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git hub\Investment-Portfolio\"/>
    </mc:Choice>
  </mc:AlternateContent>
  <bookViews>
    <workbookView xWindow="0" yWindow="0" windowWidth="20490" windowHeight="7650" activeTab="1"/>
  </bookViews>
  <sheets>
    <sheet name="DF" sheetId="1" r:id="rId1"/>
    <sheet name="inversion optima (SOLVER)" sheetId="2" r:id="rId2"/>
    <sheet name="Markiwitz" sheetId="3" r:id="rId3"/>
    <sheet name="Portafolios" sheetId="5" r:id="rId4"/>
    <sheet name="P. Eficientes" sheetId="4" r:id="rId5"/>
  </sheets>
  <definedNames>
    <definedName name="solver_adj" localSheetId="1" hidden="1">'inversion optima (SOLVER)'!$E$15:$M$15</definedName>
    <definedName name="solver_adj" localSheetId="2" hidden="1">'P. Eficientes'!$C$3:$K$3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"""""""""""""""""""""""""""""""0,0001"""""""""""""""""""""""""""""""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'P. Eficientes'!$B$3</definedName>
    <definedName name="solver_lhs10" localSheetId="2" hidden="1">'P. Eficientes'!$K$9</definedName>
    <definedName name="solver_lhs11" localSheetId="2" hidden="1">'P. Eficientes'!$M$9</definedName>
    <definedName name="solver_lhs2" localSheetId="1" hidden="1">'inversion optima (SOLVER)'!$E$18</definedName>
    <definedName name="solver_lhs2" localSheetId="2" hidden="1">'P. Eficientes'!$M$3</definedName>
    <definedName name="solver_lhs3" localSheetId="1" hidden="1">'inversion optima (SOLVER)'!$E$22</definedName>
    <definedName name="solver_lhs3" localSheetId="2" hidden="1">'P. Eficientes'!$M$17</definedName>
    <definedName name="solver_lhs4" localSheetId="1" hidden="1">'inversion optima (SOLVER)'!$H$15</definedName>
    <definedName name="solver_lhs4" localSheetId="2" hidden="1">'P. Eficientes'!$M$18</definedName>
    <definedName name="solver_lhs5" localSheetId="2" hidden="1">'P. Eficientes'!$F$9</definedName>
    <definedName name="solver_lhs6" localSheetId="2" hidden="1">'P. Eficientes'!$G$9</definedName>
    <definedName name="solver_lhs7" localSheetId="2" hidden="1">'P. Eficientes'!$H$9</definedName>
    <definedName name="solver_lhs8" localSheetId="2" hidden="1">'P. Eficientes'!$I$9</definedName>
    <definedName name="solver_lhs9" localSheetId="2" hidden="1">'P. Eficientes'!$J$9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"""""""""""""""""""""""""""""""0,075"""""""""""""""""""""""""""""""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'P. Eficientes'!$O$3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"""""""""""""""""""""""""""""""0,000001"""""""""""""""""""""""""""""""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1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17.6%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J6" i="2"/>
  <c r="E6" i="2"/>
  <c r="E5" i="2"/>
  <c r="E8" i="2"/>
  <c r="K3" i="1" l="1"/>
  <c r="G254" i="1"/>
  <c r="E3" i="2"/>
  <c r="O3" i="1" l="1"/>
  <c r="N3" i="1"/>
  <c r="M3" i="1"/>
  <c r="L3" i="1"/>
  <c r="K1029" i="5" l="1"/>
  <c r="J1029" i="5"/>
  <c r="I1029" i="5"/>
  <c r="H1029" i="5"/>
  <c r="G1029" i="5"/>
  <c r="F1029" i="5"/>
  <c r="E1029" i="5"/>
  <c r="D1029" i="5"/>
  <c r="K1028" i="5"/>
  <c r="J1028" i="5"/>
  <c r="I1028" i="5"/>
  <c r="H1028" i="5"/>
  <c r="G1028" i="5"/>
  <c r="F1028" i="5"/>
  <c r="E1028" i="5"/>
  <c r="D1028" i="5"/>
  <c r="K1027" i="5"/>
  <c r="J1027" i="5"/>
  <c r="I1027" i="5"/>
  <c r="H1027" i="5"/>
  <c r="G1027" i="5"/>
  <c r="F1027" i="5"/>
  <c r="E1027" i="5"/>
  <c r="D1027" i="5"/>
  <c r="K1026" i="5"/>
  <c r="J1026" i="5"/>
  <c r="I1026" i="5"/>
  <c r="H1026" i="5"/>
  <c r="G1026" i="5"/>
  <c r="F1026" i="5"/>
  <c r="E1026" i="5"/>
  <c r="D1026" i="5"/>
  <c r="K1025" i="5"/>
  <c r="J1025" i="5"/>
  <c r="I1025" i="5"/>
  <c r="H1025" i="5"/>
  <c r="G1025" i="5"/>
  <c r="F1025" i="5"/>
  <c r="E1025" i="5"/>
  <c r="D1025" i="5"/>
  <c r="K1024" i="5"/>
  <c r="J1024" i="5"/>
  <c r="I1024" i="5"/>
  <c r="H1024" i="5"/>
  <c r="G1024" i="5"/>
  <c r="F1024" i="5"/>
  <c r="E1024" i="5"/>
  <c r="D1024" i="5"/>
  <c r="K1023" i="5"/>
  <c r="J1023" i="5"/>
  <c r="I1023" i="5"/>
  <c r="H1023" i="5"/>
  <c r="G1023" i="5"/>
  <c r="F1023" i="5"/>
  <c r="E1023" i="5"/>
  <c r="D1023" i="5"/>
  <c r="K1022" i="5"/>
  <c r="J1022" i="5"/>
  <c r="I1022" i="5"/>
  <c r="H1022" i="5"/>
  <c r="G1022" i="5"/>
  <c r="F1022" i="5"/>
  <c r="E1022" i="5"/>
  <c r="D1022" i="5"/>
  <c r="K1021" i="5"/>
  <c r="J1021" i="5"/>
  <c r="I1021" i="5"/>
  <c r="H1021" i="5"/>
  <c r="G1021" i="5"/>
  <c r="F1021" i="5"/>
  <c r="E1021" i="5"/>
  <c r="D1021" i="5"/>
  <c r="K1020" i="5"/>
  <c r="J1020" i="5"/>
  <c r="I1020" i="5"/>
  <c r="H1020" i="5"/>
  <c r="G1020" i="5"/>
  <c r="F1020" i="5"/>
  <c r="E1020" i="5"/>
  <c r="D1020" i="5"/>
  <c r="K1019" i="5"/>
  <c r="J1019" i="5"/>
  <c r="I1019" i="5"/>
  <c r="H1019" i="5"/>
  <c r="G1019" i="5"/>
  <c r="F1019" i="5"/>
  <c r="E1019" i="5"/>
  <c r="D1019" i="5"/>
  <c r="K1018" i="5"/>
  <c r="J1018" i="5"/>
  <c r="I1018" i="5"/>
  <c r="H1018" i="5"/>
  <c r="G1018" i="5"/>
  <c r="F1018" i="5"/>
  <c r="E1018" i="5"/>
  <c r="D1018" i="5"/>
  <c r="K1017" i="5"/>
  <c r="J1017" i="5"/>
  <c r="I1017" i="5"/>
  <c r="H1017" i="5"/>
  <c r="G1017" i="5"/>
  <c r="F1017" i="5"/>
  <c r="E1017" i="5"/>
  <c r="D1017" i="5"/>
  <c r="K1016" i="5"/>
  <c r="J1016" i="5"/>
  <c r="I1016" i="5"/>
  <c r="H1016" i="5"/>
  <c r="G1016" i="5"/>
  <c r="F1016" i="5"/>
  <c r="E1016" i="5"/>
  <c r="D1016" i="5"/>
  <c r="K1015" i="5"/>
  <c r="J1015" i="5"/>
  <c r="I1015" i="5"/>
  <c r="H1015" i="5"/>
  <c r="G1015" i="5"/>
  <c r="F1015" i="5"/>
  <c r="E1015" i="5"/>
  <c r="D1015" i="5"/>
  <c r="K1014" i="5"/>
  <c r="J1014" i="5"/>
  <c r="I1014" i="5"/>
  <c r="H1014" i="5"/>
  <c r="G1014" i="5"/>
  <c r="F1014" i="5"/>
  <c r="E1014" i="5"/>
  <c r="D1014" i="5"/>
  <c r="K1013" i="5"/>
  <c r="J1013" i="5"/>
  <c r="I1013" i="5"/>
  <c r="H1013" i="5"/>
  <c r="G1013" i="5"/>
  <c r="F1013" i="5"/>
  <c r="E1013" i="5"/>
  <c r="D1013" i="5"/>
  <c r="K1012" i="5"/>
  <c r="J1012" i="5"/>
  <c r="I1012" i="5"/>
  <c r="H1012" i="5"/>
  <c r="G1012" i="5"/>
  <c r="F1012" i="5"/>
  <c r="E1012" i="5"/>
  <c r="D1012" i="5"/>
  <c r="K1011" i="5"/>
  <c r="J1011" i="5"/>
  <c r="I1011" i="5"/>
  <c r="H1011" i="5"/>
  <c r="G1011" i="5"/>
  <c r="F1011" i="5"/>
  <c r="E1011" i="5"/>
  <c r="D1011" i="5"/>
  <c r="K1010" i="5"/>
  <c r="J1010" i="5"/>
  <c r="I1010" i="5"/>
  <c r="H1010" i="5"/>
  <c r="G1010" i="5"/>
  <c r="F1010" i="5"/>
  <c r="E1010" i="5"/>
  <c r="D1010" i="5"/>
  <c r="K1009" i="5"/>
  <c r="J1009" i="5"/>
  <c r="I1009" i="5"/>
  <c r="H1009" i="5"/>
  <c r="G1009" i="5"/>
  <c r="F1009" i="5"/>
  <c r="E1009" i="5"/>
  <c r="D1009" i="5"/>
  <c r="K1008" i="5"/>
  <c r="J1008" i="5"/>
  <c r="I1008" i="5"/>
  <c r="H1008" i="5"/>
  <c r="G1008" i="5"/>
  <c r="F1008" i="5"/>
  <c r="E1008" i="5"/>
  <c r="D1008" i="5"/>
  <c r="K1007" i="5"/>
  <c r="J1007" i="5"/>
  <c r="I1007" i="5"/>
  <c r="H1007" i="5"/>
  <c r="G1007" i="5"/>
  <c r="F1007" i="5"/>
  <c r="E1007" i="5"/>
  <c r="D1007" i="5"/>
  <c r="K1006" i="5"/>
  <c r="J1006" i="5"/>
  <c r="I1006" i="5"/>
  <c r="H1006" i="5"/>
  <c r="G1006" i="5"/>
  <c r="F1006" i="5"/>
  <c r="E1006" i="5"/>
  <c r="D1006" i="5"/>
  <c r="K1005" i="5"/>
  <c r="J1005" i="5"/>
  <c r="I1005" i="5"/>
  <c r="H1005" i="5"/>
  <c r="G1005" i="5"/>
  <c r="F1005" i="5"/>
  <c r="E1005" i="5"/>
  <c r="D1005" i="5"/>
  <c r="K1004" i="5"/>
  <c r="J1004" i="5"/>
  <c r="I1004" i="5"/>
  <c r="H1004" i="5"/>
  <c r="G1004" i="5"/>
  <c r="F1004" i="5"/>
  <c r="E1004" i="5"/>
  <c r="D1004" i="5"/>
  <c r="K1003" i="5"/>
  <c r="J1003" i="5"/>
  <c r="I1003" i="5"/>
  <c r="H1003" i="5"/>
  <c r="G1003" i="5"/>
  <c r="F1003" i="5"/>
  <c r="E1003" i="5"/>
  <c r="D1003" i="5"/>
  <c r="K1002" i="5"/>
  <c r="J1002" i="5"/>
  <c r="I1002" i="5"/>
  <c r="H1002" i="5"/>
  <c r="G1002" i="5"/>
  <c r="F1002" i="5"/>
  <c r="E1002" i="5"/>
  <c r="D1002" i="5"/>
  <c r="K1001" i="5"/>
  <c r="J1001" i="5"/>
  <c r="I1001" i="5"/>
  <c r="H1001" i="5"/>
  <c r="G1001" i="5"/>
  <c r="F1001" i="5"/>
  <c r="E1001" i="5"/>
  <c r="D1001" i="5"/>
  <c r="K1000" i="5"/>
  <c r="J1000" i="5"/>
  <c r="I1000" i="5"/>
  <c r="H1000" i="5"/>
  <c r="G1000" i="5"/>
  <c r="F1000" i="5"/>
  <c r="E1000" i="5"/>
  <c r="D1000" i="5"/>
  <c r="K999" i="5"/>
  <c r="J999" i="5"/>
  <c r="I999" i="5"/>
  <c r="H999" i="5"/>
  <c r="G999" i="5"/>
  <c r="F999" i="5"/>
  <c r="E999" i="5"/>
  <c r="D999" i="5"/>
  <c r="K998" i="5"/>
  <c r="J998" i="5"/>
  <c r="I998" i="5"/>
  <c r="H998" i="5"/>
  <c r="G998" i="5"/>
  <c r="F998" i="5"/>
  <c r="E998" i="5"/>
  <c r="D998" i="5"/>
  <c r="K997" i="5"/>
  <c r="J997" i="5"/>
  <c r="I997" i="5"/>
  <c r="H997" i="5"/>
  <c r="G997" i="5"/>
  <c r="F997" i="5"/>
  <c r="E997" i="5"/>
  <c r="D997" i="5"/>
  <c r="K996" i="5"/>
  <c r="J996" i="5"/>
  <c r="I996" i="5"/>
  <c r="H996" i="5"/>
  <c r="G996" i="5"/>
  <c r="F996" i="5"/>
  <c r="E996" i="5"/>
  <c r="D996" i="5"/>
  <c r="K995" i="5"/>
  <c r="J995" i="5"/>
  <c r="I995" i="5"/>
  <c r="H995" i="5"/>
  <c r="G995" i="5"/>
  <c r="F995" i="5"/>
  <c r="E995" i="5"/>
  <c r="D995" i="5"/>
  <c r="K994" i="5"/>
  <c r="J994" i="5"/>
  <c r="I994" i="5"/>
  <c r="H994" i="5"/>
  <c r="G994" i="5"/>
  <c r="F994" i="5"/>
  <c r="E994" i="5"/>
  <c r="D994" i="5"/>
  <c r="K993" i="5"/>
  <c r="J993" i="5"/>
  <c r="I993" i="5"/>
  <c r="H993" i="5"/>
  <c r="G993" i="5"/>
  <c r="F993" i="5"/>
  <c r="E993" i="5"/>
  <c r="D993" i="5"/>
  <c r="K992" i="5"/>
  <c r="J992" i="5"/>
  <c r="I992" i="5"/>
  <c r="H992" i="5"/>
  <c r="G992" i="5"/>
  <c r="F992" i="5"/>
  <c r="E992" i="5"/>
  <c r="D992" i="5"/>
  <c r="K991" i="5"/>
  <c r="J991" i="5"/>
  <c r="I991" i="5"/>
  <c r="H991" i="5"/>
  <c r="G991" i="5"/>
  <c r="F991" i="5"/>
  <c r="E991" i="5"/>
  <c r="D991" i="5"/>
  <c r="K990" i="5"/>
  <c r="J990" i="5"/>
  <c r="I990" i="5"/>
  <c r="H990" i="5"/>
  <c r="G990" i="5"/>
  <c r="F990" i="5"/>
  <c r="E990" i="5"/>
  <c r="D990" i="5"/>
  <c r="K989" i="5"/>
  <c r="J989" i="5"/>
  <c r="I989" i="5"/>
  <c r="H989" i="5"/>
  <c r="G989" i="5"/>
  <c r="F989" i="5"/>
  <c r="E989" i="5"/>
  <c r="D989" i="5"/>
  <c r="K988" i="5"/>
  <c r="J988" i="5"/>
  <c r="I988" i="5"/>
  <c r="H988" i="5"/>
  <c r="G988" i="5"/>
  <c r="F988" i="5"/>
  <c r="E988" i="5"/>
  <c r="D988" i="5"/>
  <c r="K987" i="5"/>
  <c r="J987" i="5"/>
  <c r="I987" i="5"/>
  <c r="H987" i="5"/>
  <c r="G987" i="5"/>
  <c r="F987" i="5"/>
  <c r="E987" i="5"/>
  <c r="D987" i="5"/>
  <c r="K986" i="5"/>
  <c r="J986" i="5"/>
  <c r="I986" i="5"/>
  <c r="H986" i="5"/>
  <c r="G986" i="5"/>
  <c r="F986" i="5"/>
  <c r="E986" i="5"/>
  <c r="D986" i="5"/>
  <c r="K985" i="5"/>
  <c r="J985" i="5"/>
  <c r="I985" i="5"/>
  <c r="H985" i="5"/>
  <c r="G985" i="5"/>
  <c r="F985" i="5"/>
  <c r="E985" i="5"/>
  <c r="D985" i="5"/>
  <c r="K984" i="5"/>
  <c r="J984" i="5"/>
  <c r="I984" i="5"/>
  <c r="H984" i="5"/>
  <c r="G984" i="5"/>
  <c r="F984" i="5"/>
  <c r="E984" i="5"/>
  <c r="D984" i="5"/>
  <c r="K983" i="5"/>
  <c r="J983" i="5"/>
  <c r="I983" i="5"/>
  <c r="H983" i="5"/>
  <c r="G983" i="5"/>
  <c r="F983" i="5"/>
  <c r="E983" i="5"/>
  <c r="D983" i="5"/>
  <c r="K982" i="5"/>
  <c r="J982" i="5"/>
  <c r="I982" i="5"/>
  <c r="H982" i="5"/>
  <c r="G982" i="5"/>
  <c r="F982" i="5"/>
  <c r="E982" i="5"/>
  <c r="D982" i="5"/>
  <c r="K981" i="5"/>
  <c r="J981" i="5"/>
  <c r="I981" i="5"/>
  <c r="H981" i="5"/>
  <c r="G981" i="5"/>
  <c r="F981" i="5"/>
  <c r="E981" i="5"/>
  <c r="D981" i="5"/>
  <c r="K980" i="5"/>
  <c r="J980" i="5"/>
  <c r="I980" i="5"/>
  <c r="H980" i="5"/>
  <c r="G980" i="5"/>
  <c r="F980" i="5"/>
  <c r="E980" i="5"/>
  <c r="D980" i="5"/>
  <c r="K979" i="5"/>
  <c r="J979" i="5"/>
  <c r="I979" i="5"/>
  <c r="H979" i="5"/>
  <c r="G979" i="5"/>
  <c r="F979" i="5"/>
  <c r="E979" i="5"/>
  <c r="D979" i="5"/>
  <c r="K978" i="5"/>
  <c r="J978" i="5"/>
  <c r="I978" i="5"/>
  <c r="H978" i="5"/>
  <c r="G978" i="5"/>
  <c r="F978" i="5"/>
  <c r="E978" i="5"/>
  <c r="D978" i="5"/>
  <c r="K977" i="5"/>
  <c r="J977" i="5"/>
  <c r="I977" i="5"/>
  <c r="H977" i="5"/>
  <c r="G977" i="5"/>
  <c r="F977" i="5"/>
  <c r="E977" i="5"/>
  <c r="D977" i="5"/>
  <c r="K976" i="5"/>
  <c r="J976" i="5"/>
  <c r="I976" i="5"/>
  <c r="H976" i="5"/>
  <c r="G976" i="5"/>
  <c r="F976" i="5"/>
  <c r="E976" i="5"/>
  <c r="D976" i="5"/>
  <c r="K975" i="5"/>
  <c r="J975" i="5"/>
  <c r="I975" i="5"/>
  <c r="H975" i="5"/>
  <c r="G975" i="5"/>
  <c r="F975" i="5"/>
  <c r="E975" i="5"/>
  <c r="D975" i="5"/>
  <c r="K974" i="5"/>
  <c r="J974" i="5"/>
  <c r="I974" i="5"/>
  <c r="H974" i="5"/>
  <c r="G974" i="5"/>
  <c r="F974" i="5"/>
  <c r="E974" i="5"/>
  <c r="D974" i="5"/>
  <c r="K973" i="5"/>
  <c r="J973" i="5"/>
  <c r="I973" i="5"/>
  <c r="H973" i="5"/>
  <c r="G973" i="5"/>
  <c r="F973" i="5"/>
  <c r="E973" i="5"/>
  <c r="D973" i="5"/>
  <c r="K972" i="5"/>
  <c r="J972" i="5"/>
  <c r="I972" i="5"/>
  <c r="H972" i="5"/>
  <c r="G972" i="5"/>
  <c r="F972" i="5"/>
  <c r="E972" i="5"/>
  <c r="D972" i="5"/>
  <c r="K971" i="5"/>
  <c r="J971" i="5"/>
  <c r="I971" i="5"/>
  <c r="H971" i="5"/>
  <c r="G971" i="5"/>
  <c r="F971" i="5"/>
  <c r="E971" i="5"/>
  <c r="D971" i="5"/>
  <c r="K970" i="5"/>
  <c r="J970" i="5"/>
  <c r="I970" i="5"/>
  <c r="H970" i="5"/>
  <c r="G970" i="5"/>
  <c r="F970" i="5"/>
  <c r="E970" i="5"/>
  <c r="D970" i="5"/>
  <c r="K969" i="5"/>
  <c r="J969" i="5"/>
  <c r="I969" i="5"/>
  <c r="H969" i="5"/>
  <c r="G969" i="5"/>
  <c r="F969" i="5"/>
  <c r="E969" i="5"/>
  <c r="D969" i="5"/>
  <c r="K968" i="5"/>
  <c r="J968" i="5"/>
  <c r="I968" i="5"/>
  <c r="H968" i="5"/>
  <c r="G968" i="5"/>
  <c r="F968" i="5"/>
  <c r="E968" i="5"/>
  <c r="D968" i="5"/>
  <c r="K967" i="5"/>
  <c r="J967" i="5"/>
  <c r="I967" i="5"/>
  <c r="H967" i="5"/>
  <c r="G967" i="5"/>
  <c r="F967" i="5"/>
  <c r="E967" i="5"/>
  <c r="D967" i="5"/>
  <c r="K966" i="5"/>
  <c r="J966" i="5"/>
  <c r="I966" i="5"/>
  <c r="H966" i="5"/>
  <c r="G966" i="5"/>
  <c r="F966" i="5"/>
  <c r="E966" i="5"/>
  <c r="D966" i="5"/>
  <c r="K965" i="5"/>
  <c r="J965" i="5"/>
  <c r="I965" i="5"/>
  <c r="H965" i="5"/>
  <c r="G965" i="5"/>
  <c r="F965" i="5"/>
  <c r="E965" i="5"/>
  <c r="D965" i="5"/>
  <c r="K964" i="5"/>
  <c r="J964" i="5"/>
  <c r="I964" i="5"/>
  <c r="H964" i="5"/>
  <c r="G964" i="5"/>
  <c r="F964" i="5"/>
  <c r="E964" i="5"/>
  <c r="D964" i="5"/>
  <c r="K963" i="5"/>
  <c r="J963" i="5"/>
  <c r="I963" i="5"/>
  <c r="H963" i="5"/>
  <c r="G963" i="5"/>
  <c r="F963" i="5"/>
  <c r="E963" i="5"/>
  <c r="D963" i="5"/>
  <c r="K962" i="5"/>
  <c r="J962" i="5"/>
  <c r="I962" i="5"/>
  <c r="H962" i="5"/>
  <c r="G962" i="5"/>
  <c r="F962" i="5"/>
  <c r="E962" i="5"/>
  <c r="D962" i="5"/>
  <c r="K961" i="5"/>
  <c r="J961" i="5"/>
  <c r="I961" i="5"/>
  <c r="H961" i="5"/>
  <c r="G961" i="5"/>
  <c r="F961" i="5"/>
  <c r="E961" i="5"/>
  <c r="D961" i="5"/>
  <c r="K960" i="5"/>
  <c r="J960" i="5"/>
  <c r="I960" i="5"/>
  <c r="H960" i="5"/>
  <c r="G960" i="5"/>
  <c r="F960" i="5"/>
  <c r="E960" i="5"/>
  <c r="D960" i="5"/>
  <c r="K959" i="5"/>
  <c r="J959" i="5"/>
  <c r="I959" i="5"/>
  <c r="H959" i="5"/>
  <c r="G959" i="5"/>
  <c r="F959" i="5"/>
  <c r="E959" i="5"/>
  <c r="D959" i="5"/>
  <c r="K958" i="5"/>
  <c r="J958" i="5"/>
  <c r="I958" i="5"/>
  <c r="H958" i="5"/>
  <c r="G958" i="5"/>
  <c r="F958" i="5"/>
  <c r="E958" i="5"/>
  <c r="D958" i="5"/>
  <c r="K957" i="5"/>
  <c r="J957" i="5"/>
  <c r="I957" i="5"/>
  <c r="H957" i="5"/>
  <c r="G957" i="5"/>
  <c r="F957" i="5"/>
  <c r="E957" i="5"/>
  <c r="D957" i="5"/>
  <c r="K956" i="5"/>
  <c r="J956" i="5"/>
  <c r="I956" i="5"/>
  <c r="H956" i="5"/>
  <c r="G956" i="5"/>
  <c r="F956" i="5"/>
  <c r="E956" i="5"/>
  <c r="D956" i="5"/>
  <c r="K955" i="5"/>
  <c r="J955" i="5"/>
  <c r="I955" i="5"/>
  <c r="H955" i="5"/>
  <c r="G955" i="5"/>
  <c r="F955" i="5"/>
  <c r="E955" i="5"/>
  <c r="D955" i="5"/>
  <c r="K954" i="5"/>
  <c r="J954" i="5"/>
  <c r="I954" i="5"/>
  <c r="H954" i="5"/>
  <c r="G954" i="5"/>
  <c r="F954" i="5"/>
  <c r="E954" i="5"/>
  <c r="D954" i="5"/>
  <c r="K953" i="5"/>
  <c r="J953" i="5"/>
  <c r="I953" i="5"/>
  <c r="H953" i="5"/>
  <c r="G953" i="5"/>
  <c r="F953" i="5"/>
  <c r="E953" i="5"/>
  <c r="D953" i="5"/>
  <c r="K952" i="5"/>
  <c r="J952" i="5"/>
  <c r="I952" i="5"/>
  <c r="H952" i="5"/>
  <c r="G952" i="5"/>
  <c r="F952" i="5"/>
  <c r="E952" i="5"/>
  <c r="D952" i="5"/>
  <c r="K951" i="5"/>
  <c r="J951" i="5"/>
  <c r="I951" i="5"/>
  <c r="H951" i="5"/>
  <c r="G951" i="5"/>
  <c r="F951" i="5"/>
  <c r="E951" i="5"/>
  <c r="D951" i="5"/>
  <c r="K950" i="5"/>
  <c r="J950" i="5"/>
  <c r="I950" i="5"/>
  <c r="H950" i="5"/>
  <c r="G950" i="5"/>
  <c r="F950" i="5"/>
  <c r="E950" i="5"/>
  <c r="D950" i="5"/>
  <c r="K949" i="5"/>
  <c r="J949" i="5"/>
  <c r="I949" i="5"/>
  <c r="H949" i="5"/>
  <c r="G949" i="5"/>
  <c r="F949" i="5"/>
  <c r="E949" i="5"/>
  <c r="D949" i="5"/>
  <c r="K948" i="5"/>
  <c r="J948" i="5"/>
  <c r="I948" i="5"/>
  <c r="H948" i="5"/>
  <c r="G948" i="5"/>
  <c r="F948" i="5"/>
  <c r="E948" i="5"/>
  <c r="D948" i="5"/>
  <c r="K947" i="5"/>
  <c r="J947" i="5"/>
  <c r="I947" i="5"/>
  <c r="H947" i="5"/>
  <c r="G947" i="5"/>
  <c r="F947" i="5"/>
  <c r="E947" i="5"/>
  <c r="D947" i="5"/>
  <c r="K946" i="5"/>
  <c r="J946" i="5"/>
  <c r="I946" i="5"/>
  <c r="H946" i="5"/>
  <c r="G946" i="5"/>
  <c r="F946" i="5"/>
  <c r="E946" i="5"/>
  <c r="D946" i="5"/>
  <c r="K945" i="5"/>
  <c r="J945" i="5"/>
  <c r="I945" i="5"/>
  <c r="H945" i="5"/>
  <c r="G945" i="5"/>
  <c r="F945" i="5"/>
  <c r="E945" i="5"/>
  <c r="D945" i="5"/>
  <c r="K944" i="5"/>
  <c r="J944" i="5"/>
  <c r="I944" i="5"/>
  <c r="H944" i="5"/>
  <c r="G944" i="5"/>
  <c r="F944" i="5"/>
  <c r="E944" i="5"/>
  <c r="D944" i="5"/>
  <c r="K943" i="5"/>
  <c r="J943" i="5"/>
  <c r="I943" i="5"/>
  <c r="H943" i="5"/>
  <c r="G943" i="5"/>
  <c r="F943" i="5"/>
  <c r="E943" i="5"/>
  <c r="D943" i="5"/>
  <c r="K942" i="5"/>
  <c r="J942" i="5"/>
  <c r="I942" i="5"/>
  <c r="H942" i="5"/>
  <c r="G942" i="5"/>
  <c r="F942" i="5"/>
  <c r="E942" i="5"/>
  <c r="D942" i="5"/>
  <c r="K941" i="5"/>
  <c r="J941" i="5"/>
  <c r="I941" i="5"/>
  <c r="H941" i="5"/>
  <c r="G941" i="5"/>
  <c r="F941" i="5"/>
  <c r="E941" i="5"/>
  <c r="D941" i="5"/>
  <c r="K940" i="5"/>
  <c r="J940" i="5"/>
  <c r="I940" i="5"/>
  <c r="H940" i="5"/>
  <c r="G940" i="5"/>
  <c r="F940" i="5"/>
  <c r="E940" i="5"/>
  <c r="D940" i="5"/>
  <c r="K939" i="5"/>
  <c r="J939" i="5"/>
  <c r="I939" i="5"/>
  <c r="H939" i="5"/>
  <c r="G939" i="5"/>
  <c r="F939" i="5"/>
  <c r="E939" i="5"/>
  <c r="D939" i="5"/>
  <c r="K938" i="5"/>
  <c r="J938" i="5"/>
  <c r="I938" i="5"/>
  <c r="H938" i="5"/>
  <c r="G938" i="5"/>
  <c r="F938" i="5"/>
  <c r="E938" i="5"/>
  <c r="D938" i="5"/>
  <c r="K937" i="5"/>
  <c r="J937" i="5"/>
  <c r="I937" i="5"/>
  <c r="H937" i="5"/>
  <c r="G937" i="5"/>
  <c r="F937" i="5"/>
  <c r="E937" i="5"/>
  <c r="D937" i="5"/>
  <c r="K936" i="5"/>
  <c r="J936" i="5"/>
  <c r="I936" i="5"/>
  <c r="H936" i="5"/>
  <c r="G936" i="5"/>
  <c r="F936" i="5"/>
  <c r="E936" i="5"/>
  <c r="D936" i="5"/>
  <c r="K935" i="5"/>
  <c r="J935" i="5"/>
  <c r="I935" i="5"/>
  <c r="H935" i="5"/>
  <c r="G935" i="5"/>
  <c r="F935" i="5"/>
  <c r="E935" i="5"/>
  <c r="D935" i="5"/>
  <c r="K934" i="5"/>
  <c r="J934" i="5"/>
  <c r="I934" i="5"/>
  <c r="H934" i="5"/>
  <c r="G934" i="5"/>
  <c r="F934" i="5"/>
  <c r="E934" i="5"/>
  <c r="D934" i="5"/>
  <c r="K933" i="5"/>
  <c r="J933" i="5"/>
  <c r="I933" i="5"/>
  <c r="H933" i="5"/>
  <c r="G933" i="5"/>
  <c r="F933" i="5"/>
  <c r="E933" i="5"/>
  <c r="D933" i="5"/>
  <c r="K932" i="5"/>
  <c r="J932" i="5"/>
  <c r="I932" i="5"/>
  <c r="H932" i="5"/>
  <c r="G932" i="5"/>
  <c r="F932" i="5"/>
  <c r="E932" i="5"/>
  <c r="D932" i="5"/>
  <c r="K931" i="5"/>
  <c r="J931" i="5"/>
  <c r="I931" i="5"/>
  <c r="H931" i="5"/>
  <c r="G931" i="5"/>
  <c r="F931" i="5"/>
  <c r="E931" i="5"/>
  <c r="D931" i="5"/>
  <c r="K930" i="5"/>
  <c r="J930" i="5"/>
  <c r="I930" i="5"/>
  <c r="H930" i="5"/>
  <c r="G930" i="5"/>
  <c r="F930" i="5"/>
  <c r="E930" i="5"/>
  <c r="D930" i="5"/>
  <c r="K929" i="5"/>
  <c r="J929" i="5"/>
  <c r="I929" i="5"/>
  <c r="H929" i="5"/>
  <c r="G929" i="5"/>
  <c r="F929" i="5"/>
  <c r="E929" i="5"/>
  <c r="D929" i="5"/>
  <c r="K928" i="5"/>
  <c r="J928" i="5"/>
  <c r="I928" i="5"/>
  <c r="H928" i="5"/>
  <c r="G928" i="5"/>
  <c r="F928" i="5"/>
  <c r="E928" i="5"/>
  <c r="D928" i="5"/>
  <c r="K927" i="5"/>
  <c r="J927" i="5"/>
  <c r="I927" i="5"/>
  <c r="H927" i="5"/>
  <c r="G927" i="5"/>
  <c r="F927" i="5"/>
  <c r="E927" i="5"/>
  <c r="D927" i="5"/>
  <c r="K926" i="5"/>
  <c r="J926" i="5"/>
  <c r="I926" i="5"/>
  <c r="H926" i="5"/>
  <c r="G926" i="5"/>
  <c r="F926" i="5"/>
  <c r="E926" i="5"/>
  <c r="D926" i="5"/>
  <c r="K925" i="5"/>
  <c r="J925" i="5"/>
  <c r="I925" i="5"/>
  <c r="H925" i="5"/>
  <c r="G925" i="5"/>
  <c r="F925" i="5"/>
  <c r="E925" i="5"/>
  <c r="D925" i="5"/>
  <c r="K924" i="5"/>
  <c r="J924" i="5"/>
  <c r="I924" i="5"/>
  <c r="H924" i="5"/>
  <c r="G924" i="5"/>
  <c r="F924" i="5"/>
  <c r="E924" i="5"/>
  <c r="D924" i="5"/>
  <c r="K923" i="5"/>
  <c r="J923" i="5"/>
  <c r="I923" i="5"/>
  <c r="H923" i="5"/>
  <c r="G923" i="5"/>
  <c r="F923" i="5"/>
  <c r="E923" i="5"/>
  <c r="D923" i="5"/>
  <c r="K922" i="5"/>
  <c r="J922" i="5"/>
  <c r="I922" i="5"/>
  <c r="H922" i="5"/>
  <c r="G922" i="5"/>
  <c r="F922" i="5"/>
  <c r="E922" i="5"/>
  <c r="D922" i="5"/>
  <c r="K921" i="5"/>
  <c r="J921" i="5"/>
  <c r="I921" i="5"/>
  <c r="H921" i="5"/>
  <c r="G921" i="5"/>
  <c r="F921" i="5"/>
  <c r="E921" i="5"/>
  <c r="D921" i="5"/>
  <c r="K920" i="5"/>
  <c r="J920" i="5"/>
  <c r="I920" i="5"/>
  <c r="H920" i="5"/>
  <c r="G920" i="5"/>
  <c r="F920" i="5"/>
  <c r="E920" i="5"/>
  <c r="D920" i="5"/>
  <c r="K919" i="5"/>
  <c r="J919" i="5"/>
  <c r="I919" i="5"/>
  <c r="H919" i="5"/>
  <c r="G919" i="5"/>
  <c r="F919" i="5"/>
  <c r="E919" i="5"/>
  <c r="D919" i="5"/>
  <c r="K918" i="5"/>
  <c r="J918" i="5"/>
  <c r="I918" i="5"/>
  <c r="H918" i="5"/>
  <c r="G918" i="5"/>
  <c r="F918" i="5"/>
  <c r="E918" i="5"/>
  <c r="D918" i="5"/>
  <c r="K917" i="5"/>
  <c r="J917" i="5"/>
  <c r="I917" i="5"/>
  <c r="H917" i="5"/>
  <c r="G917" i="5"/>
  <c r="F917" i="5"/>
  <c r="E917" i="5"/>
  <c r="D917" i="5"/>
  <c r="K916" i="5"/>
  <c r="J916" i="5"/>
  <c r="I916" i="5"/>
  <c r="H916" i="5"/>
  <c r="G916" i="5"/>
  <c r="F916" i="5"/>
  <c r="E916" i="5"/>
  <c r="D916" i="5"/>
  <c r="K915" i="5"/>
  <c r="J915" i="5"/>
  <c r="I915" i="5"/>
  <c r="H915" i="5"/>
  <c r="G915" i="5"/>
  <c r="F915" i="5"/>
  <c r="E915" i="5"/>
  <c r="D915" i="5"/>
  <c r="K914" i="5"/>
  <c r="J914" i="5"/>
  <c r="I914" i="5"/>
  <c r="H914" i="5"/>
  <c r="G914" i="5"/>
  <c r="F914" i="5"/>
  <c r="E914" i="5"/>
  <c r="D914" i="5"/>
  <c r="K913" i="5"/>
  <c r="J913" i="5"/>
  <c r="I913" i="5"/>
  <c r="H913" i="5"/>
  <c r="G913" i="5"/>
  <c r="F913" i="5"/>
  <c r="E913" i="5"/>
  <c r="D913" i="5"/>
  <c r="K912" i="5"/>
  <c r="J912" i="5"/>
  <c r="I912" i="5"/>
  <c r="H912" i="5"/>
  <c r="G912" i="5"/>
  <c r="F912" i="5"/>
  <c r="E912" i="5"/>
  <c r="D912" i="5"/>
  <c r="K911" i="5"/>
  <c r="J911" i="5"/>
  <c r="I911" i="5"/>
  <c r="H911" i="5"/>
  <c r="G911" i="5"/>
  <c r="F911" i="5"/>
  <c r="E911" i="5"/>
  <c r="D911" i="5"/>
  <c r="K910" i="5"/>
  <c r="J910" i="5"/>
  <c r="I910" i="5"/>
  <c r="H910" i="5"/>
  <c r="G910" i="5"/>
  <c r="F910" i="5"/>
  <c r="E910" i="5"/>
  <c r="D910" i="5"/>
  <c r="K909" i="5"/>
  <c r="J909" i="5"/>
  <c r="I909" i="5"/>
  <c r="H909" i="5"/>
  <c r="G909" i="5"/>
  <c r="F909" i="5"/>
  <c r="E909" i="5"/>
  <c r="D909" i="5"/>
  <c r="K908" i="5"/>
  <c r="J908" i="5"/>
  <c r="I908" i="5"/>
  <c r="H908" i="5"/>
  <c r="G908" i="5"/>
  <c r="F908" i="5"/>
  <c r="E908" i="5"/>
  <c r="D908" i="5"/>
  <c r="K907" i="5"/>
  <c r="J907" i="5"/>
  <c r="I907" i="5"/>
  <c r="H907" i="5"/>
  <c r="G907" i="5"/>
  <c r="F907" i="5"/>
  <c r="E907" i="5"/>
  <c r="D907" i="5"/>
  <c r="K906" i="5"/>
  <c r="J906" i="5"/>
  <c r="I906" i="5"/>
  <c r="H906" i="5"/>
  <c r="G906" i="5"/>
  <c r="F906" i="5"/>
  <c r="E906" i="5"/>
  <c r="D906" i="5"/>
  <c r="K905" i="5"/>
  <c r="J905" i="5"/>
  <c r="I905" i="5"/>
  <c r="H905" i="5"/>
  <c r="G905" i="5"/>
  <c r="F905" i="5"/>
  <c r="E905" i="5"/>
  <c r="D905" i="5"/>
  <c r="K904" i="5"/>
  <c r="J904" i="5"/>
  <c r="I904" i="5"/>
  <c r="H904" i="5"/>
  <c r="G904" i="5"/>
  <c r="F904" i="5"/>
  <c r="E904" i="5"/>
  <c r="D904" i="5"/>
  <c r="K903" i="5"/>
  <c r="J903" i="5"/>
  <c r="I903" i="5"/>
  <c r="H903" i="5"/>
  <c r="G903" i="5"/>
  <c r="F903" i="5"/>
  <c r="E903" i="5"/>
  <c r="D903" i="5"/>
  <c r="K902" i="5"/>
  <c r="J902" i="5"/>
  <c r="I902" i="5"/>
  <c r="H902" i="5"/>
  <c r="G902" i="5"/>
  <c r="F902" i="5"/>
  <c r="E902" i="5"/>
  <c r="D902" i="5"/>
  <c r="K901" i="5"/>
  <c r="J901" i="5"/>
  <c r="I901" i="5"/>
  <c r="H901" i="5"/>
  <c r="G901" i="5"/>
  <c r="F901" i="5"/>
  <c r="E901" i="5"/>
  <c r="D901" i="5"/>
  <c r="K900" i="5"/>
  <c r="J900" i="5"/>
  <c r="I900" i="5"/>
  <c r="H900" i="5"/>
  <c r="G900" i="5"/>
  <c r="F900" i="5"/>
  <c r="E900" i="5"/>
  <c r="D900" i="5"/>
  <c r="K899" i="5"/>
  <c r="J899" i="5"/>
  <c r="I899" i="5"/>
  <c r="H899" i="5"/>
  <c r="G899" i="5"/>
  <c r="F899" i="5"/>
  <c r="E899" i="5"/>
  <c r="D899" i="5"/>
  <c r="K898" i="5"/>
  <c r="J898" i="5"/>
  <c r="I898" i="5"/>
  <c r="H898" i="5"/>
  <c r="G898" i="5"/>
  <c r="F898" i="5"/>
  <c r="E898" i="5"/>
  <c r="D898" i="5"/>
  <c r="K897" i="5"/>
  <c r="J897" i="5"/>
  <c r="I897" i="5"/>
  <c r="H897" i="5"/>
  <c r="G897" i="5"/>
  <c r="F897" i="5"/>
  <c r="E897" i="5"/>
  <c r="D897" i="5"/>
  <c r="K896" i="5"/>
  <c r="J896" i="5"/>
  <c r="I896" i="5"/>
  <c r="H896" i="5"/>
  <c r="G896" i="5"/>
  <c r="F896" i="5"/>
  <c r="E896" i="5"/>
  <c r="D896" i="5"/>
  <c r="K895" i="5"/>
  <c r="J895" i="5"/>
  <c r="I895" i="5"/>
  <c r="H895" i="5"/>
  <c r="G895" i="5"/>
  <c r="F895" i="5"/>
  <c r="E895" i="5"/>
  <c r="D895" i="5"/>
  <c r="K894" i="5"/>
  <c r="J894" i="5"/>
  <c r="I894" i="5"/>
  <c r="H894" i="5"/>
  <c r="G894" i="5"/>
  <c r="F894" i="5"/>
  <c r="E894" i="5"/>
  <c r="D894" i="5"/>
  <c r="K893" i="5"/>
  <c r="J893" i="5"/>
  <c r="I893" i="5"/>
  <c r="H893" i="5"/>
  <c r="G893" i="5"/>
  <c r="F893" i="5"/>
  <c r="E893" i="5"/>
  <c r="D893" i="5"/>
  <c r="K892" i="5"/>
  <c r="J892" i="5"/>
  <c r="I892" i="5"/>
  <c r="H892" i="5"/>
  <c r="G892" i="5"/>
  <c r="F892" i="5"/>
  <c r="E892" i="5"/>
  <c r="D892" i="5"/>
  <c r="K891" i="5"/>
  <c r="J891" i="5"/>
  <c r="I891" i="5"/>
  <c r="H891" i="5"/>
  <c r="G891" i="5"/>
  <c r="F891" i="5"/>
  <c r="E891" i="5"/>
  <c r="D891" i="5"/>
  <c r="K890" i="5"/>
  <c r="J890" i="5"/>
  <c r="I890" i="5"/>
  <c r="H890" i="5"/>
  <c r="G890" i="5"/>
  <c r="F890" i="5"/>
  <c r="E890" i="5"/>
  <c r="D890" i="5"/>
  <c r="K889" i="5"/>
  <c r="J889" i="5"/>
  <c r="I889" i="5"/>
  <c r="H889" i="5"/>
  <c r="G889" i="5"/>
  <c r="F889" i="5"/>
  <c r="E889" i="5"/>
  <c r="D889" i="5"/>
  <c r="K888" i="5"/>
  <c r="J888" i="5"/>
  <c r="I888" i="5"/>
  <c r="H888" i="5"/>
  <c r="G888" i="5"/>
  <c r="F888" i="5"/>
  <c r="E888" i="5"/>
  <c r="D888" i="5"/>
  <c r="K887" i="5"/>
  <c r="J887" i="5"/>
  <c r="I887" i="5"/>
  <c r="H887" i="5"/>
  <c r="G887" i="5"/>
  <c r="F887" i="5"/>
  <c r="E887" i="5"/>
  <c r="D887" i="5"/>
  <c r="K886" i="5"/>
  <c r="J886" i="5"/>
  <c r="I886" i="5"/>
  <c r="H886" i="5"/>
  <c r="G886" i="5"/>
  <c r="F886" i="5"/>
  <c r="E886" i="5"/>
  <c r="D886" i="5"/>
  <c r="K885" i="5"/>
  <c r="J885" i="5"/>
  <c r="I885" i="5"/>
  <c r="H885" i="5"/>
  <c r="G885" i="5"/>
  <c r="F885" i="5"/>
  <c r="E885" i="5"/>
  <c r="D885" i="5"/>
  <c r="K884" i="5"/>
  <c r="J884" i="5"/>
  <c r="I884" i="5"/>
  <c r="H884" i="5"/>
  <c r="G884" i="5"/>
  <c r="F884" i="5"/>
  <c r="E884" i="5"/>
  <c r="D884" i="5"/>
  <c r="K883" i="5"/>
  <c r="J883" i="5"/>
  <c r="I883" i="5"/>
  <c r="H883" i="5"/>
  <c r="G883" i="5"/>
  <c r="F883" i="5"/>
  <c r="E883" i="5"/>
  <c r="D883" i="5"/>
  <c r="K882" i="5"/>
  <c r="J882" i="5"/>
  <c r="I882" i="5"/>
  <c r="H882" i="5"/>
  <c r="G882" i="5"/>
  <c r="F882" i="5"/>
  <c r="E882" i="5"/>
  <c r="D882" i="5"/>
  <c r="K881" i="5"/>
  <c r="J881" i="5"/>
  <c r="I881" i="5"/>
  <c r="H881" i="5"/>
  <c r="G881" i="5"/>
  <c r="F881" i="5"/>
  <c r="E881" i="5"/>
  <c r="D881" i="5"/>
  <c r="K880" i="5"/>
  <c r="J880" i="5"/>
  <c r="I880" i="5"/>
  <c r="H880" i="5"/>
  <c r="G880" i="5"/>
  <c r="F880" i="5"/>
  <c r="E880" i="5"/>
  <c r="D880" i="5"/>
  <c r="K879" i="5"/>
  <c r="J879" i="5"/>
  <c r="I879" i="5"/>
  <c r="H879" i="5"/>
  <c r="G879" i="5"/>
  <c r="F879" i="5"/>
  <c r="E879" i="5"/>
  <c r="D879" i="5"/>
  <c r="K878" i="5"/>
  <c r="J878" i="5"/>
  <c r="I878" i="5"/>
  <c r="H878" i="5"/>
  <c r="G878" i="5"/>
  <c r="F878" i="5"/>
  <c r="E878" i="5"/>
  <c r="D878" i="5"/>
  <c r="K877" i="5"/>
  <c r="J877" i="5"/>
  <c r="I877" i="5"/>
  <c r="H877" i="5"/>
  <c r="G877" i="5"/>
  <c r="F877" i="5"/>
  <c r="E877" i="5"/>
  <c r="D877" i="5"/>
  <c r="K876" i="5"/>
  <c r="J876" i="5"/>
  <c r="I876" i="5"/>
  <c r="H876" i="5"/>
  <c r="G876" i="5"/>
  <c r="F876" i="5"/>
  <c r="E876" i="5"/>
  <c r="D876" i="5"/>
  <c r="K875" i="5"/>
  <c r="J875" i="5"/>
  <c r="I875" i="5"/>
  <c r="H875" i="5"/>
  <c r="G875" i="5"/>
  <c r="F875" i="5"/>
  <c r="E875" i="5"/>
  <c r="D875" i="5"/>
  <c r="K874" i="5"/>
  <c r="J874" i="5"/>
  <c r="I874" i="5"/>
  <c r="H874" i="5"/>
  <c r="G874" i="5"/>
  <c r="F874" i="5"/>
  <c r="E874" i="5"/>
  <c r="D874" i="5"/>
  <c r="K873" i="5"/>
  <c r="J873" i="5"/>
  <c r="I873" i="5"/>
  <c r="H873" i="5"/>
  <c r="G873" i="5"/>
  <c r="F873" i="5"/>
  <c r="E873" i="5"/>
  <c r="D873" i="5"/>
  <c r="K872" i="5"/>
  <c r="J872" i="5"/>
  <c r="I872" i="5"/>
  <c r="H872" i="5"/>
  <c r="G872" i="5"/>
  <c r="F872" i="5"/>
  <c r="E872" i="5"/>
  <c r="D872" i="5"/>
  <c r="K871" i="5"/>
  <c r="J871" i="5"/>
  <c r="I871" i="5"/>
  <c r="H871" i="5"/>
  <c r="G871" i="5"/>
  <c r="F871" i="5"/>
  <c r="E871" i="5"/>
  <c r="D871" i="5"/>
  <c r="K870" i="5"/>
  <c r="J870" i="5"/>
  <c r="I870" i="5"/>
  <c r="H870" i="5"/>
  <c r="G870" i="5"/>
  <c r="F870" i="5"/>
  <c r="E870" i="5"/>
  <c r="D870" i="5"/>
  <c r="K869" i="5"/>
  <c r="J869" i="5"/>
  <c r="I869" i="5"/>
  <c r="H869" i="5"/>
  <c r="G869" i="5"/>
  <c r="F869" i="5"/>
  <c r="E869" i="5"/>
  <c r="D869" i="5"/>
  <c r="K868" i="5"/>
  <c r="J868" i="5"/>
  <c r="I868" i="5"/>
  <c r="H868" i="5"/>
  <c r="G868" i="5"/>
  <c r="F868" i="5"/>
  <c r="E868" i="5"/>
  <c r="D868" i="5"/>
  <c r="K867" i="5"/>
  <c r="J867" i="5"/>
  <c r="I867" i="5"/>
  <c r="H867" i="5"/>
  <c r="G867" i="5"/>
  <c r="F867" i="5"/>
  <c r="E867" i="5"/>
  <c r="D867" i="5"/>
  <c r="K866" i="5"/>
  <c r="J866" i="5"/>
  <c r="I866" i="5"/>
  <c r="H866" i="5"/>
  <c r="G866" i="5"/>
  <c r="F866" i="5"/>
  <c r="E866" i="5"/>
  <c r="D866" i="5"/>
  <c r="K865" i="5"/>
  <c r="J865" i="5"/>
  <c r="I865" i="5"/>
  <c r="H865" i="5"/>
  <c r="G865" i="5"/>
  <c r="F865" i="5"/>
  <c r="E865" i="5"/>
  <c r="D865" i="5"/>
  <c r="K864" i="5"/>
  <c r="J864" i="5"/>
  <c r="I864" i="5"/>
  <c r="H864" i="5"/>
  <c r="G864" i="5"/>
  <c r="F864" i="5"/>
  <c r="E864" i="5"/>
  <c r="D864" i="5"/>
  <c r="K863" i="5"/>
  <c r="J863" i="5"/>
  <c r="I863" i="5"/>
  <c r="H863" i="5"/>
  <c r="G863" i="5"/>
  <c r="F863" i="5"/>
  <c r="E863" i="5"/>
  <c r="D863" i="5"/>
  <c r="K862" i="5"/>
  <c r="J862" i="5"/>
  <c r="I862" i="5"/>
  <c r="H862" i="5"/>
  <c r="G862" i="5"/>
  <c r="F862" i="5"/>
  <c r="E862" i="5"/>
  <c r="D862" i="5"/>
  <c r="K861" i="5"/>
  <c r="J861" i="5"/>
  <c r="I861" i="5"/>
  <c r="H861" i="5"/>
  <c r="G861" i="5"/>
  <c r="F861" i="5"/>
  <c r="E861" i="5"/>
  <c r="D861" i="5"/>
  <c r="K860" i="5"/>
  <c r="J860" i="5"/>
  <c r="I860" i="5"/>
  <c r="H860" i="5"/>
  <c r="G860" i="5"/>
  <c r="F860" i="5"/>
  <c r="E860" i="5"/>
  <c r="D860" i="5"/>
  <c r="K859" i="5"/>
  <c r="J859" i="5"/>
  <c r="I859" i="5"/>
  <c r="H859" i="5"/>
  <c r="G859" i="5"/>
  <c r="F859" i="5"/>
  <c r="E859" i="5"/>
  <c r="D859" i="5"/>
  <c r="K858" i="5"/>
  <c r="J858" i="5"/>
  <c r="I858" i="5"/>
  <c r="H858" i="5"/>
  <c r="G858" i="5"/>
  <c r="F858" i="5"/>
  <c r="E858" i="5"/>
  <c r="D858" i="5"/>
  <c r="K857" i="5"/>
  <c r="J857" i="5"/>
  <c r="I857" i="5"/>
  <c r="H857" i="5"/>
  <c r="G857" i="5"/>
  <c r="F857" i="5"/>
  <c r="E857" i="5"/>
  <c r="D857" i="5"/>
  <c r="K856" i="5"/>
  <c r="J856" i="5"/>
  <c r="I856" i="5"/>
  <c r="H856" i="5"/>
  <c r="G856" i="5"/>
  <c r="F856" i="5"/>
  <c r="E856" i="5"/>
  <c r="D856" i="5"/>
  <c r="K855" i="5"/>
  <c r="J855" i="5"/>
  <c r="I855" i="5"/>
  <c r="H855" i="5"/>
  <c r="G855" i="5"/>
  <c r="F855" i="5"/>
  <c r="E855" i="5"/>
  <c r="D855" i="5"/>
  <c r="K854" i="5"/>
  <c r="J854" i="5"/>
  <c r="I854" i="5"/>
  <c r="H854" i="5"/>
  <c r="G854" i="5"/>
  <c r="F854" i="5"/>
  <c r="E854" i="5"/>
  <c r="D854" i="5"/>
  <c r="K853" i="5"/>
  <c r="J853" i="5"/>
  <c r="I853" i="5"/>
  <c r="H853" i="5"/>
  <c r="G853" i="5"/>
  <c r="F853" i="5"/>
  <c r="E853" i="5"/>
  <c r="D853" i="5"/>
  <c r="K852" i="5"/>
  <c r="J852" i="5"/>
  <c r="I852" i="5"/>
  <c r="H852" i="5"/>
  <c r="G852" i="5"/>
  <c r="F852" i="5"/>
  <c r="E852" i="5"/>
  <c r="D852" i="5"/>
  <c r="K851" i="5"/>
  <c r="J851" i="5"/>
  <c r="I851" i="5"/>
  <c r="H851" i="5"/>
  <c r="G851" i="5"/>
  <c r="F851" i="5"/>
  <c r="E851" i="5"/>
  <c r="D851" i="5"/>
  <c r="K850" i="5"/>
  <c r="J850" i="5"/>
  <c r="I850" i="5"/>
  <c r="H850" i="5"/>
  <c r="G850" i="5"/>
  <c r="F850" i="5"/>
  <c r="E850" i="5"/>
  <c r="D850" i="5"/>
  <c r="K849" i="5"/>
  <c r="J849" i="5"/>
  <c r="I849" i="5"/>
  <c r="H849" i="5"/>
  <c r="G849" i="5"/>
  <c r="F849" i="5"/>
  <c r="E849" i="5"/>
  <c r="D849" i="5"/>
  <c r="K848" i="5"/>
  <c r="J848" i="5"/>
  <c r="I848" i="5"/>
  <c r="H848" i="5"/>
  <c r="G848" i="5"/>
  <c r="F848" i="5"/>
  <c r="E848" i="5"/>
  <c r="D848" i="5"/>
  <c r="K847" i="5"/>
  <c r="J847" i="5"/>
  <c r="I847" i="5"/>
  <c r="H847" i="5"/>
  <c r="G847" i="5"/>
  <c r="F847" i="5"/>
  <c r="E847" i="5"/>
  <c r="D847" i="5"/>
  <c r="K846" i="5"/>
  <c r="J846" i="5"/>
  <c r="I846" i="5"/>
  <c r="H846" i="5"/>
  <c r="G846" i="5"/>
  <c r="F846" i="5"/>
  <c r="E846" i="5"/>
  <c r="D846" i="5"/>
  <c r="K845" i="5"/>
  <c r="J845" i="5"/>
  <c r="I845" i="5"/>
  <c r="H845" i="5"/>
  <c r="G845" i="5"/>
  <c r="F845" i="5"/>
  <c r="E845" i="5"/>
  <c r="D845" i="5"/>
  <c r="K844" i="5"/>
  <c r="J844" i="5"/>
  <c r="I844" i="5"/>
  <c r="H844" i="5"/>
  <c r="G844" i="5"/>
  <c r="F844" i="5"/>
  <c r="E844" i="5"/>
  <c r="D844" i="5"/>
  <c r="K843" i="5"/>
  <c r="J843" i="5"/>
  <c r="I843" i="5"/>
  <c r="H843" i="5"/>
  <c r="G843" i="5"/>
  <c r="F843" i="5"/>
  <c r="E843" i="5"/>
  <c r="D843" i="5"/>
  <c r="K842" i="5"/>
  <c r="J842" i="5"/>
  <c r="I842" i="5"/>
  <c r="H842" i="5"/>
  <c r="G842" i="5"/>
  <c r="F842" i="5"/>
  <c r="E842" i="5"/>
  <c r="D842" i="5"/>
  <c r="K841" i="5"/>
  <c r="J841" i="5"/>
  <c r="I841" i="5"/>
  <c r="H841" i="5"/>
  <c r="G841" i="5"/>
  <c r="F841" i="5"/>
  <c r="E841" i="5"/>
  <c r="D841" i="5"/>
  <c r="K840" i="5"/>
  <c r="J840" i="5"/>
  <c r="I840" i="5"/>
  <c r="H840" i="5"/>
  <c r="G840" i="5"/>
  <c r="F840" i="5"/>
  <c r="E840" i="5"/>
  <c r="D840" i="5"/>
  <c r="K839" i="5"/>
  <c r="J839" i="5"/>
  <c r="I839" i="5"/>
  <c r="H839" i="5"/>
  <c r="G839" i="5"/>
  <c r="F839" i="5"/>
  <c r="E839" i="5"/>
  <c r="D839" i="5"/>
  <c r="K838" i="5"/>
  <c r="J838" i="5"/>
  <c r="I838" i="5"/>
  <c r="H838" i="5"/>
  <c r="G838" i="5"/>
  <c r="F838" i="5"/>
  <c r="E838" i="5"/>
  <c r="D838" i="5"/>
  <c r="K837" i="5"/>
  <c r="J837" i="5"/>
  <c r="I837" i="5"/>
  <c r="H837" i="5"/>
  <c r="G837" i="5"/>
  <c r="F837" i="5"/>
  <c r="E837" i="5"/>
  <c r="D837" i="5"/>
  <c r="K836" i="5"/>
  <c r="J836" i="5"/>
  <c r="I836" i="5"/>
  <c r="H836" i="5"/>
  <c r="G836" i="5"/>
  <c r="F836" i="5"/>
  <c r="E836" i="5"/>
  <c r="D836" i="5"/>
  <c r="K835" i="5"/>
  <c r="J835" i="5"/>
  <c r="I835" i="5"/>
  <c r="H835" i="5"/>
  <c r="G835" i="5"/>
  <c r="F835" i="5"/>
  <c r="E835" i="5"/>
  <c r="D835" i="5"/>
  <c r="K834" i="5"/>
  <c r="J834" i="5"/>
  <c r="I834" i="5"/>
  <c r="H834" i="5"/>
  <c r="G834" i="5"/>
  <c r="F834" i="5"/>
  <c r="E834" i="5"/>
  <c r="D834" i="5"/>
  <c r="K833" i="5"/>
  <c r="J833" i="5"/>
  <c r="I833" i="5"/>
  <c r="H833" i="5"/>
  <c r="G833" i="5"/>
  <c r="F833" i="5"/>
  <c r="E833" i="5"/>
  <c r="D833" i="5"/>
  <c r="K832" i="5"/>
  <c r="J832" i="5"/>
  <c r="I832" i="5"/>
  <c r="H832" i="5"/>
  <c r="G832" i="5"/>
  <c r="F832" i="5"/>
  <c r="E832" i="5"/>
  <c r="D832" i="5"/>
  <c r="K831" i="5"/>
  <c r="J831" i="5"/>
  <c r="I831" i="5"/>
  <c r="H831" i="5"/>
  <c r="G831" i="5"/>
  <c r="F831" i="5"/>
  <c r="E831" i="5"/>
  <c r="D831" i="5"/>
  <c r="K830" i="5"/>
  <c r="J830" i="5"/>
  <c r="I830" i="5"/>
  <c r="H830" i="5"/>
  <c r="G830" i="5"/>
  <c r="F830" i="5"/>
  <c r="E830" i="5"/>
  <c r="D830" i="5"/>
  <c r="K829" i="5"/>
  <c r="J829" i="5"/>
  <c r="I829" i="5"/>
  <c r="H829" i="5"/>
  <c r="G829" i="5"/>
  <c r="F829" i="5"/>
  <c r="E829" i="5"/>
  <c r="D829" i="5"/>
  <c r="K828" i="5"/>
  <c r="J828" i="5"/>
  <c r="I828" i="5"/>
  <c r="H828" i="5"/>
  <c r="G828" i="5"/>
  <c r="F828" i="5"/>
  <c r="E828" i="5"/>
  <c r="D828" i="5"/>
  <c r="K827" i="5"/>
  <c r="J827" i="5"/>
  <c r="I827" i="5"/>
  <c r="H827" i="5"/>
  <c r="G827" i="5"/>
  <c r="F827" i="5"/>
  <c r="E827" i="5"/>
  <c r="D827" i="5"/>
  <c r="K826" i="5"/>
  <c r="J826" i="5"/>
  <c r="I826" i="5"/>
  <c r="H826" i="5"/>
  <c r="G826" i="5"/>
  <c r="F826" i="5"/>
  <c r="E826" i="5"/>
  <c r="D826" i="5"/>
  <c r="K825" i="5"/>
  <c r="J825" i="5"/>
  <c r="I825" i="5"/>
  <c r="H825" i="5"/>
  <c r="G825" i="5"/>
  <c r="F825" i="5"/>
  <c r="E825" i="5"/>
  <c r="D825" i="5"/>
  <c r="K824" i="5"/>
  <c r="J824" i="5"/>
  <c r="I824" i="5"/>
  <c r="H824" i="5"/>
  <c r="G824" i="5"/>
  <c r="F824" i="5"/>
  <c r="E824" i="5"/>
  <c r="D824" i="5"/>
  <c r="K823" i="5"/>
  <c r="J823" i="5"/>
  <c r="I823" i="5"/>
  <c r="H823" i="5"/>
  <c r="G823" i="5"/>
  <c r="F823" i="5"/>
  <c r="E823" i="5"/>
  <c r="D823" i="5"/>
  <c r="K822" i="5"/>
  <c r="J822" i="5"/>
  <c r="I822" i="5"/>
  <c r="H822" i="5"/>
  <c r="G822" i="5"/>
  <c r="F822" i="5"/>
  <c r="E822" i="5"/>
  <c r="D822" i="5"/>
  <c r="K821" i="5"/>
  <c r="J821" i="5"/>
  <c r="I821" i="5"/>
  <c r="H821" i="5"/>
  <c r="G821" i="5"/>
  <c r="F821" i="5"/>
  <c r="E821" i="5"/>
  <c r="D821" i="5"/>
  <c r="K820" i="5"/>
  <c r="J820" i="5"/>
  <c r="I820" i="5"/>
  <c r="H820" i="5"/>
  <c r="G820" i="5"/>
  <c r="F820" i="5"/>
  <c r="E820" i="5"/>
  <c r="D820" i="5"/>
  <c r="K819" i="5"/>
  <c r="J819" i="5"/>
  <c r="I819" i="5"/>
  <c r="H819" i="5"/>
  <c r="G819" i="5"/>
  <c r="F819" i="5"/>
  <c r="E819" i="5"/>
  <c r="D819" i="5"/>
  <c r="K818" i="5"/>
  <c r="J818" i="5"/>
  <c r="I818" i="5"/>
  <c r="H818" i="5"/>
  <c r="G818" i="5"/>
  <c r="F818" i="5"/>
  <c r="E818" i="5"/>
  <c r="D818" i="5"/>
  <c r="K817" i="5"/>
  <c r="J817" i="5"/>
  <c r="I817" i="5"/>
  <c r="H817" i="5"/>
  <c r="G817" i="5"/>
  <c r="F817" i="5"/>
  <c r="E817" i="5"/>
  <c r="D817" i="5"/>
  <c r="K816" i="5"/>
  <c r="J816" i="5"/>
  <c r="I816" i="5"/>
  <c r="H816" i="5"/>
  <c r="G816" i="5"/>
  <c r="F816" i="5"/>
  <c r="E816" i="5"/>
  <c r="D816" i="5"/>
  <c r="K815" i="5"/>
  <c r="J815" i="5"/>
  <c r="I815" i="5"/>
  <c r="H815" i="5"/>
  <c r="G815" i="5"/>
  <c r="F815" i="5"/>
  <c r="E815" i="5"/>
  <c r="D815" i="5"/>
  <c r="K814" i="5"/>
  <c r="J814" i="5"/>
  <c r="I814" i="5"/>
  <c r="H814" i="5"/>
  <c r="G814" i="5"/>
  <c r="F814" i="5"/>
  <c r="E814" i="5"/>
  <c r="D814" i="5"/>
  <c r="K813" i="5"/>
  <c r="J813" i="5"/>
  <c r="I813" i="5"/>
  <c r="H813" i="5"/>
  <c r="G813" i="5"/>
  <c r="F813" i="5"/>
  <c r="E813" i="5"/>
  <c r="D813" i="5"/>
  <c r="K812" i="5"/>
  <c r="J812" i="5"/>
  <c r="I812" i="5"/>
  <c r="H812" i="5"/>
  <c r="G812" i="5"/>
  <c r="F812" i="5"/>
  <c r="E812" i="5"/>
  <c r="D812" i="5"/>
  <c r="K811" i="5"/>
  <c r="J811" i="5"/>
  <c r="I811" i="5"/>
  <c r="H811" i="5"/>
  <c r="G811" i="5"/>
  <c r="F811" i="5"/>
  <c r="E811" i="5"/>
  <c r="D811" i="5"/>
  <c r="K810" i="5"/>
  <c r="J810" i="5"/>
  <c r="I810" i="5"/>
  <c r="H810" i="5"/>
  <c r="G810" i="5"/>
  <c r="F810" i="5"/>
  <c r="E810" i="5"/>
  <c r="D810" i="5"/>
  <c r="K809" i="5"/>
  <c r="J809" i="5"/>
  <c r="I809" i="5"/>
  <c r="H809" i="5"/>
  <c r="G809" i="5"/>
  <c r="F809" i="5"/>
  <c r="E809" i="5"/>
  <c r="D809" i="5"/>
  <c r="K808" i="5"/>
  <c r="J808" i="5"/>
  <c r="I808" i="5"/>
  <c r="H808" i="5"/>
  <c r="G808" i="5"/>
  <c r="F808" i="5"/>
  <c r="E808" i="5"/>
  <c r="D808" i="5"/>
  <c r="K807" i="5"/>
  <c r="J807" i="5"/>
  <c r="I807" i="5"/>
  <c r="H807" i="5"/>
  <c r="G807" i="5"/>
  <c r="F807" i="5"/>
  <c r="E807" i="5"/>
  <c r="D807" i="5"/>
  <c r="K806" i="5"/>
  <c r="J806" i="5"/>
  <c r="I806" i="5"/>
  <c r="H806" i="5"/>
  <c r="G806" i="5"/>
  <c r="F806" i="5"/>
  <c r="E806" i="5"/>
  <c r="D806" i="5"/>
  <c r="K805" i="5"/>
  <c r="J805" i="5"/>
  <c r="I805" i="5"/>
  <c r="H805" i="5"/>
  <c r="G805" i="5"/>
  <c r="F805" i="5"/>
  <c r="E805" i="5"/>
  <c r="D805" i="5"/>
  <c r="K804" i="5"/>
  <c r="J804" i="5"/>
  <c r="I804" i="5"/>
  <c r="H804" i="5"/>
  <c r="G804" i="5"/>
  <c r="F804" i="5"/>
  <c r="E804" i="5"/>
  <c r="D804" i="5"/>
  <c r="K803" i="5"/>
  <c r="J803" i="5"/>
  <c r="I803" i="5"/>
  <c r="H803" i="5"/>
  <c r="G803" i="5"/>
  <c r="F803" i="5"/>
  <c r="E803" i="5"/>
  <c r="D803" i="5"/>
  <c r="K802" i="5"/>
  <c r="J802" i="5"/>
  <c r="I802" i="5"/>
  <c r="H802" i="5"/>
  <c r="G802" i="5"/>
  <c r="F802" i="5"/>
  <c r="E802" i="5"/>
  <c r="D802" i="5"/>
  <c r="K801" i="5"/>
  <c r="J801" i="5"/>
  <c r="I801" i="5"/>
  <c r="H801" i="5"/>
  <c r="G801" i="5"/>
  <c r="F801" i="5"/>
  <c r="E801" i="5"/>
  <c r="D801" i="5"/>
  <c r="K800" i="5"/>
  <c r="J800" i="5"/>
  <c r="I800" i="5"/>
  <c r="H800" i="5"/>
  <c r="G800" i="5"/>
  <c r="F800" i="5"/>
  <c r="E800" i="5"/>
  <c r="D800" i="5"/>
  <c r="K799" i="5"/>
  <c r="J799" i="5"/>
  <c r="I799" i="5"/>
  <c r="H799" i="5"/>
  <c r="G799" i="5"/>
  <c r="F799" i="5"/>
  <c r="E799" i="5"/>
  <c r="D799" i="5"/>
  <c r="K798" i="5"/>
  <c r="J798" i="5"/>
  <c r="I798" i="5"/>
  <c r="H798" i="5"/>
  <c r="G798" i="5"/>
  <c r="F798" i="5"/>
  <c r="E798" i="5"/>
  <c r="D798" i="5"/>
  <c r="K797" i="5"/>
  <c r="J797" i="5"/>
  <c r="I797" i="5"/>
  <c r="H797" i="5"/>
  <c r="G797" i="5"/>
  <c r="F797" i="5"/>
  <c r="E797" i="5"/>
  <c r="D797" i="5"/>
  <c r="K796" i="5"/>
  <c r="J796" i="5"/>
  <c r="I796" i="5"/>
  <c r="H796" i="5"/>
  <c r="G796" i="5"/>
  <c r="F796" i="5"/>
  <c r="E796" i="5"/>
  <c r="D796" i="5"/>
  <c r="K795" i="5"/>
  <c r="J795" i="5"/>
  <c r="I795" i="5"/>
  <c r="H795" i="5"/>
  <c r="G795" i="5"/>
  <c r="F795" i="5"/>
  <c r="E795" i="5"/>
  <c r="D795" i="5"/>
  <c r="K794" i="5"/>
  <c r="J794" i="5"/>
  <c r="I794" i="5"/>
  <c r="H794" i="5"/>
  <c r="G794" i="5"/>
  <c r="F794" i="5"/>
  <c r="E794" i="5"/>
  <c r="D794" i="5"/>
  <c r="K793" i="5"/>
  <c r="J793" i="5"/>
  <c r="I793" i="5"/>
  <c r="H793" i="5"/>
  <c r="G793" i="5"/>
  <c r="F793" i="5"/>
  <c r="E793" i="5"/>
  <c r="D793" i="5"/>
  <c r="K792" i="5"/>
  <c r="J792" i="5"/>
  <c r="I792" i="5"/>
  <c r="H792" i="5"/>
  <c r="G792" i="5"/>
  <c r="F792" i="5"/>
  <c r="E792" i="5"/>
  <c r="D792" i="5"/>
  <c r="K791" i="5"/>
  <c r="J791" i="5"/>
  <c r="I791" i="5"/>
  <c r="H791" i="5"/>
  <c r="G791" i="5"/>
  <c r="F791" i="5"/>
  <c r="E791" i="5"/>
  <c r="D791" i="5"/>
  <c r="K790" i="5"/>
  <c r="J790" i="5"/>
  <c r="I790" i="5"/>
  <c r="H790" i="5"/>
  <c r="G790" i="5"/>
  <c r="F790" i="5"/>
  <c r="E790" i="5"/>
  <c r="D790" i="5"/>
  <c r="K789" i="5"/>
  <c r="J789" i="5"/>
  <c r="I789" i="5"/>
  <c r="H789" i="5"/>
  <c r="G789" i="5"/>
  <c r="F789" i="5"/>
  <c r="E789" i="5"/>
  <c r="D789" i="5"/>
  <c r="K788" i="5"/>
  <c r="J788" i="5"/>
  <c r="I788" i="5"/>
  <c r="H788" i="5"/>
  <c r="G788" i="5"/>
  <c r="F788" i="5"/>
  <c r="E788" i="5"/>
  <c r="D788" i="5"/>
  <c r="K787" i="5"/>
  <c r="J787" i="5"/>
  <c r="I787" i="5"/>
  <c r="H787" i="5"/>
  <c r="G787" i="5"/>
  <c r="F787" i="5"/>
  <c r="E787" i="5"/>
  <c r="D787" i="5"/>
  <c r="K786" i="5"/>
  <c r="J786" i="5"/>
  <c r="I786" i="5"/>
  <c r="H786" i="5"/>
  <c r="G786" i="5"/>
  <c r="F786" i="5"/>
  <c r="E786" i="5"/>
  <c r="D786" i="5"/>
  <c r="K785" i="5"/>
  <c r="J785" i="5"/>
  <c r="I785" i="5"/>
  <c r="H785" i="5"/>
  <c r="G785" i="5"/>
  <c r="F785" i="5"/>
  <c r="E785" i="5"/>
  <c r="D785" i="5"/>
  <c r="K784" i="5"/>
  <c r="J784" i="5"/>
  <c r="I784" i="5"/>
  <c r="H784" i="5"/>
  <c r="G784" i="5"/>
  <c r="F784" i="5"/>
  <c r="E784" i="5"/>
  <c r="D784" i="5"/>
  <c r="K783" i="5"/>
  <c r="J783" i="5"/>
  <c r="I783" i="5"/>
  <c r="H783" i="5"/>
  <c r="G783" i="5"/>
  <c r="F783" i="5"/>
  <c r="E783" i="5"/>
  <c r="D783" i="5"/>
  <c r="K782" i="5"/>
  <c r="J782" i="5"/>
  <c r="I782" i="5"/>
  <c r="H782" i="5"/>
  <c r="G782" i="5"/>
  <c r="F782" i="5"/>
  <c r="E782" i="5"/>
  <c r="D782" i="5"/>
  <c r="K781" i="5"/>
  <c r="J781" i="5"/>
  <c r="I781" i="5"/>
  <c r="H781" i="5"/>
  <c r="G781" i="5"/>
  <c r="F781" i="5"/>
  <c r="E781" i="5"/>
  <c r="D781" i="5"/>
  <c r="K780" i="5"/>
  <c r="J780" i="5"/>
  <c r="I780" i="5"/>
  <c r="H780" i="5"/>
  <c r="G780" i="5"/>
  <c r="F780" i="5"/>
  <c r="E780" i="5"/>
  <c r="D780" i="5"/>
  <c r="K779" i="5"/>
  <c r="J779" i="5"/>
  <c r="I779" i="5"/>
  <c r="H779" i="5"/>
  <c r="G779" i="5"/>
  <c r="F779" i="5"/>
  <c r="E779" i="5"/>
  <c r="D779" i="5"/>
  <c r="K778" i="5"/>
  <c r="J778" i="5"/>
  <c r="I778" i="5"/>
  <c r="H778" i="5"/>
  <c r="G778" i="5"/>
  <c r="F778" i="5"/>
  <c r="E778" i="5"/>
  <c r="D778" i="5"/>
  <c r="K777" i="5"/>
  <c r="J777" i="5"/>
  <c r="I777" i="5"/>
  <c r="H777" i="5"/>
  <c r="G777" i="5"/>
  <c r="F777" i="5"/>
  <c r="E777" i="5"/>
  <c r="D777" i="5"/>
  <c r="K776" i="5"/>
  <c r="J776" i="5"/>
  <c r="I776" i="5"/>
  <c r="H776" i="5"/>
  <c r="G776" i="5"/>
  <c r="F776" i="5"/>
  <c r="E776" i="5"/>
  <c r="D776" i="5"/>
  <c r="K775" i="5"/>
  <c r="J775" i="5"/>
  <c r="I775" i="5"/>
  <c r="H775" i="5"/>
  <c r="G775" i="5"/>
  <c r="F775" i="5"/>
  <c r="E775" i="5"/>
  <c r="D775" i="5"/>
  <c r="K774" i="5"/>
  <c r="J774" i="5"/>
  <c r="I774" i="5"/>
  <c r="H774" i="5"/>
  <c r="G774" i="5"/>
  <c r="F774" i="5"/>
  <c r="E774" i="5"/>
  <c r="D774" i="5"/>
  <c r="K773" i="5"/>
  <c r="J773" i="5"/>
  <c r="I773" i="5"/>
  <c r="H773" i="5"/>
  <c r="G773" i="5"/>
  <c r="F773" i="5"/>
  <c r="E773" i="5"/>
  <c r="D773" i="5"/>
  <c r="K772" i="5"/>
  <c r="J772" i="5"/>
  <c r="I772" i="5"/>
  <c r="H772" i="5"/>
  <c r="G772" i="5"/>
  <c r="F772" i="5"/>
  <c r="E772" i="5"/>
  <c r="D772" i="5"/>
  <c r="K771" i="5"/>
  <c r="J771" i="5"/>
  <c r="I771" i="5"/>
  <c r="H771" i="5"/>
  <c r="G771" i="5"/>
  <c r="F771" i="5"/>
  <c r="E771" i="5"/>
  <c r="D771" i="5"/>
  <c r="K770" i="5"/>
  <c r="J770" i="5"/>
  <c r="I770" i="5"/>
  <c r="H770" i="5"/>
  <c r="G770" i="5"/>
  <c r="F770" i="5"/>
  <c r="E770" i="5"/>
  <c r="D770" i="5"/>
  <c r="K769" i="5"/>
  <c r="J769" i="5"/>
  <c r="I769" i="5"/>
  <c r="H769" i="5"/>
  <c r="G769" i="5"/>
  <c r="F769" i="5"/>
  <c r="E769" i="5"/>
  <c r="D769" i="5"/>
  <c r="K768" i="5"/>
  <c r="J768" i="5"/>
  <c r="I768" i="5"/>
  <c r="H768" i="5"/>
  <c r="G768" i="5"/>
  <c r="F768" i="5"/>
  <c r="E768" i="5"/>
  <c r="D768" i="5"/>
  <c r="K767" i="5"/>
  <c r="J767" i="5"/>
  <c r="I767" i="5"/>
  <c r="H767" i="5"/>
  <c r="G767" i="5"/>
  <c r="F767" i="5"/>
  <c r="E767" i="5"/>
  <c r="D767" i="5"/>
  <c r="K766" i="5"/>
  <c r="J766" i="5"/>
  <c r="I766" i="5"/>
  <c r="H766" i="5"/>
  <c r="G766" i="5"/>
  <c r="F766" i="5"/>
  <c r="E766" i="5"/>
  <c r="D766" i="5"/>
  <c r="K765" i="5"/>
  <c r="J765" i="5"/>
  <c r="I765" i="5"/>
  <c r="H765" i="5"/>
  <c r="G765" i="5"/>
  <c r="F765" i="5"/>
  <c r="E765" i="5"/>
  <c r="D765" i="5"/>
  <c r="K764" i="5"/>
  <c r="J764" i="5"/>
  <c r="I764" i="5"/>
  <c r="H764" i="5"/>
  <c r="G764" i="5"/>
  <c r="F764" i="5"/>
  <c r="E764" i="5"/>
  <c r="D764" i="5"/>
  <c r="K763" i="5"/>
  <c r="J763" i="5"/>
  <c r="I763" i="5"/>
  <c r="H763" i="5"/>
  <c r="G763" i="5"/>
  <c r="F763" i="5"/>
  <c r="E763" i="5"/>
  <c r="D763" i="5"/>
  <c r="K762" i="5"/>
  <c r="J762" i="5"/>
  <c r="I762" i="5"/>
  <c r="H762" i="5"/>
  <c r="G762" i="5"/>
  <c r="F762" i="5"/>
  <c r="E762" i="5"/>
  <c r="D762" i="5"/>
  <c r="K761" i="5"/>
  <c r="J761" i="5"/>
  <c r="I761" i="5"/>
  <c r="H761" i="5"/>
  <c r="G761" i="5"/>
  <c r="F761" i="5"/>
  <c r="E761" i="5"/>
  <c r="D761" i="5"/>
  <c r="K760" i="5"/>
  <c r="J760" i="5"/>
  <c r="I760" i="5"/>
  <c r="H760" i="5"/>
  <c r="G760" i="5"/>
  <c r="F760" i="5"/>
  <c r="E760" i="5"/>
  <c r="D760" i="5"/>
  <c r="K759" i="5"/>
  <c r="J759" i="5"/>
  <c r="I759" i="5"/>
  <c r="H759" i="5"/>
  <c r="G759" i="5"/>
  <c r="F759" i="5"/>
  <c r="E759" i="5"/>
  <c r="D759" i="5"/>
  <c r="K758" i="5"/>
  <c r="J758" i="5"/>
  <c r="I758" i="5"/>
  <c r="H758" i="5"/>
  <c r="G758" i="5"/>
  <c r="F758" i="5"/>
  <c r="E758" i="5"/>
  <c r="D758" i="5"/>
  <c r="K757" i="5"/>
  <c r="J757" i="5"/>
  <c r="I757" i="5"/>
  <c r="H757" i="5"/>
  <c r="G757" i="5"/>
  <c r="F757" i="5"/>
  <c r="E757" i="5"/>
  <c r="D757" i="5"/>
  <c r="K756" i="5"/>
  <c r="J756" i="5"/>
  <c r="I756" i="5"/>
  <c r="H756" i="5"/>
  <c r="G756" i="5"/>
  <c r="F756" i="5"/>
  <c r="E756" i="5"/>
  <c r="D756" i="5"/>
  <c r="K755" i="5"/>
  <c r="J755" i="5"/>
  <c r="I755" i="5"/>
  <c r="H755" i="5"/>
  <c r="G755" i="5"/>
  <c r="F755" i="5"/>
  <c r="E755" i="5"/>
  <c r="D755" i="5"/>
  <c r="K754" i="5"/>
  <c r="J754" i="5"/>
  <c r="I754" i="5"/>
  <c r="H754" i="5"/>
  <c r="G754" i="5"/>
  <c r="F754" i="5"/>
  <c r="E754" i="5"/>
  <c r="D754" i="5"/>
  <c r="K753" i="5"/>
  <c r="J753" i="5"/>
  <c r="I753" i="5"/>
  <c r="H753" i="5"/>
  <c r="G753" i="5"/>
  <c r="F753" i="5"/>
  <c r="E753" i="5"/>
  <c r="D753" i="5"/>
  <c r="K752" i="5"/>
  <c r="J752" i="5"/>
  <c r="I752" i="5"/>
  <c r="H752" i="5"/>
  <c r="G752" i="5"/>
  <c r="F752" i="5"/>
  <c r="E752" i="5"/>
  <c r="D752" i="5"/>
  <c r="K751" i="5"/>
  <c r="J751" i="5"/>
  <c r="I751" i="5"/>
  <c r="H751" i="5"/>
  <c r="G751" i="5"/>
  <c r="F751" i="5"/>
  <c r="E751" i="5"/>
  <c r="D751" i="5"/>
  <c r="K750" i="5"/>
  <c r="J750" i="5"/>
  <c r="I750" i="5"/>
  <c r="H750" i="5"/>
  <c r="G750" i="5"/>
  <c r="F750" i="5"/>
  <c r="E750" i="5"/>
  <c r="D750" i="5"/>
  <c r="K749" i="5"/>
  <c r="J749" i="5"/>
  <c r="I749" i="5"/>
  <c r="H749" i="5"/>
  <c r="G749" i="5"/>
  <c r="F749" i="5"/>
  <c r="E749" i="5"/>
  <c r="D749" i="5"/>
  <c r="K748" i="5"/>
  <c r="J748" i="5"/>
  <c r="I748" i="5"/>
  <c r="H748" i="5"/>
  <c r="G748" i="5"/>
  <c r="F748" i="5"/>
  <c r="E748" i="5"/>
  <c r="D748" i="5"/>
  <c r="K747" i="5"/>
  <c r="J747" i="5"/>
  <c r="I747" i="5"/>
  <c r="H747" i="5"/>
  <c r="G747" i="5"/>
  <c r="F747" i="5"/>
  <c r="E747" i="5"/>
  <c r="D747" i="5"/>
  <c r="K746" i="5"/>
  <c r="J746" i="5"/>
  <c r="I746" i="5"/>
  <c r="H746" i="5"/>
  <c r="G746" i="5"/>
  <c r="F746" i="5"/>
  <c r="E746" i="5"/>
  <c r="D746" i="5"/>
  <c r="K745" i="5"/>
  <c r="J745" i="5"/>
  <c r="I745" i="5"/>
  <c r="H745" i="5"/>
  <c r="G745" i="5"/>
  <c r="F745" i="5"/>
  <c r="E745" i="5"/>
  <c r="D745" i="5"/>
  <c r="K744" i="5"/>
  <c r="J744" i="5"/>
  <c r="I744" i="5"/>
  <c r="H744" i="5"/>
  <c r="G744" i="5"/>
  <c r="F744" i="5"/>
  <c r="E744" i="5"/>
  <c r="D744" i="5"/>
  <c r="K743" i="5"/>
  <c r="J743" i="5"/>
  <c r="I743" i="5"/>
  <c r="H743" i="5"/>
  <c r="G743" i="5"/>
  <c r="F743" i="5"/>
  <c r="E743" i="5"/>
  <c r="D743" i="5"/>
  <c r="K742" i="5"/>
  <c r="J742" i="5"/>
  <c r="I742" i="5"/>
  <c r="H742" i="5"/>
  <c r="G742" i="5"/>
  <c r="F742" i="5"/>
  <c r="E742" i="5"/>
  <c r="D742" i="5"/>
  <c r="K741" i="5"/>
  <c r="J741" i="5"/>
  <c r="I741" i="5"/>
  <c r="H741" i="5"/>
  <c r="G741" i="5"/>
  <c r="F741" i="5"/>
  <c r="E741" i="5"/>
  <c r="D741" i="5"/>
  <c r="K740" i="5"/>
  <c r="J740" i="5"/>
  <c r="I740" i="5"/>
  <c r="H740" i="5"/>
  <c r="G740" i="5"/>
  <c r="F740" i="5"/>
  <c r="E740" i="5"/>
  <c r="D740" i="5"/>
  <c r="K739" i="5"/>
  <c r="J739" i="5"/>
  <c r="I739" i="5"/>
  <c r="H739" i="5"/>
  <c r="G739" i="5"/>
  <c r="F739" i="5"/>
  <c r="E739" i="5"/>
  <c r="D739" i="5"/>
  <c r="K738" i="5"/>
  <c r="J738" i="5"/>
  <c r="I738" i="5"/>
  <c r="H738" i="5"/>
  <c r="G738" i="5"/>
  <c r="F738" i="5"/>
  <c r="E738" i="5"/>
  <c r="D738" i="5"/>
  <c r="K737" i="5"/>
  <c r="J737" i="5"/>
  <c r="I737" i="5"/>
  <c r="H737" i="5"/>
  <c r="G737" i="5"/>
  <c r="F737" i="5"/>
  <c r="E737" i="5"/>
  <c r="D737" i="5"/>
  <c r="K736" i="5"/>
  <c r="J736" i="5"/>
  <c r="I736" i="5"/>
  <c r="H736" i="5"/>
  <c r="G736" i="5"/>
  <c r="F736" i="5"/>
  <c r="E736" i="5"/>
  <c r="D736" i="5"/>
  <c r="K735" i="5"/>
  <c r="J735" i="5"/>
  <c r="I735" i="5"/>
  <c r="H735" i="5"/>
  <c r="G735" i="5"/>
  <c r="F735" i="5"/>
  <c r="E735" i="5"/>
  <c r="D735" i="5"/>
  <c r="K734" i="5"/>
  <c r="J734" i="5"/>
  <c r="I734" i="5"/>
  <c r="H734" i="5"/>
  <c r="G734" i="5"/>
  <c r="F734" i="5"/>
  <c r="E734" i="5"/>
  <c r="D734" i="5"/>
  <c r="K733" i="5"/>
  <c r="J733" i="5"/>
  <c r="I733" i="5"/>
  <c r="H733" i="5"/>
  <c r="G733" i="5"/>
  <c r="F733" i="5"/>
  <c r="E733" i="5"/>
  <c r="D733" i="5"/>
  <c r="K732" i="5"/>
  <c r="J732" i="5"/>
  <c r="I732" i="5"/>
  <c r="H732" i="5"/>
  <c r="G732" i="5"/>
  <c r="F732" i="5"/>
  <c r="E732" i="5"/>
  <c r="D732" i="5"/>
  <c r="K731" i="5"/>
  <c r="J731" i="5"/>
  <c r="I731" i="5"/>
  <c r="H731" i="5"/>
  <c r="G731" i="5"/>
  <c r="F731" i="5"/>
  <c r="E731" i="5"/>
  <c r="D731" i="5"/>
  <c r="K730" i="5"/>
  <c r="J730" i="5"/>
  <c r="I730" i="5"/>
  <c r="H730" i="5"/>
  <c r="G730" i="5"/>
  <c r="F730" i="5"/>
  <c r="E730" i="5"/>
  <c r="D730" i="5"/>
  <c r="K729" i="5"/>
  <c r="J729" i="5"/>
  <c r="I729" i="5"/>
  <c r="H729" i="5"/>
  <c r="G729" i="5"/>
  <c r="F729" i="5"/>
  <c r="E729" i="5"/>
  <c r="D729" i="5"/>
  <c r="K728" i="5"/>
  <c r="J728" i="5"/>
  <c r="I728" i="5"/>
  <c r="H728" i="5"/>
  <c r="G728" i="5"/>
  <c r="F728" i="5"/>
  <c r="E728" i="5"/>
  <c r="D728" i="5"/>
  <c r="K727" i="5"/>
  <c r="J727" i="5"/>
  <c r="I727" i="5"/>
  <c r="H727" i="5"/>
  <c r="G727" i="5"/>
  <c r="F727" i="5"/>
  <c r="E727" i="5"/>
  <c r="D727" i="5"/>
  <c r="K726" i="5"/>
  <c r="J726" i="5"/>
  <c r="I726" i="5"/>
  <c r="H726" i="5"/>
  <c r="G726" i="5"/>
  <c r="F726" i="5"/>
  <c r="E726" i="5"/>
  <c r="D726" i="5"/>
  <c r="K725" i="5"/>
  <c r="J725" i="5"/>
  <c r="I725" i="5"/>
  <c r="H725" i="5"/>
  <c r="G725" i="5"/>
  <c r="F725" i="5"/>
  <c r="E725" i="5"/>
  <c r="D725" i="5"/>
  <c r="K724" i="5"/>
  <c r="J724" i="5"/>
  <c r="I724" i="5"/>
  <c r="H724" i="5"/>
  <c r="G724" i="5"/>
  <c r="F724" i="5"/>
  <c r="E724" i="5"/>
  <c r="D724" i="5"/>
  <c r="K723" i="5"/>
  <c r="J723" i="5"/>
  <c r="I723" i="5"/>
  <c r="H723" i="5"/>
  <c r="G723" i="5"/>
  <c r="F723" i="5"/>
  <c r="E723" i="5"/>
  <c r="D723" i="5"/>
  <c r="K722" i="5"/>
  <c r="J722" i="5"/>
  <c r="I722" i="5"/>
  <c r="H722" i="5"/>
  <c r="G722" i="5"/>
  <c r="F722" i="5"/>
  <c r="E722" i="5"/>
  <c r="D722" i="5"/>
  <c r="K721" i="5"/>
  <c r="J721" i="5"/>
  <c r="I721" i="5"/>
  <c r="H721" i="5"/>
  <c r="G721" i="5"/>
  <c r="F721" i="5"/>
  <c r="E721" i="5"/>
  <c r="D721" i="5"/>
  <c r="K720" i="5"/>
  <c r="J720" i="5"/>
  <c r="I720" i="5"/>
  <c r="H720" i="5"/>
  <c r="G720" i="5"/>
  <c r="F720" i="5"/>
  <c r="E720" i="5"/>
  <c r="D720" i="5"/>
  <c r="K719" i="5"/>
  <c r="J719" i="5"/>
  <c r="I719" i="5"/>
  <c r="H719" i="5"/>
  <c r="G719" i="5"/>
  <c r="F719" i="5"/>
  <c r="E719" i="5"/>
  <c r="D719" i="5"/>
  <c r="K718" i="5"/>
  <c r="J718" i="5"/>
  <c r="I718" i="5"/>
  <c r="H718" i="5"/>
  <c r="G718" i="5"/>
  <c r="F718" i="5"/>
  <c r="E718" i="5"/>
  <c r="D718" i="5"/>
  <c r="K717" i="5"/>
  <c r="J717" i="5"/>
  <c r="I717" i="5"/>
  <c r="H717" i="5"/>
  <c r="G717" i="5"/>
  <c r="F717" i="5"/>
  <c r="E717" i="5"/>
  <c r="D717" i="5"/>
  <c r="K716" i="5"/>
  <c r="J716" i="5"/>
  <c r="I716" i="5"/>
  <c r="H716" i="5"/>
  <c r="G716" i="5"/>
  <c r="F716" i="5"/>
  <c r="E716" i="5"/>
  <c r="D716" i="5"/>
  <c r="K715" i="5"/>
  <c r="J715" i="5"/>
  <c r="I715" i="5"/>
  <c r="H715" i="5"/>
  <c r="G715" i="5"/>
  <c r="F715" i="5"/>
  <c r="E715" i="5"/>
  <c r="D715" i="5"/>
  <c r="K714" i="5"/>
  <c r="J714" i="5"/>
  <c r="I714" i="5"/>
  <c r="H714" i="5"/>
  <c r="G714" i="5"/>
  <c r="F714" i="5"/>
  <c r="E714" i="5"/>
  <c r="D714" i="5"/>
  <c r="K713" i="5"/>
  <c r="J713" i="5"/>
  <c r="I713" i="5"/>
  <c r="H713" i="5"/>
  <c r="G713" i="5"/>
  <c r="F713" i="5"/>
  <c r="E713" i="5"/>
  <c r="D713" i="5"/>
  <c r="K712" i="5"/>
  <c r="J712" i="5"/>
  <c r="I712" i="5"/>
  <c r="H712" i="5"/>
  <c r="G712" i="5"/>
  <c r="F712" i="5"/>
  <c r="E712" i="5"/>
  <c r="D712" i="5"/>
  <c r="K711" i="5"/>
  <c r="J711" i="5"/>
  <c r="I711" i="5"/>
  <c r="H711" i="5"/>
  <c r="G711" i="5"/>
  <c r="F711" i="5"/>
  <c r="E711" i="5"/>
  <c r="D711" i="5"/>
  <c r="K710" i="5"/>
  <c r="J710" i="5"/>
  <c r="I710" i="5"/>
  <c r="H710" i="5"/>
  <c r="G710" i="5"/>
  <c r="F710" i="5"/>
  <c r="E710" i="5"/>
  <c r="D710" i="5"/>
  <c r="K709" i="5"/>
  <c r="J709" i="5"/>
  <c r="I709" i="5"/>
  <c r="H709" i="5"/>
  <c r="G709" i="5"/>
  <c r="F709" i="5"/>
  <c r="E709" i="5"/>
  <c r="D709" i="5"/>
  <c r="K708" i="5"/>
  <c r="J708" i="5"/>
  <c r="I708" i="5"/>
  <c r="H708" i="5"/>
  <c r="G708" i="5"/>
  <c r="F708" i="5"/>
  <c r="E708" i="5"/>
  <c r="D708" i="5"/>
  <c r="K707" i="5"/>
  <c r="J707" i="5"/>
  <c r="I707" i="5"/>
  <c r="H707" i="5"/>
  <c r="G707" i="5"/>
  <c r="F707" i="5"/>
  <c r="E707" i="5"/>
  <c r="D707" i="5"/>
  <c r="K706" i="5"/>
  <c r="J706" i="5"/>
  <c r="I706" i="5"/>
  <c r="H706" i="5"/>
  <c r="G706" i="5"/>
  <c r="F706" i="5"/>
  <c r="E706" i="5"/>
  <c r="D706" i="5"/>
  <c r="K705" i="5"/>
  <c r="J705" i="5"/>
  <c r="I705" i="5"/>
  <c r="H705" i="5"/>
  <c r="G705" i="5"/>
  <c r="F705" i="5"/>
  <c r="E705" i="5"/>
  <c r="D705" i="5"/>
  <c r="K704" i="5"/>
  <c r="J704" i="5"/>
  <c r="I704" i="5"/>
  <c r="H704" i="5"/>
  <c r="G704" i="5"/>
  <c r="F704" i="5"/>
  <c r="E704" i="5"/>
  <c r="D704" i="5"/>
  <c r="K703" i="5"/>
  <c r="J703" i="5"/>
  <c r="I703" i="5"/>
  <c r="H703" i="5"/>
  <c r="G703" i="5"/>
  <c r="F703" i="5"/>
  <c r="E703" i="5"/>
  <c r="D703" i="5"/>
  <c r="K702" i="5"/>
  <c r="J702" i="5"/>
  <c r="I702" i="5"/>
  <c r="H702" i="5"/>
  <c r="G702" i="5"/>
  <c r="F702" i="5"/>
  <c r="E702" i="5"/>
  <c r="D702" i="5"/>
  <c r="K701" i="5"/>
  <c r="J701" i="5"/>
  <c r="I701" i="5"/>
  <c r="H701" i="5"/>
  <c r="G701" i="5"/>
  <c r="F701" i="5"/>
  <c r="E701" i="5"/>
  <c r="D701" i="5"/>
  <c r="K700" i="5"/>
  <c r="J700" i="5"/>
  <c r="I700" i="5"/>
  <c r="H700" i="5"/>
  <c r="G700" i="5"/>
  <c r="F700" i="5"/>
  <c r="E700" i="5"/>
  <c r="D700" i="5"/>
  <c r="K699" i="5"/>
  <c r="J699" i="5"/>
  <c r="I699" i="5"/>
  <c r="H699" i="5"/>
  <c r="G699" i="5"/>
  <c r="F699" i="5"/>
  <c r="E699" i="5"/>
  <c r="D699" i="5"/>
  <c r="K698" i="5"/>
  <c r="J698" i="5"/>
  <c r="I698" i="5"/>
  <c r="H698" i="5"/>
  <c r="G698" i="5"/>
  <c r="F698" i="5"/>
  <c r="E698" i="5"/>
  <c r="D698" i="5"/>
  <c r="K697" i="5"/>
  <c r="J697" i="5"/>
  <c r="I697" i="5"/>
  <c r="H697" i="5"/>
  <c r="G697" i="5"/>
  <c r="F697" i="5"/>
  <c r="E697" i="5"/>
  <c r="D697" i="5"/>
  <c r="K696" i="5"/>
  <c r="J696" i="5"/>
  <c r="I696" i="5"/>
  <c r="H696" i="5"/>
  <c r="G696" i="5"/>
  <c r="F696" i="5"/>
  <c r="E696" i="5"/>
  <c r="D696" i="5"/>
  <c r="K695" i="5"/>
  <c r="J695" i="5"/>
  <c r="I695" i="5"/>
  <c r="H695" i="5"/>
  <c r="G695" i="5"/>
  <c r="F695" i="5"/>
  <c r="E695" i="5"/>
  <c r="D695" i="5"/>
  <c r="K694" i="5"/>
  <c r="J694" i="5"/>
  <c r="I694" i="5"/>
  <c r="H694" i="5"/>
  <c r="G694" i="5"/>
  <c r="F694" i="5"/>
  <c r="E694" i="5"/>
  <c r="D694" i="5"/>
  <c r="K693" i="5"/>
  <c r="J693" i="5"/>
  <c r="I693" i="5"/>
  <c r="H693" i="5"/>
  <c r="G693" i="5"/>
  <c r="F693" i="5"/>
  <c r="E693" i="5"/>
  <c r="D693" i="5"/>
  <c r="K692" i="5"/>
  <c r="J692" i="5"/>
  <c r="I692" i="5"/>
  <c r="H692" i="5"/>
  <c r="G692" i="5"/>
  <c r="F692" i="5"/>
  <c r="E692" i="5"/>
  <c r="D692" i="5"/>
  <c r="K691" i="5"/>
  <c r="J691" i="5"/>
  <c r="I691" i="5"/>
  <c r="H691" i="5"/>
  <c r="G691" i="5"/>
  <c r="F691" i="5"/>
  <c r="E691" i="5"/>
  <c r="D691" i="5"/>
  <c r="K690" i="5"/>
  <c r="J690" i="5"/>
  <c r="I690" i="5"/>
  <c r="H690" i="5"/>
  <c r="G690" i="5"/>
  <c r="F690" i="5"/>
  <c r="E690" i="5"/>
  <c r="D690" i="5"/>
  <c r="K689" i="5"/>
  <c r="J689" i="5"/>
  <c r="I689" i="5"/>
  <c r="H689" i="5"/>
  <c r="G689" i="5"/>
  <c r="F689" i="5"/>
  <c r="E689" i="5"/>
  <c r="D689" i="5"/>
  <c r="K688" i="5"/>
  <c r="J688" i="5"/>
  <c r="I688" i="5"/>
  <c r="H688" i="5"/>
  <c r="G688" i="5"/>
  <c r="F688" i="5"/>
  <c r="E688" i="5"/>
  <c r="D688" i="5"/>
  <c r="K687" i="5"/>
  <c r="J687" i="5"/>
  <c r="I687" i="5"/>
  <c r="H687" i="5"/>
  <c r="G687" i="5"/>
  <c r="F687" i="5"/>
  <c r="E687" i="5"/>
  <c r="D687" i="5"/>
  <c r="K686" i="5"/>
  <c r="J686" i="5"/>
  <c r="I686" i="5"/>
  <c r="H686" i="5"/>
  <c r="G686" i="5"/>
  <c r="F686" i="5"/>
  <c r="E686" i="5"/>
  <c r="D686" i="5"/>
  <c r="K685" i="5"/>
  <c r="J685" i="5"/>
  <c r="I685" i="5"/>
  <c r="H685" i="5"/>
  <c r="G685" i="5"/>
  <c r="F685" i="5"/>
  <c r="E685" i="5"/>
  <c r="D685" i="5"/>
  <c r="K684" i="5"/>
  <c r="J684" i="5"/>
  <c r="I684" i="5"/>
  <c r="H684" i="5"/>
  <c r="G684" i="5"/>
  <c r="F684" i="5"/>
  <c r="E684" i="5"/>
  <c r="D684" i="5"/>
  <c r="K683" i="5"/>
  <c r="J683" i="5"/>
  <c r="I683" i="5"/>
  <c r="H683" i="5"/>
  <c r="G683" i="5"/>
  <c r="F683" i="5"/>
  <c r="E683" i="5"/>
  <c r="D683" i="5"/>
  <c r="K682" i="5"/>
  <c r="J682" i="5"/>
  <c r="I682" i="5"/>
  <c r="H682" i="5"/>
  <c r="G682" i="5"/>
  <c r="F682" i="5"/>
  <c r="E682" i="5"/>
  <c r="D682" i="5"/>
  <c r="K681" i="5"/>
  <c r="J681" i="5"/>
  <c r="I681" i="5"/>
  <c r="H681" i="5"/>
  <c r="G681" i="5"/>
  <c r="F681" i="5"/>
  <c r="E681" i="5"/>
  <c r="D681" i="5"/>
  <c r="K680" i="5"/>
  <c r="J680" i="5"/>
  <c r="I680" i="5"/>
  <c r="H680" i="5"/>
  <c r="G680" i="5"/>
  <c r="F680" i="5"/>
  <c r="E680" i="5"/>
  <c r="D680" i="5"/>
  <c r="K679" i="5"/>
  <c r="J679" i="5"/>
  <c r="I679" i="5"/>
  <c r="H679" i="5"/>
  <c r="G679" i="5"/>
  <c r="F679" i="5"/>
  <c r="E679" i="5"/>
  <c r="D679" i="5"/>
  <c r="K678" i="5"/>
  <c r="J678" i="5"/>
  <c r="I678" i="5"/>
  <c r="H678" i="5"/>
  <c r="G678" i="5"/>
  <c r="F678" i="5"/>
  <c r="E678" i="5"/>
  <c r="D678" i="5"/>
  <c r="K677" i="5"/>
  <c r="J677" i="5"/>
  <c r="I677" i="5"/>
  <c r="H677" i="5"/>
  <c r="G677" i="5"/>
  <c r="F677" i="5"/>
  <c r="E677" i="5"/>
  <c r="D677" i="5"/>
  <c r="K676" i="5"/>
  <c r="J676" i="5"/>
  <c r="I676" i="5"/>
  <c r="H676" i="5"/>
  <c r="G676" i="5"/>
  <c r="F676" i="5"/>
  <c r="E676" i="5"/>
  <c r="D676" i="5"/>
  <c r="K675" i="5"/>
  <c r="J675" i="5"/>
  <c r="I675" i="5"/>
  <c r="H675" i="5"/>
  <c r="G675" i="5"/>
  <c r="F675" i="5"/>
  <c r="E675" i="5"/>
  <c r="D675" i="5"/>
  <c r="K674" i="5"/>
  <c r="J674" i="5"/>
  <c r="I674" i="5"/>
  <c r="H674" i="5"/>
  <c r="G674" i="5"/>
  <c r="F674" i="5"/>
  <c r="E674" i="5"/>
  <c r="D674" i="5"/>
  <c r="K673" i="5"/>
  <c r="J673" i="5"/>
  <c r="I673" i="5"/>
  <c r="H673" i="5"/>
  <c r="G673" i="5"/>
  <c r="F673" i="5"/>
  <c r="E673" i="5"/>
  <c r="D673" i="5"/>
  <c r="K672" i="5"/>
  <c r="J672" i="5"/>
  <c r="I672" i="5"/>
  <c r="H672" i="5"/>
  <c r="G672" i="5"/>
  <c r="F672" i="5"/>
  <c r="E672" i="5"/>
  <c r="D672" i="5"/>
  <c r="K671" i="5"/>
  <c r="J671" i="5"/>
  <c r="I671" i="5"/>
  <c r="H671" i="5"/>
  <c r="G671" i="5"/>
  <c r="F671" i="5"/>
  <c r="E671" i="5"/>
  <c r="D671" i="5"/>
  <c r="K670" i="5"/>
  <c r="J670" i="5"/>
  <c r="I670" i="5"/>
  <c r="H670" i="5"/>
  <c r="G670" i="5"/>
  <c r="F670" i="5"/>
  <c r="E670" i="5"/>
  <c r="D670" i="5"/>
  <c r="K669" i="5"/>
  <c r="J669" i="5"/>
  <c r="I669" i="5"/>
  <c r="H669" i="5"/>
  <c r="G669" i="5"/>
  <c r="F669" i="5"/>
  <c r="E669" i="5"/>
  <c r="D669" i="5"/>
  <c r="K668" i="5"/>
  <c r="J668" i="5"/>
  <c r="I668" i="5"/>
  <c r="H668" i="5"/>
  <c r="G668" i="5"/>
  <c r="F668" i="5"/>
  <c r="E668" i="5"/>
  <c r="D668" i="5"/>
  <c r="K667" i="5"/>
  <c r="J667" i="5"/>
  <c r="I667" i="5"/>
  <c r="H667" i="5"/>
  <c r="G667" i="5"/>
  <c r="F667" i="5"/>
  <c r="E667" i="5"/>
  <c r="D667" i="5"/>
  <c r="K666" i="5"/>
  <c r="J666" i="5"/>
  <c r="I666" i="5"/>
  <c r="H666" i="5"/>
  <c r="G666" i="5"/>
  <c r="F666" i="5"/>
  <c r="E666" i="5"/>
  <c r="D666" i="5"/>
  <c r="K665" i="5"/>
  <c r="J665" i="5"/>
  <c r="I665" i="5"/>
  <c r="H665" i="5"/>
  <c r="G665" i="5"/>
  <c r="F665" i="5"/>
  <c r="E665" i="5"/>
  <c r="D665" i="5"/>
  <c r="K664" i="5"/>
  <c r="J664" i="5"/>
  <c r="I664" i="5"/>
  <c r="H664" i="5"/>
  <c r="G664" i="5"/>
  <c r="F664" i="5"/>
  <c r="E664" i="5"/>
  <c r="D664" i="5"/>
  <c r="K663" i="5"/>
  <c r="J663" i="5"/>
  <c r="I663" i="5"/>
  <c r="H663" i="5"/>
  <c r="G663" i="5"/>
  <c r="F663" i="5"/>
  <c r="E663" i="5"/>
  <c r="D663" i="5"/>
  <c r="K662" i="5"/>
  <c r="J662" i="5"/>
  <c r="I662" i="5"/>
  <c r="H662" i="5"/>
  <c r="G662" i="5"/>
  <c r="F662" i="5"/>
  <c r="E662" i="5"/>
  <c r="D662" i="5"/>
  <c r="K661" i="5"/>
  <c r="J661" i="5"/>
  <c r="I661" i="5"/>
  <c r="H661" i="5"/>
  <c r="G661" i="5"/>
  <c r="F661" i="5"/>
  <c r="E661" i="5"/>
  <c r="D661" i="5"/>
  <c r="K660" i="5"/>
  <c r="J660" i="5"/>
  <c r="I660" i="5"/>
  <c r="H660" i="5"/>
  <c r="G660" i="5"/>
  <c r="F660" i="5"/>
  <c r="E660" i="5"/>
  <c r="D660" i="5"/>
  <c r="K659" i="5"/>
  <c r="J659" i="5"/>
  <c r="I659" i="5"/>
  <c r="H659" i="5"/>
  <c r="G659" i="5"/>
  <c r="F659" i="5"/>
  <c r="E659" i="5"/>
  <c r="D659" i="5"/>
  <c r="K658" i="5"/>
  <c r="J658" i="5"/>
  <c r="I658" i="5"/>
  <c r="H658" i="5"/>
  <c r="G658" i="5"/>
  <c r="F658" i="5"/>
  <c r="E658" i="5"/>
  <c r="D658" i="5"/>
  <c r="K657" i="5"/>
  <c r="J657" i="5"/>
  <c r="I657" i="5"/>
  <c r="H657" i="5"/>
  <c r="G657" i="5"/>
  <c r="F657" i="5"/>
  <c r="E657" i="5"/>
  <c r="D657" i="5"/>
  <c r="K656" i="5"/>
  <c r="J656" i="5"/>
  <c r="I656" i="5"/>
  <c r="H656" i="5"/>
  <c r="G656" i="5"/>
  <c r="F656" i="5"/>
  <c r="E656" i="5"/>
  <c r="D656" i="5"/>
  <c r="K655" i="5"/>
  <c r="J655" i="5"/>
  <c r="I655" i="5"/>
  <c r="H655" i="5"/>
  <c r="G655" i="5"/>
  <c r="F655" i="5"/>
  <c r="E655" i="5"/>
  <c r="D655" i="5"/>
  <c r="K654" i="5"/>
  <c r="J654" i="5"/>
  <c r="I654" i="5"/>
  <c r="H654" i="5"/>
  <c r="G654" i="5"/>
  <c r="F654" i="5"/>
  <c r="E654" i="5"/>
  <c r="D654" i="5"/>
  <c r="K653" i="5"/>
  <c r="J653" i="5"/>
  <c r="I653" i="5"/>
  <c r="H653" i="5"/>
  <c r="G653" i="5"/>
  <c r="F653" i="5"/>
  <c r="E653" i="5"/>
  <c r="D653" i="5"/>
  <c r="K652" i="5"/>
  <c r="J652" i="5"/>
  <c r="I652" i="5"/>
  <c r="H652" i="5"/>
  <c r="G652" i="5"/>
  <c r="F652" i="5"/>
  <c r="E652" i="5"/>
  <c r="D652" i="5"/>
  <c r="K651" i="5"/>
  <c r="J651" i="5"/>
  <c r="I651" i="5"/>
  <c r="H651" i="5"/>
  <c r="G651" i="5"/>
  <c r="F651" i="5"/>
  <c r="E651" i="5"/>
  <c r="D651" i="5"/>
  <c r="K650" i="5"/>
  <c r="J650" i="5"/>
  <c r="I650" i="5"/>
  <c r="H650" i="5"/>
  <c r="G650" i="5"/>
  <c r="F650" i="5"/>
  <c r="E650" i="5"/>
  <c r="D650" i="5"/>
  <c r="K649" i="5"/>
  <c r="J649" i="5"/>
  <c r="I649" i="5"/>
  <c r="H649" i="5"/>
  <c r="G649" i="5"/>
  <c r="F649" i="5"/>
  <c r="E649" i="5"/>
  <c r="D649" i="5"/>
  <c r="K648" i="5"/>
  <c r="J648" i="5"/>
  <c r="I648" i="5"/>
  <c r="H648" i="5"/>
  <c r="G648" i="5"/>
  <c r="F648" i="5"/>
  <c r="E648" i="5"/>
  <c r="D648" i="5"/>
  <c r="K647" i="5"/>
  <c r="J647" i="5"/>
  <c r="I647" i="5"/>
  <c r="H647" i="5"/>
  <c r="G647" i="5"/>
  <c r="F647" i="5"/>
  <c r="E647" i="5"/>
  <c r="D647" i="5"/>
  <c r="K646" i="5"/>
  <c r="J646" i="5"/>
  <c r="I646" i="5"/>
  <c r="H646" i="5"/>
  <c r="G646" i="5"/>
  <c r="F646" i="5"/>
  <c r="E646" i="5"/>
  <c r="D646" i="5"/>
  <c r="K645" i="5"/>
  <c r="J645" i="5"/>
  <c r="I645" i="5"/>
  <c r="H645" i="5"/>
  <c r="G645" i="5"/>
  <c r="F645" i="5"/>
  <c r="E645" i="5"/>
  <c r="D645" i="5"/>
  <c r="K644" i="5"/>
  <c r="J644" i="5"/>
  <c r="I644" i="5"/>
  <c r="H644" i="5"/>
  <c r="G644" i="5"/>
  <c r="F644" i="5"/>
  <c r="E644" i="5"/>
  <c r="D644" i="5"/>
  <c r="K643" i="5"/>
  <c r="J643" i="5"/>
  <c r="I643" i="5"/>
  <c r="H643" i="5"/>
  <c r="G643" i="5"/>
  <c r="F643" i="5"/>
  <c r="E643" i="5"/>
  <c r="D643" i="5"/>
  <c r="K642" i="5"/>
  <c r="J642" i="5"/>
  <c r="I642" i="5"/>
  <c r="H642" i="5"/>
  <c r="G642" i="5"/>
  <c r="F642" i="5"/>
  <c r="E642" i="5"/>
  <c r="D642" i="5"/>
  <c r="K641" i="5"/>
  <c r="J641" i="5"/>
  <c r="I641" i="5"/>
  <c r="H641" i="5"/>
  <c r="G641" i="5"/>
  <c r="F641" i="5"/>
  <c r="E641" i="5"/>
  <c r="D641" i="5"/>
  <c r="K640" i="5"/>
  <c r="J640" i="5"/>
  <c r="I640" i="5"/>
  <c r="H640" i="5"/>
  <c r="G640" i="5"/>
  <c r="F640" i="5"/>
  <c r="E640" i="5"/>
  <c r="D640" i="5"/>
  <c r="K639" i="5"/>
  <c r="J639" i="5"/>
  <c r="I639" i="5"/>
  <c r="H639" i="5"/>
  <c r="G639" i="5"/>
  <c r="F639" i="5"/>
  <c r="E639" i="5"/>
  <c r="D639" i="5"/>
  <c r="K638" i="5"/>
  <c r="J638" i="5"/>
  <c r="I638" i="5"/>
  <c r="H638" i="5"/>
  <c r="G638" i="5"/>
  <c r="F638" i="5"/>
  <c r="E638" i="5"/>
  <c r="D638" i="5"/>
  <c r="K637" i="5"/>
  <c r="J637" i="5"/>
  <c r="I637" i="5"/>
  <c r="H637" i="5"/>
  <c r="G637" i="5"/>
  <c r="F637" i="5"/>
  <c r="E637" i="5"/>
  <c r="D637" i="5"/>
  <c r="K636" i="5"/>
  <c r="J636" i="5"/>
  <c r="I636" i="5"/>
  <c r="H636" i="5"/>
  <c r="G636" i="5"/>
  <c r="F636" i="5"/>
  <c r="E636" i="5"/>
  <c r="D636" i="5"/>
  <c r="K635" i="5"/>
  <c r="J635" i="5"/>
  <c r="I635" i="5"/>
  <c r="H635" i="5"/>
  <c r="G635" i="5"/>
  <c r="F635" i="5"/>
  <c r="E635" i="5"/>
  <c r="D635" i="5"/>
  <c r="K634" i="5"/>
  <c r="J634" i="5"/>
  <c r="I634" i="5"/>
  <c r="H634" i="5"/>
  <c r="G634" i="5"/>
  <c r="F634" i="5"/>
  <c r="E634" i="5"/>
  <c r="D634" i="5"/>
  <c r="K633" i="5"/>
  <c r="J633" i="5"/>
  <c r="I633" i="5"/>
  <c r="H633" i="5"/>
  <c r="G633" i="5"/>
  <c r="F633" i="5"/>
  <c r="E633" i="5"/>
  <c r="D633" i="5"/>
  <c r="K632" i="5"/>
  <c r="J632" i="5"/>
  <c r="I632" i="5"/>
  <c r="H632" i="5"/>
  <c r="G632" i="5"/>
  <c r="F632" i="5"/>
  <c r="E632" i="5"/>
  <c r="D632" i="5"/>
  <c r="K631" i="5"/>
  <c r="J631" i="5"/>
  <c r="I631" i="5"/>
  <c r="H631" i="5"/>
  <c r="G631" i="5"/>
  <c r="F631" i="5"/>
  <c r="E631" i="5"/>
  <c r="D631" i="5"/>
  <c r="K630" i="5"/>
  <c r="J630" i="5"/>
  <c r="I630" i="5"/>
  <c r="H630" i="5"/>
  <c r="G630" i="5"/>
  <c r="F630" i="5"/>
  <c r="E630" i="5"/>
  <c r="D630" i="5"/>
  <c r="K629" i="5"/>
  <c r="J629" i="5"/>
  <c r="I629" i="5"/>
  <c r="H629" i="5"/>
  <c r="G629" i="5"/>
  <c r="F629" i="5"/>
  <c r="E629" i="5"/>
  <c r="D629" i="5"/>
  <c r="K628" i="5"/>
  <c r="J628" i="5"/>
  <c r="I628" i="5"/>
  <c r="H628" i="5"/>
  <c r="G628" i="5"/>
  <c r="F628" i="5"/>
  <c r="E628" i="5"/>
  <c r="D628" i="5"/>
  <c r="K627" i="5"/>
  <c r="J627" i="5"/>
  <c r="I627" i="5"/>
  <c r="H627" i="5"/>
  <c r="G627" i="5"/>
  <c r="F627" i="5"/>
  <c r="E627" i="5"/>
  <c r="D627" i="5"/>
  <c r="K626" i="5"/>
  <c r="J626" i="5"/>
  <c r="I626" i="5"/>
  <c r="H626" i="5"/>
  <c r="G626" i="5"/>
  <c r="F626" i="5"/>
  <c r="E626" i="5"/>
  <c r="D626" i="5"/>
  <c r="K625" i="5"/>
  <c r="J625" i="5"/>
  <c r="I625" i="5"/>
  <c r="H625" i="5"/>
  <c r="G625" i="5"/>
  <c r="F625" i="5"/>
  <c r="E625" i="5"/>
  <c r="D625" i="5"/>
  <c r="K624" i="5"/>
  <c r="J624" i="5"/>
  <c r="I624" i="5"/>
  <c r="H624" i="5"/>
  <c r="G624" i="5"/>
  <c r="F624" i="5"/>
  <c r="E624" i="5"/>
  <c r="D624" i="5"/>
  <c r="K623" i="5"/>
  <c r="J623" i="5"/>
  <c r="I623" i="5"/>
  <c r="H623" i="5"/>
  <c r="G623" i="5"/>
  <c r="F623" i="5"/>
  <c r="E623" i="5"/>
  <c r="D623" i="5"/>
  <c r="K622" i="5"/>
  <c r="J622" i="5"/>
  <c r="I622" i="5"/>
  <c r="H622" i="5"/>
  <c r="G622" i="5"/>
  <c r="F622" i="5"/>
  <c r="E622" i="5"/>
  <c r="D622" i="5"/>
  <c r="K621" i="5"/>
  <c r="J621" i="5"/>
  <c r="I621" i="5"/>
  <c r="H621" i="5"/>
  <c r="G621" i="5"/>
  <c r="F621" i="5"/>
  <c r="E621" i="5"/>
  <c r="D621" i="5"/>
  <c r="K620" i="5"/>
  <c r="J620" i="5"/>
  <c r="I620" i="5"/>
  <c r="H620" i="5"/>
  <c r="G620" i="5"/>
  <c r="F620" i="5"/>
  <c r="E620" i="5"/>
  <c r="D620" i="5"/>
  <c r="K619" i="5"/>
  <c r="J619" i="5"/>
  <c r="I619" i="5"/>
  <c r="H619" i="5"/>
  <c r="G619" i="5"/>
  <c r="F619" i="5"/>
  <c r="E619" i="5"/>
  <c r="D619" i="5"/>
  <c r="K618" i="5"/>
  <c r="J618" i="5"/>
  <c r="I618" i="5"/>
  <c r="H618" i="5"/>
  <c r="G618" i="5"/>
  <c r="F618" i="5"/>
  <c r="E618" i="5"/>
  <c r="D618" i="5"/>
  <c r="K617" i="5"/>
  <c r="J617" i="5"/>
  <c r="I617" i="5"/>
  <c r="H617" i="5"/>
  <c r="G617" i="5"/>
  <c r="F617" i="5"/>
  <c r="E617" i="5"/>
  <c r="D617" i="5"/>
  <c r="K616" i="5"/>
  <c r="J616" i="5"/>
  <c r="I616" i="5"/>
  <c r="H616" i="5"/>
  <c r="G616" i="5"/>
  <c r="F616" i="5"/>
  <c r="E616" i="5"/>
  <c r="D616" i="5"/>
  <c r="K615" i="5"/>
  <c r="J615" i="5"/>
  <c r="I615" i="5"/>
  <c r="H615" i="5"/>
  <c r="G615" i="5"/>
  <c r="F615" i="5"/>
  <c r="E615" i="5"/>
  <c r="D615" i="5"/>
  <c r="K614" i="5"/>
  <c r="J614" i="5"/>
  <c r="I614" i="5"/>
  <c r="H614" i="5"/>
  <c r="G614" i="5"/>
  <c r="F614" i="5"/>
  <c r="E614" i="5"/>
  <c r="D614" i="5"/>
  <c r="K613" i="5"/>
  <c r="J613" i="5"/>
  <c r="I613" i="5"/>
  <c r="H613" i="5"/>
  <c r="G613" i="5"/>
  <c r="F613" i="5"/>
  <c r="E613" i="5"/>
  <c r="D613" i="5"/>
  <c r="K612" i="5"/>
  <c r="J612" i="5"/>
  <c r="I612" i="5"/>
  <c r="H612" i="5"/>
  <c r="G612" i="5"/>
  <c r="F612" i="5"/>
  <c r="E612" i="5"/>
  <c r="D612" i="5"/>
  <c r="K611" i="5"/>
  <c r="J611" i="5"/>
  <c r="I611" i="5"/>
  <c r="H611" i="5"/>
  <c r="G611" i="5"/>
  <c r="F611" i="5"/>
  <c r="E611" i="5"/>
  <c r="D611" i="5"/>
  <c r="K610" i="5"/>
  <c r="J610" i="5"/>
  <c r="I610" i="5"/>
  <c r="H610" i="5"/>
  <c r="G610" i="5"/>
  <c r="F610" i="5"/>
  <c r="E610" i="5"/>
  <c r="D610" i="5"/>
  <c r="K609" i="5"/>
  <c r="J609" i="5"/>
  <c r="I609" i="5"/>
  <c r="H609" i="5"/>
  <c r="G609" i="5"/>
  <c r="F609" i="5"/>
  <c r="E609" i="5"/>
  <c r="D609" i="5"/>
  <c r="K608" i="5"/>
  <c r="J608" i="5"/>
  <c r="I608" i="5"/>
  <c r="H608" i="5"/>
  <c r="G608" i="5"/>
  <c r="F608" i="5"/>
  <c r="E608" i="5"/>
  <c r="D608" i="5"/>
  <c r="K607" i="5"/>
  <c r="J607" i="5"/>
  <c r="I607" i="5"/>
  <c r="H607" i="5"/>
  <c r="G607" i="5"/>
  <c r="F607" i="5"/>
  <c r="E607" i="5"/>
  <c r="D607" i="5"/>
  <c r="K606" i="5"/>
  <c r="J606" i="5"/>
  <c r="I606" i="5"/>
  <c r="H606" i="5"/>
  <c r="G606" i="5"/>
  <c r="F606" i="5"/>
  <c r="E606" i="5"/>
  <c r="D606" i="5"/>
  <c r="K605" i="5"/>
  <c r="J605" i="5"/>
  <c r="I605" i="5"/>
  <c r="H605" i="5"/>
  <c r="G605" i="5"/>
  <c r="F605" i="5"/>
  <c r="E605" i="5"/>
  <c r="D605" i="5"/>
  <c r="K604" i="5"/>
  <c r="J604" i="5"/>
  <c r="I604" i="5"/>
  <c r="H604" i="5"/>
  <c r="G604" i="5"/>
  <c r="F604" i="5"/>
  <c r="E604" i="5"/>
  <c r="D604" i="5"/>
  <c r="K603" i="5"/>
  <c r="J603" i="5"/>
  <c r="I603" i="5"/>
  <c r="H603" i="5"/>
  <c r="G603" i="5"/>
  <c r="F603" i="5"/>
  <c r="E603" i="5"/>
  <c r="D603" i="5"/>
  <c r="K602" i="5"/>
  <c r="J602" i="5"/>
  <c r="I602" i="5"/>
  <c r="H602" i="5"/>
  <c r="G602" i="5"/>
  <c r="F602" i="5"/>
  <c r="E602" i="5"/>
  <c r="D602" i="5"/>
  <c r="K601" i="5"/>
  <c r="J601" i="5"/>
  <c r="I601" i="5"/>
  <c r="H601" i="5"/>
  <c r="G601" i="5"/>
  <c r="F601" i="5"/>
  <c r="E601" i="5"/>
  <c r="D601" i="5"/>
  <c r="K600" i="5"/>
  <c r="J600" i="5"/>
  <c r="I600" i="5"/>
  <c r="H600" i="5"/>
  <c r="G600" i="5"/>
  <c r="F600" i="5"/>
  <c r="E600" i="5"/>
  <c r="D600" i="5"/>
  <c r="K599" i="5"/>
  <c r="J599" i="5"/>
  <c r="I599" i="5"/>
  <c r="H599" i="5"/>
  <c r="G599" i="5"/>
  <c r="F599" i="5"/>
  <c r="E599" i="5"/>
  <c r="D599" i="5"/>
  <c r="K598" i="5"/>
  <c r="J598" i="5"/>
  <c r="I598" i="5"/>
  <c r="H598" i="5"/>
  <c r="G598" i="5"/>
  <c r="F598" i="5"/>
  <c r="E598" i="5"/>
  <c r="D598" i="5"/>
  <c r="K597" i="5"/>
  <c r="J597" i="5"/>
  <c r="I597" i="5"/>
  <c r="H597" i="5"/>
  <c r="G597" i="5"/>
  <c r="F597" i="5"/>
  <c r="E597" i="5"/>
  <c r="D597" i="5"/>
  <c r="K596" i="5"/>
  <c r="J596" i="5"/>
  <c r="I596" i="5"/>
  <c r="H596" i="5"/>
  <c r="G596" i="5"/>
  <c r="F596" i="5"/>
  <c r="E596" i="5"/>
  <c r="D596" i="5"/>
  <c r="K595" i="5"/>
  <c r="J595" i="5"/>
  <c r="I595" i="5"/>
  <c r="H595" i="5"/>
  <c r="G595" i="5"/>
  <c r="F595" i="5"/>
  <c r="E595" i="5"/>
  <c r="D595" i="5"/>
  <c r="K594" i="5"/>
  <c r="J594" i="5"/>
  <c r="I594" i="5"/>
  <c r="H594" i="5"/>
  <c r="G594" i="5"/>
  <c r="F594" i="5"/>
  <c r="E594" i="5"/>
  <c r="D594" i="5"/>
  <c r="K593" i="5"/>
  <c r="J593" i="5"/>
  <c r="I593" i="5"/>
  <c r="H593" i="5"/>
  <c r="G593" i="5"/>
  <c r="F593" i="5"/>
  <c r="E593" i="5"/>
  <c r="D593" i="5"/>
  <c r="K592" i="5"/>
  <c r="J592" i="5"/>
  <c r="I592" i="5"/>
  <c r="H592" i="5"/>
  <c r="G592" i="5"/>
  <c r="F592" i="5"/>
  <c r="E592" i="5"/>
  <c r="D592" i="5"/>
  <c r="K591" i="5"/>
  <c r="J591" i="5"/>
  <c r="I591" i="5"/>
  <c r="H591" i="5"/>
  <c r="G591" i="5"/>
  <c r="F591" i="5"/>
  <c r="E591" i="5"/>
  <c r="D591" i="5"/>
  <c r="K590" i="5"/>
  <c r="J590" i="5"/>
  <c r="I590" i="5"/>
  <c r="H590" i="5"/>
  <c r="G590" i="5"/>
  <c r="F590" i="5"/>
  <c r="E590" i="5"/>
  <c r="D590" i="5"/>
  <c r="K589" i="5"/>
  <c r="J589" i="5"/>
  <c r="I589" i="5"/>
  <c r="H589" i="5"/>
  <c r="G589" i="5"/>
  <c r="F589" i="5"/>
  <c r="E589" i="5"/>
  <c r="D589" i="5"/>
  <c r="K588" i="5"/>
  <c r="J588" i="5"/>
  <c r="I588" i="5"/>
  <c r="H588" i="5"/>
  <c r="G588" i="5"/>
  <c r="F588" i="5"/>
  <c r="E588" i="5"/>
  <c r="D588" i="5"/>
  <c r="K587" i="5"/>
  <c r="J587" i="5"/>
  <c r="I587" i="5"/>
  <c r="H587" i="5"/>
  <c r="G587" i="5"/>
  <c r="F587" i="5"/>
  <c r="E587" i="5"/>
  <c r="D587" i="5"/>
  <c r="K586" i="5"/>
  <c r="J586" i="5"/>
  <c r="I586" i="5"/>
  <c r="H586" i="5"/>
  <c r="G586" i="5"/>
  <c r="F586" i="5"/>
  <c r="E586" i="5"/>
  <c r="D586" i="5"/>
  <c r="K585" i="5"/>
  <c r="J585" i="5"/>
  <c r="I585" i="5"/>
  <c r="H585" i="5"/>
  <c r="G585" i="5"/>
  <c r="F585" i="5"/>
  <c r="E585" i="5"/>
  <c r="D585" i="5"/>
  <c r="K584" i="5"/>
  <c r="J584" i="5"/>
  <c r="I584" i="5"/>
  <c r="H584" i="5"/>
  <c r="G584" i="5"/>
  <c r="F584" i="5"/>
  <c r="E584" i="5"/>
  <c r="D584" i="5"/>
  <c r="K583" i="5"/>
  <c r="J583" i="5"/>
  <c r="I583" i="5"/>
  <c r="H583" i="5"/>
  <c r="G583" i="5"/>
  <c r="F583" i="5"/>
  <c r="E583" i="5"/>
  <c r="D583" i="5"/>
  <c r="K582" i="5"/>
  <c r="J582" i="5"/>
  <c r="I582" i="5"/>
  <c r="H582" i="5"/>
  <c r="G582" i="5"/>
  <c r="F582" i="5"/>
  <c r="E582" i="5"/>
  <c r="D582" i="5"/>
  <c r="K581" i="5"/>
  <c r="J581" i="5"/>
  <c r="I581" i="5"/>
  <c r="H581" i="5"/>
  <c r="G581" i="5"/>
  <c r="F581" i="5"/>
  <c r="E581" i="5"/>
  <c r="D581" i="5"/>
  <c r="K580" i="5"/>
  <c r="J580" i="5"/>
  <c r="I580" i="5"/>
  <c r="H580" i="5"/>
  <c r="G580" i="5"/>
  <c r="F580" i="5"/>
  <c r="E580" i="5"/>
  <c r="D580" i="5"/>
  <c r="K579" i="5"/>
  <c r="J579" i="5"/>
  <c r="I579" i="5"/>
  <c r="H579" i="5"/>
  <c r="G579" i="5"/>
  <c r="F579" i="5"/>
  <c r="E579" i="5"/>
  <c r="D579" i="5"/>
  <c r="K578" i="5"/>
  <c r="J578" i="5"/>
  <c r="I578" i="5"/>
  <c r="H578" i="5"/>
  <c r="G578" i="5"/>
  <c r="F578" i="5"/>
  <c r="E578" i="5"/>
  <c r="D578" i="5"/>
  <c r="K577" i="5"/>
  <c r="J577" i="5"/>
  <c r="I577" i="5"/>
  <c r="H577" i="5"/>
  <c r="G577" i="5"/>
  <c r="F577" i="5"/>
  <c r="E577" i="5"/>
  <c r="D577" i="5"/>
  <c r="K576" i="5"/>
  <c r="J576" i="5"/>
  <c r="I576" i="5"/>
  <c r="H576" i="5"/>
  <c r="G576" i="5"/>
  <c r="F576" i="5"/>
  <c r="E576" i="5"/>
  <c r="D576" i="5"/>
  <c r="K575" i="5"/>
  <c r="J575" i="5"/>
  <c r="I575" i="5"/>
  <c r="H575" i="5"/>
  <c r="G575" i="5"/>
  <c r="F575" i="5"/>
  <c r="E575" i="5"/>
  <c r="D575" i="5"/>
  <c r="K574" i="5"/>
  <c r="J574" i="5"/>
  <c r="I574" i="5"/>
  <c r="H574" i="5"/>
  <c r="G574" i="5"/>
  <c r="F574" i="5"/>
  <c r="E574" i="5"/>
  <c r="D574" i="5"/>
  <c r="K573" i="5"/>
  <c r="J573" i="5"/>
  <c r="I573" i="5"/>
  <c r="H573" i="5"/>
  <c r="G573" i="5"/>
  <c r="F573" i="5"/>
  <c r="E573" i="5"/>
  <c r="D573" i="5"/>
  <c r="K572" i="5"/>
  <c r="J572" i="5"/>
  <c r="I572" i="5"/>
  <c r="H572" i="5"/>
  <c r="G572" i="5"/>
  <c r="F572" i="5"/>
  <c r="E572" i="5"/>
  <c r="D572" i="5"/>
  <c r="K571" i="5"/>
  <c r="J571" i="5"/>
  <c r="I571" i="5"/>
  <c r="H571" i="5"/>
  <c r="G571" i="5"/>
  <c r="F571" i="5"/>
  <c r="E571" i="5"/>
  <c r="D571" i="5"/>
  <c r="K570" i="5"/>
  <c r="J570" i="5"/>
  <c r="I570" i="5"/>
  <c r="H570" i="5"/>
  <c r="G570" i="5"/>
  <c r="F570" i="5"/>
  <c r="E570" i="5"/>
  <c r="D570" i="5"/>
  <c r="K569" i="5"/>
  <c r="J569" i="5"/>
  <c r="I569" i="5"/>
  <c r="H569" i="5"/>
  <c r="G569" i="5"/>
  <c r="F569" i="5"/>
  <c r="E569" i="5"/>
  <c r="D569" i="5"/>
  <c r="K568" i="5"/>
  <c r="J568" i="5"/>
  <c r="I568" i="5"/>
  <c r="H568" i="5"/>
  <c r="G568" i="5"/>
  <c r="F568" i="5"/>
  <c r="E568" i="5"/>
  <c r="D568" i="5"/>
  <c r="K567" i="5"/>
  <c r="J567" i="5"/>
  <c r="I567" i="5"/>
  <c r="H567" i="5"/>
  <c r="G567" i="5"/>
  <c r="F567" i="5"/>
  <c r="E567" i="5"/>
  <c r="D567" i="5"/>
  <c r="K566" i="5"/>
  <c r="J566" i="5"/>
  <c r="I566" i="5"/>
  <c r="H566" i="5"/>
  <c r="G566" i="5"/>
  <c r="F566" i="5"/>
  <c r="E566" i="5"/>
  <c r="D566" i="5"/>
  <c r="K565" i="5"/>
  <c r="J565" i="5"/>
  <c r="I565" i="5"/>
  <c r="H565" i="5"/>
  <c r="G565" i="5"/>
  <c r="F565" i="5"/>
  <c r="E565" i="5"/>
  <c r="D565" i="5"/>
  <c r="K564" i="5"/>
  <c r="J564" i="5"/>
  <c r="I564" i="5"/>
  <c r="H564" i="5"/>
  <c r="G564" i="5"/>
  <c r="F564" i="5"/>
  <c r="E564" i="5"/>
  <c r="D564" i="5"/>
  <c r="K563" i="5"/>
  <c r="J563" i="5"/>
  <c r="I563" i="5"/>
  <c r="H563" i="5"/>
  <c r="G563" i="5"/>
  <c r="F563" i="5"/>
  <c r="E563" i="5"/>
  <c r="D563" i="5"/>
  <c r="K562" i="5"/>
  <c r="J562" i="5"/>
  <c r="I562" i="5"/>
  <c r="H562" i="5"/>
  <c r="G562" i="5"/>
  <c r="F562" i="5"/>
  <c r="E562" i="5"/>
  <c r="D562" i="5"/>
  <c r="K561" i="5"/>
  <c r="J561" i="5"/>
  <c r="I561" i="5"/>
  <c r="H561" i="5"/>
  <c r="G561" i="5"/>
  <c r="F561" i="5"/>
  <c r="E561" i="5"/>
  <c r="D561" i="5"/>
  <c r="K560" i="5"/>
  <c r="J560" i="5"/>
  <c r="I560" i="5"/>
  <c r="H560" i="5"/>
  <c r="G560" i="5"/>
  <c r="F560" i="5"/>
  <c r="E560" i="5"/>
  <c r="D560" i="5"/>
  <c r="K559" i="5"/>
  <c r="J559" i="5"/>
  <c r="I559" i="5"/>
  <c r="H559" i="5"/>
  <c r="G559" i="5"/>
  <c r="F559" i="5"/>
  <c r="E559" i="5"/>
  <c r="D559" i="5"/>
  <c r="K558" i="5"/>
  <c r="J558" i="5"/>
  <c r="I558" i="5"/>
  <c r="H558" i="5"/>
  <c r="G558" i="5"/>
  <c r="F558" i="5"/>
  <c r="E558" i="5"/>
  <c r="D558" i="5"/>
  <c r="K557" i="5"/>
  <c r="J557" i="5"/>
  <c r="I557" i="5"/>
  <c r="H557" i="5"/>
  <c r="G557" i="5"/>
  <c r="F557" i="5"/>
  <c r="E557" i="5"/>
  <c r="D557" i="5"/>
  <c r="K556" i="5"/>
  <c r="J556" i="5"/>
  <c r="I556" i="5"/>
  <c r="H556" i="5"/>
  <c r="G556" i="5"/>
  <c r="F556" i="5"/>
  <c r="E556" i="5"/>
  <c r="D556" i="5"/>
  <c r="K555" i="5"/>
  <c r="J555" i="5"/>
  <c r="I555" i="5"/>
  <c r="H555" i="5"/>
  <c r="G555" i="5"/>
  <c r="F555" i="5"/>
  <c r="E555" i="5"/>
  <c r="D555" i="5"/>
  <c r="K554" i="5"/>
  <c r="J554" i="5"/>
  <c r="I554" i="5"/>
  <c r="H554" i="5"/>
  <c r="G554" i="5"/>
  <c r="F554" i="5"/>
  <c r="E554" i="5"/>
  <c r="D554" i="5"/>
  <c r="K553" i="5"/>
  <c r="J553" i="5"/>
  <c r="I553" i="5"/>
  <c r="H553" i="5"/>
  <c r="G553" i="5"/>
  <c r="F553" i="5"/>
  <c r="E553" i="5"/>
  <c r="D553" i="5"/>
  <c r="K552" i="5"/>
  <c r="J552" i="5"/>
  <c r="I552" i="5"/>
  <c r="H552" i="5"/>
  <c r="G552" i="5"/>
  <c r="F552" i="5"/>
  <c r="E552" i="5"/>
  <c r="D552" i="5"/>
  <c r="K551" i="5"/>
  <c r="J551" i="5"/>
  <c r="I551" i="5"/>
  <c r="H551" i="5"/>
  <c r="G551" i="5"/>
  <c r="F551" i="5"/>
  <c r="E551" i="5"/>
  <c r="D551" i="5"/>
  <c r="K550" i="5"/>
  <c r="J550" i="5"/>
  <c r="I550" i="5"/>
  <c r="H550" i="5"/>
  <c r="G550" i="5"/>
  <c r="F550" i="5"/>
  <c r="E550" i="5"/>
  <c r="D550" i="5"/>
  <c r="K549" i="5"/>
  <c r="J549" i="5"/>
  <c r="I549" i="5"/>
  <c r="H549" i="5"/>
  <c r="G549" i="5"/>
  <c r="F549" i="5"/>
  <c r="E549" i="5"/>
  <c r="D549" i="5"/>
  <c r="K548" i="5"/>
  <c r="J548" i="5"/>
  <c r="I548" i="5"/>
  <c r="H548" i="5"/>
  <c r="G548" i="5"/>
  <c r="F548" i="5"/>
  <c r="E548" i="5"/>
  <c r="D548" i="5"/>
  <c r="K547" i="5"/>
  <c r="J547" i="5"/>
  <c r="I547" i="5"/>
  <c r="H547" i="5"/>
  <c r="G547" i="5"/>
  <c r="F547" i="5"/>
  <c r="E547" i="5"/>
  <c r="D547" i="5"/>
  <c r="K546" i="5"/>
  <c r="J546" i="5"/>
  <c r="I546" i="5"/>
  <c r="H546" i="5"/>
  <c r="G546" i="5"/>
  <c r="F546" i="5"/>
  <c r="E546" i="5"/>
  <c r="D546" i="5"/>
  <c r="K545" i="5"/>
  <c r="J545" i="5"/>
  <c r="I545" i="5"/>
  <c r="H545" i="5"/>
  <c r="G545" i="5"/>
  <c r="F545" i="5"/>
  <c r="E545" i="5"/>
  <c r="D545" i="5"/>
  <c r="K544" i="5"/>
  <c r="J544" i="5"/>
  <c r="I544" i="5"/>
  <c r="H544" i="5"/>
  <c r="G544" i="5"/>
  <c r="F544" i="5"/>
  <c r="E544" i="5"/>
  <c r="D544" i="5"/>
  <c r="K543" i="5"/>
  <c r="J543" i="5"/>
  <c r="I543" i="5"/>
  <c r="H543" i="5"/>
  <c r="G543" i="5"/>
  <c r="F543" i="5"/>
  <c r="E543" i="5"/>
  <c r="D543" i="5"/>
  <c r="K542" i="5"/>
  <c r="J542" i="5"/>
  <c r="I542" i="5"/>
  <c r="H542" i="5"/>
  <c r="G542" i="5"/>
  <c r="F542" i="5"/>
  <c r="E542" i="5"/>
  <c r="D542" i="5"/>
  <c r="K541" i="5"/>
  <c r="J541" i="5"/>
  <c r="I541" i="5"/>
  <c r="H541" i="5"/>
  <c r="G541" i="5"/>
  <c r="F541" i="5"/>
  <c r="E541" i="5"/>
  <c r="D541" i="5"/>
  <c r="K540" i="5"/>
  <c r="J540" i="5"/>
  <c r="I540" i="5"/>
  <c r="H540" i="5"/>
  <c r="G540" i="5"/>
  <c r="F540" i="5"/>
  <c r="E540" i="5"/>
  <c r="D540" i="5"/>
  <c r="K539" i="5"/>
  <c r="J539" i="5"/>
  <c r="I539" i="5"/>
  <c r="H539" i="5"/>
  <c r="G539" i="5"/>
  <c r="F539" i="5"/>
  <c r="E539" i="5"/>
  <c r="D539" i="5"/>
  <c r="K538" i="5"/>
  <c r="J538" i="5"/>
  <c r="I538" i="5"/>
  <c r="H538" i="5"/>
  <c r="G538" i="5"/>
  <c r="F538" i="5"/>
  <c r="E538" i="5"/>
  <c r="D538" i="5"/>
  <c r="K537" i="5"/>
  <c r="J537" i="5"/>
  <c r="I537" i="5"/>
  <c r="H537" i="5"/>
  <c r="G537" i="5"/>
  <c r="F537" i="5"/>
  <c r="E537" i="5"/>
  <c r="D537" i="5"/>
  <c r="K536" i="5"/>
  <c r="J536" i="5"/>
  <c r="I536" i="5"/>
  <c r="H536" i="5"/>
  <c r="G536" i="5"/>
  <c r="F536" i="5"/>
  <c r="E536" i="5"/>
  <c r="D536" i="5"/>
  <c r="K535" i="5"/>
  <c r="J535" i="5"/>
  <c r="I535" i="5"/>
  <c r="H535" i="5"/>
  <c r="G535" i="5"/>
  <c r="F535" i="5"/>
  <c r="E535" i="5"/>
  <c r="D535" i="5"/>
  <c r="K534" i="5"/>
  <c r="J534" i="5"/>
  <c r="I534" i="5"/>
  <c r="H534" i="5"/>
  <c r="G534" i="5"/>
  <c r="F534" i="5"/>
  <c r="E534" i="5"/>
  <c r="D534" i="5"/>
  <c r="K533" i="5"/>
  <c r="J533" i="5"/>
  <c r="I533" i="5"/>
  <c r="H533" i="5"/>
  <c r="G533" i="5"/>
  <c r="F533" i="5"/>
  <c r="E533" i="5"/>
  <c r="D533" i="5"/>
  <c r="K532" i="5"/>
  <c r="J532" i="5"/>
  <c r="I532" i="5"/>
  <c r="H532" i="5"/>
  <c r="G532" i="5"/>
  <c r="F532" i="5"/>
  <c r="E532" i="5"/>
  <c r="D532" i="5"/>
  <c r="K531" i="5"/>
  <c r="J531" i="5"/>
  <c r="I531" i="5"/>
  <c r="H531" i="5"/>
  <c r="G531" i="5"/>
  <c r="F531" i="5"/>
  <c r="E531" i="5"/>
  <c r="D531" i="5"/>
  <c r="K530" i="5"/>
  <c r="J530" i="5"/>
  <c r="I530" i="5"/>
  <c r="H530" i="5"/>
  <c r="G530" i="5"/>
  <c r="F530" i="5"/>
  <c r="E530" i="5"/>
  <c r="D530" i="5"/>
  <c r="K529" i="5"/>
  <c r="J529" i="5"/>
  <c r="I529" i="5"/>
  <c r="H529" i="5"/>
  <c r="G529" i="5"/>
  <c r="F529" i="5"/>
  <c r="E529" i="5"/>
  <c r="D529" i="5"/>
  <c r="K528" i="5"/>
  <c r="J528" i="5"/>
  <c r="I528" i="5"/>
  <c r="H528" i="5"/>
  <c r="G528" i="5"/>
  <c r="F528" i="5"/>
  <c r="E528" i="5"/>
  <c r="D528" i="5"/>
  <c r="K527" i="5"/>
  <c r="J527" i="5"/>
  <c r="I527" i="5"/>
  <c r="H527" i="5"/>
  <c r="G527" i="5"/>
  <c r="F527" i="5"/>
  <c r="E527" i="5"/>
  <c r="D527" i="5"/>
  <c r="K526" i="5"/>
  <c r="J526" i="5"/>
  <c r="I526" i="5"/>
  <c r="H526" i="5"/>
  <c r="G526" i="5"/>
  <c r="F526" i="5"/>
  <c r="E526" i="5"/>
  <c r="D526" i="5"/>
  <c r="K525" i="5"/>
  <c r="J525" i="5"/>
  <c r="I525" i="5"/>
  <c r="H525" i="5"/>
  <c r="G525" i="5"/>
  <c r="F525" i="5"/>
  <c r="E525" i="5"/>
  <c r="D525" i="5"/>
  <c r="K524" i="5"/>
  <c r="J524" i="5"/>
  <c r="I524" i="5"/>
  <c r="H524" i="5"/>
  <c r="G524" i="5"/>
  <c r="F524" i="5"/>
  <c r="E524" i="5"/>
  <c r="D524" i="5"/>
  <c r="K523" i="5"/>
  <c r="J523" i="5"/>
  <c r="I523" i="5"/>
  <c r="H523" i="5"/>
  <c r="G523" i="5"/>
  <c r="F523" i="5"/>
  <c r="E523" i="5"/>
  <c r="D523" i="5"/>
  <c r="K522" i="5"/>
  <c r="J522" i="5"/>
  <c r="I522" i="5"/>
  <c r="H522" i="5"/>
  <c r="G522" i="5"/>
  <c r="F522" i="5"/>
  <c r="E522" i="5"/>
  <c r="D522" i="5"/>
  <c r="K521" i="5"/>
  <c r="J521" i="5"/>
  <c r="I521" i="5"/>
  <c r="H521" i="5"/>
  <c r="G521" i="5"/>
  <c r="F521" i="5"/>
  <c r="E521" i="5"/>
  <c r="D521" i="5"/>
  <c r="K520" i="5"/>
  <c r="J520" i="5"/>
  <c r="I520" i="5"/>
  <c r="H520" i="5"/>
  <c r="G520" i="5"/>
  <c r="F520" i="5"/>
  <c r="E520" i="5"/>
  <c r="D520" i="5"/>
  <c r="K519" i="5"/>
  <c r="J519" i="5"/>
  <c r="I519" i="5"/>
  <c r="H519" i="5"/>
  <c r="G519" i="5"/>
  <c r="F519" i="5"/>
  <c r="E519" i="5"/>
  <c r="D519" i="5"/>
  <c r="K518" i="5"/>
  <c r="J518" i="5"/>
  <c r="I518" i="5"/>
  <c r="H518" i="5"/>
  <c r="G518" i="5"/>
  <c r="F518" i="5"/>
  <c r="E518" i="5"/>
  <c r="D518" i="5"/>
  <c r="K517" i="5"/>
  <c r="J517" i="5"/>
  <c r="I517" i="5"/>
  <c r="H517" i="5"/>
  <c r="G517" i="5"/>
  <c r="F517" i="5"/>
  <c r="E517" i="5"/>
  <c r="D517" i="5"/>
  <c r="K516" i="5"/>
  <c r="J516" i="5"/>
  <c r="I516" i="5"/>
  <c r="H516" i="5"/>
  <c r="G516" i="5"/>
  <c r="F516" i="5"/>
  <c r="E516" i="5"/>
  <c r="D516" i="5"/>
  <c r="K515" i="5"/>
  <c r="J515" i="5"/>
  <c r="I515" i="5"/>
  <c r="H515" i="5"/>
  <c r="G515" i="5"/>
  <c r="F515" i="5"/>
  <c r="E515" i="5"/>
  <c r="D515" i="5"/>
  <c r="K514" i="5"/>
  <c r="J514" i="5"/>
  <c r="I514" i="5"/>
  <c r="H514" i="5"/>
  <c r="G514" i="5"/>
  <c r="F514" i="5"/>
  <c r="E514" i="5"/>
  <c r="D514" i="5"/>
  <c r="K513" i="5"/>
  <c r="J513" i="5"/>
  <c r="I513" i="5"/>
  <c r="H513" i="5"/>
  <c r="G513" i="5"/>
  <c r="F513" i="5"/>
  <c r="E513" i="5"/>
  <c r="D513" i="5"/>
  <c r="K512" i="5"/>
  <c r="J512" i="5"/>
  <c r="I512" i="5"/>
  <c r="H512" i="5"/>
  <c r="G512" i="5"/>
  <c r="F512" i="5"/>
  <c r="E512" i="5"/>
  <c r="D512" i="5"/>
  <c r="K511" i="5"/>
  <c r="J511" i="5"/>
  <c r="I511" i="5"/>
  <c r="H511" i="5"/>
  <c r="G511" i="5"/>
  <c r="F511" i="5"/>
  <c r="E511" i="5"/>
  <c r="D511" i="5"/>
  <c r="K510" i="5"/>
  <c r="J510" i="5"/>
  <c r="I510" i="5"/>
  <c r="H510" i="5"/>
  <c r="G510" i="5"/>
  <c r="F510" i="5"/>
  <c r="E510" i="5"/>
  <c r="D510" i="5"/>
  <c r="K509" i="5"/>
  <c r="J509" i="5"/>
  <c r="I509" i="5"/>
  <c r="H509" i="5"/>
  <c r="G509" i="5"/>
  <c r="F509" i="5"/>
  <c r="E509" i="5"/>
  <c r="D509" i="5"/>
  <c r="K508" i="5"/>
  <c r="J508" i="5"/>
  <c r="I508" i="5"/>
  <c r="H508" i="5"/>
  <c r="G508" i="5"/>
  <c r="F508" i="5"/>
  <c r="E508" i="5"/>
  <c r="D508" i="5"/>
  <c r="K507" i="5"/>
  <c r="J507" i="5"/>
  <c r="I507" i="5"/>
  <c r="H507" i="5"/>
  <c r="G507" i="5"/>
  <c r="F507" i="5"/>
  <c r="E507" i="5"/>
  <c r="D507" i="5"/>
  <c r="K506" i="5"/>
  <c r="J506" i="5"/>
  <c r="I506" i="5"/>
  <c r="H506" i="5"/>
  <c r="G506" i="5"/>
  <c r="F506" i="5"/>
  <c r="E506" i="5"/>
  <c r="D506" i="5"/>
  <c r="K505" i="5"/>
  <c r="J505" i="5"/>
  <c r="I505" i="5"/>
  <c r="H505" i="5"/>
  <c r="G505" i="5"/>
  <c r="F505" i="5"/>
  <c r="E505" i="5"/>
  <c r="D505" i="5"/>
  <c r="K504" i="5"/>
  <c r="J504" i="5"/>
  <c r="I504" i="5"/>
  <c r="H504" i="5"/>
  <c r="G504" i="5"/>
  <c r="F504" i="5"/>
  <c r="E504" i="5"/>
  <c r="D504" i="5"/>
  <c r="K503" i="5"/>
  <c r="J503" i="5"/>
  <c r="I503" i="5"/>
  <c r="H503" i="5"/>
  <c r="G503" i="5"/>
  <c r="F503" i="5"/>
  <c r="E503" i="5"/>
  <c r="D503" i="5"/>
  <c r="K502" i="5"/>
  <c r="J502" i="5"/>
  <c r="I502" i="5"/>
  <c r="H502" i="5"/>
  <c r="G502" i="5"/>
  <c r="F502" i="5"/>
  <c r="E502" i="5"/>
  <c r="D502" i="5"/>
  <c r="K501" i="5"/>
  <c r="J501" i="5"/>
  <c r="I501" i="5"/>
  <c r="H501" i="5"/>
  <c r="G501" i="5"/>
  <c r="F501" i="5"/>
  <c r="E501" i="5"/>
  <c r="D501" i="5"/>
  <c r="K500" i="5"/>
  <c r="J500" i="5"/>
  <c r="I500" i="5"/>
  <c r="H500" i="5"/>
  <c r="G500" i="5"/>
  <c r="F500" i="5"/>
  <c r="E500" i="5"/>
  <c r="D500" i="5"/>
  <c r="K499" i="5"/>
  <c r="J499" i="5"/>
  <c r="I499" i="5"/>
  <c r="H499" i="5"/>
  <c r="G499" i="5"/>
  <c r="F499" i="5"/>
  <c r="E499" i="5"/>
  <c r="D499" i="5"/>
  <c r="K498" i="5"/>
  <c r="J498" i="5"/>
  <c r="I498" i="5"/>
  <c r="H498" i="5"/>
  <c r="G498" i="5"/>
  <c r="F498" i="5"/>
  <c r="E498" i="5"/>
  <c r="D498" i="5"/>
  <c r="K497" i="5"/>
  <c r="J497" i="5"/>
  <c r="I497" i="5"/>
  <c r="H497" i="5"/>
  <c r="G497" i="5"/>
  <c r="F497" i="5"/>
  <c r="E497" i="5"/>
  <c r="D497" i="5"/>
  <c r="K496" i="5"/>
  <c r="J496" i="5"/>
  <c r="I496" i="5"/>
  <c r="H496" i="5"/>
  <c r="G496" i="5"/>
  <c r="F496" i="5"/>
  <c r="E496" i="5"/>
  <c r="D496" i="5"/>
  <c r="K495" i="5"/>
  <c r="J495" i="5"/>
  <c r="I495" i="5"/>
  <c r="H495" i="5"/>
  <c r="G495" i="5"/>
  <c r="F495" i="5"/>
  <c r="E495" i="5"/>
  <c r="D495" i="5"/>
  <c r="K494" i="5"/>
  <c r="J494" i="5"/>
  <c r="I494" i="5"/>
  <c r="H494" i="5"/>
  <c r="G494" i="5"/>
  <c r="F494" i="5"/>
  <c r="E494" i="5"/>
  <c r="D494" i="5"/>
  <c r="K493" i="5"/>
  <c r="J493" i="5"/>
  <c r="I493" i="5"/>
  <c r="H493" i="5"/>
  <c r="G493" i="5"/>
  <c r="F493" i="5"/>
  <c r="E493" i="5"/>
  <c r="D493" i="5"/>
  <c r="K492" i="5"/>
  <c r="J492" i="5"/>
  <c r="I492" i="5"/>
  <c r="H492" i="5"/>
  <c r="G492" i="5"/>
  <c r="F492" i="5"/>
  <c r="E492" i="5"/>
  <c r="D492" i="5"/>
  <c r="K491" i="5"/>
  <c r="J491" i="5"/>
  <c r="I491" i="5"/>
  <c r="H491" i="5"/>
  <c r="G491" i="5"/>
  <c r="F491" i="5"/>
  <c r="E491" i="5"/>
  <c r="D491" i="5"/>
  <c r="K490" i="5"/>
  <c r="J490" i="5"/>
  <c r="I490" i="5"/>
  <c r="H490" i="5"/>
  <c r="G490" i="5"/>
  <c r="F490" i="5"/>
  <c r="E490" i="5"/>
  <c r="D490" i="5"/>
  <c r="K489" i="5"/>
  <c r="J489" i="5"/>
  <c r="I489" i="5"/>
  <c r="H489" i="5"/>
  <c r="G489" i="5"/>
  <c r="F489" i="5"/>
  <c r="E489" i="5"/>
  <c r="D489" i="5"/>
  <c r="K488" i="5"/>
  <c r="J488" i="5"/>
  <c r="I488" i="5"/>
  <c r="H488" i="5"/>
  <c r="G488" i="5"/>
  <c r="F488" i="5"/>
  <c r="E488" i="5"/>
  <c r="D488" i="5"/>
  <c r="K487" i="5"/>
  <c r="J487" i="5"/>
  <c r="I487" i="5"/>
  <c r="H487" i="5"/>
  <c r="G487" i="5"/>
  <c r="F487" i="5"/>
  <c r="E487" i="5"/>
  <c r="D487" i="5"/>
  <c r="K486" i="5"/>
  <c r="J486" i="5"/>
  <c r="I486" i="5"/>
  <c r="H486" i="5"/>
  <c r="G486" i="5"/>
  <c r="F486" i="5"/>
  <c r="E486" i="5"/>
  <c r="D486" i="5"/>
  <c r="K485" i="5"/>
  <c r="J485" i="5"/>
  <c r="I485" i="5"/>
  <c r="H485" i="5"/>
  <c r="G485" i="5"/>
  <c r="F485" i="5"/>
  <c r="E485" i="5"/>
  <c r="D485" i="5"/>
  <c r="K484" i="5"/>
  <c r="J484" i="5"/>
  <c r="I484" i="5"/>
  <c r="H484" i="5"/>
  <c r="G484" i="5"/>
  <c r="F484" i="5"/>
  <c r="E484" i="5"/>
  <c r="D484" i="5"/>
  <c r="K483" i="5"/>
  <c r="J483" i="5"/>
  <c r="I483" i="5"/>
  <c r="H483" i="5"/>
  <c r="G483" i="5"/>
  <c r="F483" i="5"/>
  <c r="E483" i="5"/>
  <c r="D483" i="5"/>
  <c r="K482" i="5"/>
  <c r="J482" i="5"/>
  <c r="I482" i="5"/>
  <c r="H482" i="5"/>
  <c r="G482" i="5"/>
  <c r="F482" i="5"/>
  <c r="E482" i="5"/>
  <c r="D482" i="5"/>
  <c r="K481" i="5"/>
  <c r="J481" i="5"/>
  <c r="I481" i="5"/>
  <c r="H481" i="5"/>
  <c r="G481" i="5"/>
  <c r="F481" i="5"/>
  <c r="E481" i="5"/>
  <c r="D481" i="5"/>
  <c r="K480" i="5"/>
  <c r="J480" i="5"/>
  <c r="I480" i="5"/>
  <c r="H480" i="5"/>
  <c r="G480" i="5"/>
  <c r="F480" i="5"/>
  <c r="E480" i="5"/>
  <c r="D480" i="5"/>
  <c r="K479" i="5"/>
  <c r="J479" i="5"/>
  <c r="I479" i="5"/>
  <c r="H479" i="5"/>
  <c r="G479" i="5"/>
  <c r="F479" i="5"/>
  <c r="E479" i="5"/>
  <c r="D479" i="5"/>
  <c r="K478" i="5"/>
  <c r="J478" i="5"/>
  <c r="I478" i="5"/>
  <c r="H478" i="5"/>
  <c r="G478" i="5"/>
  <c r="F478" i="5"/>
  <c r="E478" i="5"/>
  <c r="D478" i="5"/>
  <c r="K477" i="5"/>
  <c r="J477" i="5"/>
  <c r="I477" i="5"/>
  <c r="H477" i="5"/>
  <c r="G477" i="5"/>
  <c r="F477" i="5"/>
  <c r="E477" i="5"/>
  <c r="D477" i="5"/>
  <c r="K476" i="5"/>
  <c r="J476" i="5"/>
  <c r="I476" i="5"/>
  <c r="H476" i="5"/>
  <c r="G476" i="5"/>
  <c r="F476" i="5"/>
  <c r="E476" i="5"/>
  <c r="D476" i="5"/>
  <c r="K475" i="5"/>
  <c r="J475" i="5"/>
  <c r="I475" i="5"/>
  <c r="H475" i="5"/>
  <c r="G475" i="5"/>
  <c r="F475" i="5"/>
  <c r="E475" i="5"/>
  <c r="D475" i="5"/>
  <c r="K474" i="5"/>
  <c r="J474" i="5"/>
  <c r="I474" i="5"/>
  <c r="H474" i="5"/>
  <c r="G474" i="5"/>
  <c r="F474" i="5"/>
  <c r="E474" i="5"/>
  <c r="D474" i="5"/>
  <c r="K473" i="5"/>
  <c r="J473" i="5"/>
  <c r="I473" i="5"/>
  <c r="H473" i="5"/>
  <c r="G473" i="5"/>
  <c r="F473" i="5"/>
  <c r="E473" i="5"/>
  <c r="D473" i="5"/>
  <c r="K472" i="5"/>
  <c r="J472" i="5"/>
  <c r="I472" i="5"/>
  <c r="H472" i="5"/>
  <c r="G472" i="5"/>
  <c r="F472" i="5"/>
  <c r="E472" i="5"/>
  <c r="D472" i="5"/>
  <c r="K471" i="5"/>
  <c r="J471" i="5"/>
  <c r="I471" i="5"/>
  <c r="H471" i="5"/>
  <c r="G471" i="5"/>
  <c r="F471" i="5"/>
  <c r="E471" i="5"/>
  <c r="D471" i="5"/>
  <c r="K470" i="5"/>
  <c r="J470" i="5"/>
  <c r="I470" i="5"/>
  <c r="H470" i="5"/>
  <c r="G470" i="5"/>
  <c r="F470" i="5"/>
  <c r="E470" i="5"/>
  <c r="D470" i="5"/>
  <c r="K469" i="5"/>
  <c r="J469" i="5"/>
  <c r="I469" i="5"/>
  <c r="H469" i="5"/>
  <c r="G469" i="5"/>
  <c r="F469" i="5"/>
  <c r="E469" i="5"/>
  <c r="D469" i="5"/>
  <c r="K468" i="5"/>
  <c r="J468" i="5"/>
  <c r="I468" i="5"/>
  <c r="H468" i="5"/>
  <c r="G468" i="5"/>
  <c r="F468" i="5"/>
  <c r="E468" i="5"/>
  <c r="D468" i="5"/>
  <c r="K467" i="5"/>
  <c r="J467" i="5"/>
  <c r="I467" i="5"/>
  <c r="H467" i="5"/>
  <c r="G467" i="5"/>
  <c r="F467" i="5"/>
  <c r="E467" i="5"/>
  <c r="D467" i="5"/>
  <c r="K466" i="5"/>
  <c r="J466" i="5"/>
  <c r="I466" i="5"/>
  <c r="H466" i="5"/>
  <c r="G466" i="5"/>
  <c r="F466" i="5"/>
  <c r="E466" i="5"/>
  <c r="D466" i="5"/>
  <c r="K465" i="5"/>
  <c r="J465" i="5"/>
  <c r="I465" i="5"/>
  <c r="H465" i="5"/>
  <c r="G465" i="5"/>
  <c r="F465" i="5"/>
  <c r="E465" i="5"/>
  <c r="D465" i="5"/>
  <c r="K464" i="5"/>
  <c r="J464" i="5"/>
  <c r="I464" i="5"/>
  <c r="H464" i="5"/>
  <c r="G464" i="5"/>
  <c r="F464" i="5"/>
  <c r="E464" i="5"/>
  <c r="D464" i="5"/>
  <c r="K463" i="5"/>
  <c r="J463" i="5"/>
  <c r="I463" i="5"/>
  <c r="H463" i="5"/>
  <c r="G463" i="5"/>
  <c r="F463" i="5"/>
  <c r="E463" i="5"/>
  <c r="D463" i="5"/>
  <c r="K462" i="5"/>
  <c r="J462" i="5"/>
  <c r="I462" i="5"/>
  <c r="H462" i="5"/>
  <c r="G462" i="5"/>
  <c r="F462" i="5"/>
  <c r="E462" i="5"/>
  <c r="D462" i="5"/>
  <c r="K461" i="5"/>
  <c r="J461" i="5"/>
  <c r="I461" i="5"/>
  <c r="H461" i="5"/>
  <c r="G461" i="5"/>
  <c r="F461" i="5"/>
  <c r="E461" i="5"/>
  <c r="D461" i="5"/>
  <c r="K460" i="5"/>
  <c r="J460" i="5"/>
  <c r="I460" i="5"/>
  <c r="H460" i="5"/>
  <c r="G460" i="5"/>
  <c r="F460" i="5"/>
  <c r="E460" i="5"/>
  <c r="D460" i="5"/>
  <c r="K459" i="5"/>
  <c r="J459" i="5"/>
  <c r="I459" i="5"/>
  <c r="H459" i="5"/>
  <c r="G459" i="5"/>
  <c r="F459" i="5"/>
  <c r="E459" i="5"/>
  <c r="D459" i="5"/>
  <c r="K458" i="5"/>
  <c r="J458" i="5"/>
  <c r="I458" i="5"/>
  <c r="H458" i="5"/>
  <c r="G458" i="5"/>
  <c r="F458" i="5"/>
  <c r="E458" i="5"/>
  <c r="D458" i="5"/>
  <c r="K457" i="5"/>
  <c r="J457" i="5"/>
  <c r="I457" i="5"/>
  <c r="H457" i="5"/>
  <c r="G457" i="5"/>
  <c r="F457" i="5"/>
  <c r="E457" i="5"/>
  <c r="D457" i="5"/>
  <c r="K456" i="5"/>
  <c r="J456" i="5"/>
  <c r="I456" i="5"/>
  <c r="H456" i="5"/>
  <c r="G456" i="5"/>
  <c r="F456" i="5"/>
  <c r="E456" i="5"/>
  <c r="D456" i="5"/>
  <c r="K455" i="5"/>
  <c r="J455" i="5"/>
  <c r="I455" i="5"/>
  <c r="H455" i="5"/>
  <c r="G455" i="5"/>
  <c r="F455" i="5"/>
  <c r="E455" i="5"/>
  <c r="D455" i="5"/>
  <c r="K454" i="5"/>
  <c r="J454" i="5"/>
  <c r="I454" i="5"/>
  <c r="H454" i="5"/>
  <c r="G454" i="5"/>
  <c r="F454" i="5"/>
  <c r="E454" i="5"/>
  <c r="D454" i="5"/>
  <c r="K453" i="5"/>
  <c r="J453" i="5"/>
  <c r="I453" i="5"/>
  <c r="H453" i="5"/>
  <c r="G453" i="5"/>
  <c r="F453" i="5"/>
  <c r="E453" i="5"/>
  <c r="D453" i="5"/>
  <c r="K452" i="5"/>
  <c r="J452" i="5"/>
  <c r="I452" i="5"/>
  <c r="H452" i="5"/>
  <c r="G452" i="5"/>
  <c r="F452" i="5"/>
  <c r="E452" i="5"/>
  <c r="D452" i="5"/>
  <c r="K451" i="5"/>
  <c r="J451" i="5"/>
  <c r="I451" i="5"/>
  <c r="H451" i="5"/>
  <c r="G451" i="5"/>
  <c r="F451" i="5"/>
  <c r="E451" i="5"/>
  <c r="D451" i="5"/>
  <c r="K450" i="5"/>
  <c r="J450" i="5"/>
  <c r="I450" i="5"/>
  <c r="H450" i="5"/>
  <c r="G450" i="5"/>
  <c r="F450" i="5"/>
  <c r="E450" i="5"/>
  <c r="D450" i="5"/>
  <c r="K449" i="5"/>
  <c r="J449" i="5"/>
  <c r="I449" i="5"/>
  <c r="H449" i="5"/>
  <c r="G449" i="5"/>
  <c r="F449" i="5"/>
  <c r="E449" i="5"/>
  <c r="D449" i="5"/>
  <c r="K448" i="5"/>
  <c r="J448" i="5"/>
  <c r="I448" i="5"/>
  <c r="H448" i="5"/>
  <c r="G448" i="5"/>
  <c r="F448" i="5"/>
  <c r="E448" i="5"/>
  <c r="D448" i="5"/>
  <c r="K447" i="5"/>
  <c r="J447" i="5"/>
  <c r="I447" i="5"/>
  <c r="H447" i="5"/>
  <c r="G447" i="5"/>
  <c r="F447" i="5"/>
  <c r="E447" i="5"/>
  <c r="D447" i="5"/>
  <c r="K446" i="5"/>
  <c r="J446" i="5"/>
  <c r="I446" i="5"/>
  <c r="H446" i="5"/>
  <c r="G446" i="5"/>
  <c r="F446" i="5"/>
  <c r="E446" i="5"/>
  <c r="D446" i="5"/>
  <c r="K445" i="5"/>
  <c r="J445" i="5"/>
  <c r="I445" i="5"/>
  <c r="H445" i="5"/>
  <c r="G445" i="5"/>
  <c r="F445" i="5"/>
  <c r="E445" i="5"/>
  <c r="D445" i="5"/>
  <c r="K444" i="5"/>
  <c r="J444" i="5"/>
  <c r="I444" i="5"/>
  <c r="H444" i="5"/>
  <c r="G444" i="5"/>
  <c r="F444" i="5"/>
  <c r="E444" i="5"/>
  <c r="D444" i="5"/>
  <c r="K443" i="5"/>
  <c r="J443" i="5"/>
  <c r="I443" i="5"/>
  <c r="H443" i="5"/>
  <c r="G443" i="5"/>
  <c r="F443" i="5"/>
  <c r="E443" i="5"/>
  <c r="D443" i="5"/>
  <c r="K442" i="5"/>
  <c r="J442" i="5"/>
  <c r="I442" i="5"/>
  <c r="H442" i="5"/>
  <c r="G442" i="5"/>
  <c r="F442" i="5"/>
  <c r="E442" i="5"/>
  <c r="D442" i="5"/>
  <c r="K441" i="5"/>
  <c r="J441" i="5"/>
  <c r="I441" i="5"/>
  <c r="H441" i="5"/>
  <c r="G441" i="5"/>
  <c r="F441" i="5"/>
  <c r="E441" i="5"/>
  <c r="D441" i="5"/>
  <c r="K440" i="5"/>
  <c r="J440" i="5"/>
  <c r="I440" i="5"/>
  <c r="H440" i="5"/>
  <c r="G440" i="5"/>
  <c r="F440" i="5"/>
  <c r="E440" i="5"/>
  <c r="D440" i="5"/>
  <c r="K439" i="5"/>
  <c r="J439" i="5"/>
  <c r="I439" i="5"/>
  <c r="H439" i="5"/>
  <c r="G439" i="5"/>
  <c r="F439" i="5"/>
  <c r="E439" i="5"/>
  <c r="D439" i="5"/>
  <c r="K438" i="5"/>
  <c r="J438" i="5"/>
  <c r="I438" i="5"/>
  <c r="H438" i="5"/>
  <c r="G438" i="5"/>
  <c r="F438" i="5"/>
  <c r="E438" i="5"/>
  <c r="D438" i="5"/>
  <c r="K437" i="5"/>
  <c r="J437" i="5"/>
  <c r="I437" i="5"/>
  <c r="H437" i="5"/>
  <c r="G437" i="5"/>
  <c r="F437" i="5"/>
  <c r="E437" i="5"/>
  <c r="D437" i="5"/>
  <c r="K436" i="5"/>
  <c r="J436" i="5"/>
  <c r="I436" i="5"/>
  <c r="H436" i="5"/>
  <c r="G436" i="5"/>
  <c r="F436" i="5"/>
  <c r="E436" i="5"/>
  <c r="D436" i="5"/>
  <c r="K435" i="5"/>
  <c r="J435" i="5"/>
  <c r="I435" i="5"/>
  <c r="H435" i="5"/>
  <c r="G435" i="5"/>
  <c r="F435" i="5"/>
  <c r="E435" i="5"/>
  <c r="D435" i="5"/>
  <c r="K434" i="5"/>
  <c r="J434" i="5"/>
  <c r="I434" i="5"/>
  <c r="H434" i="5"/>
  <c r="G434" i="5"/>
  <c r="F434" i="5"/>
  <c r="E434" i="5"/>
  <c r="D434" i="5"/>
  <c r="K433" i="5"/>
  <c r="J433" i="5"/>
  <c r="I433" i="5"/>
  <c r="H433" i="5"/>
  <c r="G433" i="5"/>
  <c r="F433" i="5"/>
  <c r="E433" i="5"/>
  <c r="D433" i="5"/>
  <c r="K432" i="5"/>
  <c r="J432" i="5"/>
  <c r="I432" i="5"/>
  <c r="H432" i="5"/>
  <c r="G432" i="5"/>
  <c r="F432" i="5"/>
  <c r="E432" i="5"/>
  <c r="D432" i="5"/>
  <c r="K431" i="5"/>
  <c r="J431" i="5"/>
  <c r="I431" i="5"/>
  <c r="H431" i="5"/>
  <c r="G431" i="5"/>
  <c r="F431" i="5"/>
  <c r="E431" i="5"/>
  <c r="D431" i="5"/>
  <c r="K430" i="5"/>
  <c r="J430" i="5"/>
  <c r="I430" i="5"/>
  <c r="H430" i="5"/>
  <c r="G430" i="5"/>
  <c r="F430" i="5"/>
  <c r="E430" i="5"/>
  <c r="D430" i="5"/>
  <c r="K429" i="5"/>
  <c r="J429" i="5"/>
  <c r="I429" i="5"/>
  <c r="H429" i="5"/>
  <c r="G429" i="5"/>
  <c r="F429" i="5"/>
  <c r="E429" i="5"/>
  <c r="D429" i="5"/>
  <c r="K428" i="5"/>
  <c r="J428" i="5"/>
  <c r="I428" i="5"/>
  <c r="H428" i="5"/>
  <c r="G428" i="5"/>
  <c r="F428" i="5"/>
  <c r="E428" i="5"/>
  <c r="D428" i="5"/>
  <c r="K427" i="5"/>
  <c r="J427" i="5"/>
  <c r="I427" i="5"/>
  <c r="H427" i="5"/>
  <c r="G427" i="5"/>
  <c r="F427" i="5"/>
  <c r="E427" i="5"/>
  <c r="D427" i="5"/>
  <c r="K426" i="5"/>
  <c r="J426" i="5"/>
  <c r="I426" i="5"/>
  <c r="H426" i="5"/>
  <c r="G426" i="5"/>
  <c r="F426" i="5"/>
  <c r="E426" i="5"/>
  <c r="D426" i="5"/>
  <c r="K425" i="5"/>
  <c r="J425" i="5"/>
  <c r="I425" i="5"/>
  <c r="H425" i="5"/>
  <c r="G425" i="5"/>
  <c r="F425" i="5"/>
  <c r="E425" i="5"/>
  <c r="D425" i="5"/>
  <c r="K424" i="5"/>
  <c r="J424" i="5"/>
  <c r="I424" i="5"/>
  <c r="H424" i="5"/>
  <c r="G424" i="5"/>
  <c r="F424" i="5"/>
  <c r="E424" i="5"/>
  <c r="D424" i="5"/>
  <c r="K423" i="5"/>
  <c r="J423" i="5"/>
  <c r="I423" i="5"/>
  <c r="H423" i="5"/>
  <c r="G423" i="5"/>
  <c r="F423" i="5"/>
  <c r="E423" i="5"/>
  <c r="D423" i="5"/>
  <c r="K422" i="5"/>
  <c r="J422" i="5"/>
  <c r="I422" i="5"/>
  <c r="H422" i="5"/>
  <c r="G422" i="5"/>
  <c r="F422" i="5"/>
  <c r="E422" i="5"/>
  <c r="D422" i="5"/>
  <c r="K421" i="5"/>
  <c r="J421" i="5"/>
  <c r="I421" i="5"/>
  <c r="H421" i="5"/>
  <c r="G421" i="5"/>
  <c r="F421" i="5"/>
  <c r="E421" i="5"/>
  <c r="D421" i="5"/>
  <c r="K420" i="5"/>
  <c r="J420" i="5"/>
  <c r="I420" i="5"/>
  <c r="H420" i="5"/>
  <c r="G420" i="5"/>
  <c r="F420" i="5"/>
  <c r="E420" i="5"/>
  <c r="D420" i="5"/>
  <c r="K419" i="5"/>
  <c r="J419" i="5"/>
  <c r="I419" i="5"/>
  <c r="H419" i="5"/>
  <c r="G419" i="5"/>
  <c r="F419" i="5"/>
  <c r="E419" i="5"/>
  <c r="D419" i="5"/>
  <c r="K418" i="5"/>
  <c r="J418" i="5"/>
  <c r="I418" i="5"/>
  <c r="H418" i="5"/>
  <c r="G418" i="5"/>
  <c r="F418" i="5"/>
  <c r="E418" i="5"/>
  <c r="D418" i="5"/>
  <c r="K417" i="5"/>
  <c r="J417" i="5"/>
  <c r="I417" i="5"/>
  <c r="H417" i="5"/>
  <c r="G417" i="5"/>
  <c r="F417" i="5"/>
  <c r="E417" i="5"/>
  <c r="D417" i="5"/>
  <c r="K416" i="5"/>
  <c r="J416" i="5"/>
  <c r="I416" i="5"/>
  <c r="H416" i="5"/>
  <c r="G416" i="5"/>
  <c r="F416" i="5"/>
  <c r="E416" i="5"/>
  <c r="D416" i="5"/>
  <c r="K415" i="5"/>
  <c r="J415" i="5"/>
  <c r="I415" i="5"/>
  <c r="H415" i="5"/>
  <c r="G415" i="5"/>
  <c r="F415" i="5"/>
  <c r="E415" i="5"/>
  <c r="D415" i="5"/>
  <c r="K414" i="5"/>
  <c r="J414" i="5"/>
  <c r="I414" i="5"/>
  <c r="H414" i="5"/>
  <c r="G414" i="5"/>
  <c r="F414" i="5"/>
  <c r="E414" i="5"/>
  <c r="D414" i="5"/>
  <c r="K413" i="5"/>
  <c r="J413" i="5"/>
  <c r="I413" i="5"/>
  <c r="H413" i="5"/>
  <c r="G413" i="5"/>
  <c r="F413" i="5"/>
  <c r="E413" i="5"/>
  <c r="D413" i="5"/>
  <c r="K412" i="5"/>
  <c r="J412" i="5"/>
  <c r="I412" i="5"/>
  <c r="H412" i="5"/>
  <c r="G412" i="5"/>
  <c r="F412" i="5"/>
  <c r="E412" i="5"/>
  <c r="D412" i="5"/>
  <c r="K411" i="5"/>
  <c r="J411" i="5"/>
  <c r="I411" i="5"/>
  <c r="H411" i="5"/>
  <c r="G411" i="5"/>
  <c r="F411" i="5"/>
  <c r="E411" i="5"/>
  <c r="D411" i="5"/>
  <c r="K410" i="5"/>
  <c r="J410" i="5"/>
  <c r="I410" i="5"/>
  <c r="H410" i="5"/>
  <c r="G410" i="5"/>
  <c r="F410" i="5"/>
  <c r="E410" i="5"/>
  <c r="D410" i="5"/>
  <c r="K409" i="5"/>
  <c r="J409" i="5"/>
  <c r="I409" i="5"/>
  <c r="H409" i="5"/>
  <c r="G409" i="5"/>
  <c r="F409" i="5"/>
  <c r="E409" i="5"/>
  <c r="D409" i="5"/>
  <c r="K408" i="5"/>
  <c r="J408" i="5"/>
  <c r="I408" i="5"/>
  <c r="H408" i="5"/>
  <c r="G408" i="5"/>
  <c r="F408" i="5"/>
  <c r="E408" i="5"/>
  <c r="D408" i="5"/>
  <c r="K407" i="5"/>
  <c r="J407" i="5"/>
  <c r="I407" i="5"/>
  <c r="H407" i="5"/>
  <c r="G407" i="5"/>
  <c r="F407" i="5"/>
  <c r="E407" i="5"/>
  <c r="D407" i="5"/>
  <c r="K406" i="5"/>
  <c r="J406" i="5"/>
  <c r="I406" i="5"/>
  <c r="H406" i="5"/>
  <c r="G406" i="5"/>
  <c r="F406" i="5"/>
  <c r="E406" i="5"/>
  <c r="D406" i="5"/>
  <c r="K405" i="5"/>
  <c r="J405" i="5"/>
  <c r="I405" i="5"/>
  <c r="H405" i="5"/>
  <c r="G405" i="5"/>
  <c r="F405" i="5"/>
  <c r="E405" i="5"/>
  <c r="D405" i="5"/>
  <c r="K404" i="5"/>
  <c r="J404" i="5"/>
  <c r="I404" i="5"/>
  <c r="H404" i="5"/>
  <c r="G404" i="5"/>
  <c r="F404" i="5"/>
  <c r="E404" i="5"/>
  <c r="D404" i="5"/>
  <c r="K403" i="5"/>
  <c r="J403" i="5"/>
  <c r="I403" i="5"/>
  <c r="H403" i="5"/>
  <c r="G403" i="5"/>
  <c r="F403" i="5"/>
  <c r="E403" i="5"/>
  <c r="D403" i="5"/>
  <c r="K402" i="5"/>
  <c r="J402" i="5"/>
  <c r="I402" i="5"/>
  <c r="H402" i="5"/>
  <c r="G402" i="5"/>
  <c r="F402" i="5"/>
  <c r="E402" i="5"/>
  <c r="D402" i="5"/>
  <c r="K401" i="5"/>
  <c r="J401" i="5"/>
  <c r="I401" i="5"/>
  <c r="H401" i="5"/>
  <c r="G401" i="5"/>
  <c r="F401" i="5"/>
  <c r="E401" i="5"/>
  <c r="D401" i="5"/>
  <c r="K400" i="5"/>
  <c r="J400" i="5"/>
  <c r="I400" i="5"/>
  <c r="H400" i="5"/>
  <c r="G400" i="5"/>
  <c r="F400" i="5"/>
  <c r="E400" i="5"/>
  <c r="D400" i="5"/>
  <c r="K399" i="5"/>
  <c r="J399" i="5"/>
  <c r="I399" i="5"/>
  <c r="H399" i="5"/>
  <c r="G399" i="5"/>
  <c r="F399" i="5"/>
  <c r="E399" i="5"/>
  <c r="D399" i="5"/>
  <c r="K398" i="5"/>
  <c r="J398" i="5"/>
  <c r="I398" i="5"/>
  <c r="H398" i="5"/>
  <c r="G398" i="5"/>
  <c r="F398" i="5"/>
  <c r="E398" i="5"/>
  <c r="D398" i="5"/>
  <c r="K397" i="5"/>
  <c r="J397" i="5"/>
  <c r="I397" i="5"/>
  <c r="H397" i="5"/>
  <c r="G397" i="5"/>
  <c r="F397" i="5"/>
  <c r="E397" i="5"/>
  <c r="D397" i="5"/>
  <c r="K396" i="5"/>
  <c r="J396" i="5"/>
  <c r="I396" i="5"/>
  <c r="H396" i="5"/>
  <c r="G396" i="5"/>
  <c r="F396" i="5"/>
  <c r="E396" i="5"/>
  <c r="D396" i="5"/>
  <c r="K395" i="5"/>
  <c r="J395" i="5"/>
  <c r="I395" i="5"/>
  <c r="H395" i="5"/>
  <c r="G395" i="5"/>
  <c r="F395" i="5"/>
  <c r="E395" i="5"/>
  <c r="D395" i="5"/>
  <c r="K394" i="5"/>
  <c r="J394" i="5"/>
  <c r="I394" i="5"/>
  <c r="H394" i="5"/>
  <c r="G394" i="5"/>
  <c r="F394" i="5"/>
  <c r="E394" i="5"/>
  <c r="D394" i="5"/>
  <c r="K393" i="5"/>
  <c r="J393" i="5"/>
  <c r="I393" i="5"/>
  <c r="H393" i="5"/>
  <c r="G393" i="5"/>
  <c r="F393" i="5"/>
  <c r="E393" i="5"/>
  <c r="D393" i="5"/>
  <c r="K392" i="5"/>
  <c r="J392" i="5"/>
  <c r="I392" i="5"/>
  <c r="H392" i="5"/>
  <c r="G392" i="5"/>
  <c r="F392" i="5"/>
  <c r="E392" i="5"/>
  <c r="D392" i="5"/>
  <c r="K391" i="5"/>
  <c r="J391" i="5"/>
  <c r="I391" i="5"/>
  <c r="H391" i="5"/>
  <c r="G391" i="5"/>
  <c r="F391" i="5"/>
  <c r="E391" i="5"/>
  <c r="D391" i="5"/>
  <c r="K390" i="5"/>
  <c r="J390" i="5"/>
  <c r="I390" i="5"/>
  <c r="H390" i="5"/>
  <c r="G390" i="5"/>
  <c r="F390" i="5"/>
  <c r="E390" i="5"/>
  <c r="D390" i="5"/>
  <c r="K389" i="5"/>
  <c r="J389" i="5"/>
  <c r="I389" i="5"/>
  <c r="H389" i="5"/>
  <c r="G389" i="5"/>
  <c r="F389" i="5"/>
  <c r="E389" i="5"/>
  <c r="D389" i="5"/>
  <c r="K388" i="5"/>
  <c r="J388" i="5"/>
  <c r="I388" i="5"/>
  <c r="H388" i="5"/>
  <c r="G388" i="5"/>
  <c r="F388" i="5"/>
  <c r="E388" i="5"/>
  <c r="D388" i="5"/>
  <c r="K387" i="5"/>
  <c r="J387" i="5"/>
  <c r="I387" i="5"/>
  <c r="H387" i="5"/>
  <c r="G387" i="5"/>
  <c r="F387" i="5"/>
  <c r="E387" i="5"/>
  <c r="D387" i="5"/>
  <c r="K386" i="5"/>
  <c r="J386" i="5"/>
  <c r="I386" i="5"/>
  <c r="H386" i="5"/>
  <c r="G386" i="5"/>
  <c r="F386" i="5"/>
  <c r="E386" i="5"/>
  <c r="D386" i="5"/>
  <c r="K385" i="5"/>
  <c r="J385" i="5"/>
  <c r="I385" i="5"/>
  <c r="H385" i="5"/>
  <c r="G385" i="5"/>
  <c r="F385" i="5"/>
  <c r="E385" i="5"/>
  <c r="D385" i="5"/>
  <c r="K384" i="5"/>
  <c r="J384" i="5"/>
  <c r="I384" i="5"/>
  <c r="H384" i="5"/>
  <c r="G384" i="5"/>
  <c r="F384" i="5"/>
  <c r="E384" i="5"/>
  <c r="D384" i="5"/>
  <c r="K383" i="5"/>
  <c r="J383" i="5"/>
  <c r="I383" i="5"/>
  <c r="H383" i="5"/>
  <c r="G383" i="5"/>
  <c r="F383" i="5"/>
  <c r="E383" i="5"/>
  <c r="D383" i="5"/>
  <c r="K382" i="5"/>
  <c r="J382" i="5"/>
  <c r="I382" i="5"/>
  <c r="H382" i="5"/>
  <c r="G382" i="5"/>
  <c r="F382" i="5"/>
  <c r="E382" i="5"/>
  <c r="D382" i="5"/>
  <c r="K381" i="5"/>
  <c r="J381" i="5"/>
  <c r="I381" i="5"/>
  <c r="H381" i="5"/>
  <c r="G381" i="5"/>
  <c r="F381" i="5"/>
  <c r="E381" i="5"/>
  <c r="D381" i="5"/>
  <c r="K380" i="5"/>
  <c r="J380" i="5"/>
  <c r="I380" i="5"/>
  <c r="H380" i="5"/>
  <c r="G380" i="5"/>
  <c r="F380" i="5"/>
  <c r="E380" i="5"/>
  <c r="D380" i="5"/>
  <c r="K379" i="5"/>
  <c r="J379" i="5"/>
  <c r="I379" i="5"/>
  <c r="H379" i="5"/>
  <c r="G379" i="5"/>
  <c r="F379" i="5"/>
  <c r="E379" i="5"/>
  <c r="D379" i="5"/>
  <c r="K378" i="5"/>
  <c r="J378" i="5"/>
  <c r="I378" i="5"/>
  <c r="H378" i="5"/>
  <c r="G378" i="5"/>
  <c r="F378" i="5"/>
  <c r="E378" i="5"/>
  <c r="D378" i="5"/>
  <c r="K377" i="5"/>
  <c r="J377" i="5"/>
  <c r="I377" i="5"/>
  <c r="H377" i="5"/>
  <c r="G377" i="5"/>
  <c r="F377" i="5"/>
  <c r="E377" i="5"/>
  <c r="D377" i="5"/>
  <c r="K376" i="5"/>
  <c r="J376" i="5"/>
  <c r="I376" i="5"/>
  <c r="H376" i="5"/>
  <c r="G376" i="5"/>
  <c r="F376" i="5"/>
  <c r="E376" i="5"/>
  <c r="D376" i="5"/>
  <c r="K375" i="5"/>
  <c r="J375" i="5"/>
  <c r="I375" i="5"/>
  <c r="H375" i="5"/>
  <c r="G375" i="5"/>
  <c r="F375" i="5"/>
  <c r="E375" i="5"/>
  <c r="D375" i="5"/>
  <c r="K374" i="5"/>
  <c r="J374" i="5"/>
  <c r="I374" i="5"/>
  <c r="H374" i="5"/>
  <c r="G374" i="5"/>
  <c r="F374" i="5"/>
  <c r="E374" i="5"/>
  <c r="D374" i="5"/>
  <c r="K373" i="5"/>
  <c r="J373" i="5"/>
  <c r="I373" i="5"/>
  <c r="H373" i="5"/>
  <c r="G373" i="5"/>
  <c r="F373" i="5"/>
  <c r="E373" i="5"/>
  <c r="D373" i="5"/>
  <c r="K372" i="5"/>
  <c r="J372" i="5"/>
  <c r="I372" i="5"/>
  <c r="H372" i="5"/>
  <c r="G372" i="5"/>
  <c r="F372" i="5"/>
  <c r="E372" i="5"/>
  <c r="D372" i="5"/>
  <c r="K371" i="5"/>
  <c r="J371" i="5"/>
  <c r="I371" i="5"/>
  <c r="H371" i="5"/>
  <c r="G371" i="5"/>
  <c r="F371" i="5"/>
  <c r="E371" i="5"/>
  <c r="D371" i="5"/>
  <c r="K370" i="5"/>
  <c r="J370" i="5"/>
  <c r="I370" i="5"/>
  <c r="H370" i="5"/>
  <c r="G370" i="5"/>
  <c r="F370" i="5"/>
  <c r="E370" i="5"/>
  <c r="D370" i="5"/>
  <c r="K369" i="5"/>
  <c r="J369" i="5"/>
  <c r="I369" i="5"/>
  <c r="H369" i="5"/>
  <c r="G369" i="5"/>
  <c r="F369" i="5"/>
  <c r="E369" i="5"/>
  <c r="D369" i="5"/>
  <c r="K368" i="5"/>
  <c r="J368" i="5"/>
  <c r="I368" i="5"/>
  <c r="H368" i="5"/>
  <c r="G368" i="5"/>
  <c r="F368" i="5"/>
  <c r="E368" i="5"/>
  <c r="D368" i="5"/>
  <c r="K367" i="5"/>
  <c r="J367" i="5"/>
  <c r="I367" i="5"/>
  <c r="H367" i="5"/>
  <c r="G367" i="5"/>
  <c r="F367" i="5"/>
  <c r="E367" i="5"/>
  <c r="D367" i="5"/>
  <c r="K366" i="5"/>
  <c r="J366" i="5"/>
  <c r="I366" i="5"/>
  <c r="H366" i="5"/>
  <c r="G366" i="5"/>
  <c r="F366" i="5"/>
  <c r="E366" i="5"/>
  <c r="D366" i="5"/>
  <c r="K365" i="5"/>
  <c r="J365" i="5"/>
  <c r="I365" i="5"/>
  <c r="H365" i="5"/>
  <c r="G365" i="5"/>
  <c r="F365" i="5"/>
  <c r="E365" i="5"/>
  <c r="D365" i="5"/>
  <c r="K364" i="5"/>
  <c r="J364" i="5"/>
  <c r="I364" i="5"/>
  <c r="H364" i="5"/>
  <c r="G364" i="5"/>
  <c r="F364" i="5"/>
  <c r="E364" i="5"/>
  <c r="D364" i="5"/>
  <c r="K363" i="5"/>
  <c r="J363" i="5"/>
  <c r="I363" i="5"/>
  <c r="H363" i="5"/>
  <c r="G363" i="5"/>
  <c r="F363" i="5"/>
  <c r="E363" i="5"/>
  <c r="D363" i="5"/>
  <c r="K362" i="5"/>
  <c r="J362" i="5"/>
  <c r="I362" i="5"/>
  <c r="H362" i="5"/>
  <c r="G362" i="5"/>
  <c r="F362" i="5"/>
  <c r="E362" i="5"/>
  <c r="D362" i="5"/>
  <c r="K361" i="5"/>
  <c r="J361" i="5"/>
  <c r="I361" i="5"/>
  <c r="H361" i="5"/>
  <c r="G361" i="5"/>
  <c r="F361" i="5"/>
  <c r="E361" i="5"/>
  <c r="D361" i="5"/>
  <c r="K360" i="5"/>
  <c r="J360" i="5"/>
  <c r="I360" i="5"/>
  <c r="H360" i="5"/>
  <c r="G360" i="5"/>
  <c r="F360" i="5"/>
  <c r="E360" i="5"/>
  <c r="D360" i="5"/>
  <c r="K359" i="5"/>
  <c r="J359" i="5"/>
  <c r="I359" i="5"/>
  <c r="H359" i="5"/>
  <c r="G359" i="5"/>
  <c r="F359" i="5"/>
  <c r="E359" i="5"/>
  <c r="D359" i="5"/>
  <c r="K358" i="5"/>
  <c r="J358" i="5"/>
  <c r="I358" i="5"/>
  <c r="H358" i="5"/>
  <c r="G358" i="5"/>
  <c r="F358" i="5"/>
  <c r="E358" i="5"/>
  <c r="D358" i="5"/>
  <c r="K357" i="5"/>
  <c r="J357" i="5"/>
  <c r="I357" i="5"/>
  <c r="H357" i="5"/>
  <c r="G357" i="5"/>
  <c r="F357" i="5"/>
  <c r="E357" i="5"/>
  <c r="D357" i="5"/>
  <c r="K356" i="5"/>
  <c r="J356" i="5"/>
  <c r="I356" i="5"/>
  <c r="H356" i="5"/>
  <c r="G356" i="5"/>
  <c r="F356" i="5"/>
  <c r="E356" i="5"/>
  <c r="D356" i="5"/>
  <c r="K355" i="5"/>
  <c r="J355" i="5"/>
  <c r="I355" i="5"/>
  <c r="H355" i="5"/>
  <c r="G355" i="5"/>
  <c r="F355" i="5"/>
  <c r="E355" i="5"/>
  <c r="D355" i="5"/>
  <c r="K354" i="5"/>
  <c r="J354" i="5"/>
  <c r="I354" i="5"/>
  <c r="H354" i="5"/>
  <c r="G354" i="5"/>
  <c r="F354" i="5"/>
  <c r="E354" i="5"/>
  <c r="D354" i="5"/>
  <c r="K353" i="5"/>
  <c r="J353" i="5"/>
  <c r="I353" i="5"/>
  <c r="H353" i="5"/>
  <c r="G353" i="5"/>
  <c r="F353" i="5"/>
  <c r="E353" i="5"/>
  <c r="D353" i="5"/>
  <c r="K352" i="5"/>
  <c r="J352" i="5"/>
  <c r="I352" i="5"/>
  <c r="H352" i="5"/>
  <c r="G352" i="5"/>
  <c r="F352" i="5"/>
  <c r="E352" i="5"/>
  <c r="D352" i="5"/>
  <c r="K351" i="5"/>
  <c r="J351" i="5"/>
  <c r="I351" i="5"/>
  <c r="H351" i="5"/>
  <c r="G351" i="5"/>
  <c r="F351" i="5"/>
  <c r="E351" i="5"/>
  <c r="D351" i="5"/>
  <c r="K350" i="5"/>
  <c r="J350" i="5"/>
  <c r="I350" i="5"/>
  <c r="H350" i="5"/>
  <c r="G350" i="5"/>
  <c r="F350" i="5"/>
  <c r="E350" i="5"/>
  <c r="D350" i="5"/>
  <c r="K349" i="5"/>
  <c r="J349" i="5"/>
  <c r="I349" i="5"/>
  <c r="H349" i="5"/>
  <c r="G349" i="5"/>
  <c r="F349" i="5"/>
  <c r="E349" i="5"/>
  <c r="D349" i="5"/>
  <c r="K348" i="5"/>
  <c r="J348" i="5"/>
  <c r="I348" i="5"/>
  <c r="H348" i="5"/>
  <c r="G348" i="5"/>
  <c r="F348" i="5"/>
  <c r="E348" i="5"/>
  <c r="D348" i="5"/>
  <c r="K347" i="5"/>
  <c r="J347" i="5"/>
  <c r="I347" i="5"/>
  <c r="H347" i="5"/>
  <c r="G347" i="5"/>
  <c r="F347" i="5"/>
  <c r="E347" i="5"/>
  <c r="D347" i="5"/>
  <c r="K346" i="5"/>
  <c r="J346" i="5"/>
  <c r="I346" i="5"/>
  <c r="H346" i="5"/>
  <c r="G346" i="5"/>
  <c r="F346" i="5"/>
  <c r="E346" i="5"/>
  <c r="D346" i="5"/>
  <c r="K345" i="5"/>
  <c r="J345" i="5"/>
  <c r="I345" i="5"/>
  <c r="H345" i="5"/>
  <c r="G345" i="5"/>
  <c r="F345" i="5"/>
  <c r="E345" i="5"/>
  <c r="D345" i="5"/>
  <c r="K344" i="5"/>
  <c r="J344" i="5"/>
  <c r="I344" i="5"/>
  <c r="H344" i="5"/>
  <c r="G344" i="5"/>
  <c r="F344" i="5"/>
  <c r="E344" i="5"/>
  <c r="D344" i="5"/>
  <c r="K343" i="5"/>
  <c r="J343" i="5"/>
  <c r="I343" i="5"/>
  <c r="H343" i="5"/>
  <c r="G343" i="5"/>
  <c r="F343" i="5"/>
  <c r="E343" i="5"/>
  <c r="D343" i="5"/>
  <c r="K342" i="5"/>
  <c r="J342" i="5"/>
  <c r="I342" i="5"/>
  <c r="H342" i="5"/>
  <c r="G342" i="5"/>
  <c r="F342" i="5"/>
  <c r="E342" i="5"/>
  <c r="D342" i="5"/>
  <c r="K341" i="5"/>
  <c r="J341" i="5"/>
  <c r="I341" i="5"/>
  <c r="H341" i="5"/>
  <c r="G341" i="5"/>
  <c r="F341" i="5"/>
  <c r="E341" i="5"/>
  <c r="D341" i="5"/>
  <c r="K340" i="5"/>
  <c r="J340" i="5"/>
  <c r="I340" i="5"/>
  <c r="H340" i="5"/>
  <c r="G340" i="5"/>
  <c r="F340" i="5"/>
  <c r="E340" i="5"/>
  <c r="D340" i="5"/>
  <c r="K339" i="5"/>
  <c r="J339" i="5"/>
  <c r="I339" i="5"/>
  <c r="H339" i="5"/>
  <c r="G339" i="5"/>
  <c r="F339" i="5"/>
  <c r="E339" i="5"/>
  <c r="D339" i="5"/>
  <c r="K338" i="5"/>
  <c r="J338" i="5"/>
  <c r="I338" i="5"/>
  <c r="H338" i="5"/>
  <c r="G338" i="5"/>
  <c r="F338" i="5"/>
  <c r="E338" i="5"/>
  <c r="D338" i="5"/>
  <c r="K337" i="5"/>
  <c r="J337" i="5"/>
  <c r="I337" i="5"/>
  <c r="H337" i="5"/>
  <c r="G337" i="5"/>
  <c r="F337" i="5"/>
  <c r="E337" i="5"/>
  <c r="D337" i="5"/>
  <c r="K336" i="5"/>
  <c r="J336" i="5"/>
  <c r="I336" i="5"/>
  <c r="H336" i="5"/>
  <c r="G336" i="5"/>
  <c r="F336" i="5"/>
  <c r="E336" i="5"/>
  <c r="D336" i="5"/>
  <c r="K335" i="5"/>
  <c r="J335" i="5"/>
  <c r="I335" i="5"/>
  <c r="H335" i="5"/>
  <c r="G335" i="5"/>
  <c r="F335" i="5"/>
  <c r="E335" i="5"/>
  <c r="D335" i="5"/>
  <c r="K334" i="5"/>
  <c r="J334" i="5"/>
  <c r="I334" i="5"/>
  <c r="H334" i="5"/>
  <c r="G334" i="5"/>
  <c r="F334" i="5"/>
  <c r="E334" i="5"/>
  <c r="D334" i="5"/>
  <c r="K333" i="5"/>
  <c r="J333" i="5"/>
  <c r="I333" i="5"/>
  <c r="H333" i="5"/>
  <c r="G333" i="5"/>
  <c r="F333" i="5"/>
  <c r="E333" i="5"/>
  <c r="D333" i="5"/>
  <c r="K332" i="5"/>
  <c r="J332" i="5"/>
  <c r="I332" i="5"/>
  <c r="H332" i="5"/>
  <c r="G332" i="5"/>
  <c r="F332" i="5"/>
  <c r="E332" i="5"/>
  <c r="D332" i="5"/>
  <c r="K331" i="5"/>
  <c r="J331" i="5"/>
  <c r="I331" i="5"/>
  <c r="H331" i="5"/>
  <c r="G331" i="5"/>
  <c r="F331" i="5"/>
  <c r="E331" i="5"/>
  <c r="D331" i="5"/>
  <c r="K330" i="5"/>
  <c r="J330" i="5"/>
  <c r="I330" i="5"/>
  <c r="H330" i="5"/>
  <c r="G330" i="5"/>
  <c r="F330" i="5"/>
  <c r="E330" i="5"/>
  <c r="D330" i="5"/>
  <c r="K329" i="5"/>
  <c r="J329" i="5"/>
  <c r="I329" i="5"/>
  <c r="H329" i="5"/>
  <c r="G329" i="5"/>
  <c r="F329" i="5"/>
  <c r="E329" i="5"/>
  <c r="D329" i="5"/>
  <c r="K328" i="5"/>
  <c r="J328" i="5"/>
  <c r="I328" i="5"/>
  <c r="H328" i="5"/>
  <c r="G328" i="5"/>
  <c r="F328" i="5"/>
  <c r="E328" i="5"/>
  <c r="D328" i="5"/>
  <c r="K327" i="5"/>
  <c r="J327" i="5"/>
  <c r="I327" i="5"/>
  <c r="H327" i="5"/>
  <c r="G327" i="5"/>
  <c r="F327" i="5"/>
  <c r="E327" i="5"/>
  <c r="D327" i="5"/>
  <c r="K326" i="5"/>
  <c r="J326" i="5"/>
  <c r="I326" i="5"/>
  <c r="H326" i="5"/>
  <c r="G326" i="5"/>
  <c r="F326" i="5"/>
  <c r="E326" i="5"/>
  <c r="D326" i="5"/>
  <c r="K325" i="5"/>
  <c r="J325" i="5"/>
  <c r="I325" i="5"/>
  <c r="H325" i="5"/>
  <c r="G325" i="5"/>
  <c r="F325" i="5"/>
  <c r="E325" i="5"/>
  <c r="D325" i="5"/>
  <c r="K324" i="5"/>
  <c r="J324" i="5"/>
  <c r="I324" i="5"/>
  <c r="H324" i="5"/>
  <c r="G324" i="5"/>
  <c r="F324" i="5"/>
  <c r="E324" i="5"/>
  <c r="D324" i="5"/>
  <c r="K323" i="5"/>
  <c r="J323" i="5"/>
  <c r="I323" i="5"/>
  <c r="H323" i="5"/>
  <c r="G323" i="5"/>
  <c r="F323" i="5"/>
  <c r="E323" i="5"/>
  <c r="D323" i="5"/>
  <c r="K322" i="5"/>
  <c r="J322" i="5"/>
  <c r="I322" i="5"/>
  <c r="H322" i="5"/>
  <c r="G322" i="5"/>
  <c r="F322" i="5"/>
  <c r="E322" i="5"/>
  <c r="D322" i="5"/>
  <c r="K321" i="5"/>
  <c r="J321" i="5"/>
  <c r="I321" i="5"/>
  <c r="H321" i="5"/>
  <c r="G321" i="5"/>
  <c r="F321" i="5"/>
  <c r="E321" i="5"/>
  <c r="D321" i="5"/>
  <c r="K320" i="5"/>
  <c r="J320" i="5"/>
  <c r="I320" i="5"/>
  <c r="H320" i="5"/>
  <c r="G320" i="5"/>
  <c r="F320" i="5"/>
  <c r="E320" i="5"/>
  <c r="D320" i="5"/>
  <c r="K319" i="5"/>
  <c r="J319" i="5"/>
  <c r="I319" i="5"/>
  <c r="H319" i="5"/>
  <c r="G319" i="5"/>
  <c r="F319" i="5"/>
  <c r="E319" i="5"/>
  <c r="D319" i="5"/>
  <c r="K318" i="5"/>
  <c r="J318" i="5"/>
  <c r="I318" i="5"/>
  <c r="H318" i="5"/>
  <c r="G318" i="5"/>
  <c r="F318" i="5"/>
  <c r="E318" i="5"/>
  <c r="D318" i="5"/>
  <c r="K317" i="5"/>
  <c r="J317" i="5"/>
  <c r="I317" i="5"/>
  <c r="H317" i="5"/>
  <c r="G317" i="5"/>
  <c r="F317" i="5"/>
  <c r="E317" i="5"/>
  <c r="D317" i="5"/>
  <c r="K316" i="5"/>
  <c r="J316" i="5"/>
  <c r="I316" i="5"/>
  <c r="H316" i="5"/>
  <c r="G316" i="5"/>
  <c r="F316" i="5"/>
  <c r="E316" i="5"/>
  <c r="D316" i="5"/>
  <c r="K315" i="5"/>
  <c r="J315" i="5"/>
  <c r="I315" i="5"/>
  <c r="H315" i="5"/>
  <c r="G315" i="5"/>
  <c r="F315" i="5"/>
  <c r="E315" i="5"/>
  <c r="D315" i="5"/>
  <c r="K314" i="5"/>
  <c r="J314" i="5"/>
  <c r="I314" i="5"/>
  <c r="H314" i="5"/>
  <c r="G314" i="5"/>
  <c r="F314" i="5"/>
  <c r="E314" i="5"/>
  <c r="D314" i="5"/>
  <c r="K313" i="5"/>
  <c r="J313" i="5"/>
  <c r="I313" i="5"/>
  <c r="H313" i="5"/>
  <c r="G313" i="5"/>
  <c r="F313" i="5"/>
  <c r="E313" i="5"/>
  <c r="D313" i="5"/>
  <c r="K312" i="5"/>
  <c r="J312" i="5"/>
  <c r="I312" i="5"/>
  <c r="H312" i="5"/>
  <c r="G312" i="5"/>
  <c r="F312" i="5"/>
  <c r="E312" i="5"/>
  <c r="D312" i="5"/>
  <c r="K311" i="5"/>
  <c r="J311" i="5"/>
  <c r="I311" i="5"/>
  <c r="H311" i="5"/>
  <c r="G311" i="5"/>
  <c r="F311" i="5"/>
  <c r="E311" i="5"/>
  <c r="D311" i="5"/>
  <c r="K310" i="5"/>
  <c r="J310" i="5"/>
  <c r="I310" i="5"/>
  <c r="H310" i="5"/>
  <c r="G310" i="5"/>
  <c r="F310" i="5"/>
  <c r="E310" i="5"/>
  <c r="D310" i="5"/>
  <c r="K309" i="5"/>
  <c r="J309" i="5"/>
  <c r="I309" i="5"/>
  <c r="H309" i="5"/>
  <c r="G309" i="5"/>
  <c r="F309" i="5"/>
  <c r="E309" i="5"/>
  <c r="D309" i="5"/>
  <c r="K308" i="5"/>
  <c r="J308" i="5"/>
  <c r="I308" i="5"/>
  <c r="H308" i="5"/>
  <c r="G308" i="5"/>
  <c r="F308" i="5"/>
  <c r="E308" i="5"/>
  <c r="D308" i="5"/>
  <c r="K307" i="5"/>
  <c r="J307" i="5"/>
  <c r="I307" i="5"/>
  <c r="H307" i="5"/>
  <c r="G307" i="5"/>
  <c r="F307" i="5"/>
  <c r="E307" i="5"/>
  <c r="D307" i="5"/>
  <c r="K306" i="5"/>
  <c r="J306" i="5"/>
  <c r="I306" i="5"/>
  <c r="H306" i="5"/>
  <c r="G306" i="5"/>
  <c r="F306" i="5"/>
  <c r="E306" i="5"/>
  <c r="D306" i="5"/>
  <c r="K305" i="5"/>
  <c r="J305" i="5"/>
  <c r="I305" i="5"/>
  <c r="H305" i="5"/>
  <c r="G305" i="5"/>
  <c r="F305" i="5"/>
  <c r="E305" i="5"/>
  <c r="D305" i="5"/>
  <c r="K304" i="5"/>
  <c r="J304" i="5"/>
  <c r="I304" i="5"/>
  <c r="H304" i="5"/>
  <c r="G304" i="5"/>
  <c r="F304" i="5"/>
  <c r="E304" i="5"/>
  <c r="D304" i="5"/>
  <c r="K303" i="5"/>
  <c r="J303" i="5"/>
  <c r="I303" i="5"/>
  <c r="H303" i="5"/>
  <c r="G303" i="5"/>
  <c r="F303" i="5"/>
  <c r="E303" i="5"/>
  <c r="D303" i="5"/>
  <c r="K302" i="5"/>
  <c r="J302" i="5"/>
  <c r="I302" i="5"/>
  <c r="H302" i="5"/>
  <c r="G302" i="5"/>
  <c r="F302" i="5"/>
  <c r="E302" i="5"/>
  <c r="D302" i="5"/>
  <c r="K301" i="5"/>
  <c r="J301" i="5"/>
  <c r="I301" i="5"/>
  <c r="H301" i="5"/>
  <c r="G301" i="5"/>
  <c r="F301" i="5"/>
  <c r="E301" i="5"/>
  <c r="D301" i="5"/>
  <c r="K300" i="5"/>
  <c r="J300" i="5"/>
  <c r="I300" i="5"/>
  <c r="H300" i="5"/>
  <c r="G300" i="5"/>
  <c r="F300" i="5"/>
  <c r="E300" i="5"/>
  <c r="D300" i="5"/>
  <c r="K299" i="5"/>
  <c r="J299" i="5"/>
  <c r="I299" i="5"/>
  <c r="H299" i="5"/>
  <c r="G299" i="5"/>
  <c r="F299" i="5"/>
  <c r="E299" i="5"/>
  <c r="D299" i="5"/>
  <c r="K298" i="5"/>
  <c r="J298" i="5"/>
  <c r="I298" i="5"/>
  <c r="H298" i="5"/>
  <c r="G298" i="5"/>
  <c r="F298" i="5"/>
  <c r="E298" i="5"/>
  <c r="D298" i="5"/>
  <c r="K297" i="5"/>
  <c r="J297" i="5"/>
  <c r="I297" i="5"/>
  <c r="H297" i="5"/>
  <c r="G297" i="5"/>
  <c r="F297" i="5"/>
  <c r="E297" i="5"/>
  <c r="D297" i="5"/>
  <c r="K296" i="5"/>
  <c r="J296" i="5"/>
  <c r="I296" i="5"/>
  <c r="H296" i="5"/>
  <c r="G296" i="5"/>
  <c r="F296" i="5"/>
  <c r="E296" i="5"/>
  <c r="D296" i="5"/>
  <c r="K295" i="5"/>
  <c r="J295" i="5"/>
  <c r="I295" i="5"/>
  <c r="H295" i="5"/>
  <c r="G295" i="5"/>
  <c r="F295" i="5"/>
  <c r="E295" i="5"/>
  <c r="D295" i="5"/>
  <c r="K294" i="5"/>
  <c r="J294" i="5"/>
  <c r="I294" i="5"/>
  <c r="H294" i="5"/>
  <c r="G294" i="5"/>
  <c r="F294" i="5"/>
  <c r="E294" i="5"/>
  <c r="D294" i="5"/>
  <c r="K293" i="5"/>
  <c r="J293" i="5"/>
  <c r="I293" i="5"/>
  <c r="H293" i="5"/>
  <c r="G293" i="5"/>
  <c r="F293" i="5"/>
  <c r="E293" i="5"/>
  <c r="D293" i="5"/>
  <c r="K292" i="5"/>
  <c r="J292" i="5"/>
  <c r="I292" i="5"/>
  <c r="H292" i="5"/>
  <c r="G292" i="5"/>
  <c r="F292" i="5"/>
  <c r="E292" i="5"/>
  <c r="D292" i="5"/>
  <c r="K291" i="5"/>
  <c r="J291" i="5"/>
  <c r="I291" i="5"/>
  <c r="H291" i="5"/>
  <c r="G291" i="5"/>
  <c r="F291" i="5"/>
  <c r="E291" i="5"/>
  <c r="D291" i="5"/>
  <c r="K290" i="5"/>
  <c r="J290" i="5"/>
  <c r="I290" i="5"/>
  <c r="H290" i="5"/>
  <c r="G290" i="5"/>
  <c r="F290" i="5"/>
  <c r="E290" i="5"/>
  <c r="D290" i="5"/>
  <c r="K289" i="5"/>
  <c r="J289" i="5"/>
  <c r="I289" i="5"/>
  <c r="H289" i="5"/>
  <c r="G289" i="5"/>
  <c r="F289" i="5"/>
  <c r="E289" i="5"/>
  <c r="D289" i="5"/>
  <c r="K288" i="5"/>
  <c r="J288" i="5"/>
  <c r="I288" i="5"/>
  <c r="H288" i="5"/>
  <c r="G288" i="5"/>
  <c r="F288" i="5"/>
  <c r="E288" i="5"/>
  <c r="D288" i="5"/>
  <c r="K287" i="5"/>
  <c r="J287" i="5"/>
  <c r="I287" i="5"/>
  <c r="H287" i="5"/>
  <c r="G287" i="5"/>
  <c r="F287" i="5"/>
  <c r="E287" i="5"/>
  <c r="D287" i="5"/>
  <c r="K286" i="5"/>
  <c r="J286" i="5"/>
  <c r="I286" i="5"/>
  <c r="H286" i="5"/>
  <c r="G286" i="5"/>
  <c r="F286" i="5"/>
  <c r="E286" i="5"/>
  <c r="D286" i="5"/>
  <c r="K285" i="5"/>
  <c r="J285" i="5"/>
  <c r="I285" i="5"/>
  <c r="H285" i="5"/>
  <c r="G285" i="5"/>
  <c r="F285" i="5"/>
  <c r="E285" i="5"/>
  <c r="D285" i="5"/>
  <c r="K284" i="5"/>
  <c r="J284" i="5"/>
  <c r="I284" i="5"/>
  <c r="H284" i="5"/>
  <c r="G284" i="5"/>
  <c r="F284" i="5"/>
  <c r="E284" i="5"/>
  <c r="D284" i="5"/>
  <c r="K283" i="5"/>
  <c r="J283" i="5"/>
  <c r="I283" i="5"/>
  <c r="H283" i="5"/>
  <c r="G283" i="5"/>
  <c r="F283" i="5"/>
  <c r="E283" i="5"/>
  <c r="D283" i="5"/>
  <c r="K282" i="5"/>
  <c r="J282" i="5"/>
  <c r="I282" i="5"/>
  <c r="H282" i="5"/>
  <c r="G282" i="5"/>
  <c r="F282" i="5"/>
  <c r="E282" i="5"/>
  <c r="D282" i="5"/>
  <c r="K281" i="5"/>
  <c r="J281" i="5"/>
  <c r="I281" i="5"/>
  <c r="H281" i="5"/>
  <c r="G281" i="5"/>
  <c r="F281" i="5"/>
  <c r="E281" i="5"/>
  <c r="D281" i="5"/>
  <c r="K280" i="5"/>
  <c r="J280" i="5"/>
  <c r="I280" i="5"/>
  <c r="H280" i="5"/>
  <c r="G280" i="5"/>
  <c r="F280" i="5"/>
  <c r="E280" i="5"/>
  <c r="D280" i="5"/>
  <c r="K279" i="5"/>
  <c r="J279" i="5"/>
  <c r="I279" i="5"/>
  <c r="H279" i="5"/>
  <c r="G279" i="5"/>
  <c r="F279" i="5"/>
  <c r="E279" i="5"/>
  <c r="D279" i="5"/>
  <c r="K278" i="5"/>
  <c r="J278" i="5"/>
  <c r="I278" i="5"/>
  <c r="H278" i="5"/>
  <c r="G278" i="5"/>
  <c r="F278" i="5"/>
  <c r="E278" i="5"/>
  <c r="D278" i="5"/>
  <c r="K277" i="5"/>
  <c r="J277" i="5"/>
  <c r="I277" i="5"/>
  <c r="H277" i="5"/>
  <c r="G277" i="5"/>
  <c r="F277" i="5"/>
  <c r="E277" i="5"/>
  <c r="D277" i="5"/>
  <c r="K276" i="5"/>
  <c r="J276" i="5"/>
  <c r="I276" i="5"/>
  <c r="H276" i="5"/>
  <c r="G276" i="5"/>
  <c r="F276" i="5"/>
  <c r="E276" i="5"/>
  <c r="D276" i="5"/>
  <c r="K275" i="5"/>
  <c r="J275" i="5"/>
  <c r="I275" i="5"/>
  <c r="H275" i="5"/>
  <c r="G275" i="5"/>
  <c r="F275" i="5"/>
  <c r="E275" i="5"/>
  <c r="D275" i="5"/>
  <c r="K274" i="5"/>
  <c r="J274" i="5"/>
  <c r="I274" i="5"/>
  <c r="H274" i="5"/>
  <c r="G274" i="5"/>
  <c r="F274" i="5"/>
  <c r="E274" i="5"/>
  <c r="D274" i="5"/>
  <c r="K273" i="5"/>
  <c r="J273" i="5"/>
  <c r="I273" i="5"/>
  <c r="H273" i="5"/>
  <c r="G273" i="5"/>
  <c r="F273" i="5"/>
  <c r="E273" i="5"/>
  <c r="D273" i="5"/>
  <c r="K272" i="5"/>
  <c r="J272" i="5"/>
  <c r="I272" i="5"/>
  <c r="H272" i="5"/>
  <c r="G272" i="5"/>
  <c r="F272" i="5"/>
  <c r="E272" i="5"/>
  <c r="D272" i="5"/>
  <c r="K271" i="5"/>
  <c r="J271" i="5"/>
  <c r="I271" i="5"/>
  <c r="H271" i="5"/>
  <c r="G271" i="5"/>
  <c r="F271" i="5"/>
  <c r="E271" i="5"/>
  <c r="D271" i="5"/>
  <c r="K270" i="5"/>
  <c r="J270" i="5"/>
  <c r="I270" i="5"/>
  <c r="H270" i="5"/>
  <c r="G270" i="5"/>
  <c r="F270" i="5"/>
  <c r="E270" i="5"/>
  <c r="D270" i="5"/>
  <c r="K269" i="5"/>
  <c r="J269" i="5"/>
  <c r="I269" i="5"/>
  <c r="H269" i="5"/>
  <c r="G269" i="5"/>
  <c r="F269" i="5"/>
  <c r="E269" i="5"/>
  <c r="D269" i="5"/>
  <c r="K268" i="5"/>
  <c r="J268" i="5"/>
  <c r="I268" i="5"/>
  <c r="H268" i="5"/>
  <c r="G268" i="5"/>
  <c r="F268" i="5"/>
  <c r="E268" i="5"/>
  <c r="D268" i="5"/>
  <c r="K267" i="5"/>
  <c r="J267" i="5"/>
  <c r="I267" i="5"/>
  <c r="H267" i="5"/>
  <c r="G267" i="5"/>
  <c r="F267" i="5"/>
  <c r="E267" i="5"/>
  <c r="D267" i="5"/>
  <c r="K266" i="5"/>
  <c r="J266" i="5"/>
  <c r="I266" i="5"/>
  <c r="H266" i="5"/>
  <c r="G266" i="5"/>
  <c r="F266" i="5"/>
  <c r="E266" i="5"/>
  <c r="D266" i="5"/>
  <c r="K265" i="5"/>
  <c r="J265" i="5"/>
  <c r="I265" i="5"/>
  <c r="H265" i="5"/>
  <c r="G265" i="5"/>
  <c r="F265" i="5"/>
  <c r="E265" i="5"/>
  <c r="D265" i="5"/>
  <c r="K264" i="5"/>
  <c r="J264" i="5"/>
  <c r="I264" i="5"/>
  <c r="H264" i="5"/>
  <c r="G264" i="5"/>
  <c r="F264" i="5"/>
  <c r="E264" i="5"/>
  <c r="D264" i="5"/>
  <c r="K263" i="5"/>
  <c r="J263" i="5"/>
  <c r="I263" i="5"/>
  <c r="H263" i="5"/>
  <c r="G263" i="5"/>
  <c r="F263" i="5"/>
  <c r="E263" i="5"/>
  <c r="D263" i="5"/>
  <c r="K262" i="5"/>
  <c r="J262" i="5"/>
  <c r="I262" i="5"/>
  <c r="H262" i="5"/>
  <c r="G262" i="5"/>
  <c r="F262" i="5"/>
  <c r="E262" i="5"/>
  <c r="D262" i="5"/>
  <c r="K261" i="5"/>
  <c r="J261" i="5"/>
  <c r="I261" i="5"/>
  <c r="H261" i="5"/>
  <c r="G261" i="5"/>
  <c r="F261" i="5"/>
  <c r="E261" i="5"/>
  <c r="D261" i="5"/>
  <c r="K260" i="5"/>
  <c r="J260" i="5"/>
  <c r="I260" i="5"/>
  <c r="H260" i="5"/>
  <c r="G260" i="5"/>
  <c r="F260" i="5"/>
  <c r="E260" i="5"/>
  <c r="D260" i="5"/>
  <c r="K259" i="5"/>
  <c r="J259" i="5"/>
  <c r="I259" i="5"/>
  <c r="H259" i="5"/>
  <c r="G259" i="5"/>
  <c r="F259" i="5"/>
  <c r="E259" i="5"/>
  <c r="D259" i="5"/>
  <c r="K258" i="5"/>
  <c r="J258" i="5"/>
  <c r="I258" i="5"/>
  <c r="H258" i="5"/>
  <c r="G258" i="5"/>
  <c r="F258" i="5"/>
  <c r="E258" i="5"/>
  <c r="D258" i="5"/>
  <c r="K257" i="5"/>
  <c r="J257" i="5"/>
  <c r="I257" i="5"/>
  <c r="H257" i="5"/>
  <c r="G257" i="5"/>
  <c r="F257" i="5"/>
  <c r="E257" i="5"/>
  <c r="D257" i="5"/>
  <c r="K256" i="5"/>
  <c r="J256" i="5"/>
  <c r="I256" i="5"/>
  <c r="H256" i="5"/>
  <c r="G256" i="5"/>
  <c r="F256" i="5"/>
  <c r="E256" i="5"/>
  <c r="D256" i="5"/>
  <c r="K255" i="5"/>
  <c r="J255" i="5"/>
  <c r="I255" i="5"/>
  <c r="H255" i="5"/>
  <c r="G255" i="5"/>
  <c r="F255" i="5"/>
  <c r="E255" i="5"/>
  <c r="D255" i="5"/>
  <c r="K254" i="5"/>
  <c r="J254" i="5"/>
  <c r="I254" i="5"/>
  <c r="H254" i="5"/>
  <c r="G254" i="5"/>
  <c r="F254" i="5"/>
  <c r="E254" i="5"/>
  <c r="D254" i="5"/>
  <c r="K253" i="5"/>
  <c r="J253" i="5"/>
  <c r="I253" i="5"/>
  <c r="H253" i="5"/>
  <c r="G253" i="5"/>
  <c r="F253" i="5"/>
  <c r="E253" i="5"/>
  <c r="D253" i="5"/>
  <c r="K252" i="5"/>
  <c r="J252" i="5"/>
  <c r="I252" i="5"/>
  <c r="H252" i="5"/>
  <c r="G252" i="5"/>
  <c r="F252" i="5"/>
  <c r="E252" i="5"/>
  <c r="D252" i="5"/>
  <c r="K251" i="5"/>
  <c r="J251" i="5"/>
  <c r="I251" i="5"/>
  <c r="H251" i="5"/>
  <c r="G251" i="5"/>
  <c r="F251" i="5"/>
  <c r="E251" i="5"/>
  <c r="D251" i="5"/>
  <c r="K250" i="5"/>
  <c r="J250" i="5"/>
  <c r="I250" i="5"/>
  <c r="H250" i="5"/>
  <c r="G250" i="5"/>
  <c r="F250" i="5"/>
  <c r="E250" i="5"/>
  <c r="D250" i="5"/>
  <c r="K249" i="5"/>
  <c r="J249" i="5"/>
  <c r="I249" i="5"/>
  <c r="H249" i="5"/>
  <c r="G249" i="5"/>
  <c r="F249" i="5"/>
  <c r="E249" i="5"/>
  <c r="D249" i="5"/>
  <c r="K248" i="5"/>
  <c r="J248" i="5"/>
  <c r="I248" i="5"/>
  <c r="H248" i="5"/>
  <c r="G248" i="5"/>
  <c r="F248" i="5"/>
  <c r="E248" i="5"/>
  <c r="D248" i="5"/>
  <c r="K247" i="5"/>
  <c r="J247" i="5"/>
  <c r="I247" i="5"/>
  <c r="H247" i="5"/>
  <c r="G247" i="5"/>
  <c r="F247" i="5"/>
  <c r="E247" i="5"/>
  <c r="D247" i="5"/>
  <c r="K246" i="5"/>
  <c r="J246" i="5"/>
  <c r="I246" i="5"/>
  <c r="H246" i="5"/>
  <c r="G246" i="5"/>
  <c r="F246" i="5"/>
  <c r="E246" i="5"/>
  <c r="D246" i="5"/>
  <c r="K245" i="5"/>
  <c r="J245" i="5"/>
  <c r="I245" i="5"/>
  <c r="H245" i="5"/>
  <c r="G245" i="5"/>
  <c r="F245" i="5"/>
  <c r="E245" i="5"/>
  <c r="D245" i="5"/>
  <c r="K244" i="5"/>
  <c r="J244" i="5"/>
  <c r="I244" i="5"/>
  <c r="H244" i="5"/>
  <c r="G244" i="5"/>
  <c r="F244" i="5"/>
  <c r="E244" i="5"/>
  <c r="D244" i="5"/>
  <c r="K243" i="5"/>
  <c r="J243" i="5"/>
  <c r="I243" i="5"/>
  <c r="H243" i="5"/>
  <c r="G243" i="5"/>
  <c r="F243" i="5"/>
  <c r="E243" i="5"/>
  <c r="D243" i="5"/>
  <c r="K242" i="5"/>
  <c r="J242" i="5"/>
  <c r="I242" i="5"/>
  <c r="H242" i="5"/>
  <c r="G242" i="5"/>
  <c r="F242" i="5"/>
  <c r="E242" i="5"/>
  <c r="D242" i="5"/>
  <c r="K241" i="5"/>
  <c r="J241" i="5"/>
  <c r="I241" i="5"/>
  <c r="H241" i="5"/>
  <c r="G241" i="5"/>
  <c r="F241" i="5"/>
  <c r="E241" i="5"/>
  <c r="D241" i="5"/>
  <c r="K240" i="5"/>
  <c r="J240" i="5"/>
  <c r="I240" i="5"/>
  <c r="H240" i="5"/>
  <c r="G240" i="5"/>
  <c r="F240" i="5"/>
  <c r="E240" i="5"/>
  <c r="D240" i="5"/>
  <c r="K239" i="5"/>
  <c r="J239" i="5"/>
  <c r="I239" i="5"/>
  <c r="H239" i="5"/>
  <c r="G239" i="5"/>
  <c r="F239" i="5"/>
  <c r="E239" i="5"/>
  <c r="D239" i="5"/>
  <c r="K238" i="5"/>
  <c r="J238" i="5"/>
  <c r="I238" i="5"/>
  <c r="H238" i="5"/>
  <c r="G238" i="5"/>
  <c r="F238" i="5"/>
  <c r="E238" i="5"/>
  <c r="D238" i="5"/>
  <c r="K237" i="5"/>
  <c r="J237" i="5"/>
  <c r="I237" i="5"/>
  <c r="H237" i="5"/>
  <c r="G237" i="5"/>
  <c r="F237" i="5"/>
  <c r="E237" i="5"/>
  <c r="D237" i="5"/>
  <c r="K236" i="5"/>
  <c r="J236" i="5"/>
  <c r="I236" i="5"/>
  <c r="H236" i="5"/>
  <c r="G236" i="5"/>
  <c r="F236" i="5"/>
  <c r="E236" i="5"/>
  <c r="D236" i="5"/>
  <c r="K235" i="5"/>
  <c r="J235" i="5"/>
  <c r="I235" i="5"/>
  <c r="H235" i="5"/>
  <c r="G235" i="5"/>
  <c r="F235" i="5"/>
  <c r="E235" i="5"/>
  <c r="D235" i="5"/>
  <c r="K234" i="5"/>
  <c r="J234" i="5"/>
  <c r="I234" i="5"/>
  <c r="H234" i="5"/>
  <c r="G234" i="5"/>
  <c r="F234" i="5"/>
  <c r="E234" i="5"/>
  <c r="D234" i="5"/>
  <c r="K233" i="5"/>
  <c r="J233" i="5"/>
  <c r="I233" i="5"/>
  <c r="H233" i="5"/>
  <c r="G233" i="5"/>
  <c r="F233" i="5"/>
  <c r="E233" i="5"/>
  <c r="D233" i="5"/>
  <c r="K232" i="5"/>
  <c r="J232" i="5"/>
  <c r="I232" i="5"/>
  <c r="H232" i="5"/>
  <c r="G232" i="5"/>
  <c r="F232" i="5"/>
  <c r="E232" i="5"/>
  <c r="D232" i="5"/>
  <c r="K231" i="5"/>
  <c r="J231" i="5"/>
  <c r="I231" i="5"/>
  <c r="H231" i="5"/>
  <c r="G231" i="5"/>
  <c r="F231" i="5"/>
  <c r="E231" i="5"/>
  <c r="D231" i="5"/>
  <c r="K230" i="5"/>
  <c r="J230" i="5"/>
  <c r="I230" i="5"/>
  <c r="H230" i="5"/>
  <c r="G230" i="5"/>
  <c r="F230" i="5"/>
  <c r="E230" i="5"/>
  <c r="D230" i="5"/>
  <c r="K229" i="5"/>
  <c r="J229" i="5"/>
  <c r="I229" i="5"/>
  <c r="H229" i="5"/>
  <c r="G229" i="5"/>
  <c r="F229" i="5"/>
  <c r="E229" i="5"/>
  <c r="D229" i="5"/>
  <c r="K228" i="5"/>
  <c r="J228" i="5"/>
  <c r="I228" i="5"/>
  <c r="H228" i="5"/>
  <c r="G228" i="5"/>
  <c r="F228" i="5"/>
  <c r="E228" i="5"/>
  <c r="D228" i="5"/>
  <c r="K227" i="5"/>
  <c r="J227" i="5"/>
  <c r="I227" i="5"/>
  <c r="H227" i="5"/>
  <c r="G227" i="5"/>
  <c r="F227" i="5"/>
  <c r="E227" i="5"/>
  <c r="D227" i="5"/>
  <c r="K226" i="5"/>
  <c r="J226" i="5"/>
  <c r="I226" i="5"/>
  <c r="H226" i="5"/>
  <c r="G226" i="5"/>
  <c r="F226" i="5"/>
  <c r="E226" i="5"/>
  <c r="D226" i="5"/>
  <c r="K225" i="5"/>
  <c r="J225" i="5"/>
  <c r="I225" i="5"/>
  <c r="H225" i="5"/>
  <c r="G225" i="5"/>
  <c r="F225" i="5"/>
  <c r="E225" i="5"/>
  <c r="D225" i="5"/>
  <c r="K224" i="5"/>
  <c r="J224" i="5"/>
  <c r="I224" i="5"/>
  <c r="H224" i="5"/>
  <c r="G224" i="5"/>
  <c r="F224" i="5"/>
  <c r="E224" i="5"/>
  <c r="D224" i="5"/>
  <c r="K223" i="5"/>
  <c r="J223" i="5"/>
  <c r="I223" i="5"/>
  <c r="H223" i="5"/>
  <c r="G223" i="5"/>
  <c r="F223" i="5"/>
  <c r="E223" i="5"/>
  <c r="D223" i="5"/>
  <c r="K222" i="5"/>
  <c r="J222" i="5"/>
  <c r="I222" i="5"/>
  <c r="H222" i="5"/>
  <c r="G222" i="5"/>
  <c r="F222" i="5"/>
  <c r="E222" i="5"/>
  <c r="D222" i="5"/>
  <c r="K221" i="5"/>
  <c r="J221" i="5"/>
  <c r="I221" i="5"/>
  <c r="H221" i="5"/>
  <c r="G221" i="5"/>
  <c r="F221" i="5"/>
  <c r="E221" i="5"/>
  <c r="D221" i="5"/>
  <c r="K220" i="5"/>
  <c r="J220" i="5"/>
  <c r="I220" i="5"/>
  <c r="H220" i="5"/>
  <c r="G220" i="5"/>
  <c r="F220" i="5"/>
  <c r="E220" i="5"/>
  <c r="D220" i="5"/>
  <c r="K219" i="5"/>
  <c r="J219" i="5"/>
  <c r="I219" i="5"/>
  <c r="H219" i="5"/>
  <c r="G219" i="5"/>
  <c r="F219" i="5"/>
  <c r="E219" i="5"/>
  <c r="D219" i="5"/>
  <c r="K218" i="5"/>
  <c r="J218" i="5"/>
  <c r="I218" i="5"/>
  <c r="H218" i="5"/>
  <c r="G218" i="5"/>
  <c r="F218" i="5"/>
  <c r="E218" i="5"/>
  <c r="D218" i="5"/>
  <c r="K217" i="5"/>
  <c r="J217" i="5"/>
  <c r="I217" i="5"/>
  <c r="H217" i="5"/>
  <c r="G217" i="5"/>
  <c r="F217" i="5"/>
  <c r="E217" i="5"/>
  <c r="D217" i="5"/>
  <c r="K216" i="5"/>
  <c r="J216" i="5"/>
  <c r="I216" i="5"/>
  <c r="H216" i="5"/>
  <c r="G216" i="5"/>
  <c r="F216" i="5"/>
  <c r="E216" i="5"/>
  <c r="D216" i="5"/>
  <c r="K215" i="5"/>
  <c r="J215" i="5"/>
  <c r="I215" i="5"/>
  <c r="H215" i="5"/>
  <c r="G215" i="5"/>
  <c r="F215" i="5"/>
  <c r="E215" i="5"/>
  <c r="D215" i="5"/>
  <c r="K214" i="5"/>
  <c r="J214" i="5"/>
  <c r="I214" i="5"/>
  <c r="H214" i="5"/>
  <c r="G214" i="5"/>
  <c r="F214" i="5"/>
  <c r="E214" i="5"/>
  <c r="D214" i="5"/>
  <c r="K213" i="5"/>
  <c r="J213" i="5"/>
  <c r="I213" i="5"/>
  <c r="H213" i="5"/>
  <c r="G213" i="5"/>
  <c r="F213" i="5"/>
  <c r="E213" i="5"/>
  <c r="D213" i="5"/>
  <c r="K212" i="5"/>
  <c r="J212" i="5"/>
  <c r="I212" i="5"/>
  <c r="H212" i="5"/>
  <c r="G212" i="5"/>
  <c r="F212" i="5"/>
  <c r="E212" i="5"/>
  <c r="D212" i="5"/>
  <c r="K211" i="5"/>
  <c r="J211" i="5"/>
  <c r="I211" i="5"/>
  <c r="H211" i="5"/>
  <c r="G211" i="5"/>
  <c r="F211" i="5"/>
  <c r="E211" i="5"/>
  <c r="D211" i="5"/>
  <c r="K210" i="5"/>
  <c r="J210" i="5"/>
  <c r="I210" i="5"/>
  <c r="H210" i="5"/>
  <c r="G210" i="5"/>
  <c r="F210" i="5"/>
  <c r="E210" i="5"/>
  <c r="D210" i="5"/>
  <c r="K209" i="5"/>
  <c r="J209" i="5"/>
  <c r="I209" i="5"/>
  <c r="H209" i="5"/>
  <c r="G209" i="5"/>
  <c r="F209" i="5"/>
  <c r="E209" i="5"/>
  <c r="D209" i="5"/>
  <c r="K208" i="5"/>
  <c r="J208" i="5"/>
  <c r="I208" i="5"/>
  <c r="H208" i="5"/>
  <c r="G208" i="5"/>
  <c r="F208" i="5"/>
  <c r="E208" i="5"/>
  <c r="D208" i="5"/>
  <c r="K207" i="5"/>
  <c r="J207" i="5"/>
  <c r="I207" i="5"/>
  <c r="H207" i="5"/>
  <c r="G207" i="5"/>
  <c r="F207" i="5"/>
  <c r="E207" i="5"/>
  <c r="D207" i="5"/>
  <c r="K206" i="5"/>
  <c r="J206" i="5"/>
  <c r="I206" i="5"/>
  <c r="H206" i="5"/>
  <c r="G206" i="5"/>
  <c r="F206" i="5"/>
  <c r="E206" i="5"/>
  <c r="D206" i="5"/>
  <c r="K205" i="5"/>
  <c r="J205" i="5"/>
  <c r="I205" i="5"/>
  <c r="H205" i="5"/>
  <c r="G205" i="5"/>
  <c r="F205" i="5"/>
  <c r="E205" i="5"/>
  <c r="D205" i="5"/>
  <c r="K204" i="5"/>
  <c r="J204" i="5"/>
  <c r="I204" i="5"/>
  <c r="H204" i="5"/>
  <c r="G204" i="5"/>
  <c r="F204" i="5"/>
  <c r="E204" i="5"/>
  <c r="D204" i="5"/>
  <c r="K203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K201" i="5"/>
  <c r="J201" i="5"/>
  <c r="I201" i="5"/>
  <c r="H201" i="5"/>
  <c r="G201" i="5"/>
  <c r="F201" i="5"/>
  <c r="E201" i="5"/>
  <c r="D201" i="5"/>
  <c r="K200" i="5"/>
  <c r="J200" i="5"/>
  <c r="I200" i="5"/>
  <c r="H200" i="5"/>
  <c r="G200" i="5"/>
  <c r="F200" i="5"/>
  <c r="E200" i="5"/>
  <c r="D200" i="5"/>
  <c r="K199" i="5"/>
  <c r="J199" i="5"/>
  <c r="I199" i="5"/>
  <c r="H199" i="5"/>
  <c r="G199" i="5"/>
  <c r="F199" i="5"/>
  <c r="E199" i="5"/>
  <c r="D199" i="5"/>
  <c r="K198" i="5"/>
  <c r="J198" i="5"/>
  <c r="I198" i="5"/>
  <c r="H198" i="5"/>
  <c r="G198" i="5"/>
  <c r="F198" i="5"/>
  <c r="E198" i="5"/>
  <c r="D198" i="5"/>
  <c r="K197" i="5"/>
  <c r="J197" i="5"/>
  <c r="I197" i="5"/>
  <c r="H197" i="5"/>
  <c r="G197" i="5"/>
  <c r="F197" i="5"/>
  <c r="E197" i="5"/>
  <c r="D197" i="5"/>
  <c r="K196" i="5"/>
  <c r="J196" i="5"/>
  <c r="I196" i="5"/>
  <c r="H196" i="5"/>
  <c r="G196" i="5"/>
  <c r="F196" i="5"/>
  <c r="E196" i="5"/>
  <c r="D196" i="5"/>
  <c r="K195" i="5"/>
  <c r="J195" i="5"/>
  <c r="I195" i="5"/>
  <c r="H195" i="5"/>
  <c r="G195" i="5"/>
  <c r="F195" i="5"/>
  <c r="E195" i="5"/>
  <c r="D195" i="5"/>
  <c r="K194" i="5"/>
  <c r="J194" i="5"/>
  <c r="I194" i="5"/>
  <c r="H194" i="5"/>
  <c r="G194" i="5"/>
  <c r="F194" i="5"/>
  <c r="E194" i="5"/>
  <c r="D194" i="5"/>
  <c r="K193" i="5"/>
  <c r="J193" i="5"/>
  <c r="I193" i="5"/>
  <c r="H193" i="5"/>
  <c r="G193" i="5"/>
  <c r="F193" i="5"/>
  <c r="E193" i="5"/>
  <c r="D193" i="5"/>
  <c r="K192" i="5"/>
  <c r="J192" i="5"/>
  <c r="I192" i="5"/>
  <c r="H192" i="5"/>
  <c r="G192" i="5"/>
  <c r="F192" i="5"/>
  <c r="E192" i="5"/>
  <c r="D192" i="5"/>
  <c r="K191" i="5"/>
  <c r="J191" i="5"/>
  <c r="I191" i="5"/>
  <c r="H191" i="5"/>
  <c r="G191" i="5"/>
  <c r="F191" i="5"/>
  <c r="E191" i="5"/>
  <c r="D191" i="5"/>
  <c r="K190" i="5"/>
  <c r="J190" i="5"/>
  <c r="I190" i="5"/>
  <c r="H190" i="5"/>
  <c r="G190" i="5"/>
  <c r="F190" i="5"/>
  <c r="E190" i="5"/>
  <c r="D190" i="5"/>
  <c r="K189" i="5"/>
  <c r="J189" i="5"/>
  <c r="I189" i="5"/>
  <c r="H189" i="5"/>
  <c r="G189" i="5"/>
  <c r="F189" i="5"/>
  <c r="E189" i="5"/>
  <c r="D189" i="5"/>
  <c r="K188" i="5"/>
  <c r="J188" i="5"/>
  <c r="I188" i="5"/>
  <c r="H188" i="5"/>
  <c r="G188" i="5"/>
  <c r="F188" i="5"/>
  <c r="E188" i="5"/>
  <c r="D188" i="5"/>
  <c r="K187" i="5"/>
  <c r="J187" i="5"/>
  <c r="I187" i="5"/>
  <c r="H187" i="5"/>
  <c r="G187" i="5"/>
  <c r="F187" i="5"/>
  <c r="E187" i="5"/>
  <c r="D187" i="5"/>
  <c r="K186" i="5"/>
  <c r="J186" i="5"/>
  <c r="I186" i="5"/>
  <c r="H186" i="5"/>
  <c r="G186" i="5"/>
  <c r="F186" i="5"/>
  <c r="E186" i="5"/>
  <c r="D186" i="5"/>
  <c r="K185" i="5"/>
  <c r="J185" i="5"/>
  <c r="I185" i="5"/>
  <c r="H185" i="5"/>
  <c r="G185" i="5"/>
  <c r="F185" i="5"/>
  <c r="E185" i="5"/>
  <c r="D185" i="5"/>
  <c r="K184" i="5"/>
  <c r="J184" i="5"/>
  <c r="I184" i="5"/>
  <c r="H184" i="5"/>
  <c r="G184" i="5"/>
  <c r="F184" i="5"/>
  <c r="E184" i="5"/>
  <c r="D184" i="5"/>
  <c r="K183" i="5"/>
  <c r="J183" i="5"/>
  <c r="I183" i="5"/>
  <c r="H183" i="5"/>
  <c r="G183" i="5"/>
  <c r="F183" i="5"/>
  <c r="E183" i="5"/>
  <c r="D183" i="5"/>
  <c r="K182" i="5"/>
  <c r="J182" i="5"/>
  <c r="I182" i="5"/>
  <c r="H182" i="5"/>
  <c r="G182" i="5"/>
  <c r="F182" i="5"/>
  <c r="E182" i="5"/>
  <c r="D182" i="5"/>
  <c r="K181" i="5"/>
  <c r="J181" i="5"/>
  <c r="I181" i="5"/>
  <c r="H181" i="5"/>
  <c r="G181" i="5"/>
  <c r="F181" i="5"/>
  <c r="E181" i="5"/>
  <c r="D181" i="5"/>
  <c r="K180" i="5"/>
  <c r="J180" i="5"/>
  <c r="I180" i="5"/>
  <c r="H180" i="5"/>
  <c r="G180" i="5"/>
  <c r="F180" i="5"/>
  <c r="E180" i="5"/>
  <c r="D180" i="5"/>
  <c r="K179" i="5"/>
  <c r="J179" i="5"/>
  <c r="I179" i="5"/>
  <c r="H179" i="5"/>
  <c r="G179" i="5"/>
  <c r="F179" i="5"/>
  <c r="E179" i="5"/>
  <c r="D179" i="5"/>
  <c r="K178" i="5"/>
  <c r="J178" i="5"/>
  <c r="I178" i="5"/>
  <c r="H178" i="5"/>
  <c r="G178" i="5"/>
  <c r="F178" i="5"/>
  <c r="E178" i="5"/>
  <c r="D178" i="5"/>
  <c r="K177" i="5"/>
  <c r="J177" i="5"/>
  <c r="I177" i="5"/>
  <c r="H177" i="5"/>
  <c r="G177" i="5"/>
  <c r="F177" i="5"/>
  <c r="E177" i="5"/>
  <c r="D177" i="5"/>
  <c r="K176" i="5"/>
  <c r="J176" i="5"/>
  <c r="I176" i="5"/>
  <c r="H176" i="5"/>
  <c r="G176" i="5"/>
  <c r="F176" i="5"/>
  <c r="E176" i="5"/>
  <c r="D176" i="5"/>
  <c r="K175" i="5"/>
  <c r="J175" i="5"/>
  <c r="I175" i="5"/>
  <c r="H175" i="5"/>
  <c r="G175" i="5"/>
  <c r="F175" i="5"/>
  <c r="E175" i="5"/>
  <c r="D175" i="5"/>
  <c r="K174" i="5"/>
  <c r="J174" i="5"/>
  <c r="I174" i="5"/>
  <c r="H174" i="5"/>
  <c r="G174" i="5"/>
  <c r="F174" i="5"/>
  <c r="E174" i="5"/>
  <c r="D174" i="5"/>
  <c r="K173" i="5"/>
  <c r="J173" i="5"/>
  <c r="I173" i="5"/>
  <c r="H173" i="5"/>
  <c r="G173" i="5"/>
  <c r="F173" i="5"/>
  <c r="E173" i="5"/>
  <c r="D173" i="5"/>
  <c r="K172" i="5"/>
  <c r="J172" i="5"/>
  <c r="I172" i="5"/>
  <c r="H172" i="5"/>
  <c r="G172" i="5"/>
  <c r="F172" i="5"/>
  <c r="E172" i="5"/>
  <c r="D172" i="5"/>
  <c r="K171" i="5"/>
  <c r="J171" i="5"/>
  <c r="I171" i="5"/>
  <c r="H171" i="5"/>
  <c r="G171" i="5"/>
  <c r="F171" i="5"/>
  <c r="E171" i="5"/>
  <c r="D171" i="5"/>
  <c r="K170" i="5"/>
  <c r="J170" i="5"/>
  <c r="I170" i="5"/>
  <c r="H170" i="5"/>
  <c r="G170" i="5"/>
  <c r="F170" i="5"/>
  <c r="E170" i="5"/>
  <c r="D170" i="5"/>
  <c r="K169" i="5"/>
  <c r="J169" i="5"/>
  <c r="I169" i="5"/>
  <c r="H169" i="5"/>
  <c r="G169" i="5"/>
  <c r="F169" i="5"/>
  <c r="E169" i="5"/>
  <c r="D169" i="5"/>
  <c r="K168" i="5"/>
  <c r="J168" i="5"/>
  <c r="I168" i="5"/>
  <c r="H168" i="5"/>
  <c r="G168" i="5"/>
  <c r="F168" i="5"/>
  <c r="E168" i="5"/>
  <c r="D168" i="5"/>
  <c r="K167" i="5"/>
  <c r="J167" i="5"/>
  <c r="I167" i="5"/>
  <c r="H167" i="5"/>
  <c r="G167" i="5"/>
  <c r="F167" i="5"/>
  <c r="E167" i="5"/>
  <c r="D167" i="5"/>
  <c r="K166" i="5"/>
  <c r="J166" i="5"/>
  <c r="I166" i="5"/>
  <c r="H166" i="5"/>
  <c r="G166" i="5"/>
  <c r="F166" i="5"/>
  <c r="E166" i="5"/>
  <c r="D166" i="5"/>
  <c r="K165" i="5"/>
  <c r="J165" i="5"/>
  <c r="I165" i="5"/>
  <c r="H165" i="5"/>
  <c r="G165" i="5"/>
  <c r="F165" i="5"/>
  <c r="E165" i="5"/>
  <c r="D165" i="5"/>
  <c r="K164" i="5"/>
  <c r="J164" i="5"/>
  <c r="I164" i="5"/>
  <c r="H164" i="5"/>
  <c r="G164" i="5"/>
  <c r="F164" i="5"/>
  <c r="E164" i="5"/>
  <c r="D164" i="5"/>
  <c r="K163" i="5"/>
  <c r="J163" i="5"/>
  <c r="I163" i="5"/>
  <c r="H163" i="5"/>
  <c r="G163" i="5"/>
  <c r="F163" i="5"/>
  <c r="E163" i="5"/>
  <c r="D163" i="5"/>
  <c r="K162" i="5"/>
  <c r="J162" i="5"/>
  <c r="I162" i="5"/>
  <c r="H162" i="5"/>
  <c r="G162" i="5"/>
  <c r="F162" i="5"/>
  <c r="E162" i="5"/>
  <c r="D162" i="5"/>
  <c r="K161" i="5"/>
  <c r="J161" i="5"/>
  <c r="I161" i="5"/>
  <c r="H161" i="5"/>
  <c r="G161" i="5"/>
  <c r="F161" i="5"/>
  <c r="E161" i="5"/>
  <c r="D161" i="5"/>
  <c r="K160" i="5"/>
  <c r="J160" i="5"/>
  <c r="I160" i="5"/>
  <c r="H160" i="5"/>
  <c r="G160" i="5"/>
  <c r="F160" i="5"/>
  <c r="E160" i="5"/>
  <c r="D160" i="5"/>
  <c r="K159" i="5"/>
  <c r="J159" i="5"/>
  <c r="I159" i="5"/>
  <c r="H159" i="5"/>
  <c r="G159" i="5"/>
  <c r="F159" i="5"/>
  <c r="E159" i="5"/>
  <c r="D159" i="5"/>
  <c r="K158" i="5"/>
  <c r="J158" i="5"/>
  <c r="I158" i="5"/>
  <c r="H158" i="5"/>
  <c r="G158" i="5"/>
  <c r="F158" i="5"/>
  <c r="E158" i="5"/>
  <c r="D158" i="5"/>
  <c r="K157" i="5"/>
  <c r="J157" i="5"/>
  <c r="I157" i="5"/>
  <c r="H157" i="5"/>
  <c r="G157" i="5"/>
  <c r="F157" i="5"/>
  <c r="E157" i="5"/>
  <c r="D157" i="5"/>
  <c r="K156" i="5"/>
  <c r="J156" i="5"/>
  <c r="I156" i="5"/>
  <c r="H156" i="5"/>
  <c r="G156" i="5"/>
  <c r="F156" i="5"/>
  <c r="E156" i="5"/>
  <c r="D156" i="5"/>
  <c r="K155" i="5"/>
  <c r="J155" i="5"/>
  <c r="I155" i="5"/>
  <c r="H155" i="5"/>
  <c r="G155" i="5"/>
  <c r="F155" i="5"/>
  <c r="E155" i="5"/>
  <c r="D155" i="5"/>
  <c r="K154" i="5"/>
  <c r="J154" i="5"/>
  <c r="I154" i="5"/>
  <c r="H154" i="5"/>
  <c r="G154" i="5"/>
  <c r="F154" i="5"/>
  <c r="E154" i="5"/>
  <c r="D154" i="5"/>
  <c r="K153" i="5"/>
  <c r="J153" i="5"/>
  <c r="I153" i="5"/>
  <c r="H153" i="5"/>
  <c r="G153" i="5"/>
  <c r="F153" i="5"/>
  <c r="E153" i="5"/>
  <c r="D153" i="5"/>
  <c r="K152" i="5"/>
  <c r="J152" i="5"/>
  <c r="I152" i="5"/>
  <c r="H152" i="5"/>
  <c r="G152" i="5"/>
  <c r="F152" i="5"/>
  <c r="E152" i="5"/>
  <c r="D152" i="5"/>
  <c r="K151" i="5"/>
  <c r="J151" i="5"/>
  <c r="I151" i="5"/>
  <c r="H151" i="5"/>
  <c r="G151" i="5"/>
  <c r="F151" i="5"/>
  <c r="E151" i="5"/>
  <c r="D151" i="5"/>
  <c r="K150" i="5"/>
  <c r="J150" i="5"/>
  <c r="I150" i="5"/>
  <c r="H150" i="5"/>
  <c r="G150" i="5"/>
  <c r="F150" i="5"/>
  <c r="E150" i="5"/>
  <c r="D150" i="5"/>
  <c r="K149" i="5"/>
  <c r="J149" i="5"/>
  <c r="I149" i="5"/>
  <c r="H149" i="5"/>
  <c r="G149" i="5"/>
  <c r="F149" i="5"/>
  <c r="E149" i="5"/>
  <c r="D149" i="5"/>
  <c r="K148" i="5"/>
  <c r="J148" i="5"/>
  <c r="I148" i="5"/>
  <c r="H148" i="5"/>
  <c r="G148" i="5"/>
  <c r="F148" i="5"/>
  <c r="E148" i="5"/>
  <c r="D148" i="5"/>
  <c r="K147" i="5"/>
  <c r="J147" i="5"/>
  <c r="I147" i="5"/>
  <c r="H147" i="5"/>
  <c r="G147" i="5"/>
  <c r="F147" i="5"/>
  <c r="E147" i="5"/>
  <c r="D147" i="5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N24" i="4"/>
  <c r="B24" i="4"/>
  <c r="N23" i="4"/>
  <c r="B23" i="4"/>
  <c r="N22" i="4"/>
  <c r="B22" i="4"/>
  <c r="N21" i="4"/>
  <c r="B21" i="4"/>
  <c r="N20" i="4"/>
  <c r="B20" i="4"/>
  <c r="N19" i="4"/>
  <c r="B19" i="4"/>
  <c r="N18" i="4"/>
  <c r="B18" i="4"/>
  <c r="N17" i="4"/>
  <c r="B17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2" i="4"/>
  <c r="B2" i="4"/>
  <c r="O49" i="5" l="1"/>
  <c r="M51" i="5"/>
  <c r="P219" i="5"/>
  <c r="T223" i="5"/>
  <c r="M224" i="5"/>
  <c r="L237" i="5"/>
  <c r="L242" i="5"/>
  <c r="M248" i="5"/>
  <c r="L249" i="5"/>
  <c r="L250" i="5"/>
  <c r="M251" i="5"/>
  <c r="M252" i="5"/>
  <c r="L253" i="5"/>
  <c r="L254" i="5"/>
  <c r="T255" i="5"/>
  <c r="M256" i="5"/>
  <c r="L257" i="5"/>
  <c r="L258" i="5"/>
  <c r="M259" i="5"/>
  <c r="M260" i="5"/>
  <c r="L261" i="5"/>
  <c r="L262" i="5"/>
  <c r="M263" i="5"/>
  <c r="M264" i="5"/>
  <c r="L265" i="5"/>
  <c r="L266" i="5"/>
  <c r="M267" i="5"/>
  <c r="M268" i="5"/>
  <c r="L269" i="5"/>
  <c r="L270" i="5"/>
  <c r="M271" i="5"/>
  <c r="M272" i="5"/>
  <c r="L273" i="5"/>
  <c r="L274" i="5"/>
  <c r="Q275" i="5"/>
  <c r="L277" i="5"/>
  <c r="L278" i="5"/>
  <c r="T279" i="5"/>
  <c r="L281" i="5"/>
  <c r="L282" i="5"/>
  <c r="M283" i="5"/>
  <c r="M770" i="5"/>
  <c r="M771" i="5"/>
  <c r="T774" i="5"/>
  <c r="L775" i="5"/>
  <c r="M776" i="5"/>
  <c r="L777" i="5"/>
  <c r="M778" i="5"/>
  <c r="L779" i="5"/>
  <c r="L781" i="5"/>
  <c r="M782" i="5"/>
  <c r="L783" i="5"/>
  <c r="M784" i="5"/>
  <c r="L785" i="5"/>
  <c r="M788" i="5"/>
  <c r="L789" i="5"/>
  <c r="M790" i="5"/>
  <c r="L791" i="5"/>
  <c r="M792" i="5"/>
  <c r="L793" i="5"/>
  <c r="M794" i="5"/>
  <c r="L795" i="5"/>
  <c r="L797" i="5"/>
  <c r="M798" i="5"/>
  <c r="L799" i="5"/>
  <c r="M800" i="5"/>
  <c r="L801" i="5"/>
  <c r="M802" i="5"/>
  <c r="L803" i="5"/>
  <c r="Q804" i="5"/>
  <c r="T805" i="5"/>
  <c r="M807" i="5"/>
  <c r="L810" i="5"/>
  <c r="M823" i="5"/>
  <c r="R827" i="5"/>
  <c r="P839" i="5"/>
  <c r="L846" i="5"/>
  <c r="M847" i="5"/>
  <c r="L848" i="5"/>
  <c r="M849" i="5"/>
  <c r="L850" i="5"/>
  <c r="M851" i="5"/>
  <c r="L852" i="5"/>
  <c r="M853" i="5"/>
  <c r="L854" i="5"/>
  <c r="M855" i="5"/>
  <c r="M845" i="5"/>
  <c r="M786" i="5"/>
  <c r="L787" i="5"/>
  <c r="M780" i="5"/>
  <c r="M796" i="5"/>
  <c r="L826" i="5"/>
  <c r="N177" i="5"/>
  <c r="N232" i="5"/>
  <c r="N407" i="5"/>
  <c r="N409" i="5"/>
  <c r="N412" i="5"/>
  <c r="Q419" i="5"/>
  <c r="N420" i="5"/>
  <c r="N428" i="5"/>
  <c r="N483" i="5"/>
  <c r="S485" i="5"/>
  <c r="N487" i="5"/>
  <c r="S489" i="5"/>
  <c r="N491" i="5"/>
  <c r="S493" i="5"/>
  <c r="N495" i="5"/>
  <c r="S497" i="5"/>
  <c r="N499" i="5"/>
  <c r="N501" i="5"/>
  <c r="N503" i="5"/>
  <c r="N505" i="5"/>
  <c r="N507" i="5"/>
  <c r="N509" i="5"/>
  <c r="N511" i="5"/>
  <c r="N513" i="5"/>
  <c r="N515" i="5"/>
  <c r="N517" i="5"/>
  <c r="N519" i="5"/>
  <c r="N520" i="5"/>
  <c r="N524" i="5"/>
  <c r="N594" i="5"/>
  <c r="N599" i="5"/>
  <c r="N601" i="5"/>
  <c r="N610" i="5"/>
  <c r="N612" i="5"/>
  <c r="N617" i="5"/>
  <c r="N633" i="5"/>
  <c r="N634" i="5"/>
  <c r="N645" i="5"/>
  <c r="N649" i="5"/>
  <c r="Q656" i="5"/>
  <c r="Q657" i="5"/>
  <c r="N658" i="5"/>
  <c r="Q660" i="5"/>
  <c r="Q661" i="5"/>
  <c r="N662" i="5"/>
  <c r="Q664" i="5"/>
  <c r="Q665" i="5"/>
  <c r="N666" i="5"/>
  <c r="Q668" i="5"/>
  <c r="Q669" i="5"/>
  <c r="N671" i="5"/>
  <c r="N677" i="5"/>
  <c r="N692" i="5"/>
  <c r="N695" i="5"/>
  <c r="N696" i="5"/>
  <c r="N698" i="5"/>
  <c r="S707" i="5"/>
  <c r="M993" i="5"/>
  <c r="N996" i="5"/>
  <c r="N1001" i="5"/>
  <c r="N1005" i="5"/>
  <c r="N1020" i="5"/>
  <c r="N1024" i="5"/>
  <c r="O868" i="5"/>
  <c r="O870" i="5"/>
  <c r="O876" i="5"/>
  <c r="O878" i="5"/>
  <c r="O888" i="5"/>
  <c r="O894" i="5"/>
  <c r="O895" i="5"/>
  <c r="O904" i="5"/>
  <c r="O959" i="5"/>
  <c r="O960" i="5"/>
  <c r="M276" i="5"/>
  <c r="Q219" i="5"/>
  <c r="Q243" i="5"/>
  <c r="M280" i="5"/>
  <c r="M284" i="5"/>
  <c r="L285" i="5"/>
  <c r="L286" i="5"/>
  <c r="M287" i="5"/>
  <c r="M288" i="5"/>
  <c r="L289" i="5"/>
  <c r="L290" i="5"/>
  <c r="M291" i="5"/>
  <c r="M292" i="5"/>
  <c r="L293" i="5"/>
  <c r="L294" i="5"/>
  <c r="M295" i="5"/>
  <c r="M296" i="5"/>
  <c r="L297" i="5"/>
  <c r="L298" i="5"/>
  <c r="M299" i="5"/>
  <c r="M300" i="5"/>
  <c r="L301" i="5"/>
  <c r="L302" i="5"/>
  <c r="M303" i="5"/>
  <c r="M304" i="5"/>
  <c r="L305" i="5"/>
  <c r="L306" i="5"/>
  <c r="M307" i="5"/>
  <c r="M308" i="5"/>
  <c r="L309" i="5"/>
  <c r="L310" i="5"/>
  <c r="M311" i="5"/>
  <c r="M312" i="5"/>
  <c r="L313" i="5"/>
  <c r="L314" i="5"/>
  <c r="M315" i="5"/>
  <c r="M316" i="5"/>
  <c r="L317" i="5"/>
  <c r="L318" i="5"/>
  <c r="M319" i="5"/>
  <c r="M320" i="5"/>
  <c r="L321" i="5"/>
  <c r="L322" i="5"/>
  <c r="M323" i="5"/>
  <c r="M324" i="5"/>
  <c r="L325" i="5"/>
  <c r="L326" i="5"/>
  <c r="M327" i="5"/>
  <c r="M328" i="5"/>
  <c r="L329" i="5"/>
  <c r="L330" i="5"/>
  <c r="M331" i="5"/>
  <c r="M332" i="5"/>
  <c r="L333" i="5"/>
  <c r="L334" i="5"/>
  <c r="M335" i="5"/>
  <c r="M336" i="5"/>
  <c r="L337" i="5"/>
  <c r="L338" i="5"/>
  <c r="M339" i="5"/>
  <c r="M340" i="5"/>
  <c r="L341" i="5"/>
  <c r="L342" i="5"/>
  <c r="M343" i="5"/>
  <c r="M344" i="5"/>
  <c r="L345" i="5"/>
  <c r="L346" i="5"/>
  <c r="M347" i="5"/>
  <c r="M348" i="5"/>
  <c r="L349" i="5"/>
  <c r="L350" i="5"/>
  <c r="M351" i="5"/>
  <c r="M352" i="5"/>
  <c r="L353" i="5"/>
  <c r="L354" i="5"/>
  <c r="M355" i="5"/>
  <c r="M356" i="5"/>
  <c r="L357" i="5"/>
  <c r="T358" i="5"/>
  <c r="N44" i="5"/>
  <c r="N47" i="5"/>
  <c r="N59" i="5"/>
  <c r="Q64" i="5"/>
  <c r="N66" i="5"/>
  <c r="N69" i="5"/>
  <c r="Q72" i="5"/>
  <c r="N74" i="5"/>
  <c r="N78" i="5"/>
  <c r="N81" i="5"/>
  <c r="Q84" i="5"/>
  <c r="N86" i="5"/>
  <c r="N89" i="5"/>
  <c r="N94" i="5"/>
  <c r="Q96" i="5"/>
  <c r="Q100" i="5"/>
  <c r="Q104" i="5"/>
  <c r="Q107" i="5"/>
  <c r="Q108" i="5"/>
  <c r="N118" i="5"/>
  <c r="Q120" i="5"/>
  <c r="N122" i="5"/>
  <c r="N126" i="5"/>
  <c r="N130" i="5"/>
  <c r="N133" i="5"/>
  <c r="Q136" i="5"/>
  <c r="N138" i="5"/>
  <c r="N141" i="5"/>
  <c r="N145" i="5"/>
  <c r="N149" i="5"/>
  <c r="N153" i="5"/>
  <c r="Q156" i="5"/>
  <c r="N157" i="5"/>
  <c r="N158" i="5"/>
  <c r="N165" i="5"/>
  <c r="N166" i="5"/>
  <c r="N169" i="5"/>
  <c r="N173" i="5"/>
  <c r="N181" i="5"/>
  <c r="N185" i="5"/>
  <c r="Q192" i="5"/>
  <c r="N193" i="5"/>
  <c r="Q196" i="5"/>
  <c r="Q200" i="5"/>
  <c r="N205" i="5"/>
  <c r="N210" i="5"/>
  <c r="Q218" i="5"/>
  <c r="N229" i="5"/>
  <c r="N39" i="5"/>
  <c r="N40" i="5"/>
  <c r="R44" i="5"/>
  <c r="N55" i="5"/>
  <c r="N60" i="5"/>
  <c r="N62" i="5"/>
  <c r="N65" i="5"/>
  <c r="N73" i="5"/>
  <c r="Q76" i="5"/>
  <c r="N77" i="5"/>
  <c r="N85" i="5"/>
  <c r="Q88" i="5"/>
  <c r="Q92" i="5"/>
  <c r="Q95" i="5"/>
  <c r="N101" i="5"/>
  <c r="N105" i="5"/>
  <c r="N110" i="5"/>
  <c r="N114" i="5"/>
  <c r="N117" i="5"/>
  <c r="N121" i="5"/>
  <c r="Q124" i="5"/>
  <c r="N125" i="5"/>
  <c r="Q128" i="5"/>
  <c r="N134" i="5"/>
  <c r="N137" i="5"/>
  <c r="Q144" i="5"/>
  <c r="N146" i="5"/>
  <c r="Q148" i="5"/>
  <c r="N150" i="5"/>
  <c r="N161" i="5"/>
  <c r="R40" i="5"/>
  <c r="N46" i="5"/>
  <c r="Q68" i="5"/>
  <c r="N70" i="5"/>
  <c r="Q80" i="5"/>
  <c r="N82" i="5"/>
  <c r="N90" i="5"/>
  <c r="N93" i="5"/>
  <c r="N97" i="5"/>
  <c r="Q99" i="5"/>
  <c r="Q103" i="5"/>
  <c r="N109" i="5"/>
  <c r="Q112" i="5"/>
  <c r="N113" i="5"/>
  <c r="Q116" i="5"/>
  <c r="N129" i="5"/>
  <c r="Q132" i="5"/>
  <c r="Q140" i="5"/>
  <c r="N142" i="5"/>
  <c r="Q152" i="5"/>
  <c r="N154" i="5"/>
  <c r="Q160" i="5"/>
  <c r="N162" i="5"/>
  <c r="Q164" i="5"/>
  <c r="Q167" i="5"/>
  <c r="Q168" i="5"/>
  <c r="Q171" i="5"/>
  <c r="Q172" i="5"/>
  <c r="Q175" i="5"/>
  <c r="Q176" i="5"/>
  <c r="Q180" i="5"/>
  <c r="N182" i="5"/>
  <c r="Q184" i="5"/>
  <c r="N186" i="5"/>
  <c r="Q188" i="5"/>
  <c r="N189" i="5"/>
  <c r="N190" i="5"/>
  <c r="N194" i="5"/>
  <c r="N197" i="5"/>
  <c r="N198" i="5"/>
  <c r="N201" i="5"/>
  <c r="N202" i="5"/>
  <c r="Q204" i="5"/>
  <c r="N206" i="5"/>
  <c r="Q208" i="5"/>
  <c r="N209" i="5"/>
  <c r="Q212" i="5"/>
  <c r="N213" i="5"/>
  <c r="N214" i="5"/>
  <c r="N221" i="5"/>
  <c r="Q227" i="5"/>
  <c r="N230" i="5"/>
  <c r="N245" i="5"/>
  <c r="R416" i="5"/>
  <c r="M359" i="5"/>
  <c r="M360" i="5"/>
  <c r="L361" i="5"/>
  <c r="T362" i="5"/>
  <c r="M363" i="5"/>
  <c r="M364" i="5"/>
  <c r="L365" i="5"/>
  <c r="T366" i="5"/>
  <c r="M367" i="5"/>
  <c r="M368" i="5"/>
  <c r="L369" i="5"/>
  <c r="T370" i="5"/>
  <c r="M371" i="5"/>
  <c r="M372" i="5"/>
  <c r="L373" i="5"/>
  <c r="L374" i="5"/>
  <c r="M375" i="5"/>
  <c r="M376" i="5"/>
  <c r="L377" i="5"/>
  <c r="L378" i="5"/>
  <c r="M379" i="5"/>
  <c r="M380" i="5"/>
  <c r="L381" i="5"/>
  <c r="L382" i="5"/>
  <c r="M383" i="5"/>
  <c r="M384" i="5"/>
  <c r="L385" i="5"/>
  <c r="L386" i="5"/>
  <c r="M387" i="5"/>
  <c r="M388" i="5"/>
  <c r="L389" i="5"/>
  <c r="L390" i="5"/>
  <c r="M391" i="5"/>
  <c r="M392" i="5"/>
  <c r="L393" i="5"/>
  <c r="L394" i="5"/>
  <c r="M395" i="5"/>
  <c r="M396" i="5"/>
  <c r="L397" i="5"/>
  <c r="L398" i="5"/>
  <c r="M399" i="5"/>
  <c r="M400" i="5"/>
  <c r="N402" i="5"/>
  <c r="L403" i="5"/>
  <c r="Q405" i="5"/>
  <c r="N410" i="5"/>
  <c r="Q413" i="5"/>
  <c r="Q421" i="5"/>
  <c r="Q521" i="5"/>
  <c r="L525" i="5"/>
  <c r="Q525" i="5"/>
  <c r="L529" i="5"/>
  <c r="Q529" i="5"/>
  <c r="L533" i="5"/>
  <c r="Q533" i="5"/>
  <c r="L537" i="5"/>
  <c r="Q537" i="5"/>
  <c r="M595" i="5"/>
  <c r="M601" i="5"/>
  <c r="L606" i="5"/>
  <c r="M613" i="5"/>
  <c r="T619" i="5"/>
  <c r="P623" i="5"/>
  <c r="S624" i="5"/>
  <c r="L630" i="5"/>
  <c r="T635" i="5"/>
  <c r="L636" i="5"/>
  <c r="P639" i="5"/>
  <c r="S640" i="5"/>
  <c r="L646" i="5"/>
  <c r="T651" i="5"/>
  <c r="P673" i="5"/>
  <c r="S674" i="5"/>
  <c r="L679" i="5"/>
  <c r="T685" i="5"/>
  <c r="L700" i="5"/>
  <c r="P704" i="5"/>
  <c r="Q820" i="5"/>
  <c r="Q822" i="5"/>
  <c r="Q828" i="5"/>
  <c r="M1002" i="5"/>
  <c r="T1013" i="5"/>
  <c r="Q1016" i="5"/>
  <c r="T1017" i="5"/>
  <c r="M1021" i="5"/>
  <c r="R520" i="5"/>
  <c r="R528" i="5"/>
  <c r="R532" i="5"/>
  <c r="R536" i="5"/>
  <c r="R605" i="5"/>
  <c r="R621" i="5"/>
  <c r="R629" i="5"/>
  <c r="R645" i="5"/>
  <c r="R653" i="5"/>
  <c r="R676" i="5"/>
  <c r="R684" i="5"/>
  <c r="R692" i="5"/>
  <c r="R700" i="5"/>
  <c r="R1011" i="5"/>
  <c r="R1027" i="5"/>
  <c r="M1028" i="5"/>
  <c r="O2" i="5"/>
  <c r="O3" i="5"/>
  <c r="O27" i="5"/>
  <c r="R221" i="5"/>
  <c r="R225" i="5"/>
  <c r="O229" i="5"/>
  <c r="O235" i="5"/>
  <c r="O238" i="5"/>
  <c r="O240" i="5"/>
  <c r="O430" i="5"/>
  <c r="O432" i="5"/>
  <c r="O434" i="5"/>
  <c r="O436" i="5"/>
  <c r="O438" i="5"/>
  <c r="O440" i="5"/>
  <c r="O442" i="5"/>
  <c r="O444" i="5"/>
  <c r="O446" i="5"/>
  <c r="O448" i="5"/>
  <c r="O450" i="5"/>
  <c r="O452" i="5"/>
  <c r="O454" i="5"/>
  <c r="O456" i="5"/>
  <c r="O458" i="5"/>
  <c r="O460" i="5"/>
  <c r="O462" i="5"/>
  <c r="O464" i="5"/>
  <c r="O466" i="5"/>
  <c r="O468" i="5"/>
  <c r="O470" i="5"/>
  <c r="O472" i="5"/>
  <c r="O474" i="5"/>
  <c r="O476" i="5"/>
  <c r="O478" i="5"/>
  <c r="O480" i="5"/>
  <c r="O490" i="5"/>
  <c r="O502" i="5"/>
  <c r="O504" i="5"/>
  <c r="O506" i="5"/>
  <c r="O508" i="5"/>
  <c r="O510" i="5"/>
  <c r="O530" i="5"/>
  <c r="O532" i="5"/>
  <c r="O538" i="5"/>
  <c r="O542" i="5"/>
  <c r="O544" i="5"/>
  <c r="O546" i="5"/>
  <c r="O548" i="5"/>
  <c r="O550" i="5"/>
  <c r="O552" i="5"/>
  <c r="O554" i="5"/>
  <c r="O556" i="5"/>
  <c r="O558" i="5"/>
  <c r="O560" i="5"/>
  <c r="O562" i="5"/>
  <c r="O564" i="5"/>
  <c r="O566" i="5"/>
  <c r="O568" i="5"/>
  <c r="O570" i="5"/>
  <c r="O572" i="5"/>
  <c r="O574" i="5"/>
  <c r="O576" i="5"/>
  <c r="O578" i="5"/>
  <c r="O580" i="5"/>
  <c r="O582" i="5"/>
  <c r="O584" i="5"/>
  <c r="O586" i="5"/>
  <c r="O588" i="5"/>
  <c r="O590" i="5"/>
  <c r="O592" i="5"/>
  <c r="O598" i="5"/>
  <c r="O604" i="5"/>
  <c r="S608" i="5"/>
  <c r="O612" i="5"/>
  <c r="O621" i="5"/>
  <c r="O625" i="5"/>
  <c r="O628" i="5"/>
  <c r="O633" i="5"/>
  <c r="O645" i="5"/>
  <c r="O653" i="5"/>
  <c r="R683" i="5"/>
  <c r="O684" i="5"/>
  <c r="O688" i="5"/>
  <c r="O690" i="5"/>
  <c r="O695" i="5"/>
  <c r="O698" i="5"/>
  <c r="R711" i="5"/>
  <c r="O712" i="5"/>
  <c r="R715" i="5"/>
  <c r="O716" i="5"/>
  <c r="R719" i="5"/>
  <c r="O720" i="5"/>
  <c r="R723" i="5"/>
  <c r="O724" i="5"/>
  <c r="R727" i="5"/>
  <c r="O728" i="5"/>
  <c r="R731" i="5"/>
  <c r="O732" i="5"/>
  <c r="O733" i="5"/>
  <c r="R735" i="5"/>
  <c r="O736" i="5"/>
  <c r="O737" i="5"/>
  <c r="R739" i="5"/>
  <c r="O740" i="5"/>
  <c r="O741" i="5"/>
  <c r="R743" i="5"/>
  <c r="O744" i="5"/>
  <c r="O745" i="5"/>
  <c r="R747" i="5"/>
  <c r="O748" i="5"/>
  <c r="O749" i="5"/>
  <c r="R751" i="5"/>
  <c r="O752" i="5"/>
  <c r="R755" i="5"/>
  <c r="O756" i="5"/>
  <c r="R759" i="5"/>
  <c r="O760" i="5"/>
  <c r="R763" i="5"/>
  <c r="O764" i="5"/>
  <c r="O765" i="5"/>
  <c r="O766" i="5"/>
  <c r="O819" i="5"/>
  <c r="O843" i="5"/>
  <c r="S882" i="5"/>
  <c r="O996" i="5"/>
  <c r="O6" i="5"/>
  <c r="O7" i="5"/>
  <c r="R10" i="5"/>
  <c r="S10" i="5"/>
  <c r="O11" i="5"/>
  <c r="S11" i="5"/>
  <c r="N14" i="5"/>
  <c r="S14" i="5"/>
  <c r="O15" i="5"/>
  <c r="S15" i="5"/>
  <c r="R18" i="5"/>
  <c r="S18" i="5"/>
  <c r="O19" i="5"/>
  <c r="S19" i="5"/>
  <c r="N22" i="5"/>
  <c r="S22" i="5"/>
  <c r="O23" i="5"/>
  <c r="S23" i="5"/>
  <c r="O25" i="5"/>
  <c r="S25" i="5"/>
  <c r="S27" i="5"/>
  <c r="O29" i="5"/>
  <c r="S29" i="5"/>
  <c r="O31" i="5"/>
  <c r="S32" i="5"/>
  <c r="R35" i="5"/>
  <c r="O36" i="5"/>
  <c r="O39" i="5"/>
  <c r="S39" i="5"/>
  <c r="O56" i="5"/>
  <c r="R59" i="5"/>
  <c r="S54" i="5"/>
  <c r="P224" i="5"/>
  <c r="S228" i="5"/>
  <c r="P229" i="5"/>
  <c r="P243" i="5"/>
  <c r="P405" i="5"/>
  <c r="P427" i="5"/>
  <c r="S596" i="5"/>
  <c r="T603" i="5"/>
  <c r="P607" i="5"/>
  <c r="P615" i="5"/>
  <c r="P620" i="5"/>
  <c r="P624" i="5"/>
  <c r="P631" i="5"/>
  <c r="P642" i="5"/>
  <c r="P644" i="5"/>
  <c r="P647" i="5"/>
  <c r="T647" i="5"/>
  <c r="P652" i="5"/>
  <c r="P677" i="5"/>
  <c r="P682" i="5"/>
  <c r="S686" i="5"/>
  <c r="P687" i="5"/>
  <c r="P693" i="5"/>
  <c r="P702" i="5"/>
  <c r="T702" i="5"/>
  <c r="P706" i="5"/>
  <c r="T706" i="5"/>
  <c r="P708" i="5"/>
  <c r="P766" i="5"/>
  <c r="P773" i="5"/>
  <c r="P812" i="5"/>
  <c r="P818" i="5"/>
  <c r="P834" i="5"/>
  <c r="P836" i="5"/>
  <c r="P840" i="5"/>
  <c r="P843" i="5"/>
  <c r="T843" i="5"/>
  <c r="S866" i="5"/>
  <c r="S874" i="5"/>
  <c r="T877" i="5"/>
  <c r="P880" i="5"/>
  <c r="P881" i="5"/>
  <c r="P887" i="5"/>
  <c r="P889" i="5"/>
  <c r="P894" i="5"/>
  <c r="P898" i="5"/>
  <c r="P903" i="5"/>
  <c r="P912" i="5"/>
  <c r="P913" i="5"/>
  <c r="P916" i="5"/>
  <c r="P957" i="5"/>
  <c r="P980" i="5"/>
  <c r="T987" i="5"/>
  <c r="L856" i="5"/>
  <c r="M857" i="5"/>
  <c r="L858" i="5"/>
  <c r="M859" i="5"/>
  <c r="L860" i="5"/>
  <c r="M861" i="5"/>
  <c r="L862" i="5"/>
  <c r="M863" i="5"/>
  <c r="L864" i="5"/>
  <c r="P865" i="5"/>
  <c r="P873" i="5"/>
  <c r="R879" i="5"/>
  <c r="T885" i="5"/>
  <c r="L886" i="5"/>
  <c r="M891" i="5"/>
  <c r="T893" i="5"/>
  <c r="P897" i="5"/>
  <c r="T901" i="5"/>
  <c r="L902" i="5"/>
  <c r="L906" i="5"/>
  <c r="L907" i="5"/>
  <c r="P908" i="5"/>
  <c r="T911" i="5"/>
  <c r="Q911" i="5"/>
  <c r="R914" i="5"/>
  <c r="L918" i="5"/>
  <c r="M919" i="5"/>
  <c r="M920" i="5"/>
  <c r="L921" i="5"/>
  <c r="T922" i="5"/>
  <c r="M923" i="5"/>
  <c r="M924" i="5"/>
  <c r="L925" i="5"/>
  <c r="T926" i="5"/>
  <c r="M927" i="5"/>
  <c r="M928" i="5"/>
  <c r="L929" i="5"/>
  <c r="T930" i="5"/>
  <c r="M931" i="5"/>
  <c r="M932" i="5"/>
  <c r="L933" i="5"/>
  <c r="T934" i="5"/>
  <c r="M935" i="5"/>
  <c r="M936" i="5"/>
  <c r="L937" i="5"/>
  <c r="T938" i="5"/>
  <c r="M939" i="5"/>
  <c r="M940" i="5"/>
  <c r="L941" i="5"/>
  <c r="T942" i="5"/>
  <c r="M943" i="5"/>
  <c r="M944" i="5"/>
  <c r="L945" i="5"/>
  <c r="T946" i="5"/>
  <c r="M947" i="5"/>
  <c r="M948" i="5"/>
  <c r="L949" i="5"/>
  <c r="T950" i="5"/>
  <c r="M951" i="5"/>
  <c r="M952" i="5"/>
  <c r="L953" i="5"/>
  <c r="L954" i="5"/>
  <c r="L956" i="5"/>
  <c r="S962" i="5"/>
  <c r="L963" i="5"/>
  <c r="T964" i="5"/>
  <c r="M965" i="5"/>
  <c r="M966" i="5"/>
  <c r="L967" i="5"/>
  <c r="T968" i="5"/>
  <c r="M969" i="5"/>
  <c r="M970" i="5"/>
  <c r="L971" i="5"/>
  <c r="T972" i="5"/>
  <c r="M973" i="5"/>
  <c r="M974" i="5"/>
  <c r="L975" i="5"/>
  <c r="T976" i="5"/>
  <c r="M977" i="5"/>
  <c r="L979" i="5"/>
  <c r="P988" i="5"/>
  <c r="P991" i="5"/>
  <c r="P992" i="5"/>
  <c r="O1011" i="5"/>
  <c r="N768" i="5"/>
  <c r="R773" i="5"/>
  <c r="N774" i="5"/>
  <c r="N822" i="5"/>
  <c r="R837" i="5"/>
  <c r="M838" i="5"/>
  <c r="T839" i="5"/>
  <c r="N872" i="5"/>
  <c r="N878" i="5"/>
  <c r="N882" i="5"/>
  <c r="N889" i="5"/>
  <c r="N891" i="5"/>
  <c r="N896" i="5"/>
  <c r="N915" i="5"/>
  <c r="R979" i="5"/>
  <c r="Q983" i="5"/>
  <c r="N984" i="5"/>
  <c r="N985" i="5"/>
  <c r="N986" i="5"/>
  <c r="P1006" i="5"/>
  <c r="P1010" i="5"/>
  <c r="P1015" i="5"/>
  <c r="P1022" i="5"/>
  <c r="T1029" i="5"/>
  <c r="S35" i="5"/>
  <c r="P2" i="5"/>
  <c r="T2" i="5"/>
  <c r="P5" i="5"/>
  <c r="T5" i="5"/>
  <c r="P6" i="5"/>
  <c r="T6" i="5"/>
  <c r="P9" i="5"/>
  <c r="T9" i="5"/>
  <c r="P10" i="5"/>
  <c r="T10" i="5"/>
  <c r="P13" i="5"/>
  <c r="T13" i="5"/>
  <c r="P14" i="5"/>
  <c r="T14" i="5"/>
  <c r="P17" i="5"/>
  <c r="T17" i="5"/>
  <c r="P18" i="5"/>
  <c r="T18" i="5"/>
  <c r="S21" i="5"/>
  <c r="T21" i="5"/>
  <c r="P22" i="5"/>
  <c r="T22" i="5"/>
  <c r="P25" i="5"/>
  <c r="P26" i="5"/>
  <c r="T26" i="5"/>
  <c r="P28" i="5"/>
  <c r="T28" i="5"/>
  <c r="P30" i="5"/>
  <c r="T30" i="5"/>
  <c r="P32" i="5"/>
  <c r="P34" i="5"/>
  <c r="T34" i="5"/>
  <c r="S38" i="5"/>
  <c r="T38" i="5"/>
  <c r="O40" i="5"/>
  <c r="R43" i="5"/>
  <c r="S43" i="5"/>
  <c r="O44" i="5"/>
  <c r="O47" i="5"/>
  <c r="S47" i="5"/>
  <c r="N48" i="5"/>
  <c r="R48" i="5"/>
  <c r="N50" i="5"/>
  <c r="Q53" i="5"/>
  <c r="M55" i="5"/>
  <c r="Q55" i="5"/>
  <c r="P58" i="5"/>
  <c r="T58" i="5"/>
  <c r="O60" i="5"/>
  <c r="R63" i="5"/>
  <c r="S63" i="5"/>
  <c r="O64" i="5"/>
  <c r="S64" i="5"/>
  <c r="R67" i="5"/>
  <c r="O68" i="5"/>
  <c r="S68" i="5"/>
  <c r="O69" i="5"/>
  <c r="S69" i="5"/>
  <c r="R71" i="5"/>
  <c r="O72" i="5"/>
  <c r="S72" i="5"/>
  <c r="O73" i="5"/>
  <c r="S73" i="5"/>
  <c r="R75" i="5"/>
  <c r="O76" i="5"/>
  <c r="S76" i="5"/>
  <c r="O77" i="5"/>
  <c r="S77" i="5"/>
  <c r="R79" i="5"/>
  <c r="S79" i="5"/>
  <c r="O80" i="5"/>
  <c r="S80" i="5"/>
  <c r="R83" i="5"/>
  <c r="S83" i="5"/>
  <c r="O84" i="5"/>
  <c r="S84" i="5"/>
  <c r="R87" i="5"/>
  <c r="S87" i="5"/>
  <c r="O88" i="5"/>
  <c r="S88" i="5"/>
  <c r="O89" i="5"/>
  <c r="S89" i="5"/>
  <c r="R91" i="5"/>
  <c r="S91" i="5"/>
  <c r="O92" i="5"/>
  <c r="S92" i="5"/>
  <c r="R95" i="5"/>
  <c r="S95" i="5"/>
  <c r="O96" i="5"/>
  <c r="S96" i="5"/>
  <c r="R99" i="5"/>
  <c r="S99" i="5"/>
  <c r="O100" i="5"/>
  <c r="S100" i="5"/>
  <c r="R103" i="5"/>
  <c r="S103" i="5"/>
  <c r="O104" i="5"/>
  <c r="S104" i="5"/>
  <c r="R107" i="5"/>
  <c r="S107" i="5"/>
  <c r="O108" i="5"/>
  <c r="S108" i="5"/>
  <c r="R111" i="5"/>
  <c r="S111" i="5"/>
  <c r="O112" i="5"/>
  <c r="S112" i="5"/>
  <c r="R115" i="5"/>
  <c r="S115" i="5"/>
  <c r="O116" i="5"/>
  <c r="S116" i="5"/>
  <c r="O117" i="5"/>
  <c r="S117" i="5"/>
  <c r="R119" i="5"/>
  <c r="S119" i="5"/>
  <c r="O120" i="5"/>
  <c r="S120" i="5"/>
  <c r="O121" i="5"/>
  <c r="S121" i="5"/>
  <c r="R123" i="5"/>
  <c r="S123" i="5"/>
  <c r="O124" i="5"/>
  <c r="S124" i="5"/>
  <c r="R127" i="5"/>
  <c r="S127" i="5"/>
  <c r="O128" i="5"/>
  <c r="S128" i="5"/>
  <c r="O129" i="5"/>
  <c r="S129" i="5"/>
  <c r="R131" i="5"/>
  <c r="S131" i="5"/>
  <c r="L2" i="5"/>
  <c r="T3" i="5"/>
  <c r="M4" i="5"/>
  <c r="Q4" i="5"/>
  <c r="M5" i="5"/>
  <c r="Q5" i="5"/>
  <c r="L6" i="5"/>
  <c r="T7" i="5"/>
  <c r="M8" i="5"/>
  <c r="Q8" i="5"/>
  <c r="M9" i="5"/>
  <c r="Q9" i="5"/>
  <c r="L10" i="5"/>
  <c r="T11" i="5"/>
  <c r="L12" i="5"/>
  <c r="Q12" i="5"/>
  <c r="M13" i="5"/>
  <c r="Q13" i="5"/>
  <c r="L14" i="5"/>
  <c r="T15" i="5"/>
  <c r="P16" i="5"/>
  <c r="Q16" i="5"/>
  <c r="M17" i="5"/>
  <c r="Q17" i="5"/>
  <c r="L18" i="5"/>
  <c r="T19" i="5"/>
  <c r="T20" i="5"/>
  <c r="Q20" i="5"/>
  <c r="M21" i="5"/>
  <c r="Q21" i="5"/>
  <c r="L22" i="5"/>
  <c r="T23" i="5"/>
  <c r="M24" i="5"/>
  <c r="Q24" i="5"/>
  <c r="M25" i="5"/>
  <c r="Q25" i="5"/>
  <c r="L26" i="5"/>
  <c r="R27" i="5"/>
  <c r="Q27" i="5"/>
  <c r="L28" i="5"/>
  <c r="M29" i="5"/>
  <c r="Q29" i="5"/>
  <c r="L30" i="5"/>
  <c r="R31" i="5"/>
  <c r="Q31" i="5"/>
  <c r="L32" i="5"/>
  <c r="Q32" i="5"/>
  <c r="M33" i="5"/>
  <c r="Q33" i="5"/>
  <c r="M35" i="5"/>
  <c r="Q35" i="5"/>
  <c r="O37" i="5"/>
  <c r="Q37" i="5"/>
  <c r="M39" i="5"/>
  <c r="Q39" i="5"/>
  <c r="P42" i="5"/>
  <c r="T42" i="5"/>
  <c r="S46" i="5"/>
  <c r="T46" i="5"/>
  <c r="O48" i="5"/>
  <c r="R51" i="5"/>
  <c r="S51" i="5"/>
  <c r="N52" i="5"/>
  <c r="N54" i="5"/>
  <c r="P57" i="5"/>
  <c r="Q57" i="5"/>
  <c r="M59" i="5"/>
  <c r="Q59" i="5"/>
  <c r="S62" i="5"/>
  <c r="T62" i="5"/>
  <c r="P63" i="5"/>
  <c r="P64" i="5"/>
  <c r="T64" i="5"/>
  <c r="P67" i="5"/>
  <c r="T67" i="5"/>
  <c r="P68" i="5"/>
  <c r="T68" i="5"/>
  <c r="P71" i="5"/>
  <c r="T71" i="5"/>
  <c r="P72" i="5"/>
  <c r="T72" i="5"/>
  <c r="P75" i="5"/>
  <c r="T75" i="5"/>
  <c r="P76" i="5"/>
  <c r="T76" i="5"/>
  <c r="O78" i="5"/>
  <c r="T78" i="5"/>
  <c r="P79" i="5"/>
  <c r="T79" i="5"/>
  <c r="P80" i="5"/>
  <c r="T80" i="5"/>
  <c r="P82" i="5"/>
  <c r="T82" i="5"/>
  <c r="P83" i="5"/>
  <c r="T83" i="5"/>
  <c r="P84" i="5"/>
  <c r="T84" i="5"/>
  <c r="P86" i="5"/>
  <c r="T86" i="5"/>
  <c r="P87" i="5"/>
  <c r="T87" i="5"/>
  <c r="P88" i="5"/>
  <c r="T88" i="5"/>
  <c r="P90" i="5"/>
  <c r="T90" i="5"/>
  <c r="P91" i="5"/>
  <c r="T91" i="5"/>
  <c r="P92" i="5"/>
  <c r="T92" i="5"/>
  <c r="S94" i="5"/>
  <c r="T94" i="5"/>
  <c r="P95" i="5"/>
  <c r="T95" i="5"/>
  <c r="S98" i="5"/>
  <c r="T98" i="5"/>
  <c r="P99" i="5"/>
  <c r="T99" i="5"/>
  <c r="S102" i="5"/>
  <c r="T102" i="5"/>
  <c r="P103" i="5"/>
  <c r="T103" i="5"/>
  <c r="S106" i="5"/>
  <c r="T106" i="5"/>
  <c r="P107" i="5"/>
  <c r="T107" i="5"/>
  <c r="O110" i="5"/>
  <c r="T110" i="5"/>
  <c r="P111" i="5"/>
  <c r="T111" i="5"/>
  <c r="P112" i="5"/>
  <c r="T112" i="5"/>
  <c r="S114" i="5"/>
  <c r="T114" i="5"/>
  <c r="P115" i="5"/>
  <c r="T115" i="5"/>
  <c r="P116" i="5"/>
  <c r="T116" i="5"/>
  <c r="P118" i="5"/>
  <c r="T118" i="5"/>
  <c r="P119" i="5"/>
  <c r="T119" i="5"/>
  <c r="P120" i="5"/>
  <c r="T120" i="5"/>
  <c r="O122" i="5"/>
  <c r="T122" i="5"/>
  <c r="P123" i="5"/>
  <c r="T123" i="5"/>
  <c r="P124" i="5"/>
  <c r="T124" i="5"/>
  <c r="O126" i="5"/>
  <c r="T126" i="5"/>
  <c r="P127" i="5"/>
  <c r="T127" i="5"/>
  <c r="P128" i="5"/>
  <c r="T128" i="5"/>
  <c r="O130" i="5"/>
  <c r="T130" i="5"/>
  <c r="P131" i="5"/>
  <c r="T131" i="5"/>
  <c r="P132" i="5"/>
  <c r="T132" i="5"/>
  <c r="S134" i="5"/>
  <c r="T134" i="5"/>
  <c r="P135" i="5"/>
  <c r="T135" i="5"/>
  <c r="P136" i="5"/>
  <c r="T136" i="5"/>
  <c r="S138" i="5"/>
  <c r="T138" i="5"/>
  <c r="P139" i="5"/>
  <c r="T139" i="5"/>
  <c r="P140" i="5"/>
  <c r="T140" i="5"/>
  <c r="P142" i="5"/>
  <c r="T142" i="5"/>
  <c r="P143" i="5"/>
  <c r="T143" i="5"/>
  <c r="P144" i="5"/>
  <c r="T144" i="5"/>
  <c r="O146" i="5"/>
  <c r="T146" i="5"/>
  <c r="P147" i="5"/>
  <c r="Q2" i="5"/>
  <c r="N3" i="5"/>
  <c r="R3" i="5"/>
  <c r="N4" i="5"/>
  <c r="R4" i="5"/>
  <c r="Q6" i="5"/>
  <c r="N7" i="5"/>
  <c r="R7" i="5"/>
  <c r="N8" i="5"/>
  <c r="R8" i="5"/>
  <c r="Q10" i="5"/>
  <c r="N11" i="5"/>
  <c r="R11" i="5"/>
  <c r="N12" i="5"/>
  <c r="R12" i="5"/>
  <c r="Q14" i="5"/>
  <c r="M15" i="5"/>
  <c r="R15" i="5"/>
  <c r="N16" i="5"/>
  <c r="R16" i="5"/>
  <c r="Q18" i="5"/>
  <c r="M19" i="5"/>
  <c r="R19" i="5"/>
  <c r="N20" i="5"/>
  <c r="R20" i="5"/>
  <c r="Q22" i="5"/>
  <c r="M23" i="5"/>
  <c r="R23" i="5"/>
  <c r="N24" i="5"/>
  <c r="R24" i="5"/>
  <c r="S26" i="5"/>
  <c r="R26" i="5"/>
  <c r="N28" i="5"/>
  <c r="R28" i="5"/>
  <c r="S30" i="5"/>
  <c r="R30" i="5"/>
  <c r="N32" i="5"/>
  <c r="R32" i="5"/>
  <c r="N34" i="5"/>
  <c r="N36" i="5"/>
  <c r="P41" i="5"/>
  <c r="Q41" i="5"/>
  <c r="M43" i="5"/>
  <c r="Q43" i="5"/>
  <c r="P45" i="5"/>
  <c r="Q45" i="5"/>
  <c r="M47" i="5"/>
  <c r="Q47" i="5"/>
  <c r="P50" i="5"/>
  <c r="T50" i="5"/>
  <c r="O52" i="5"/>
  <c r="O55" i="5"/>
  <c r="S55" i="5"/>
  <c r="N56" i="5"/>
  <c r="R56" i="5"/>
  <c r="N58" i="5"/>
  <c r="Q61" i="5"/>
  <c r="M63" i="5"/>
  <c r="Q63" i="5"/>
  <c r="L64" i="5"/>
  <c r="T65" i="5"/>
  <c r="S66" i="5"/>
  <c r="Q66" i="5"/>
  <c r="M67" i="5"/>
  <c r="Q67" i="5"/>
  <c r="L68" i="5"/>
  <c r="T69" i="5"/>
  <c r="S70" i="5"/>
  <c r="Q70" i="5"/>
  <c r="M71" i="5"/>
  <c r="Q71" i="5"/>
  <c r="L72" i="5"/>
  <c r="T73" i="5"/>
  <c r="S74" i="5"/>
  <c r="Q74" i="5"/>
  <c r="M75" i="5"/>
  <c r="Q75" i="5"/>
  <c r="L76" i="5"/>
  <c r="T77" i="5"/>
  <c r="Q77" i="5"/>
  <c r="S78" i="5"/>
  <c r="Q78" i="5"/>
  <c r="M79" i="5"/>
  <c r="Q79" i="5"/>
  <c r="L80" i="5"/>
  <c r="T81" i="5"/>
  <c r="Q81" i="5"/>
  <c r="S82" i="5"/>
  <c r="Q82" i="5"/>
  <c r="M83" i="5"/>
  <c r="Q83" i="5"/>
  <c r="L84" i="5"/>
  <c r="T85" i="5"/>
  <c r="Q85" i="5"/>
  <c r="S86" i="5"/>
  <c r="Q86" i="5"/>
  <c r="M87" i="5"/>
  <c r="Q87" i="5"/>
  <c r="L88" i="5"/>
  <c r="T89" i="5"/>
  <c r="Q89" i="5"/>
  <c r="S90" i="5"/>
  <c r="Q90" i="5"/>
  <c r="M91" i="5"/>
  <c r="Q91" i="5"/>
  <c r="L92" i="5"/>
  <c r="T93" i="5"/>
  <c r="Q93" i="5"/>
  <c r="M94" i="5"/>
  <c r="Q94" i="5"/>
  <c r="L95" i="5"/>
  <c r="T96" i="5"/>
  <c r="T97" i="5"/>
  <c r="Q97" i="5"/>
  <c r="R98" i="5"/>
  <c r="Q98" i="5"/>
  <c r="L99" i="5"/>
  <c r="T100" i="5"/>
  <c r="T101" i="5"/>
  <c r="Q101" i="5"/>
  <c r="R102" i="5"/>
  <c r="Q102" i="5"/>
  <c r="L103" i="5"/>
  <c r="T104" i="5"/>
  <c r="T105" i="5"/>
  <c r="Q105" i="5"/>
  <c r="R106" i="5"/>
  <c r="Q106" i="5"/>
  <c r="L107" i="5"/>
  <c r="T108" i="5"/>
  <c r="T109" i="5"/>
  <c r="Q109" i="5"/>
  <c r="S110" i="5"/>
  <c r="Q110" i="5"/>
  <c r="M111" i="5"/>
  <c r="Q111" i="5"/>
  <c r="L112" i="5"/>
  <c r="T113" i="5"/>
  <c r="Q113" i="5"/>
  <c r="M114" i="5"/>
  <c r="Q114" i="5"/>
  <c r="M115" i="5"/>
  <c r="Q115" i="5"/>
  <c r="L116" i="5"/>
  <c r="T117" i="5"/>
  <c r="Q117" i="5"/>
  <c r="S118" i="5"/>
  <c r="Q118" i="5"/>
  <c r="M119" i="5"/>
  <c r="Q119" i="5"/>
  <c r="L120" i="5"/>
  <c r="T121" i="5"/>
  <c r="Q121" i="5"/>
  <c r="S122" i="5"/>
  <c r="Q122" i="5"/>
  <c r="M123" i="5"/>
  <c r="Q123" i="5"/>
  <c r="L124" i="5"/>
  <c r="T125" i="5"/>
  <c r="Q125" i="5"/>
  <c r="S126" i="5"/>
  <c r="Q126" i="5"/>
  <c r="M127" i="5"/>
  <c r="Q127" i="5"/>
  <c r="L128" i="5"/>
  <c r="T129" i="5"/>
  <c r="Q129" i="5"/>
  <c r="S130" i="5"/>
  <c r="Q130" i="5"/>
  <c r="M131" i="5"/>
  <c r="Q131" i="5"/>
  <c r="L132" i="5"/>
  <c r="T133" i="5"/>
  <c r="Q133" i="5"/>
  <c r="M134" i="5"/>
  <c r="Q134" i="5"/>
  <c r="M135" i="5"/>
  <c r="Q135" i="5"/>
  <c r="L136" i="5"/>
  <c r="T137" i="5"/>
  <c r="Q137" i="5"/>
  <c r="M138" i="5"/>
  <c r="Q138" i="5"/>
  <c r="M139" i="5"/>
  <c r="Q139" i="5"/>
  <c r="L140" i="5"/>
  <c r="T141" i="5"/>
  <c r="Q141" i="5"/>
  <c r="S142" i="5"/>
  <c r="Q142" i="5"/>
  <c r="M143" i="5"/>
  <c r="Q143" i="5"/>
  <c r="L144" i="5"/>
  <c r="T145" i="5"/>
  <c r="Q145" i="5"/>
  <c r="S146" i="5"/>
  <c r="Q146" i="5"/>
  <c r="M147" i="5"/>
  <c r="Q147" i="5"/>
  <c r="L148" i="5"/>
  <c r="T149" i="5"/>
  <c r="Q149" i="5"/>
  <c r="S150" i="5"/>
  <c r="Q150" i="5"/>
  <c r="M151" i="5"/>
  <c r="Q151" i="5"/>
  <c r="L152" i="5"/>
  <c r="T153" i="5"/>
  <c r="Q153" i="5"/>
  <c r="M154" i="5"/>
  <c r="Q154" i="5"/>
  <c r="M155" i="5"/>
  <c r="Q155" i="5"/>
  <c r="L156" i="5"/>
  <c r="T157" i="5"/>
  <c r="Q157" i="5"/>
  <c r="M158" i="5"/>
  <c r="Q158" i="5"/>
  <c r="M159" i="5"/>
  <c r="S2" i="5"/>
  <c r="S3" i="5"/>
  <c r="S6" i="5"/>
  <c r="S7" i="5"/>
  <c r="S31" i="5"/>
  <c r="Q49" i="5"/>
  <c r="Q51" i="5"/>
  <c r="N51" i="5"/>
  <c r="T54" i="5"/>
  <c r="S59" i="5"/>
  <c r="R64" i="5"/>
  <c r="R65" i="5"/>
  <c r="R66" i="5"/>
  <c r="R69" i="5"/>
  <c r="R70" i="5"/>
  <c r="R73" i="5"/>
  <c r="R74" i="5"/>
  <c r="R77" i="5"/>
  <c r="R78" i="5"/>
  <c r="R80" i="5"/>
  <c r="R81" i="5"/>
  <c r="R82" i="5"/>
  <c r="R84" i="5"/>
  <c r="R85" i="5"/>
  <c r="R86" i="5"/>
  <c r="R88" i="5"/>
  <c r="R89" i="5"/>
  <c r="R90" i="5"/>
  <c r="R92" i="5"/>
  <c r="R93" i="5"/>
  <c r="R94" i="5"/>
  <c r="R96" i="5"/>
  <c r="R97" i="5"/>
  <c r="R100" i="5"/>
  <c r="R101" i="5"/>
  <c r="R104" i="5"/>
  <c r="R105" i="5"/>
  <c r="R108" i="5"/>
  <c r="R109" i="5"/>
  <c r="R110" i="5"/>
  <c r="R112" i="5"/>
  <c r="R113" i="5"/>
  <c r="R114" i="5"/>
  <c r="R116" i="5"/>
  <c r="R117" i="5"/>
  <c r="R118" i="5"/>
  <c r="R120" i="5"/>
  <c r="R121" i="5"/>
  <c r="R122" i="5"/>
  <c r="R124" i="5"/>
  <c r="R125" i="5"/>
  <c r="R126" i="5"/>
  <c r="R128" i="5"/>
  <c r="R129" i="5"/>
  <c r="R130" i="5"/>
  <c r="R132" i="5"/>
  <c r="R133" i="5"/>
  <c r="R134" i="5"/>
  <c r="R136" i="5"/>
  <c r="R137" i="5"/>
  <c r="R138" i="5"/>
  <c r="R140" i="5"/>
  <c r="R141" i="5"/>
  <c r="R142" i="5"/>
  <c r="R144" i="5"/>
  <c r="R145" i="5"/>
  <c r="R146" i="5"/>
  <c r="R148" i="5"/>
  <c r="R149" i="5"/>
  <c r="R150" i="5"/>
  <c r="R152" i="5"/>
  <c r="R153" i="5"/>
  <c r="R154" i="5"/>
  <c r="R156" i="5"/>
  <c r="R157" i="5"/>
  <c r="R158" i="5"/>
  <c r="R160" i="5"/>
  <c r="R161" i="5"/>
  <c r="R162" i="5"/>
  <c r="R164" i="5"/>
  <c r="R165" i="5"/>
  <c r="R166" i="5"/>
  <c r="R168" i="5"/>
  <c r="R169" i="5"/>
  <c r="R172" i="5"/>
  <c r="R173" i="5"/>
  <c r="R176" i="5"/>
  <c r="T147" i="5"/>
  <c r="P148" i="5"/>
  <c r="T148" i="5"/>
  <c r="O150" i="5"/>
  <c r="T150" i="5"/>
  <c r="P151" i="5"/>
  <c r="T151" i="5"/>
  <c r="P152" i="5"/>
  <c r="T152" i="5"/>
  <c r="S154" i="5"/>
  <c r="T154" i="5"/>
  <c r="P155" i="5"/>
  <c r="T155" i="5"/>
  <c r="P156" i="5"/>
  <c r="T156" i="5"/>
  <c r="S158" i="5"/>
  <c r="T158" i="5"/>
  <c r="P159" i="5"/>
  <c r="T159" i="5"/>
  <c r="P160" i="5"/>
  <c r="T160" i="5"/>
  <c r="S162" i="5"/>
  <c r="T162" i="5"/>
  <c r="P163" i="5"/>
  <c r="T163" i="5"/>
  <c r="P164" i="5"/>
  <c r="T164" i="5"/>
  <c r="S166" i="5"/>
  <c r="T166" i="5"/>
  <c r="P167" i="5"/>
  <c r="T167" i="5"/>
  <c r="O170" i="5"/>
  <c r="T170" i="5"/>
  <c r="P171" i="5"/>
  <c r="T171" i="5"/>
  <c r="S174" i="5"/>
  <c r="T174" i="5"/>
  <c r="P175" i="5"/>
  <c r="T175" i="5"/>
  <c r="S178" i="5"/>
  <c r="T178" i="5"/>
  <c r="P179" i="5"/>
  <c r="T179" i="5"/>
  <c r="P180" i="5"/>
  <c r="T180" i="5"/>
  <c r="S182" i="5"/>
  <c r="T182" i="5"/>
  <c r="P183" i="5"/>
  <c r="T183" i="5"/>
  <c r="P184" i="5"/>
  <c r="T184" i="5"/>
  <c r="S186" i="5"/>
  <c r="T186" i="5"/>
  <c r="P187" i="5"/>
  <c r="T187" i="5"/>
  <c r="P188" i="5"/>
  <c r="T188" i="5"/>
  <c r="S190" i="5"/>
  <c r="T190" i="5"/>
  <c r="P191" i="5"/>
  <c r="T191" i="5"/>
  <c r="P192" i="5"/>
  <c r="T192" i="5"/>
  <c r="S194" i="5"/>
  <c r="T194" i="5"/>
  <c r="P195" i="5"/>
  <c r="T195" i="5"/>
  <c r="P196" i="5"/>
  <c r="T196" i="5"/>
  <c r="S198" i="5"/>
  <c r="T198" i="5"/>
  <c r="P199" i="5"/>
  <c r="T199" i="5"/>
  <c r="P200" i="5"/>
  <c r="T200" i="5"/>
  <c r="S202" i="5"/>
  <c r="T202" i="5"/>
  <c r="P203" i="5"/>
  <c r="T203" i="5"/>
  <c r="P204" i="5"/>
  <c r="T204" i="5"/>
  <c r="P206" i="5"/>
  <c r="T206" i="5"/>
  <c r="P207" i="5"/>
  <c r="T207" i="5"/>
  <c r="P208" i="5"/>
  <c r="T208" i="5"/>
  <c r="P210" i="5"/>
  <c r="T210" i="5"/>
  <c r="P211" i="5"/>
  <c r="T211" i="5"/>
  <c r="P212" i="5"/>
  <c r="T212" i="5"/>
  <c r="P214" i="5"/>
  <c r="T214" i="5"/>
  <c r="P215" i="5"/>
  <c r="P216" i="5"/>
  <c r="T216" i="5"/>
  <c r="L221" i="5"/>
  <c r="Q221" i="5"/>
  <c r="O222" i="5"/>
  <c r="L226" i="5"/>
  <c r="M226" i="5"/>
  <c r="T232" i="5"/>
  <c r="Q234" i="5"/>
  <c r="R234" i="5"/>
  <c r="M235" i="5"/>
  <c r="P235" i="5"/>
  <c r="R237" i="5"/>
  <c r="S237" i="5"/>
  <c r="T239" i="5"/>
  <c r="Q239" i="5"/>
  <c r="M240" i="5"/>
  <c r="R241" i="5"/>
  <c r="S241" i="5"/>
  <c r="P244" i="5"/>
  <c r="Q159" i="5"/>
  <c r="L160" i="5"/>
  <c r="T161" i="5"/>
  <c r="Q161" i="5"/>
  <c r="M162" i="5"/>
  <c r="Q162" i="5"/>
  <c r="M163" i="5"/>
  <c r="Q163" i="5"/>
  <c r="L164" i="5"/>
  <c r="T165" i="5"/>
  <c r="Q165" i="5"/>
  <c r="M166" i="5"/>
  <c r="Q166" i="5"/>
  <c r="L167" i="5"/>
  <c r="T168" i="5"/>
  <c r="T169" i="5"/>
  <c r="Q169" i="5"/>
  <c r="S170" i="5"/>
  <c r="Q170" i="5"/>
  <c r="L171" i="5"/>
  <c r="T172" i="5"/>
  <c r="T173" i="5"/>
  <c r="Q173" i="5"/>
  <c r="R174" i="5"/>
  <c r="Q174" i="5"/>
  <c r="L175" i="5"/>
  <c r="T176" i="5"/>
  <c r="T177" i="5"/>
  <c r="Q177" i="5"/>
  <c r="R178" i="5"/>
  <c r="Q178" i="5"/>
  <c r="M179" i="5"/>
  <c r="Q179" i="5"/>
  <c r="L180" i="5"/>
  <c r="T181" i="5"/>
  <c r="Q181" i="5"/>
  <c r="M182" i="5"/>
  <c r="Q182" i="5"/>
  <c r="M183" i="5"/>
  <c r="Q183" i="5"/>
  <c r="L184" i="5"/>
  <c r="T185" i="5"/>
  <c r="Q185" i="5"/>
  <c r="M186" i="5"/>
  <c r="Q186" i="5"/>
  <c r="M187" i="5"/>
  <c r="Q187" i="5"/>
  <c r="L188" i="5"/>
  <c r="T189" i="5"/>
  <c r="Q189" i="5"/>
  <c r="M190" i="5"/>
  <c r="Q190" i="5"/>
  <c r="M191" i="5"/>
  <c r="Q191" i="5"/>
  <c r="L192" i="5"/>
  <c r="T193" i="5"/>
  <c r="Q193" i="5"/>
  <c r="M194" i="5"/>
  <c r="Q194" i="5"/>
  <c r="M195" i="5"/>
  <c r="Q195" i="5"/>
  <c r="L196" i="5"/>
  <c r="T197" i="5"/>
  <c r="Q197" i="5"/>
  <c r="M198" i="5"/>
  <c r="Q198" i="5"/>
  <c r="M199" i="5"/>
  <c r="Q199" i="5"/>
  <c r="L200" i="5"/>
  <c r="T201" i="5"/>
  <c r="Q201" i="5"/>
  <c r="M202" i="5"/>
  <c r="Q202" i="5"/>
  <c r="M203" i="5"/>
  <c r="Q203" i="5"/>
  <c r="L204" i="5"/>
  <c r="T205" i="5"/>
  <c r="Q205" i="5"/>
  <c r="S206" i="5"/>
  <c r="Q206" i="5"/>
  <c r="M207" i="5"/>
  <c r="Q207" i="5"/>
  <c r="L208" i="5"/>
  <c r="T209" i="5"/>
  <c r="Q209" i="5"/>
  <c r="S210" i="5"/>
  <c r="Q210" i="5"/>
  <c r="M211" i="5"/>
  <c r="Q211" i="5"/>
  <c r="L212" i="5"/>
  <c r="T213" i="5"/>
  <c r="Q213" i="5"/>
  <c r="O214" i="5"/>
  <c r="Q214" i="5"/>
  <c r="L215" i="5"/>
  <c r="Q215" i="5"/>
  <c r="L218" i="5"/>
  <c r="M218" i="5"/>
  <c r="O221" i="5"/>
  <c r="T224" i="5"/>
  <c r="Q226" i="5"/>
  <c r="R226" i="5"/>
  <c r="M227" i="5"/>
  <c r="P227" i="5"/>
  <c r="R229" i="5"/>
  <c r="S229" i="5"/>
  <c r="T231" i="5"/>
  <c r="Q231" i="5"/>
  <c r="M232" i="5"/>
  <c r="O232" i="5"/>
  <c r="R233" i="5"/>
  <c r="S233" i="5"/>
  <c r="N235" i="5"/>
  <c r="Q235" i="5"/>
  <c r="S236" i="5"/>
  <c r="T236" i="5"/>
  <c r="P237" i="5"/>
  <c r="N238" i="5"/>
  <c r="N240" i="5"/>
  <c r="R240" i="5"/>
  <c r="P240" i="5"/>
  <c r="O245" i="5"/>
  <c r="P248" i="5"/>
  <c r="T248" i="5"/>
  <c r="P249" i="5"/>
  <c r="T249" i="5"/>
  <c r="P250" i="5"/>
  <c r="T250" i="5"/>
  <c r="P252" i="5"/>
  <c r="T252" i="5"/>
  <c r="P253" i="5"/>
  <c r="T253" i="5"/>
  <c r="P254" i="5"/>
  <c r="T254" i="5"/>
  <c r="P257" i="5"/>
  <c r="T257" i="5"/>
  <c r="P258" i="5"/>
  <c r="T258" i="5"/>
  <c r="P260" i="5"/>
  <c r="T260" i="5"/>
  <c r="P261" i="5"/>
  <c r="T261" i="5"/>
  <c r="P262" i="5"/>
  <c r="T262" i="5"/>
  <c r="P264" i="5"/>
  <c r="T264" i="5"/>
  <c r="P265" i="5"/>
  <c r="T265" i="5"/>
  <c r="P266" i="5"/>
  <c r="T266" i="5"/>
  <c r="P268" i="5"/>
  <c r="T268" i="5"/>
  <c r="P269" i="5"/>
  <c r="T269" i="5"/>
  <c r="P270" i="5"/>
  <c r="T270" i="5"/>
  <c r="P272" i="5"/>
  <c r="T272" i="5"/>
  <c r="P273" i="5"/>
  <c r="T273" i="5"/>
  <c r="P274" i="5"/>
  <c r="T274" i="5"/>
  <c r="P277" i="5"/>
  <c r="T277" i="5"/>
  <c r="P278" i="5"/>
  <c r="T278" i="5"/>
  <c r="P281" i="5"/>
  <c r="T281" i="5"/>
  <c r="P282" i="5"/>
  <c r="T282" i="5"/>
  <c r="R177" i="5"/>
  <c r="R180" i="5"/>
  <c r="R181" i="5"/>
  <c r="R182" i="5"/>
  <c r="R184" i="5"/>
  <c r="R185" i="5"/>
  <c r="R186" i="5"/>
  <c r="R188" i="5"/>
  <c r="R189" i="5"/>
  <c r="R190" i="5"/>
  <c r="R192" i="5"/>
  <c r="R193" i="5"/>
  <c r="R194" i="5"/>
  <c r="R196" i="5"/>
  <c r="R197" i="5"/>
  <c r="R198" i="5"/>
  <c r="R200" i="5"/>
  <c r="R201" i="5"/>
  <c r="R202" i="5"/>
  <c r="R204" i="5"/>
  <c r="R205" i="5"/>
  <c r="R206" i="5"/>
  <c r="R208" i="5"/>
  <c r="R209" i="5"/>
  <c r="R210" i="5"/>
  <c r="R212" i="5"/>
  <c r="R213" i="5"/>
  <c r="R214" i="5"/>
  <c r="R218" i="5"/>
  <c r="S221" i="5"/>
  <c r="Q223" i="5"/>
  <c r="O224" i="5"/>
  <c r="S225" i="5"/>
  <c r="T228" i="5"/>
  <c r="R232" i="5"/>
  <c r="P232" i="5"/>
  <c r="S235" i="5"/>
  <c r="Q237" i="5"/>
  <c r="N237" i="5"/>
  <c r="M242" i="5"/>
  <c r="Q248" i="5"/>
  <c r="Q249" i="5"/>
  <c r="Q251" i="5"/>
  <c r="Q252" i="5"/>
  <c r="Q253" i="5"/>
  <c r="Q256" i="5"/>
  <c r="Q257" i="5"/>
  <c r="Q259" i="5"/>
  <c r="Q260" i="5"/>
  <c r="Q261" i="5"/>
  <c r="Q263" i="5"/>
  <c r="Q264" i="5"/>
  <c r="Q265" i="5"/>
  <c r="Q267" i="5"/>
  <c r="Q268" i="5"/>
  <c r="Q269" i="5"/>
  <c r="Q271" i="5"/>
  <c r="Q272" i="5"/>
  <c r="Q273" i="5"/>
  <c r="Q276" i="5"/>
  <c r="Q277" i="5"/>
  <c r="Q280" i="5"/>
  <c r="Q281" i="5"/>
  <c r="Q283" i="5"/>
  <c r="Q284" i="5"/>
  <c r="Q285" i="5"/>
  <c r="O132" i="5"/>
  <c r="S132" i="5"/>
  <c r="O133" i="5"/>
  <c r="S133" i="5"/>
  <c r="R135" i="5"/>
  <c r="S135" i="5"/>
  <c r="O136" i="5"/>
  <c r="S136" i="5"/>
  <c r="R139" i="5"/>
  <c r="S139" i="5"/>
  <c r="O140" i="5"/>
  <c r="S140" i="5"/>
  <c r="R143" i="5"/>
  <c r="S143" i="5"/>
  <c r="O144" i="5"/>
  <c r="S144" i="5"/>
  <c r="R147" i="5"/>
  <c r="S147" i="5"/>
  <c r="O148" i="5"/>
  <c r="S148" i="5"/>
  <c r="R151" i="5"/>
  <c r="S151" i="5"/>
  <c r="O152" i="5"/>
  <c r="S152" i="5"/>
  <c r="O153" i="5"/>
  <c r="S153" i="5"/>
  <c r="R155" i="5"/>
  <c r="S155" i="5"/>
  <c r="O156" i="5"/>
  <c r="S156" i="5"/>
  <c r="O157" i="5"/>
  <c r="S157" i="5"/>
  <c r="R159" i="5"/>
  <c r="S159" i="5"/>
  <c r="O160" i="5"/>
  <c r="S160" i="5"/>
  <c r="S161" i="5"/>
  <c r="R163" i="5"/>
  <c r="S163" i="5"/>
  <c r="O164" i="5"/>
  <c r="S164" i="5"/>
  <c r="R167" i="5"/>
  <c r="S167" i="5"/>
  <c r="O168" i="5"/>
  <c r="S168" i="5"/>
  <c r="R171" i="5"/>
  <c r="S171" i="5"/>
  <c r="O172" i="5"/>
  <c r="S172" i="5"/>
  <c r="R175" i="5"/>
  <c r="S175" i="5"/>
  <c r="O176" i="5"/>
  <c r="S176" i="5"/>
  <c r="R179" i="5"/>
  <c r="S179" i="5"/>
  <c r="O180" i="5"/>
  <c r="S180" i="5"/>
  <c r="S181" i="5"/>
  <c r="R183" i="5"/>
  <c r="S183" i="5"/>
  <c r="O184" i="5"/>
  <c r="S184" i="5"/>
  <c r="O185" i="5"/>
  <c r="S185" i="5"/>
  <c r="R187" i="5"/>
  <c r="S187" i="5"/>
  <c r="O188" i="5"/>
  <c r="S188" i="5"/>
  <c r="O189" i="5"/>
  <c r="S189" i="5"/>
  <c r="R191" i="5"/>
  <c r="S191" i="5"/>
  <c r="O192" i="5"/>
  <c r="S192" i="5"/>
  <c r="O193" i="5"/>
  <c r="S193" i="5"/>
  <c r="R195" i="5"/>
  <c r="S195" i="5"/>
  <c r="O196" i="5"/>
  <c r="S196" i="5"/>
  <c r="S197" i="5"/>
  <c r="R199" i="5"/>
  <c r="S199" i="5"/>
  <c r="O200" i="5"/>
  <c r="S200" i="5"/>
  <c r="R203" i="5"/>
  <c r="S203" i="5"/>
  <c r="O204" i="5"/>
  <c r="S204" i="5"/>
  <c r="R207" i="5"/>
  <c r="S207" i="5"/>
  <c r="O208" i="5"/>
  <c r="S208" i="5"/>
  <c r="R211" i="5"/>
  <c r="S211" i="5"/>
  <c r="O212" i="5"/>
  <c r="S212" i="5"/>
  <c r="O216" i="5"/>
  <c r="S216" i="5"/>
  <c r="R217" i="5"/>
  <c r="S217" i="5"/>
  <c r="S220" i="5"/>
  <c r="T220" i="5"/>
  <c r="P221" i="5"/>
  <c r="N222" i="5"/>
  <c r="N224" i="5"/>
  <c r="R224" i="5"/>
  <c r="O227" i="5"/>
  <c r="S227" i="5"/>
  <c r="L229" i="5"/>
  <c r="Q229" i="5"/>
  <c r="O230" i="5"/>
  <c r="L234" i="5"/>
  <c r="M234" i="5"/>
  <c r="O237" i="5"/>
  <c r="T240" i="5"/>
  <c r="Q242" i="5"/>
  <c r="R242" i="5"/>
  <c r="M243" i="5"/>
  <c r="R245" i="5"/>
  <c r="S245" i="5"/>
  <c r="P284" i="5"/>
  <c r="T284" i="5"/>
  <c r="P285" i="5"/>
  <c r="T285" i="5"/>
  <c r="P286" i="5"/>
  <c r="T286" i="5"/>
  <c r="P288" i="5"/>
  <c r="T288" i="5"/>
  <c r="P289" i="5"/>
  <c r="T289" i="5"/>
  <c r="P290" i="5"/>
  <c r="T290" i="5"/>
  <c r="P292" i="5"/>
  <c r="T292" i="5"/>
  <c r="P293" i="5"/>
  <c r="T293" i="5"/>
  <c r="P294" i="5"/>
  <c r="T294" i="5"/>
  <c r="P296" i="5"/>
  <c r="T296" i="5"/>
  <c r="P297" i="5"/>
  <c r="T297" i="5"/>
  <c r="P298" i="5"/>
  <c r="T298" i="5"/>
  <c r="P300" i="5"/>
  <c r="T300" i="5"/>
  <c r="P301" i="5"/>
  <c r="T301" i="5"/>
  <c r="P302" i="5"/>
  <c r="T302" i="5"/>
  <c r="P304" i="5"/>
  <c r="T304" i="5"/>
  <c r="P305" i="5"/>
  <c r="T305" i="5"/>
  <c r="P306" i="5"/>
  <c r="T306" i="5"/>
  <c r="P308" i="5"/>
  <c r="T308" i="5"/>
  <c r="P309" i="5"/>
  <c r="T309" i="5"/>
  <c r="P310" i="5"/>
  <c r="T310" i="5"/>
  <c r="P312" i="5"/>
  <c r="T312" i="5"/>
  <c r="P313" i="5"/>
  <c r="T313" i="5"/>
  <c r="P314" i="5"/>
  <c r="T314" i="5"/>
  <c r="P316" i="5"/>
  <c r="T316" i="5"/>
  <c r="P317" i="5"/>
  <c r="T317" i="5"/>
  <c r="P318" i="5"/>
  <c r="T318" i="5"/>
  <c r="P320" i="5"/>
  <c r="T320" i="5"/>
  <c r="P321" i="5"/>
  <c r="T321" i="5"/>
  <c r="P322" i="5"/>
  <c r="T322" i="5"/>
  <c r="P324" i="5"/>
  <c r="T324" i="5"/>
  <c r="P325" i="5"/>
  <c r="T325" i="5"/>
  <c r="P326" i="5"/>
  <c r="T326" i="5"/>
  <c r="P328" i="5"/>
  <c r="T328" i="5"/>
  <c r="P329" i="5"/>
  <c r="T329" i="5"/>
  <c r="P330" i="5"/>
  <c r="T330" i="5"/>
  <c r="P332" i="5"/>
  <c r="T332" i="5"/>
  <c r="P333" i="5"/>
  <c r="T333" i="5"/>
  <c r="P334" i="5"/>
  <c r="T334" i="5"/>
  <c r="P336" i="5"/>
  <c r="T336" i="5"/>
  <c r="P337" i="5"/>
  <c r="T337" i="5"/>
  <c r="P338" i="5"/>
  <c r="T338" i="5"/>
  <c r="P340" i="5"/>
  <c r="T340" i="5"/>
  <c r="P341" i="5"/>
  <c r="T341" i="5"/>
  <c r="P342" i="5"/>
  <c r="T342" i="5"/>
  <c r="P344" i="5"/>
  <c r="T344" i="5"/>
  <c r="P345" i="5"/>
  <c r="T345" i="5"/>
  <c r="P346" i="5"/>
  <c r="T346" i="5"/>
  <c r="P348" i="5"/>
  <c r="T348" i="5"/>
  <c r="P349" i="5"/>
  <c r="T349" i="5"/>
  <c r="P350" i="5"/>
  <c r="T350" i="5"/>
  <c r="P352" i="5"/>
  <c r="T352" i="5"/>
  <c r="P353" i="5"/>
  <c r="T353" i="5"/>
  <c r="P354" i="5"/>
  <c r="T354" i="5"/>
  <c r="P356" i="5"/>
  <c r="T356" i="5"/>
  <c r="P357" i="5"/>
  <c r="T357" i="5"/>
  <c r="P360" i="5"/>
  <c r="T360" i="5"/>
  <c r="P361" i="5"/>
  <c r="T361" i="5"/>
  <c r="P364" i="5"/>
  <c r="T364" i="5"/>
  <c r="P365" i="5"/>
  <c r="T365" i="5"/>
  <c r="P368" i="5"/>
  <c r="T368" i="5"/>
  <c r="P369" i="5"/>
  <c r="T369" i="5"/>
  <c r="P372" i="5"/>
  <c r="T372" i="5"/>
  <c r="P373" i="5"/>
  <c r="T373" i="5"/>
  <c r="P374" i="5"/>
  <c r="T374" i="5"/>
  <c r="P376" i="5"/>
  <c r="T376" i="5"/>
  <c r="P377" i="5"/>
  <c r="T377" i="5"/>
  <c r="P378" i="5"/>
  <c r="T378" i="5"/>
  <c r="P380" i="5"/>
  <c r="T380" i="5"/>
  <c r="P381" i="5"/>
  <c r="T381" i="5"/>
  <c r="P382" i="5"/>
  <c r="T382" i="5"/>
  <c r="P384" i="5"/>
  <c r="T384" i="5"/>
  <c r="P385" i="5"/>
  <c r="T385" i="5"/>
  <c r="P386" i="5"/>
  <c r="T386" i="5"/>
  <c r="P388" i="5"/>
  <c r="T388" i="5"/>
  <c r="P389" i="5"/>
  <c r="T389" i="5"/>
  <c r="P390" i="5"/>
  <c r="T390" i="5"/>
  <c r="P392" i="5"/>
  <c r="T392" i="5"/>
  <c r="P393" i="5"/>
  <c r="T393" i="5"/>
  <c r="P394" i="5"/>
  <c r="T394" i="5"/>
  <c r="P396" i="5"/>
  <c r="T396" i="5"/>
  <c r="P397" i="5"/>
  <c r="T397" i="5"/>
  <c r="P398" i="5"/>
  <c r="T398" i="5"/>
  <c r="P400" i="5"/>
  <c r="T400" i="5"/>
  <c r="P403" i="5"/>
  <c r="O404" i="5"/>
  <c r="Q287" i="5"/>
  <c r="Q288" i="5"/>
  <c r="Q289" i="5"/>
  <c r="Q291" i="5"/>
  <c r="Q292" i="5"/>
  <c r="Q293" i="5"/>
  <c r="Q295" i="5"/>
  <c r="Q296" i="5"/>
  <c r="Q297" i="5"/>
  <c r="Q299" i="5"/>
  <c r="Q300" i="5"/>
  <c r="Q301" i="5"/>
  <c r="Q303" i="5"/>
  <c r="Q304" i="5"/>
  <c r="Q305" i="5"/>
  <c r="Q307" i="5"/>
  <c r="Q308" i="5"/>
  <c r="Q309" i="5"/>
  <c r="Q311" i="5"/>
  <c r="Q312" i="5"/>
  <c r="Q313" i="5"/>
  <c r="Q315" i="5"/>
  <c r="Q316" i="5"/>
  <c r="Q317" i="5"/>
  <c r="Q319" i="5"/>
  <c r="Q320" i="5"/>
  <c r="Q321" i="5"/>
  <c r="Q323" i="5"/>
  <c r="Q324" i="5"/>
  <c r="Q325" i="5"/>
  <c r="Q327" i="5"/>
  <c r="Q328" i="5"/>
  <c r="Q329" i="5"/>
  <c r="Q331" i="5"/>
  <c r="Q332" i="5"/>
  <c r="Q333" i="5"/>
  <c r="Q335" i="5"/>
  <c r="Q336" i="5"/>
  <c r="Q337" i="5"/>
  <c r="Q339" i="5"/>
  <c r="Q340" i="5"/>
  <c r="Q341" i="5"/>
  <c r="Q343" i="5"/>
  <c r="Q344" i="5"/>
  <c r="Q345" i="5"/>
  <c r="Q347" i="5"/>
  <c r="Q348" i="5"/>
  <c r="Q349" i="5"/>
  <c r="Q351" i="5"/>
  <c r="Q352" i="5"/>
  <c r="Q353" i="5"/>
  <c r="Q355" i="5"/>
  <c r="Q356" i="5"/>
  <c r="Q357" i="5"/>
  <c r="Q359" i="5"/>
  <c r="Q360" i="5"/>
  <c r="Q363" i="5"/>
  <c r="Q364" i="5"/>
  <c r="Q367" i="5"/>
  <c r="Q368" i="5"/>
  <c r="Q371" i="5"/>
  <c r="Q372" i="5"/>
  <c r="Q373" i="5"/>
  <c r="Q375" i="5"/>
  <c r="Q376" i="5"/>
  <c r="Q377" i="5"/>
  <c r="Q379" i="5"/>
  <c r="Q380" i="5"/>
  <c r="Q381" i="5"/>
  <c r="Q383" i="5"/>
  <c r="Q384" i="5"/>
  <c r="Q385" i="5"/>
  <c r="Q387" i="5"/>
  <c r="Q388" i="5"/>
  <c r="Q389" i="5"/>
  <c r="Q391" i="5"/>
  <c r="Q392" i="5"/>
  <c r="Q393" i="5"/>
  <c r="Q395" i="5"/>
  <c r="Q396" i="5"/>
  <c r="Q397" i="5"/>
  <c r="Q399" i="5"/>
  <c r="Q400" i="5"/>
  <c r="M403" i="5"/>
  <c r="T244" i="5"/>
  <c r="N246" i="5"/>
  <c r="N248" i="5"/>
  <c r="R248" i="5"/>
  <c r="N250" i="5"/>
  <c r="R250" i="5"/>
  <c r="N251" i="5"/>
  <c r="R251" i="5"/>
  <c r="N252" i="5"/>
  <c r="R252" i="5"/>
  <c r="Q254" i="5"/>
  <c r="N255" i="5"/>
  <c r="R255" i="5"/>
  <c r="N256" i="5"/>
  <c r="R256" i="5"/>
  <c r="N258" i="5"/>
  <c r="R258" i="5"/>
  <c r="N259" i="5"/>
  <c r="R259" i="5"/>
  <c r="N260" i="5"/>
  <c r="R260" i="5"/>
  <c r="N262" i="5"/>
  <c r="R262" i="5"/>
  <c r="N263" i="5"/>
  <c r="R263" i="5"/>
  <c r="N264" i="5"/>
  <c r="R264" i="5"/>
  <c r="N266" i="5"/>
  <c r="R266" i="5"/>
  <c r="N267" i="5"/>
  <c r="R267" i="5"/>
  <c r="N268" i="5"/>
  <c r="R268" i="5"/>
  <c r="N270" i="5"/>
  <c r="R270" i="5"/>
  <c r="N271" i="5"/>
  <c r="R271" i="5"/>
  <c r="N272" i="5"/>
  <c r="R272" i="5"/>
  <c r="N274" i="5"/>
  <c r="R274" i="5"/>
  <c r="N275" i="5"/>
  <c r="R275" i="5"/>
  <c r="N276" i="5"/>
  <c r="R276" i="5"/>
  <c r="Q278" i="5"/>
  <c r="N279" i="5"/>
  <c r="R279" i="5"/>
  <c r="N280" i="5"/>
  <c r="R280" i="5"/>
  <c r="N282" i="5"/>
  <c r="R282" i="5"/>
  <c r="N283" i="5"/>
  <c r="R283" i="5"/>
  <c r="N284" i="5"/>
  <c r="R284" i="5"/>
  <c r="N286" i="5"/>
  <c r="R286" i="5"/>
  <c r="N287" i="5"/>
  <c r="R287" i="5"/>
  <c r="N288" i="5"/>
  <c r="R288" i="5"/>
  <c r="N290" i="5"/>
  <c r="R290" i="5"/>
  <c r="N291" i="5"/>
  <c r="R291" i="5"/>
  <c r="N292" i="5"/>
  <c r="R292" i="5"/>
  <c r="N294" i="5"/>
  <c r="R294" i="5"/>
  <c r="N295" i="5"/>
  <c r="R295" i="5"/>
  <c r="N296" i="5"/>
  <c r="R296" i="5"/>
  <c r="N298" i="5"/>
  <c r="R298" i="5"/>
  <c r="N299" i="5"/>
  <c r="R299" i="5"/>
  <c r="N300" i="5"/>
  <c r="R300" i="5"/>
  <c r="N302" i="5"/>
  <c r="R302" i="5"/>
  <c r="N303" i="5"/>
  <c r="R303" i="5"/>
  <c r="N304" i="5"/>
  <c r="R304" i="5"/>
  <c r="N306" i="5"/>
  <c r="R306" i="5"/>
  <c r="N307" i="5"/>
  <c r="R307" i="5"/>
  <c r="N308" i="5"/>
  <c r="R308" i="5"/>
  <c r="N310" i="5"/>
  <c r="R310" i="5"/>
  <c r="N311" i="5"/>
  <c r="R311" i="5"/>
  <c r="N312" i="5"/>
  <c r="R312" i="5"/>
  <c r="N314" i="5"/>
  <c r="R314" i="5"/>
  <c r="N315" i="5"/>
  <c r="R315" i="5"/>
  <c r="N316" i="5"/>
  <c r="R316" i="5"/>
  <c r="N318" i="5"/>
  <c r="R318" i="5"/>
  <c r="N319" i="5"/>
  <c r="R319" i="5"/>
  <c r="N320" i="5"/>
  <c r="R320" i="5"/>
  <c r="N322" i="5"/>
  <c r="R322" i="5"/>
  <c r="N323" i="5"/>
  <c r="R323" i="5"/>
  <c r="N324" i="5"/>
  <c r="R324" i="5"/>
  <c r="N326" i="5"/>
  <c r="R326" i="5"/>
  <c r="N327" i="5"/>
  <c r="R327" i="5"/>
  <c r="N328" i="5"/>
  <c r="R328" i="5"/>
  <c r="N330" i="5"/>
  <c r="R330" i="5"/>
  <c r="N331" i="5"/>
  <c r="R331" i="5"/>
  <c r="N332" i="5"/>
  <c r="R332" i="5"/>
  <c r="N334" i="5"/>
  <c r="R334" i="5"/>
  <c r="N335" i="5"/>
  <c r="R335" i="5"/>
  <c r="N336" i="5"/>
  <c r="R336" i="5"/>
  <c r="N338" i="5"/>
  <c r="R338" i="5"/>
  <c r="N339" i="5"/>
  <c r="R339" i="5"/>
  <c r="N340" i="5"/>
  <c r="R340" i="5"/>
  <c r="N342" i="5"/>
  <c r="R342" i="5"/>
  <c r="N343" i="5"/>
  <c r="R343" i="5"/>
  <c r="N344" i="5"/>
  <c r="R344" i="5"/>
  <c r="N346" i="5"/>
  <c r="R346" i="5"/>
  <c r="N347" i="5"/>
  <c r="R347" i="5"/>
  <c r="N348" i="5"/>
  <c r="R348" i="5"/>
  <c r="N350" i="5"/>
  <c r="R350" i="5"/>
  <c r="N351" i="5"/>
  <c r="R351" i="5"/>
  <c r="N352" i="5"/>
  <c r="R352" i="5"/>
  <c r="M353" i="5"/>
  <c r="N354" i="5"/>
  <c r="R354" i="5"/>
  <c r="N355" i="5"/>
  <c r="R355" i="5"/>
  <c r="M357" i="5"/>
  <c r="N358" i="5"/>
  <c r="R358" i="5"/>
  <c r="N359" i="5"/>
  <c r="R359" i="5"/>
  <c r="Q361" i="5"/>
  <c r="N362" i="5"/>
  <c r="R362" i="5"/>
  <c r="N363" i="5"/>
  <c r="R363" i="5"/>
  <c r="Q365" i="5"/>
  <c r="N366" i="5"/>
  <c r="R366" i="5"/>
  <c r="N367" i="5"/>
  <c r="R367" i="5"/>
  <c r="Q369" i="5"/>
  <c r="N370" i="5"/>
  <c r="R370" i="5"/>
  <c r="N371" i="5"/>
  <c r="R371" i="5"/>
  <c r="N374" i="5"/>
  <c r="R374" i="5"/>
  <c r="N375" i="5"/>
  <c r="R375" i="5"/>
  <c r="N376" i="5"/>
  <c r="O243" i="5"/>
  <c r="S243" i="5"/>
  <c r="L245" i="5"/>
  <c r="Q245" i="5"/>
  <c r="O246" i="5"/>
  <c r="O249" i="5"/>
  <c r="S249" i="5"/>
  <c r="O250" i="5"/>
  <c r="S250" i="5"/>
  <c r="R253" i="5"/>
  <c r="O254" i="5"/>
  <c r="S254" i="5"/>
  <c r="S255" i="5"/>
  <c r="R257" i="5"/>
  <c r="O258" i="5"/>
  <c r="S258" i="5"/>
  <c r="O261" i="5"/>
  <c r="S261" i="5"/>
  <c r="O262" i="5"/>
  <c r="S262" i="5"/>
  <c r="O263" i="5"/>
  <c r="S263" i="5"/>
  <c r="O265" i="5"/>
  <c r="S265" i="5"/>
  <c r="O266" i="5"/>
  <c r="S266" i="5"/>
  <c r="O269" i="5"/>
  <c r="S269" i="5"/>
  <c r="O270" i="5"/>
  <c r="S270" i="5"/>
  <c r="O271" i="5"/>
  <c r="S271" i="5"/>
  <c r="O273" i="5"/>
  <c r="S273" i="5"/>
  <c r="O274" i="5"/>
  <c r="S274" i="5"/>
  <c r="R277" i="5"/>
  <c r="O278" i="5"/>
  <c r="S278" i="5"/>
  <c r="O279" i="5"/>
  <c r="S279" i="5"/>
  <c r="R281" i="5"/>
  <c r="O282" i="5"/>
  <c r="S282" i="5"/>
  <c r="O285" i="5"/>
  <c r="S285" i="5"/>
  <c r="O286" i="5"/>
  <c r="S286" i="5"/>
  <c r="O287" i="5"/>
  <c r="S287" i="5"/>
  <c r="O289" i="5"/>
  <c r="S289" i="5"/>
  <c r="O290" i="5"/>
  <c r="S290" i="5"/>
  <c r="O291" i="5"/>
  <c r="S291" i="5"/>
  <c r="O293" i="5"/>
  <c r="S293" i="5"/>
  <c r="O294" i="5"/>
  <c r="S294" i="5"/>
  <c r="S295" i="5"/>
  <c r="O297" i="5"/>
  <c r="S297" i="5"/>
  <c r="O298" i="5"/>
  <c r="S298" i="5"/>
  <c r="O299" i="5"/>
  <c r="S299" i="5"/>
  <c r="O301" i="5"/>
  <c r="S301" i="5"/>
  <c r="O302" i="5"/>
  <c r="S302" i="5"/>
  <c r="O303" i="5"/>
  <c r="S303" i="5"/>
  <c r="O305" i="5"/>
  <c r="S305" i="5"/>
  <c r="O306" i="5"/>
  <c r="S306" i="5"/>
  <c r="O309" i="5"/>
  <c r="S309" i="5"/>
  <c r="O310" i="5"/>
  <c r="S310" i="5"/>
  <c r="O311" i="5"/>
  <c r="S311" i="5"/>
  <c r="O313" i="5"/>
  <c r="S313" i="5"/>
  <c r="O314" i="5"/>
  <c r="S314" i="5"/>
  <c r="O315" i="5"/>
  <c r="S315" i="5"/>
  <c r="O317" i="5"/>
  <c r="S317" i="5"/>
  <c r="O318" i="5"/>
  <c r="S318" i="5"/>
  <c r="O321" i="5"/>
  <c r="S321" i="5"/>
  <c r="O322" i="5"/>
  <c r="S322" i="5"/>
  <c r="O323" i="5"/>
  <c r="S323" i="5"/>
  <c r="O325" i="5"/>
  <c r="S325" i="5"/>
  <c r="O326" i="5"/>
  <c r="S326" i="5"/>
  <c r="O327" i="5"/>
  <c r="S327" i="5"/>
  <c r="O329" i="5"/>
  <c r="S329" i="5"/>
  <c r="O330" i="5"/>
  <c r="S330" i="5"/>
  <c r="O331" i="5"/>
  <c r="S331" i="5"/>
  <c r="O333" i="5"/>
  <c r="S333" i="5"/>
  <c r="O334" i="5"/>
  <c r="S334" i="5"/>
  <c r="O335" i="5"/>
  <c r="S335" i="5"/>
  <c r="O337" i="5"/>
  <c r="S337" i="5"/>
  <c r="O338" i="5"/>
  <c r="S338" i="5"/>
  <c r="O339" i="5"/>
  <c r="S339" i="5"/>
  <c r="O341" i="5"/>
  <c r="S341" i="5"/>
  <c r="O342" i="5"/>
  <c r="S342" i="5"/>
  <c r="O345" i="5"/>
  <c r="S345" i="5"/>
  <c r="O346" i="5"/>
  <c r="S346" i="5"/>
  <c r="O349" i="5"/>
  <c r="S349" i="5"/>
  <c r="O350" i="5"/>
  <c r="S350" i="5"/>
  <c r="O353" i="5"/>
  <c r="S353" i="5"/>
  <c r="O354" i="5"/>
  <c r="S354" i="5"/>
  <c r="O357" i="5"/>
  <c r="S357" i="5"/>
  <c r="O358" i="5"/>
  <c r="S358" i="5"/>
  <c r="O361" i="5"/>
  <c r="S361" i="5"/>
  <c r="O362" i="5"/>
  <c r="S362" i="5"/>
  <c r="O365" i="5"/>
  <c r="S365" i="5"/>
  <c r="O366" i="5"/>
  <c r="S366" i="5"/>
  <c r="O369" i="5"/>
  <c r="S369" i="5"/>
  <c r="O370" i="5"/>
  <c r="S370" i="5"/>
  <c r="O373" i="5"/>
  <c r="S373" i="5"/>
  <c r="O374" i="5"/>
  <c r="P413" i="5"/>
  <c r="N417" i="5"/>
  <c r="N418" i="5"/>
  <c r="P421" i="5"/>
  <c r="O428" i="5"/>
  <c r="S429" i="5"/>
  <c r="R429" i="5"/>
  <c r="N431" i="5"/>
  <c r="R431" i="5"/>
  <c r="S433" i="5"/>
  <c r="R433" i="5"/>
  <c r="N435" i="5"/>
  <c r="R435" i="5"/>
  <c r="N437" i="5"/>
  <c r="R437" i="5"/>
  <c r="N439" i="5"/>
  <c r="R439" i="5"/>
  <c r="N441" i="5"/>
  <c r="R441" i="5"/>
  <c r="N443" i="5"/>
  <c r="R443" i="5"/>
  <c r="N445" i="5"/>
  <c r="R445" i="5"/>
  <c r="N447" i="5"/>
  <c r="R447" i="5"/>
  <c r="S449" i="5"/>
  <c r="R449" i="5"/>
  <c r="N451" i="5"/>
  <c r="R451" i="5"/>
  <c r="S453" i="5"/>
  <c r="R453" i="5"/>
  <c r="N455" i="5"/>
  <c r="R455" i="5"/>
  <c r="S457" i="5"/>
  <c r="R457" i="5"/>
  <c r="N459" i="5"/>
  <c r="R459" i="5"/>
  <c r="S461" i="5"/>
  <c r="R461" i="5"/>
  <c r="N463" i="5"/>
  <c r="R463" i="5"/>
  <c r="S465" i="5"/>
  <c r="R465" i="5"/>
  <c r="N467" i="5"/>
  <c r="R467" i="5"/>
  <c r="S469" i="5"/>
  <c r="R469" i="5"/>
  <c r="N471" i="5"/>
  <c r="R471" i="5"/>
  <c r="S473" i="5"/>
  <c r="R473" i="5"/>
  <c r="N475" i="5"/>
  <c r="R475" i="5"/>
  <c r="S477" i="5"/>
  <c r="R477" i="5"/>
  <c r="N479" i="5"/>
  <c r="R479" i="5"/>
  <c r="S481" i="5"/>
  <c r="R481" i="5"/>
  <c r="R483" i="5"/>
  <c r="R485" i="5"/>
  <c r="R487" i="5"/>
  <c r="R489" i="5"/>
  <c r="R491" i="5"/>
  <c r="R493" i="5"/>
  <c r="R495" i="5"/>
  <c r="R497" i="5"/>
  <c r="R499" i="5"/>
  <c r="R501" i="5"/>
  <c r="R503" i="5"/>
  <c r="R505" i="5"/>
  <c r="R507" i="5"/>
  <c r="R509" i="5"/>
  <c r="R511" i="5"/>
  <c r="R513" i="5"/>
  <c r="R515" i="5"/>
  <c r="R517" i="5"/>
  <c r="M525" i="5"/>
  <c r="M529" i="5"/>
  <c r="M533" i="5"/>
  <c r="M537" i="5"/>
  <c r="S542" i="5"/>
  <c r="S544" i="5"/>
  <c r="S546" i="5"/>
  <c r="S548" i="5"/>
  <c r="S550" i="5"/>
  <c r="S552" i="5"/>
  <c r="S554" i="5"/>
  <c r="S556" i="5"/>
  <c r="S558" i="5"/>
  <c r="S560" i="5"/>
  <c r="S562" i="5"/>
  <c r="S564" i="5"/>
  <c r="S566" i="5"/>
  <c r="S568" i="5"/>
  <c r="S570" i="5"/>
  <c r="S572" i="5"/>
  <c r="S574" i="5"/>
  <c r="S576" i="5"/>
  <c r="Q411" i="5"/>
  <c r="S430" i="5"/>
  <c r="S432" i="5"/>
  <c r="S434" i="5"/>
  <c r="S436" i="5"/>
  <c r="S438" i="5"/>
  <c r="S440" i="5"/>
  <c r="S442" i="5"/>
  <c r="S444" i="5"/>
  <c r="S446" i="5"/>
  <c r="S448" i="5"/>
  <c r="S450" i="5"/>
  <c r="S452" i="5"/>
  <c r="S454" i="5"/>
  <c r="S456" i="5"/>
  <c r="S458" i="5"/>
  <c r="S460" i="5"/>
  <c r="S462" i="5"/>
  <c r="S464" i="5"/>
  <c r="S466" i="5"/>
  <c r="S468" i="5"/>
  <c r="S470" i="5"/>
  <c r="S472" i="5"/>
  <c r="S474" i="5"/>
  <c r="S476" i="5"/>
  <c r="S478" i="5"/>
  <c r="S480" i="5"/>
  <c r="O482" i="5"/>
  <c r="S482" i="5"/>
  <c r="O484" i="5"/>
  <c r="S484" i="5"/>
  <c r="O486" i="5"/>
  <c r="S486" i="5"/>
  <c r="O488" i="5"/>
  <c r="S488" i="5"/>
  <c r="S490" i="5"/>
  <c r="O492" i="5"/>
  <c r="S492" i="5"/>
  <c r="O494" i="5"/>
  <c r="S494" i="5"/>
  <c r="O496" i="5"/>
  <c r="S496" i="5"/>
  <c r="O498" i="5"/>
  <c r="S498" i="5"/>
  <c r="O500" i="5"/>
  <c r="S500" i="5"/>
  <c r="S502" i="5"/>
  <c r="S504" i="5"/>
  <c r="S506" i="5"/>
  <c r="S508" i="5"/>
  <c r="S510" i="5"/>
  <c r="O512" i="5"/>
  <c r="S512" i="5"/>
  <c r="O514" i="5"/>
  <c r="S514" i="5"/>
  <c r="O516" i="5"/>
  <c r="S516" i="5"/>
  <c r="O518" i="5"/>
  <c r="S518" i="5"/>
  <c r="S519" i="5"/>
  <c r="L521" i="5"/>
  <c r="M521" i="5"/>
  <c r="O522" i="5"/>
  <c r="N525" i="5"/>
  <c r="N529" i="5"/>
  <c r="P531" i="5"/>
  <c r="N533" i="5"/>
  <c r="N537" i="5"/>
  <c r="P539" i="5"/>
  <c r="P541" i="5"/>
  <c r="T541" i="5"/>
  <c r="P543" i="5"/>
  <c r="T543" i="5"/>
  <c r="P545" i="5"/>
  <c r="T545" i="5"/>
  <c r="P547" i="5"/>
  <c r="T547" i="5"/>
  <c r="P549" i="5"/>
  <c r="T549" i="5"/>
  <c r="P551" i="5"/>
  <c r="T551" i="5"/>
  <c r="P553" i="5"/>
  <c r="T553" i="5"/>
  <c r="P555" i="5"/>
  <c r="T555" i="5"/>
  <c r="P557" i="5"/>
  <c r="T557" i="5"/>
  <c r="P559" i="5"/>
  <c r="T559" i="5"/>
  <c r="P561" i="5"/>
  <c r="T561" i="5"/>
  <c r="P563" i="5"/>
  <c r="T563" i="5"/>
  <c r="P565" i="5"/>
  <c r="T565" i="5"/>
  <c r="P567" i="5"/>
  <c r="T567" i="5"/>
  <c r="P569" i="5"/>
  <c r="T569" i="5"/>
  <c r="P571" i="5"/>
  <c r="T571" i="5"/>
  <c r="P573" i="5"/>
  <c r="T573" i="5"/>
  <c r="P575" i="5"/>
  <c r="T575" i="5"/>
  <c r="R376" i="5"/>
  <c r="N378" i="5"/>
  <c r="R378" i="5"/>
  <c r="N379" i="5"/>
  <c r="R379" i="5"/>
  <c r="N380" i="5"/>
  <c r="R380" i="5"/>
  <c r="N382" i="5"/>
  <c r="R382" i="5"/>
  <c r="N383" i="5"/>
  <c r="R383" i="5"/>
  <c r="N384" i="5"/>
  <c r="R384" i="5"/>
  <c r="N386" i="5"/>
  <c r="R386" i="5"/>
  <c r="N387" i="5"/>
  <c r="R387" i="5"/>
  <c r="N388" i="5"/>
  <c r="R388" i="5"/>
  <c r="N390" i="5"/>
  <c r="R390" i="5"/>
  <c r="N391" i="5"/>
  <c r="R391" i="5"/>
  <c r="N392" i="5"/>
  <c r="R392" i="5"/>
  <c r="N394" i="5"/>
  <c r="R394" i="5"/>
  <c r="N395" i="5"/>
  <c r="R395" i="5"/>
  <c r="N396" i="5"/>
  <c r="R396" i="5"/>
  <c r="N398" i="5"/>
  <c r="R398" i="5"/>
  <c r="N399" i="5"/>
  <c r="R399" i="5"/>
  <c r="N400" i="5"/>
  <c r="R400" i="5"/>
  <c r="N401" i="5"/>
  <c r="Q403" i="5"/>
  <c r="O410" i="5"/>
  <c r="O412" i="5"/>
  <c r="M414" i="5"/>
  <c r="M416" i="5"/>
  <c r="O418" i="5"/>
  <c r="O420" i="5"/>
  <c r="M422" i="5"/>
  <c r="M424" i="5"/>
  <c r="T426" i="5"/>
  <c r="M428" i="5"/>
  <c r="Q428" i="5"/>
  <c r="P429" i="5"/>
  <c r="T429" i="5"/>
  <c r="P431" i="5"/>
  <c r="T431" i="5"/>
  <c r="P433" i="5"/>
  <c r="T433" i="5"/>
  <c r="P435" i="5"/>
  <c r="T435" i="5"/>
  <c r="P437" i="5"/>
  <c r="T437" i="5"/>
  <c r="P439" i="5"/>
  <c r="T439" i="5"/>
  <c r="P441" i="5"/>
  <c r="T441" i="5"/>
  <c r="P443" i="5"/>
  <c r="T443" i="5"/>
  <c r="P445" i="5"/>
  <c r="T445" i="5"/>
  <c r="P447" i="5"/>
  <c r="T447" i="5"/>
  <c r="P449" i="5"/>
  <c r="T449" i="5"/>
  <c r="P451" i="5"/>
  <c r="T451" i="5"/>
  <c r="P453" i="5"/>
  <c r="T453" i="5"/>
  <c r="P455" i="5"/>
  <c r="T455" i="5"/>
  <c r="P457" i="5"/>
  <c r="T457" i="5"/>
  <c r="P459" i="5"/>
  <c r="T459" i="5"/>
  <c r="P461" i="5"/>
  <c r="T461" i="5"/>
  <c r="P463" i="5"/>
  <c r="T463" i="5"/>
  <c r="P465" i="5"/>
  <c r="T465" i="5"/>
  <c r="P467" i="5"/>
  <c r="T467" i="5"/>
  <c r="P469" i="5"/>
  <c r="T469" i="5"/>
  <c r="P471" i="5"/>
  <c r="T471" i="5"/>
  <c r="P473" i="5"/>
  <c r="T473" i="5"/>
  <c r="P475" i="5"/>
  <c r="T475" i="5"/>
  <c r="P477" i="5"/>
  <c r="T477" i="5"/>
  <c r="P479" i="5"/>
  <c r="T479" i="5"/>
  <c r="P481" i="5"/>
  <c r="T481" i="5"/>
  <c r="P483" i="5"/>
  <c r="T483" i="5"/>
  <c r="P485" i="5"/>
  <c r="T485" i="5"/>
  <c r="P487" i="5"/>
  <c r="T487" i="5"/>
  <c r="P489" i="5"/>
  <c r="T489" i="5"/>
  <c r="P491" i="5"/>
  <c r="T491" i="5"/>
  <c r="P493" i="5"/>
  <c r="T493" i="5"/>
  <c r="P495" i="5"/>
  <c r="T495" i="5"/>
  <c r="P497" i="5"/>
  <c r="T497" i="5"/>
  <c r="P499" i="5"/>
  <c r="T499" i="5"/>
  <c r="P501" i="5"/>
  <c r="T501" i="5"/>
  <c r="P503" i="5"/>
  <c r="T503" i="5"/>
  <c r="P505" i="5"/>
  <c r="T505" i="5"/>
  <c r="P507" i="5"/>
  <c r="T507" i="5"/>
  <c r="P509" i="5"/>
  <c r="T509" i="5"/>
  <c r="P511" i="5"/>
  <c r="T511" i="5"/>
  <c r="P513" i="5"/>
  <c r="T513" i="5"/>
  <c r="P515" i="5"/>
  <c r="T515" i="5"/>
  <c r="P517" i="5"/>
  <c r="T517" i="5"/>
  <c r="P518" i="5"/>
  <c r="T518" i="5"/>
  <c r="N521" i="5"/>
  <c r="P523" i="5"/>
  <c r="M526" i="5"/>
  <c r="M528" i="5"/>
  <c r="N528" i="5"/>
  <c r="M532" i="5"/>
  <c r="N532" i="5"/>
  <c r="M534" i="5"/>
  <c r="M536" i="5"/>
  <c r="N536" i="5"/>
  <c r="L541" i="5"/>
  <c r="M542" i="5"/>
  <c r="Q542" i="5"/>
  <c r="L543" i="5"/>
  <c r="R544" i="5"/>
  <c r="Q544" i="5"/>
  <c r="L545" i="5"/>
  <c r="M546" i="5"/>
  <c r="Q546" i="5"/>
  <c r="L547" i="5"/>
  <c r="R548" i="5"/>
  <c r="Q548" i="5"/>
  <c r="L549" i="5"/>
  <c r="M550" i="5"/>
  <c r="S374" i="5"/>
  <c r="O375" i="5"/>
  <c r="S375" i="5"/>
  <c r="O377" i="5"/>
  <c r="S377" i="5"/>
  <c r="O378" i="5"/>
  <c r="S378" i="5"/>
  <c r="O379" i="5"/>
  <c r="S379" i="5"/>
  <c r="O381" i="5"/>
  <c r="S381" i="5"/>
  <c r="O382" i="5"/>
  <c r="S382" i="5"/>
  <c r="O383" i="5"/>
  <c r="S383" i="5"/>
  <c r="O385" i="5"/>
  <c r="S385" i="5"/>
  <c r="O386" i="5"/>
  <c r="S386" i="5"/>
  <c r="O389" i="5"/>
  <c r="S389" i="5"/>
  <c r="O390" i="5"/>
  <c r="S390" i="5"/>
  <c r="O393" i="5"/>
  <c r="S393" i="5"/>
  <c r="O394" i="5"/>
  <c r="S394" i="5"/>
  <c r="O395" i="5"/>
  <c r="S395" i="5"/>
  <c r="O397" i="5"/>
  <c r="S397" i="5"/>
  <c r="O398" i="5"/>
  <c r="S398" i="5"/>
  <c r="O399" i="5"/>
  <c r="S399" i="5"/>
  <c r="O402" i="5"/>
  <c r="M406" i="5"/>
  <c r="M408" i="5"/>
  <c r="L409" i="5"/>
  <c r="M409" i="5"/>
  <c r="P411" i="5"/>
  <c r="N415" i="5"/>
  <c r="L417" i="5"/>
  <c r="M417" i="5"/>
  <c r="P419" i="5"/>
  <c r="N423" i="5"/>
  <c r="N425" i="5"/>
  <c r="L429" i="5"/>
  <c r="R430" i="5"/>
  <c r="Q430" i="5"/>
  <c r="L431" i="5"/>
  <c r="M432" i="5"/>
  <c r="Q432" i="5"/>
  <c r="L433" i="5"/>
  <c r="R434" i="5"/>
  <c r="Q434" i="5"/>
  <c r="L435" i="5"/>
  <c r="M436" i="5"/>
  <c r="Q436" i="5"/>
  <c r="L437" i="5"/>
  <c r="M438" i="5"/>
  <c r="Q438" i="5"/>
  <c r="L439" i="5"/>
  <c r="M440" i="5"/>
  <c r="Q440" i="5"/>
  <c r="L441" i="5"/>
  <c r="M442" i="5"/>
  <c r="Q442" i="5"/>
  <c r="L443" i="5"/>
  <c r="M444" i="5"/>
  <c r="Q444" i="5"/>
  <c r="L445" i="5"/>
  <c r="M446" i="5"/>
  <c r="Q446" i="5"/>
  <c r="L447" i="5"/>
  <c r="M448" i="5"/>
  <c r="Q448" i="5"/>
  <c r="L449" i="5"/>
  <c r="R450" i="5"/>
  <c r="Q450" i="5"/>
  <c r="L451" i="5"/>
  <c r="M452" i="5"/>
  <c r="Q452" i="5"/>
  <c r="L453" i="5"/>
  <c r="R454" i="5"/>
  <c r="Q454" i="5"/>
  <c r="L455" i="5"/>
  <c r="M456" i="5"/>
  <c r="Q456" i="5"/>
  <c r="L457" i="5"/>
  <c r="R458" i="5"/>
  <c r="Q458" i="5"/>
  <c r="L459" i="5"/>
  <c r="M460" i="5"/>
  <c r="Q460" i="5"/>
  <c r="L461" i="5"/>
  <c r="R462" i="5"/>
  <c r="Q462" i="5"/>
  <c r="L463" i="5"/>
  <c r="M464" i="5"/>
  <c r="Q464" i="5"/>
  <c r="L465" i="5"/>
  <c r="R466" i="5"/>
  <c r="Q466" i="5"/>
  <c r="L467" i="5"/>
  <c r="M468" i="5"/>
  <c r="Q468" i="5"/>
  <c r="L469" i="5"/>
  <c r="R470" i="5"/>
  <c r="Q470" i="5"/>
  <c r="L471" i="5"/>
  <c r="M472" i="5"/>
  <c r="Q472" i="5"/>
  <c r="L473" i="5"/>
  <c r="R474" i="5"/>
  <c r="Q474" i="5"/>
  <c r="L475" i="5"/>
  <c r="M476" i="5"/>
  <c r="Q476" i="5"/>
  <c r="L477" i="5"/>
  <c r="R478" i="5"/>
  <c r="Q478" i="5"/>
  <c r="L479" i="5"/>
  <c r="M480" i="5"/>
  <c r="Q480" i="5"/>
  <c r="L481" i="5"/>
  <c r="R482" i="5"/>
  <c r="Q482" i="5"/>
  <c r="L483" i="5"/>
  <c r="M484" i="5"/>
  <c r="Q484" i="5"/>
  <c r="L485" i="5"/>
  <c r="R486" i="5"/>
  <c r="Q486" i="5"/>
  <c r="L487" i="5"/>
  <c r="M488" i="5"/>
  <c r="Q488" i="5"/>
  <c r="L489" i="5"/>
  <c r="R490" i="5"/>
  <c r="Q490" i="5"/>
  <c r="L491" i="5"/>
  <c r="M492" i="5"/>
  <c r="Q492" i="5"/>
  <c r="L493" i="5"/>
  <c r="R494" i="5"/>
  <c r="Q494" i="5"/>
  <c r="L495" i="5"/>
  <c r="M496" i="5"/>
  <c r="Q496" i="5"/>
  <c r="L497" i="5"/>
  <c r="R498" i="5"/>
  <c r="Q498" i="5"/>
  <c r="L499" i="5"/>
  <c r="M500" i="5"/>
  <c r="Q500" i="5"/>
  <c r="L501" i="5"/>
  <c r="M502" i="5"/>
  <c r="Q502" i="5"/>
  <c r="L503" i="5"/>
  <c r="M504" i="5"/>
  <c r="Q504" i="5"/>
  <c r="L505" i="5"/>
  <c r="M506" i="5"/>
  <c r="Q506" i="5"/>
  <c r="L507" i="5"/>
  <c r="M508" i="5"/>
  <c r="Q508" i="5"/>
  <c r="L509" i="5"/>
  <c r="M510" i="5"/>
  <c r="Q510" i="5"/>
  <c r="L511" i="5"/>
  <c r="M512" i="5"/>
  <c r="Q512" i="5"/>
  <c r="L513" i="5"/>
  <c r="M514" i="5"/>
  <c r="Q514" i="5"/>
  <c r="L515" i="5"/>
  <c r="M516" i="5"/>
  <c r="Q516" i="5"/>
  <c r="L517" i="5"/>
  <c r="Q517" i="5"/>
  <c r="M518" i="5"/>
  <c r="Q518" i="5"/>
  <c r="Q519" i="5"/>
  <c r="M520" i="5"/>
  <c r="M524" i="5"/>
  <c r="N527" i="5"/>
  <c r="N535" i="5"/>
  <c r="N541" i="5"/>
  <c r="R541" i="5"/>
  <c r="S578" i="5"/>
  <c r="S580" i="5"/>
  <c r="S582" i="5"/>
  <c r="S584" i="5"/>
  <c r="S586" i="5"/>
  <c r="S588" i="5"/>
  <c r="S590" i="5"/>
  <c r="S591" i="5"/>
  <c r="R594" i="5"/>
  <c r="Q595" i="5"/>
  <c r="P595" i="5"/>
  <c r="T596" i="5"/>
  <c r="S598" i="5"/>
  <c r="R599" i="5"/>
  <c r="Q601" i="5"/>
  <c r="M606" i="5"/>
  <c r="Q613" i="5"/>
  <c r="R613" i="5"/>
  <c r="M630" i="5"/>
  <c r="O636" i="5"/>
  <c r="T642" i="5"/>
  <c r="M646" i="5"/>
  <c r="R658" i="5"/>
  <c r="R662" i="5"/>
  <c r="R666" i="5"/>
  <c r="Q673" i="5"/>
  <c r="O674" i="5"/>
  <c r="Q679" i="5"/>
  <c r="N679" i="5"/>
  <c r="S683" i="5"/>
  <c r="Q685" i="5"/>
  <c r="P685" i="5"/>
  <c r="T686" i="5"/>
  <c r="R696" i="5"/>
  <c r="R698" i="5"/>
  <c r="M700" i="5"/>
  <c r="N704" i="5"/>
  <c r="T708" i="5"/>
  <c r="S712" i="5"/>
  <c r="S716" i="5"/>
  <c r="S717" i="5"/>
  <c r="S720" i="5"/>
  <c r="S724" i="5"/>
  <c r="S728" i="5"/>
  <c r="S732" i="5"/>
  <c r="S733" i="5"/>
  <c r="S736" i="5"/>
  <c r="S737" i="5"/>
  <c r="S740" i="5"/>
  <c r="S741" i="5"/>
  <c r="S744" i="5"/>
  <c r="P577" i="5"/>
  <c r="T577" i="5"/>
  <c r="P579" i="5"/>
  <c r="T579" i="5"/>
  <c r="P581" i="5"/>
  <c r="T581" i="5"/>
  <c r="P583" i="5"/>
  <c r="T583" i="5"/>
  <c r="P585" i="5"/>
  <c r="T585" i="5"/>
  <c r="P587" i="5"/>
  <c r="T587" i="5"/>
  <c r="P589" i="5"/>
  <c r="T589" i="5"/>
  <c r="P591" i="5"/>
  <c r="T591" i="5"/>
  <c r="P592" i="5"/>
  <c r="T592" i="5"/>
  <c r="R593" i="5"/>
  <c r="S593" i="5"/>
  <c r="O594" i="5"/>
  <c r="M597" i="5"/>
  <c r="Q597" i="5"/>
  <c r="N597" i="5"/>
  <c r="M603" i="5"/>
  <c r="P604" i="5"/>
  <c r="O605" i="5"/>
  <c r="N606" i="5"/>
  <c r="M607" i="5"/>
  <c r="P608" i="5"/>
  <c r="O609" i="5"/>
  <c r="L614" i="5"/>
  <c r="M614" i="5"/>
  <c r="O617" i="5"/>
  <c r="M618" i="5"/>
  <c r="L620" i="5"/>
  <c r="O620" i="5"/>
  <c r="P626" i="5"/>
  <c r="T626" i="5"/>
  <c r="P628" i="5"/>
  <c r="O629" i="5"/>
  <c r="T631" i="5"/>
  <c r="P632" i="5"/>
  <c r="O635" i="5"/>
  <c r="S635" i="5"/>
  <c r="N636" i="5"/>
  <c r="R636" i="5"/>
  <c r="M637" i="5"/>
  <c r="Q637" i="5"/>
  <c r="R637" i="5"/>
  <c r="N640" i="5"/>
  <c r="R640" i="5"/>
  <c r="T643" i="5"/>
  <c r="L644" i="5"/>
  <c r="O644" i="5"/>
  <c r="N646" i="5"/>
  <c r="O649" i="5"/>
  <c r="N650" i="5"/>
  <c r="L652" i="5"/>
  <c r="O652" i="5"/>
  <c r="R656" i="5"/>
  <c r="O657" i="5"/>
  <c r="S657" i="5"/>
  <c r="R660" i="5"/>
  <c r="O661" i="5"/>
  <c r="S661" i="5"/>
  <c r="R664" i="5"/>
  <c r="O665" i="5"/>
  <c r="S665" i="5"/>
  <c r="R668" i="5"/>
  <c r="O669" i="5"/>
  <c r="S669" i="5"/>
  <c r="T670" i="5"/>
  <c r="S670" i="5"/>
  <c r="O671" i="5"/>
  <c r="N672" i="5"/>
  <c r="R672" i="5"/>
  <c r="T676" i="5"/>
  <c r="M676" i="5"/>
  <c r="P681" i="5"/>
  <c r="Q681" i="5"/>
  <c r="M682" i="5"/>
  <c r="O682" i="5"/>
  <c r="P684" i="5"/>
  <c r="T684" i="5"/>
  <c r="N685" i="5"/>
  <c r="L687" i="5"/>
  <c r="Q687" i="5"/>
  <c r="N687" i="5"/>
  <c r="P690" i="5"/>
  <c r="R691" i="5"/>
  <c r="S691" i="5"/>
  <c r="O692" i="5"/>
  <c r="Q693" i="5"/>
  <c r="S694" i="5"/>
  <c r="T694" i="5"/>
  <c r="P695" i="5"/>
  <c r="O696" i="5"/>
  <c r="N700" i="5"/>
  <c r="R707" i="5"/>
  <c r="T709" i="5"/>
  <c r="M709" i="5"/>
  <c r="P711" i="5"/>
  <c r="T711" i="5"/>
  <c r="P712" i="5"/>
  <c r="T712" i="5"/>
  <c r="P715" i="5"/>
  <c r="T715" i="5"/>
  <c r="P716" i="5"/>
  <c r="T716" i="5"/>
  <c r="P719" i="5"/>
  <c r="T719" i="5"/>
  <c r="P720" i="5"/>
  <c r="T720" i="5"/>
  <c r="P723" i="5"/>
  <c r="T723" i="5"/>
  <c r="P724" i="5"/>
  <c r="T724" i="5"/>
  <c r="P727" i="5"/>
  <c r="T727" i="5"/>
  <c r="P728" i="5"/>
  <c r="T728" i="5"/>
  <c r="P731" i="5"/>
  <c r="T731" i="5"/>
  <c r="P732" i="5"/>
  <c r="T732" i="5"/>
  <c r="P735" i="5"/>
  <c r="T735" i="5"/>
  <c r="P736" i="5"/>
  <c r="T736" i="5"/>
  <c r="Q550" i="5"/>
  <c r="L551" i="5"/>
  <c r="R552" i="5"/>
  <c r="Q552" i="5"/>
  <c r="L553" i="5"/>
  <c r="M554" i="5"/>
  <c r="Q554" i="5"/>
  <c r="L555" i="5"/>
  <c r="R556" i="5"/>
  <c r="Q556" i="5"/>
  <c r="L557" i="5"/>
  <c r="M558" i="5"/>
  <c r="Q558" i="5"/>
  <c r="L559" i="5"/>
  <c r="R560" i="5"/>
  <c r="Q560" i="5"/>
  <c r="L561" i="5"/>
  <c r="M562" i="5"/>
  <c r="Q562" i="5"/>
  <c r="L563" i="5"/>
  <c r="R564" i="5"/>
  <c r="Q564" i="5"/>
  <c r="L565" i="5"/>
  <c r="M566" i="5"/>
  <c r="Q566" i="5"/>
  <c r="L567" i="5"/>
  <c r="R568" i="5"/>
  <c r="Q568" i="5"/>
  <c r="L569" i="5"/>
  <c r="M570" i="5"/>
  <c r="Q570" i="5"/>
  <c r="L571" i="5"/>
  <c r="R572" i="5"/>
  <c r="Q572" i="5"/>
  <c r="L573" i="5"/>
  <c r="M574" i="5"/>
  <c r="Q574" i="5"/>
  <c r="L575" i="5"/>
  <c r="R576" i="5"/>
  <c r="Q576" i="5"/>
  <c r="L577" i="5"/>
  <c r="M578" i="5"/>
  <c r="Q578" i="5"/>
  <c r="L579" i="5"/>
  <c r="M580" i="5"/>
  <c r="Q580" i="5"/>
  <c r="L581" i="5"/>
  <c r="M582" i="5"/>
  <c r="Q582" i="5"/>
  <c r="L583" i="5"/>
  <c r="M584" i="5"/>
  <c r="Q584" i="5"/>
  <c r="L585" i="5"/>
  <c r="M586" i="5"/>
  <c r="Q586" i="5"/>
  <c r="L587" i="5"/>
  <c r="M588" i="5"/>
  <c r="Q588" i="5"/>
  <c r="L589" i="5"/>
  <c r="M590" i="5"/>
  <c r="Q590" i="5"/>
  <c r="L591" i="5"/>
  <c r="O595" i="5"/>
  <c r="S595" i="5"/>
  <c r="L598" i="5"/>
  <c r="M598" i="5"/>
  <c r="O601" i="5"/>
  <c r="N602" i="5"/>
  <c r="L604" i="5"/>
  <c r="Q604" i="5"/>
  <c r="P605" i="5"/>
  <c r="T605" i="5"/>
  <c r="O606" i="5"/>
  <c r="S606" i="5"/>
  <c r="N607" i="5"/>
  <c r="R607" i="5"/>
  <c r="P610" i="5"/>
  <c r="T610" i="5"/>
  <c r="P612" i="5"/>
  <c r="O613" i="5"/>
  <c r="N614" i="5"/>
  <c r="T615" i="5"/>
  <c r="P616" i="5"/>
  <c r="O619" i="5"/>
  <c r="S619" i="5"/>
  <c r="N620" i="5"/>
  <c r="R620" i="5"/>
  <c r="M621" i="5"/>
  <c r="Q621" i="5"/>
  <c r="N624" i="5"/>
  <c r="R624" i="5"/>
  <c r="T627" i="5"/>
  <c r="L628" i="5"/>
  <c r="M633" i="5"/>
  <c r="Q633" i="5"/>
  <c r="L638" i="5"/>
  <c r="M638" i="5"/>
  <c r="N642" i="5"/>
  <c r="M645" i="5"/>
  <c r="Q645" i="5"/>
  <c r="P648" i="5"/>
  <c r="Q652" i="5"/>
  <c r="T653" i="5"/>
  <c r="P656" i="5"/>
  <c r="T656" i="5"/>
  <c r="P660" i="5"/>
  <c r="T660" i="5"/>
  <c r="P664" i="5"/>
  <c r="T664" i="5"/>
  <c r="P668" i="5"/>
  <c r="T668" i="5"/>
  <c r="P670" i="5"/>
  <c r="P671" i="5"/>
  <c r="O672" i="5"/>
  <c r="N676" i="5"/>
  <c r="O679" i="5"/>
  <c r="N680" i="5"/>
  <c r="R680" i="5"/>
  <c r="N682" i="5"/>
  <c r="R682" i="5"/>
  <c r="L684" i="5"/>
  <c r="M684" i="5"/>
  <c r="O685" i="5"/>
  <c r="S685" i="5"/>
  <c r="P689" i="5"/>
  <c r="Q689" i="5"/>
  <c r="M690" i="5"/>
  <c r="N693" i="5"/>
  <c r="L695" i="5"/>
  <c r="Q695" i="5"/>
  <c r="P698" i="5"/>
  <c r="R699" i="5"/>
  <c r="S699" i="5"/>
  <c r="O700" i="5"/>
  <c r="O704" i="5"/>
  <c r="N705" i="5"/>
  <c r="N706" i="5"/>
  <c r="R706" i="5"/>
  <c r="P707" i="5"/>
  <c r="N709" i="5"/>
  <c r="M710" i="5"/>
  <c r="Q710" i="5"/>
  <c r="L711" i="5"/>
  <c r="Q711" i="5"/>
  <c r="L712" i="5"/>
  <c r="T713" i="5"/>
  <c r="M714" i="5"/>
  <c r="Q714" i="5"/>
  <c r="L715" i="5"/>
  <c r="Q715" i="5"/>
  <c r="L716" i="5"/>
  <c r="T717" i="5"/>
  <c r="S543" i="5"/>
  <c r="R543" i="5"/>
  <c r="N545" i="5"/>
  <c r="R545" i="5"/>
  <c r="S547" i="5"/>
  <c r="R547" i="5"/>
  <c r="N549" i="5"/>
  <c r="R549" i="5"/>
  <c r="S551" i="5"/>
  <c r="R551" i="5"/>
  <c r="N553" i="5"/>
  <c r="R553" i="5"/>
  <c r="S555" i="5"/>
  <c r="R555" i="5"/>
  <c r="N557" i="5"/>
  <c r="R557" i="5"/>
  <c r="S559" i="5"/>
  <c r="R559" i="5"/>
  <c r="N561" i="5"/>
  <c r="R561" i="5"/>
  <c r="S563" i="5"/>
  <c r="R563" i="5"/>
  <c r="N565" i="5"/>
  <c r="R565" i="5"/>
  <c r="S567" i="5"/>
  <c r="R567" i="5"/>
  <c r="N569" i="5"/>
  <c r="R569" i="5"/>
  <c r="S571" i="5"/>
  <c r="R571" i="5"/>
  <c r="N573" i="5"/>
  <c r="R573" i="5"/>
  <c r="S575" i="5"/>
  <c r="R575" i="5"/>
  <c r="N577" i="5"/>
  <c r="R577" i="5"/>
  <c r="N579" i="5"/>
  <c r="R579" i="5"/>
  <c r="N581" i="5"/>
  <c r="R581" i="5"/>
  <c r="N583" i="5"/>
  <c r="R583" i="5"/>
  <c r="N585" i="5"/>
  <c r="R585" i="5"/>
  <c r="N587" i="5"/>
  <c r="R587" i="5"/>
  <c r="N589" i="5"/>
  <c r="R589" i="5"/>
  <c r="N591" i="5"/>
  <c r="N592" i="5"/>
  <c r="R592" i="5"/>
  <c r="L594" i="5"/>
  <c r="M594" i="5"/>
  <c r="O597" i="5"/>
  <c r="S597" i="5"/>
  <c r="N598" i="5"/>
  <c r="M599" i="5"/>
  <c r="P599" i="5"/>
  <c r="P600" i="5"/>
  <c r="O603" i="5"/>
  <c r="S603" i="5"/>
  <c r="N604" i="5"/>
  <c r="M605" i="5"/>
  <c r="Q605" i="5"/>
  <c r="N608" i="5"/>
  <c r="R608" i="5"/>
  <c r="M611" i="5"/>
  <c r="L612" i="5"/>
  <c r="Q612" i="5"/>
  <c r="P613" i="5"/>
  <c r="T613" i="5"/>
  <c r="O614" i="5"/>
  <c r="M617" i="5"/>
  <c r="Q617" i="5"/>
  <c r="L622" i="5"/>
  <c r="M622" i="5"/>
  <c r="N628" i="5"/>
  <c r="M629" i="5"/>
  <c r="Q629" i="5"/>
  <c r="P636" i="5"/>
  <c r="O637" i="5"/>
  <c r="N638" i="5"/>
  <c r="P640" i="5"/>
  <c r="O641" i="5"/>
  <c r="O647" i="5"/>
  <c r="S647" i="5"/>
  <c r="M649" i="5"/>
  <c r="Q649" i="5"/>
  <c r="R652" i="5"/>
  <c r="Q653" i="5"/>
  <c r="T654" i="5"/>
  <c r="M655" i="5"/>
  <c r="Q655" i="5"/>
  <c r="L656" i="5"/>
  <c r="T657" i="5"/>
  <c r="T658" i="5"/>
  <c r="M659" i="5"/>
  <c r="Q659" i="5"/>
  <c r="L660" i="5"/>
  <c r="T661" i="5"/>
  <c r="T662" i="5"/>
  <c r="M663" i="5"/>
  <c r="Q663" i="5"/>
  <c r="L664" i="5"/>
  <c r="T665" i="5"/>
  <c r="T666" i="5"/>
  <c r="M667" i="5"/>
  <c r="Q667" i="5"/>
  <c r="L668" i="5"/>
  <c r="T669" i="5"/>
  <c r="L671" i="5"/>
  <c r="P674" i="5"/>
  <c r="R675" i="5"/>
  <c r="S675" i="5"/>
  <c r="O676" i="5"/>
  <c r="Q677" i="5"/>
  <c r="S678" i="5"/>
  <c r="T678" i="5"/>
  <c r="P679" i="5"/>
  <c r="O680" i="5"/>
  <c r="N684" i="5"/>
  <c r="O687" i="5"/>
  <c r="N688" i="5"/>
  <c r="R688" i="5"/>
  <c r="N690" i="5"/>
  <c r="R690" i="5"/>
  <c r="T692" i="5"/>
  <c r="M692" i="5"/>
  <c r="P697" i="5"/>
  <c r="Q697" i="5"/>
  <c r="M698" i="5"/>
  <c r="P700" i="5"/>
  <c r="T700" i="5"/>
  <c r="N701" i="5"/>
  <c r="N702" i="5"/>
  <c r="R702" i="5"/>
  <c r="P703" i="5"/>
  <c r="T704" i="5"/>
  <c r="L707" i="5"/>
  <c r="Q707" i="5"/>
  <c r="O707" i="5"/>
  <c r="O708" i="5"/>
  <c r="N710" i="5"/>
  <c r="R710" i="5"/>
  <c r="Q712" i="5"/>
  <c r="N713" i="5"/>
  <c r="R713" i="5"/>
  <c r="N714" i="5"/>
  <c r="R714" i="5"/>
  <c r="Q716" i="5"/>
  <c r="N717" i="5"/>
  <c r="R717" i="5"/>
  <c r="N718" i="5"/>
  <c r="R718" i="5"/>
  <c r="Q720" i="5"/>
  <c r="N721" i="5"/>
  <c r="R721" i="5"/>
  <c r="M718" i="5"/>
  <c r="Q718" i="5"/>
  <c r="L719" i="5"/>
  <c r="Q719" i="5"/>
  <c r="L720" i="5"/>
  <c r="T721" i="5"/>
  <c r="M722" i="5"/>
  <c r="Q722" i="5"/>
  <c r="L723" i="5"/>
  <c r="Q723" i="5"/>
  <c r="L724" i="5"/>
  <c r="T725" i="5"/>
  <c r="M726" i="5"/>
  <c r="Q726" i="5"/>
  <c r="L727" i="5"/>
  <c r="Q727" i="5"/>
  <c r="L728" i="5"/>
  <c r="T729" i="5"/>
  <c r="M730" i="5"/>
  <c r="Q730" i="5"/>
  <c r="L731" i="5"/>
  <c r="Q731" i="5"/>
  <c r="L732" i="5"/>
  <c r="T733" i="5"/>
  <c r="M734" i="5"/>
  <c r="Q734" i="5"/>
  <c r="L735" i="5"/>
  <c r="Q735" i="5"/>
  <c r="L736" i="5"/>
  <c r="T737" i="5"/>
  <c r="M738" i="5"/>
  <c r="Q738" i="5"/>
  <c r="L739" i="5"/>
  <c r="Q739" i="5"/>
  <c r="L740" i="5"/>
  <c r="T741" i="5"/>
  <c r="M742" i="5"/>
  <c r="Q742" i="5"/>
  <c r="L743" i="5"/>
  <c r="Q743" i="5"/>
  <c r="L744" i="5"/>
  <c r="T745" i="5"/>
  <c r="M746" i="5"/>
  <c r="Q746" i="5"/>
  <c r="L747" i="5"/>
  <c r="Q747" i="5"/>
  <c r="L748" i="5"/>
  <c r="T749" i="5"/>
  <c r="M750" i="5"/>
  <c r="Q750" i="5"/>
  <c r="L751" i="5"/>
  <c r="Q751" i="5"/>
  <c r="L752" i="5"/>
  <c r="T753" i="5"/>
  <c r="M754" i="5"/>
  <c r="Q754" i="5"/>
  <c r="L755" i="5"/>
  <c r="Q755" i="5"/>
  <c r="L756" i="5"/>
  <c r="T757" i="5"/>
  <c r="M758" i="5"/>
  <c r="Q758" i="5"/>
  <c r="L759" i="5"/>
  <c r="T760" i="5"/>
  <c r="T761" i="5"/>
  <c r="M762" i="5"/>
  <c r="Q762" i="5"/>
  <c r="L763" i="5"/>
  <c r="T764" i="5"/>
  <c r="Q765" i="5"/>
  <c r="T766" i="5"/>
  <c r="Q766" i="5"/>
  <c r="S767" i="5"/>
  <c r="T767" i="5"/>
  <c r="P768" i="5"/>
  <c r="O769" i="5"/>
  <c r="N773" i="5"/>
  <c r="O776" i="5"/>
  <c r="S776" i="5"/>
  <c r="O777" i="5"/>
  <c r="S777" i="5"/>
  <c r="O778" i="5"/>
  <c r="S778" i="5"/>
  <c r="N722" i="5"/>
  <c r="R722" i="5"/>
  <c r="Q724" i="5"/>
  <c r="N725" i="5"/>
  <c r="R725" i="5"/>
  <c r="N726" i="5"/>
  <c r="R726" i="5"/>
  <c r="Q728" i="5"/>
  <c r="N729" i="5"/>
  <c r="R729" i="5"/>
  <c r="N730" i="5"/>
  <c r="R730" i="5"/>
  <c r="Q732" i="5"/>
  <c r="N733" i="5"/>
  <c r="R733" i="5"/>
  <c r="N734" i="5"/>
  <c r="R734" i="5"/>
  <c r="Q736" i="5"/>
  <c r="N737" i="5"/>
  <c r="R737" i="5"/>
  <c r="N738" i="5"/>
  <c r="R738" i="5"/>
  <c r="Q740" i="5"/>
  <c r="N741" i="5"/>
  <c r="R741" i="5"/>
  <c r="N742" i="5"/>
  <c r="R742" i="5"/>
  <c r="Q744" i="5"/>
  <c r="N745" i="5"/>
  <c r="R745" i="5"/>
  <c r="N746" i="5"/>
  <c r="R746" i="5"/>
  <c r="Q748" i="5"/>
  <c r="N749" i="5"/>
  <c r="R749" i="5"/>
  <c r="N750" i="5"/>
  <c r="R750" i="5"/>
  <c r="Q752" i="5"/>
  <c r="N753" i="5"/>
  <c r="R753" i="5"/>
  <c r="N754" i="5"/>
  <c r="R754" i="5"/>
  <c r="Q756" i="5"/>
  <c r="N757" i="5"/>
  <c r="R757" i="5"/>
  <c r="Q759" i="5"/>
  <c r="Q760" i="5"/>
  <c r="N761" i="5"/>
  <c r="R761" i="5"/>
  <c r="Q763" i="5"/>
  <c r="Q764" i="5"/>
  <c r="N765" i="5"/>
  <c r="R765" i="5"/>
  <c r="N766" i="5"/>
  <c r="M768" i="5"/>
  <c r="Q768" i="5"/>
  <c r="P771" i="5"/>
  <c r="R772" i="5"/>
  <c r="S772" i="5"/>
  <c r="O773" i="5"/>
  <c r="P775" i="5"/>
  <c r="T775" i="5"/>
  <c r="P776" i="5"/>
  <c r="T776" i="5"/>
  <c r="P777" i="5"/>
  <c r="T777" i="5"/>
  <c r="P779" i="5"/>
  <c r="T779" i="5"/>
  <c r="P780" i="5"/>
  <c r="T780" i="5"/>
  <c r="P781" i="5"/>
  <c r="T781" i="5"/>
  <c r="P783" i="5"/>
  <c r="T783" i="5"/>
  <c r="P784" i="5"/>
  <c r="T784" i="5"/>
  <c r="P785" i="5"/>
  <c r="T785" i="5"/>
  <c r="P787" i="5"/>
  <c r="S745" i="5"/>
  <c r="S748" i="5"/>
  <c r="S749" i="5"/>
  <c r="S752" i="5"/>
  <c r="S756" i="5"/>
  <c r="S760" i="5"/>
  <c r="S764" i="5"/>
  <c r="S766" i="5"/>
  <c r="Q770" i="5"/>
  <c r="O771" i="5"/>
  <c r="T773" i="5"/>
  <c r="Q775" i="5"/>
  <c r="Q776" i="5"/>
  <c r="Q778" i="5"/>
  <c r="Q779" i="5"/>
  <c r="Q780" i="5"/>
  <c r="Q782" i="5"/>
  <c r="Q783" i="5"/>
  <c r="Q784" i="5"/>
  <c r="Q786" i="5"/>
  <c r="Q787" i="5"/>
  <c r="Q788" i="5"/>
  <c r="Q790" i="5"/>
  <c r="Q791" i="5"/>
  <c r="Q792" i="5"/>
  <c r="Q794" i="5"/>
  <c r="Q795" i="5"/>
  <c r="Q796" i="5"/>
  <c r="Q798" i="5"/>
  <c r="Q799" i="5"/>
  <c r="Q800" i="5"/>
  <c r="P739" i="5"/>
  <c r="T739" i="5"/>
  <c r="P740" i="5"/>
  <c r="T740" i="5"/>
  <c r="P743" i="5"/>
  <c r="T743" i="5"/>
  <c r="P744" i="5"/>
  <c r="T744" i="5"/>
  <c r="P747" i="5"/>
  <c r="T747" i="5"/>
  <c r="P748" i="5"/>
  <c r="T748" i="5"/>
  <c r="P751" i="5"/>
  <c r="T751" i="5"/>
  <c r="P752" i="5"/>
  <c r="T752" i="5"/>
  <c r="P755" i="5"/>
  <c r="T755" i="5"/>
  <c r="P756" i="5"/>
  <c r="T756" i="5"/>
  <c r="P759" i="5"/>
  <c r="T759" i="5"/>
  <c r="P763" i="5"/>
  <c r="T763" i="5"/>
  <c r="O768" i="5"/>
  <c r="N769" i="5"/>
  <c r="R769" i="5"/>
  <c r="N771" i="5"/>
  <c r="R771" i="5"/>
  <c r="L773" i="5"/>
  <c r="M773" i="5"/>
  <c r="O774" i="5"/>
  <c r="S774" i="5"/>
  <c r="N775" i="5"/>
  <c r="R775" i="5"/>
  <c r="N777" i="5"/>
  <c r="R777" i="5"/>
  <c r="N778" i="5"/>
  <c r="R778" i="5"/>
  <c r="N779" i="5"/>
  <c r="R779" i="5"/>
  <c r="N781" i="5"/>
  <c r="R781" i="5"/>
  <c r="N782" i="5"/>
  <c r="R782" i="5"/>
  <c r="N783" i="5"/>
  <c r="R783" i="5"/>
  <c r="N785" i="5"/>
  <c r="R785" i="5"/>
  <c r="N786" i="5"/>
  <c r="R786" i="5"/>
  <c r="N787" i="5"/>
  <c r="R787" i="5"/>
  <c r="N789" i="5"/>
  <c r="R789" i="5"/>
  <c r="N790" i="5"/>
  <c r="R790" i="5"/>
  <c r="N791" i="5"/>
  <c r="R791" i="5"/>
  <c r="N793" i="5"/>
  <c r="Q802" i="5"/>
  <c r="Q803" i="5"/>
  <c r="M810" i="5"/>
  <c r="T834" i="5"/>
  <c r="S843" i="5"/>
  <c r="Q845" i="5"/>
  <c r="Q847" i="5"/>
  <c r="Q849" i="5"/>
  <c r="Q851" i="5"/>
  <c r="Q853" i="5"/>
  <c r="Q855" i="5"/>
  <c r="Q857" i="5"/>
  <c r="Q859" i="5"/>
  <c r="Q861" i="5"/>
  <c r="Q863" i="5"/>
  <c r="Q864" i="5"/>
  <c r="Q865" i="5"/>
  <c r="T866" i="5"/>
  <c r="R872" i="5"/>
  <c r="Q873" i="5"/>
  <c r="T874" i="5"/>
  <c r="R878" i="5"/>
  <c r="R882" i="5"/>
  <c r="Q886" i="5"/>
  <c r="O886" i="5"/>
  <c r="T887" i="5"/>
  <c r="S888" i="5"/>
  <c r="R889" i="5"/>
  <c r="Q891" i="5"/>
  <c r="S904" i="5"/>
  <c r="R793" i="5"/>
  <c r="N794" i="5"/>
  <c r="R794" i="5"/>
  <c r="N795" i="5"/>
  <c r="R795" i="5"/>
  <c r="N797" i="5"/>
  <c r="R797" i="5"/>
  <c r="N798" i="5"/>
  <c r="R798" i="5"/>
  <c r="N799" i="5"/>
  <c r="R799" i="5"/>
  <c r="N801" i="5"/>
  <c r="R801" i="5"/>
  <c r="N802" i="5"/>
  <c r="R802" i="5"/>
  <c r="N803" i="5"/>
  <c r="R803" i="5"/>
  <c r="M804" i="5"/>
  <c r="N805" i="5"/>
  <c r="R805" i="5"/>
  <c r="N806" i="5"/>
  <c r="N808" i="5"/>
  <c r="R811" i="5"/>
  <c r="M813" i="5"/>
  <c r="M815" i="5"/>
  <c r="L818" i="5"/>
  <c r="M818" i="5"/>
  <c r="P820" i="5"/>
  <c r="N824" i="5"/>
  <c r="M828" i="5"/>
  <c r="M829" i="5"/>
  <c r="M831" i="5"/>
  <c r="T835" i="5"/>
  <c r="M837" i="5"/>
  <c r="Q837" i="5"/>
  <c r="N837" i="5"/>
  <c r="O839" i="5"/>
  <c r="S839" i="5"/>
  <c r="M841" i="5"/>
  <c r="Q841" i="5"/>
  <c r="N841" i="5"/>
  <c r="N844" i="5"/>
  <c r="R844" i="5"/>
  <c r="N846" i="5"/>
  <c r="R846" i="5"/>
  <c r="N848" i="5"/>
  <c r="R848" i="5"/>
  <c r="N850" i="5"/>
  <c r="R850" i="5"/>
  <c r="N852" i="5"/>
  <c r="R852" i="5"/>
  <c r="N854" i="5"/>
  <c r="R854" i="5"/>
  <c r="N856" i="5"/>
  <c r="R856" i="5"/>
  <c r="N858" i="5"/>
  <c r="R858" i="5"/>
  <c r="N860" i="5"/>
  <c r="R860" i="5"/>
  <c r="N862" i="5"/>
  <c r="R862" i="5"/>
  <c r="N864" i="5"/>
  <c r="R864" i="5"/>
  <c r="M867" i="5"/>
  <c r="Q867" i="5"/>
  <c r="N867" i="5"/>
  <c r="P870" i="5"/>
  <c r="T870" i="5"/>
  <c r="R871" i="5"/>
  <c r="S871" i="5"/>
  <c r="O872" i="5"/>
  <c r="M875" i="5"/>
  <c r="Q875" i="5"/>
  <c r="N875" i="5"/>
  <c r="L880" i="5"/>
  <c r="M880" i="5"/>
  <c r="N884" i="5"/>
  <c r="N886" i="5"/>
  <c r="M887" i="5"/>
  <c r="Q887" i="5"/>
  <c r="R887" i="5"/>
  <c r="Q902" i="5"/>
  <c r="O902" i="5"/>
  <c r="T903" i="5"/>
  <c r="O780" i="5"/>
  <c r="S780" i="5"/>
  <c r="O781" i="5"/>
  <c r="S781" i="5"/>
  <c r="O782" i="5"/>
  <c r="S782" i="5"/>
  <c r="O784" i="5"/>
  <c r="S784" i="5"/>
  <c r="O785" i="5"/>
  <c r="S785" i="5"/>
  <c r="O788" i="5"/>
  <c r="S788" i="5"/>
  <c r="O789" i="5"/>
  <c r="S789" i="5"/>
  <c r="O792" i="5"/>
  <c r="S792" i="5"/>
  <c r="O793" i="5"/>
  <c r="S793" i="5"/>
  <c r="O796" i="5"/>
  <c r="S796" i="5"/>
  <c r="O797" i="5"/>
  <c r="S797" i="5"/>
  <c r="O800" i="5"/>
  <c r="S800" i="5"/>
  <c r="O801" i="5"/>
  <c r="S801" i="5"/>
  <c r="O804" i="5"/>
  <c r="S804" i="5"/>
  <c r="O805" i="5"/>
  <c r="S805" i="5"/>
  <c r="O809" i="5"/>
  <c r="M812" i="5"/>
  <c r="N814" i="5"/>
  <c r="N816" i="5"/>
  <c r="R819" i="5"/>
  <c r="O825" i="5"/>
  <c r="O827" i="5"/>
  <c r="N830" i="5"/>
  <c r="O832" i="5"/>
  <c r="M834" i="5"/>
  <c r="O845" i="5"/>
  <c r="S845" i="5"/>
  <c r="O847" i="5"/>
  <c r="S847" i="5"/>
  <c r="O849" i="5"/>
  <c r="S849" i="5"/>
  <c r="O851" i="5"/>
  <c r="S851" i="5"/>
  <c r="O853" i="5"/>
  <c r="S853" i="5"/>
  <c r="O855" i="5"/>
  <c r="S855" i="5"/>
  <c r="O857" i="5"/>
  <c r="S857" i="5"/>
  <c r="O859" i="5"/>
  <c r="S859" i="5"/>
  <c r="O861" i="5"/>
  <c r="S861" i="5"/>
  <c r="O863" i="5"/>
  <c r="S863" i="5"/>
  <c r="P869" i="5"/>
  <c r="Q869" i="5"/>
  <c r="P878" i="5"/>
  <c r="O879" i="5"/>
  <c r="N880" i="5"/>
  <c r="P882" i="5"/>
  <c r="O883" i="5"/>
  <c r="L888" i="5"/>
  <c r="M888" i="5"/>
  <c r="O891" i="5"/>
  <c r="N892" i="5"/>
  <c r="L894" i="5"/>
  <c r="M895" i="5"/>
  <c r="Q895" i="5"/>
  <c r="R895" i="5"/>
  <c r="N898" i="5"/>
  <c r="R898" i="5"/>
  <c r="T904" i="5"/>
  <c r="M905" i="5"/>
  <c r="Q905" i="5"/>
  <c r="Q906" i="5"/>
  <c r="T787" i="5"/>
  <c r="P788" i="5"/>
  <c r="T788" i="5"/>
  <c r="P789" i="5"/>
  <c r="T789" i="5"/>
  <c r="P791" i="5"/>
  <c r="T791" i="5"/>
  <c r="P792" i="5"/>
  <c r="T792" i="5"/>
  <c r="P793" i="5"/>
  <c r="T793" i="5"/>
  <c r="P795" i="5"/>
  <c r="T795" i="5"/>
  <c r="P796" i="5"/>
  <c r="T796" i="5"/>
  <c r="P797" i="5"/>
  <c r="T797" i="5"/>
  <c r="P799" i="5"/>
  <c r="T799" i="5"/>
  <c r="P800" i="5"/>
  <c r="T800" i="5"/>
  <c r="P801" i="5"/>
  <c r="T801" i="5"/>
  <c r="P803" i="5"/>
  <c r="T803" i="5"/>
  <c r="P804" i="5"/>
  <c r="T804" i="5"/>
  <c r="P810" i="5"/>
  <c r="O811" i="5"/>
  <c r="O817" i="5"/>
  <c r="M820" i="5"/>
  <c r="M821" i="5"/>
  <c r="P826" i="5"/>
  <c r="P828" i="5"/>
  <c r="O833" i="5"/>
  <c r="O837" i="5"/>
  <c r="O841" i="5"/>
  <c r="M842" i="5"/>
  <c r="P844" i="5"/>
  <c r="P846" i="5"/>
  <c r="T846" i="5"/>
  <c r="P848" i="5"/>
  <c r="T848" i="5"/>
  <c r="P850" i="5"/>
  <c r="T850" i="5"/>
  <c r="P852" i="5"/>
  <c r="T852" i="5"/>
  <c r="P854" i="5"/>
  <c r="T854" i="5"/>
  <c r="P856" i="5"/>
  <c r="T856" i="5"/>
  <c r="P858" i="5"/>
  <c r="T858" i="5"/>
  <c r="P860" i="5"/>
  <c r="T860" i="5"/>
  <c r="P862" i="5"/>
  <c r="T862" i="5"/>
  <c r="O867" i="5"/>
  <c r="S867" i="5"/>
  <c r="N868" i="5"/>
  <c r="R868" i="5"/>
  <c r="N870" i="5"/>
  <c r="R870" i="5"/>
  <c r="T872" i="5"/>
  <c r="M872" i="5"/>
  <c r="O875" i="5"/>
  <c r="S875" i="5"/>
  <c r="N876" i="5"/>
  <c r="L878" i="5"/>
  <c r="Q878" i="5"/>
  <c r="P879" i="5"/>
  <c r="T879" i="5"/>
  <c r="O880" i="5"/>
  <c r="S880" i="5"/>
  <c r="N881" i="5"/>
  <c r="R881" i="5"/>
  <c r="P884" i="5"/>
  <c r="T884" i="5"/>
  <c r="P886" i="5"/>
  <c r="O887" i="5"/>
  <c r="N888" i="5"/>
  <c r="T889" i="5"/>
  <c r="P890" i="5"/>
  <c r="N894" i="5"/>
  <c r="L896" i="5"/>
  <c r="M896" i="5"/>
  <c r="S898" i="5"/>
  <c r="O899" i="5"/>
  <c r="R903" i="5"/>
  <c r="O907" i="5"/>
  <c r="S907" i="5"/>
  <c r="O908" i="5"/>
  <c r="S908" i="5"/>
  <c r="R909" i="5"/>
  <c r="N917" i="5"/>
  <c r="O918" i="5"/>
  <c r="S918" i="5"/>
  <c r="O919" i="5"/>
  <c r="S919" i="5"/>
  <c r="O921" i="5"/>
  <c r="S921" i="5"/>
  <c r="O922" i="5"/>
  <c r="S922" i="5"/>
  <c r="O925" i="5"/>
  <c r="S925" i="5"/>
  <c r="O926" i="5"/>
  <c r="S926" i="5"/>
  <c r="O929" i="5"/>
  <c r="S929" i="5"/>
  <c r="O930" i="5"/>
  <c r="S930" i="5"/>
  <c r="O933" i="5"/>
  <c r="S933" i="5"/>
  <c r="O934" i="5"/>
  <c r="S934" i="5"/>
  <c r="O937" i="5"/>
  <c r="S937" i="5"/>
  <c r="O938" i="5"/>
  <c r="S938" i="5"/>
  <c r="O941" i="5"/>
  <c r="S941" i="5"/>
  <c r="O942" i="5"/>
  <c r="Q965" i="5"/>
  <c r="Q966" i="5"/>
  <c r="Q969" i="5"/>
  <c r="Q970" i="5"/>
  <c r="Q973" i="5"/>
  <c r="Q974" i="5"/>
  <c r="Q977" i="5"/>
  <c r="M979" i="5"/>
  <c r="R1001" i="5"/>
  <c r="P1005" i="5"/>
  <c r="M1026" i="5"/>
  <c r="O1026" i="5"/>
  <c r="Q1026" i="5"/>
  <c r="N900" i="5"/>
  <c r="N902" i="5"/>
  <c r="P906" i="5"/>
  <c r="T906" i="5"/>
  <c r="P907" i="5"/>
  <c r="T907" i="5"/>
  <c r="T908" i="5"/>
  <c r="P909" i="5"/>
  <c r="R913" i="5"/>
  <c r="M914" i="5"/>
  <c r="M916" i="5"/>
  <c r="P917" i="5"/>
  <c r="P920" i="5"/>
  <c r="T920" i="5"/>
  <c r="P921" i="5"/>
  <c r="T921" i="5"/>
  <c r="P924" i="5"/>
  <c r="T924" i="5"/>
  <c r="P925" i="5"/>
  <c r="T925" i="5"/>
  <c r="P928" i="5"/>
  <c r="T928" i="5"/>
  <c r="P929" i="5"/>
  <c r="T929" i="5"/>
  <c r="P932" i="5"/>
  <c r="T932" i="5"/>
  <c r="P933" i="5"/>
  <c r="T933" i="5"/>
  <c r="P936" i="5"/>
  <c r="T936" i="5"/>
  <c r="P937" i="5"/>
  <c r="T937" i="5"/>
  <c r="P940" i="5"/>
  <c r="T940" i="5"/>
  <c r="P941" i="5"/>
  <c r="T941" i="5"/>
  <c r="Q963" i="5"/>
  <c r="N964" i="5"/>
  <c r="R964" i="5"/>
  <c r="N965" i="5"/>
  <c r="R965" i="5"/>
  <c r="Q967" i="5"/>
  <c r="N968" i="5"/>
  <c r="R968" i="5"/>
  <c r="N969" i="5"/>
  <c r="T991" i="5"/>
  <c r="T992" i="5"/>
  <c r="R1005" i="5"/>
  <c r="T1015" i="5"/>
  <c r="S1018" i="5"/>
  <c r="Q919" i="5"/>
  <c r="Q920" i="5"/>
  <c r="Q921" i="5"/>
  <c r="Q923" i="5"/>
  <c r="Q924" i="5"/>
  <c r="Q927" i="5"/>
  <c r="Q928" i="5"/>
  <c r="Q931" i="5"/>
  <c r="Q932" i="5"/>
  <c r="Q935" i="5"/>
  <c r="Q936" i="5"/>
  <c r="Q939" i="5"/>
  <c r="Q940" i="5"/>
  <c r="Q943" i="5"/>
  <c r="Q944" i="5"/>
  <c r="Q947" i="5"/>
  <c r="Q948" i="5"/>
  <c r="Q951" i="5"/>
  <c r="Q952" i="5"/>
  <c r="M956" i="5"/>
  <c r="S959" i="5"/>
  <c r="R984" i="5"/>
  <c r="R985" i="5"/>
  <c r="R986" i="5"/>
  <c r="S992" i="5"/>
  <c r="S999" i="5"/>
  <c r="P999" i="5"/>
  <c r="T999" i="5"/>
  <c r="O1005" i="5"/>
  <c r="P1017" i="5"/>
  <c r="Q894" i="5"/>
  <c r="P895" i="5"/>
  <c r="T895" i="5"/>
  <c r="O896" i="5"/>
  <c r="S896" i="5"/>
  <c r="N897" i="5"/>
  <c r="R897" i="5"/>
  <c r="P900" i="5"/>
  <c r="T900" i="5"/>
  <c r="P902" i="5"/>
  <c r="O903" i="5"/>
  <c r="N904" i="5"/>
  <c r="R904" i="5"/>
  <c r="N905" i="5"/>
  <c r="R905" i="5"/>
  <c r="Q907" i="5"/>
  <c r="N908" i="5"/>
  <c r="Q910" i="5"/>
  <c r="R910" i="5"/>
  <c r="M912" i="5"/>
  <c r="L913" i="5"/>
  <c r="O913" i="5"/>
  <c r="P914" i="5"/>
  <c r="T914" i="5"/>
  <c r="N919" i="5"/>
  <c r="R919" i="5"/>
  <c r="N920" i="5"/>
  <c r="R920" i="5"/>
  <c r="N922" i="5"/>
  <c r="R922" i="5"/>
  <c r="N923" i="5"/>
  <c r="R923" i="5"/>
  <c r="Q925" i="5"/>
  <c r="N926" i="5"/>
  <c r="R926" i="5"/>
  <c r="N927" i="5"/>
  <c r="R927" i="5"/>
  <c r="Q929" i="5"/>
  <c r="N930" i="5"/>
  <c r="R930" i="5"/>
  <c r="N931" i="5"/>
  <c r="R931" i="5"/>
  <c r="Q933" i="5"/>
  <c r="N934" i="5"/>
  <c r="R934" i="5"/>
  <c r="N935" i="5"/>
  <c r="R935" i="5"/>
  <c r="Q937" i="5"/>
  <c r="N938" i="5"/>
  <c r="R938" i="5"/>
  <c r="N939" i="5"/>
  <c r="R939" i="5"/>
  <c r="Q941" i="5"/>
  <c r="N942" i="5"/>
  <c r="R942" i="5"/>
  <c r="N943" i="5"/>
  <c r="R943" i="5"/>
  <c r="Q945" i="5"/>
  <c r="N946" i="5"/>
  <c r="R946" i="5"/>
  <c r="N947" i="5"/>
  <c r="R947" i="5"/>
  <c r="Q949" i="5"/>
  <c r="N950" i="5"/>
  <c r="R950" i="5"/>
  <c r="N951" i="5"/>
  <c r="R951" i="5"/>
  <c r="Q953" i="5"/>
  <c r="N956" i="5"/>
  <c r="M957" i="5"/>
  <c r="Q957" i="5"/>
  <c r="S958" i="5"/>
  <c r="T958" i="5"/>
  <c r="P961" i="5"/>
  <c r="O987" i="5"/>
  <c r="R993" i="5"/>
  <c r="O999" i="5"/>
  <c r="Q1002" i="5"/>
  <c r="P1002" i="5"/>
  <c r="T1004" i="5"/>
  <c r="R1015" i="5"/>
  <c r="P1021" i="5"/>
  <c r="R969" i="5"/>
  <c r="Q971" i="5"/>
  <c r="N972" i="5"/>
  <c r="R972" i="5"/>
  <c r="N973" i="5"/>
  <c r="R973" i="5"/>
  <c r="Q975" i="5"/>
  <c r="N976" i="5"/>
  <c r="R976" i="5"/>
  <c r="N977" i="5"/>
  <c r="R977" i="5"/>
  <c r="N978" i="5"/>
  <c r="N979" i="5"/>
  <c r="R982" i="5"/>
  <c r="O983" i="5"/>
  <c r="S983" i="5"/>
  <c r="M988" i="5"/>
  <c r="T990" i="5"/>
  <c r="Q990" i="5"/>
  <c r="L991" i="5"/>
  <c r="Q991" i="5"/>
  <c r="N992" i="5"/>
  <c r="O993" i="5"/>
  <c r="O994" i="5"/>
  <c r="R996" i="5"/>
  <c r="S996" i="5"/>
  <c r="M998" i="5"/>
  <c r="Q998" i="5"/>
  <c r="R1000" i="5"/>
  <c r="S1000" i="5"/>
  <c r="P1003" i="5"/>
  <c r="T1003" i="5"/>
  <c r="M1010" i="5"/>
  <c r="Q1010" i="5"/>
  <c r="O1010" i="5"/>
  <c r="N1012" i="5"/>
  <c r="L1015" i="5"/>
  <c r="N1015" i="5"/>
  <c r="N1017" i="5"/>
  <c r="R1017" i="5"/>
  <c r="P1018" i="5"/>
  <c r="O1019" i="5"/>
  <c r="N1021" i="5"/>
  <c r="R1021" i="5"/>
  <c r="M1022" i="5"/>
  <c r="Q1022" i="5"/>
  <c r="O1022" i="5"/>
  <c r="M1027" i="5"/>
  <c r="Q1027" i="5"/>
  <c r="N1027" i="5"/>
  <c r="O1029" i="5"/>
  <c r="S1029" i="5"/>
  <c r="S942" i="5"/>
  <c r="O945" i="5"/>
  <c r="S945" i="5"/>
  <c r="O946" i="5"/>
  <c r="S946" i="5"/>
  <c r="O949" i="5"/>
  <c r="S949" i="5"/>
  <c r="O950" i="5"/>
  <c r="S950" i="5"/>
  <c r="O953" i="5"/>
  <c r="S953" i="5"/>
  <c r="O954" i="5"/>
  <c r="S954" i="5"/>
  <c r="R955" i="5"/>
  <c r="S955" i="5"/>
  <c r="O956" i="5"/>
  <c r="L959" i="5"/>
  <c r="Q959" i="5"/>
  <c r="T960" i="5"/>
  <c r="M960" i="5"/>
  <c r="O963" i="5"/>
  <c r="S963" i="5"/>
  <c r="O964" i="5"/>
  <c r="S964" i="5"/>
  <c r="O967" i="5"/>
  <c r="S967" i="5"/>
  <c r="O968" i="5"/>
  <c r="S968" i="5"/>
  <c r="O971" i="5"/>
  <c r="S971" i="5"/>
  <c r="O972" i="5"/>
  <c r="S972" i="5"/>
  <c r="O975" i="5"/>
  <c r="S975" i="5"/>
  <c r="O976" i="5"/>
  <c r="S976" i="5"/>
  <c r="O978" i="5"/>
  <c r="S978" i="5"/>
  <c r="O979" i="5"/>
  <c r="Q980" i="5"/>
  <c r="P981" i="5"/>
  <c r="P982" i="5"/>
  <c r="T982" i="5"/>
  <c r="P983" i="5"/>
  <c r="T983" i="5"/>
  <c r="P984" i="5"/>
  <c r="T984" i="5"/>
  <c r="P986" i="5"/>
  <c r="T986" i="5"/>
  <c r="P987" i="5"/>
  <c r="N989" i="5"/>
  <c r="N990" i="5"/>
  <c r="R990" i="5"/>
  <c r="P993" i="5"/>
  <c r="S995" i="5"/>
  <c r="T995" i="5"/>
  <c r="N997" i="5"/>
  <c r="N999" i="5"/>
  <c r="R999" i="5"/>
  <c r="O1002" i="5"/>
  <c r="S1002" i="5"/>
  <c r="S1003" i="5"/>
  <c r="P1004" i="5"/>
  <c r="S1005" i="5"/>
  <c r="T1005" i="5"/>
  <c r="Q1007" i="5"/>
  <c r="L1011" i="5"/>
  <c r="N1011" i="5"/>
  <c r="Q1015" i="5"/>
  <c r="P1019" i="5"/>
  <c r="T1019" i="5"/>
  <c r="P1020" i="5"/>
  <c r="T1020" i="5"/>
  <c r="N1022" i="5"/>
  <c r="R1022" i="5"/>
  <c r="S1022" i="5"/>
  <c r="P1024" i="5"/>
  <c r="T1024" i="5"/>
  <c r="P944" i="5"/>
  <c r="T944" i="5"/>
  <c r="P945" i="5"/>
  <c r="T945" i="5"/>
  <c r="P948" i="5"/>
  <c r="T948" i="5"/>
  <c r="P949" i="5"/>
  <c r="T949" i="5"/>
  <c r="P952" i="5"/>
  <c r="T952" i="5"/>
  <c r="P953" i="5"/>
  <c r="T953" i="5"/>
  <c r="P954" i="5"/>
  <c r="P956" i="5"/>
  <c r="T956" i="5"/>
  <c r="O957" i="5"/>
  <c r="S957" i="5"/>
  <c r="Q960" i="5"/>
  <c r="R960" i="5"/>
  <c r="Q961" i="5"/>
  <c r="P962" i="5"/>
  <c r="T962" i="5"/>
  <c r="P963" i="5"/>
  <c r="T963" i="5"/>
  <c r="P966" i="5"/>
  <c r="T966" i="5"/>
  <c r="P967" i="5"/>
  <c r="T967" i="5"/>
  <c r="P970" i="5"/>
  <c r="T970" i="5"/>
  <c r="P971" i="5"/>
  <c r="T971" i="5"/>
  <c r="P974" i="5"/>
  <c r="T974" i="5"/>
  <c r="P975" i="5"/>
  <c r="T975" i="5"/>
  <c r="P978" i="5"/>
  <c r="P979" i="5"/>
  <c r="T979" i="5"/>
  <c r="N980" i="5"/>
  <c r="L982" i="5"/>
  <c r="Q982" i="5"/>
  <c r="L983" i="5"/>
  <c r="L984" i="5"/>
  <c r="M985" i="5"/>
  <c r="Q985" i="5"/>
  <c r="L986" i="5"/>
  <c r="Q986" i="5"/>
  <c r="S987" i="5"/>
  <c r="Q987" i="5"/>
  <c r="O988" i="5"/>
  <c r="S988" i="5"/>
  <c r="Q989" i="5"/>
  <c r="S989" i="5"/>
  <c r="O992" i="5"/>
  <c r="M994" i="5"/>
  <c r="Q994" i="5"/>
  <c r="O995" i="5"/>
  <c r="M996" i="5"/>
  <c r="Q996" i="5"/>
  <c r="O997" i="5"/>
  <c r="L1001" i="5"/>
  <c r="M1001" i="5"/>
  <c r="S1006" i="5"/>
  <c r="O1008" i="5"/>
  <c r="S1008" i="5"/>
  <c r="Q1011" i="5"/>
  <c r="O1015" i="5"/>
  <c r="N1018" i="5"/>
  <c r="R1018" i="5"/>
  <c r="L1020" i="5"/>
  <c r="M1020" i="5"/>
  <c r="L1024" i="5"/>
  <c r="M1024" i="5"/>
  <c r="P1026" i="5"/>
  <c r="O1027" i="5"/>
  <c r="M1029" i="5"/>
  <c r="N2" i="5"/>
  <c r="Q3" i="5"/>
  <c r="L4" i="5"/>
  <c r="R6" i="5"/>
  <c r="M7" i="5"/>
  <c r="P8" i="5"/>
  <c r="T8" i="5"/>
  <c r="S9" i="5"/>
  <c r="M11" i="5"/>
  <c r="P12" i="5"/>
  <c r="S13" i="5"/>
  <c r="M2" i="5"/>
  <c r="L3" i="5"/>
  <c r="P3" i="5"/>
  <c r="O4" i="5"/>
  <c r="S4" i="5"/>
  <c r="N5" i="5"/>
  <c r="R5" i="5"/>
  <c r="M6" i="5"/>
  <c r="L7" i="5"/>
  <c r="P7" i="5"/>
  <c r="O8" i="5"/>
  <c r="S8" i="5"/>
  <c r="N9" i="5"/>
  <c r="R9" i="5"/>
  <c r="M10" i="5"/>
  <c r="L11" i="5"/>
  <c r="P11" i="5"/>
  <c r="O12" i="5"/>
  <c r="S12" i="5"/>
  <c r="N13" i="5"/>
  <c r="R13" i="5"/>
  <c r="M14" i="5"/>
  <c r="L15" i="5"/>
  <c r="P15" i="5"/>
  <c r="O16" i="5"/>
  <c r="S16" i="5"/>
  <c r="N17" i="5"/>
  <c r="R17" i="5"/>
  <c r="M18" i="5"/>
  <c r="L19" i="5"/>
  <c r="P19" i="5"/>
  <c r="O20" i="5"/>
  <c r="S20" i="5"/>
  <c r="N21" i="5"/>
  <c r="R21" i="5"/>
  <c r="M22" i="5"/>
  <c r="L23" i="5"/>
  <c r="P23" i="5"/>
  <c r="O24" i="5"/>
  <c r="S24" i="5"/>
  <c r="N25" i="5"/>
  <c r="R25" i="5"/>
  <c r="M26" i="5"/>
  <c r="Q26" i="5"/>
  <c r="L27" i="5"/>
  <c r="P27" i="5"/>
  <c r="T27" i="5"/>
  <c r="O28" i="5"/>
  <c r="S28" i="5"/>
  <c r="N29" i="5"/>
  <c r="R29" i="5"/>
  <c r="M30" i="5"/>
  <c r="Q30" i="5"/>
  <c r="L31" i="5"/>
  <c r="P31" i="5"/>
  <c r="T31" i="5"/>
  <c r="T32" i="5"/>
  <c r="O32" i="5"/>
  <c r="O33" i="5"/>
  <c r="S33" i="5"/>
  <c r="P33" i="5"/>
  <c r="S34" i="5"/>
  <c r="N35" i="5"/>
  <c r="S36" i="5"/>
  <c r="Q36" i="5"/>
  <c r="L37" i="5"/>
  <c r="T37" i="5"/>
  <c r="N38" i="5"/>
  <c r="R38" i="5"/>
  <c r="O38" i="5"/>
  <c r="R39" i="5"/>
  <c r="L40" i="5"/>
  <c r="M40" i="5"/>
  <c r="S42" i="5"/>
  <c r="N43" i="5"/>
  <c r="S44" i="5"/>
  <c r="Q44" i="5"/>
  <c r="L45" i="5"/>
  <c r="T45" i="5"/>
  <c r="R46" i="5"/>
  <c r="O46" i="5"/>
  <c r="R47" i="5"/>
  <c r="L48" i="5"/>
  <c r="M48" i="5"/>
  <c r="S49" i="5"/>
  <c r="P49" i="5"/>
  <c r="S50" i="5"/>
  <c r="S52" i="5"/>
  <c r="Q52" i="5"/>
  <c r="S53" i="5"/>
  <c r="O53" i="5"/>
  <c r="L53" i="5"/>
  <c r="T53" i="5"/>
  <c r="R54" i="5"/>
  <c r="O54" i="5"/>
  <c r="R55" i="5"/>
  <c r="L56" i="5"/>
  <c r="M56" i="5"/>
  <c r="S58" i="5"/>
  <c r="S60" i="5"/>
  <c r="Q60" i="5"/>
  <c r="S61" i="5"/>
  <c r="O61" i="5"/>
  <c r="L61" i="5"/>
  <c r="T61" i="5"/>
  <c r="R62" i="5"/>
  <c r="O62" i="5"/>
  <c r="N26" i="5"/>
  <c r="M27" i="5"/>
  <c r="N30" i="5"/>
  <c r="M31" i="5"/>
  <c r="M34" i="5"/>
  <c r="Q34" i="5"/>
  <c r="L34" i="5"/>
  <c r="O35" i="5"/>
  <c r="P36" i="5"/>
  <c r="T36" i="5"/>
  <c r="R36" i="5"/>
  <c r="N37" i="5"/>
  <c r="R37" i="5"/>
  <c r="M37" i="5"/>
  <c r="P38" i="5"/>
  <c r="P39" i="5"/>
  <c r="T39" i="5"/>
  <c r="M42" i="5"/>
  <c r="Q42" i="5"/>
  <c r="L42" i="5"/>
  <c r="O43" i="5"/>
  <c r="P44" i="5"/>
  <c r="T44" i="5"/>
  <c r="N45" i="5"/>
  <c r="R45" i="5"/>
  <c r="M45" i="5"/>
  <c r="P46" i="5"/>
  <c r="P47" i="5"/>
  <c r="T47" i="5"/>
  <c r="M50" i="5"/>
  <c r="Q50" i="5"/>
  <c r="L50" i="5"/>
  <c r="O51" i="5"/>
  <c r="P52" i="5"/>
  <c r="T52" i="5"/>
  <c r="R52" i="5"/>
  <c r="N53" i="5"/>
  <c r="R53" i="5"/>
  <c r="M53" i="5"/>
  <c r="P54" i="5"/>
  <c r="P55" i="5"/>
  <c r="T55" i="5"/>
  <c r="M58" i="5"/>
  <c r="Q58" i="5"/>
  <c r="L58" i="5"/>
  <c r="O59" i="5"/>
  <c r="P60" i="5"/>
  <c r="T60" i="5"/>
  <c r="R60" i="5"/>
  <c r="N61" i="5"/>
  <c r="R61" i="5"/>
  <c r="M61" i="5"/>
  <c r="P62" i="5"/>
  <c r="T63" i="5"/>
  <c r="R2" i="5"/>
  <c r="M3" i="5"/>
  <c r="P4" i="5"/>
  <c r="T4" i="5"/>
  <c r="O5" i="5"/>
  <c r="S5" i="5"/>
  <c r="N6" i="5"/>
  <c r="Q7" i="5"/>
  <c r="L8" i="5"/>
  <c r="O9" i="5"/>
  <c r="N10" i="5"/>
  <c r="Q11" i="5"/>
  <c r="T12" i="5"/>
  <c r="O13" i="5"/>
  <c r="R14" i="5"/>
  <c r="Q15" i="5"/>
  <c r="L16" i="5"/>
  <c r="T16" i="5"/>
  <c r="O17" i="5"/>
  <c r="S17" i="5"/>
  <c r="N18" i="5"/>
  <c r="Q19" i="5"/>
  <c r="P20" i="5"/>
  <c r="R22" i="5"/>
  <c r="Q23" i="5"/>
  <c r="L24" i="5"/>
  <c r="P24" i="5"/>
  <c r="T24" i="5"/>
  <c r="L9" i="5"/>
  <c r="O10" i="5"/>
  <c r="M12" i="5"/>
  <c r="L13" i="5"/>
  <c r="O14" i="5"/>
  <c r="N15" i="5"/>
  <c r="M16" i="5"/>
  <c r="L17" i="5"/>
  <c r="O18" i="5"/>
  <c r="N19" i="5"/>
  <c r="M20" i="5"/>
  <c r="L21" i="5"/>
  <c r="P21" i="5"/>
  <c r="O22" i="5"/>
  <c r="N23" i="5"/>
  <c r="L25" i="5"/>
  <c r="T25" i="5"/>
  <c r="O26" i="5"/>
  <c r="N27" i="5"/>
  <c r="M28" i="5"/>
  <c r="Q28" i="5"/>
  <c r="L29" i="5"/>
  <c r="P29" i="5"/>
  <c r="T29" i="5"/>
  <c r="O30" i="5"/>
  <c r="N31" i="5"/>
  <c r="M32" i="5"/>
  <c r="L33" i="5"/>
  <c r="T33" i="5"/>
  <c r="R34" i="5"/>
  <c r="O34" i="5"/>
  <c r="L36" i="5"/>
  <c r="M36" i="5"/>
  <c r="S37" i="5"/>
  <c r="P37" i="5"/>
  <c r="S40" i="5"/>
  <c r="Q40" i="5"/>
  <c r="S41" i="5"/>
  <c r="O41" i="5"/>
  <c r="L41" i="5"/>
  <c r="T41" i="5"/>
  <c r="N42" i="5"/>
  <c r="R42" i="5"/>
  <c r="O42" i="5"/>
  <c r="L44" i="5"/>
  <c r="M44" i="5"/>
  <c r="O45" i="5"/>
  <c r="S45" i="5"/>
  <c r="S48" i="5"/>
  <c r="Q48" i="5"/>
  <c r="L49" i="5"/>
  <c r="T49" i="5"/>
  <c r="R50" i="5"/>
  <c r="O50" i="5"/>
  <c r="L52" i="5"/>
  <c r="M52" i="5"/>
  <c r="P53" i="5"/>
  <c r="S56" i="5"/>
  <c r="Q56" i="5"/>
  <c r="S57" i="5"/>
  <c r="O57" i="5"/>
  <c r="L57" i="5"/>
  <c r="T57" i="5"/>
  <c r="R58" i="5"/>
  <c r="O58" i="5"/>
  <c r="L60" i="5"/>
  <c r="M60" i="5"/>
  <c r="P61" i="5"/>
  <c r="L20" i="5"/>
  <c r="O21" i="5"/>
  <c r="L5" i="5"/>
  <c r="N33" i="5"/>
  <c r="R33" i="5"/>
  <c r="P35" i="5"/>
  <c r="T35" i="5"/>
  <c r="M38" i="5"/>
  <c r="Q38" i="5"/>
  <c r="L38" i="5"/>
  <c r="P40" i="5"/>
  <c r="T40" i="5"/>
  <c r="N41" i="5"/>
  <c r="R41" i="5"/>
  <c r="M41" i="5"/>
  <c r="P43" i="5"/>
  <c r="T43" i="5"/>
  <c r="M46" i="5"/>
  <c r="Q46" i="5"/>
  <c r="L46" i="5"/>
  <c r="P48" i="5"/>
  <c r="T48" i="5"/>
  <c r="N49" i="5"/>
  <c r="R49" i="5"/>
  <c r="M49" i="5"/>
  <c r="P51" i="5"/>
  <c r="T51" i="5"/>
  <c r="M54" i="5"/>
  <c r="Q54" i="5"/>
  <c r="L54" i="5"/>
  <c r="P56" i="5"/>
  <c r="T56" i="5"/>
  <c r="N57" i="5"/>
  <c r="R57" i="5"/>
  <c r="M57" i="5"/>
  <c r="P59" i="5"/>
  <c r="T59" i="5"/>
  <c r="M62" i="5"/>
  <c r="Q62" i="5"/>
  <c r="L62" i="5"/>
  <c r="O63" i="5"/>
  <c r="N64" i="5"/>
  <c r="M65" i="5"/>
  <c r="Q65" i="5"/>
  <c r="L66" i="5"/>
  <c r="P66" i="5"/>
  <c r="T66" i="5"/>
  <c r="O67" i="5"/>
  <c r="S67" i="5"/>
  <c r="N68" i="5"/>
  <c r="R68" i="5"/>
  <c r="M69" i="5"/>
  <c r="Q69" i="5"/>
  <c r="L70" i="5"/>
  <c r="P70" i="5"/>
  <c r="T70" i="5"/>
  <c r="O71" i="5"/>
  <c r="S71" i="5"/>
  <c r="N72" i="5"/>
  <c r="R72" i="5"/>
  <c r="M73" i="5"/>
  <c r="Q73" i="5"/>
  <c r="L74" i="5"/>
  <c r="P74" i="5"/>
  <c r="T74" i="5"/>
  <c r="O75" i="5"/>
  <c r="S75" i="5"/>
  <c r="N76" i="5"/>
  <c r="R76" i="5"/>
  <c r="M77" i="5"/>
  <c r="L78" i="5"/>
  <c r="P78" i="5"/>
  <c r="O79" i="5"/>
  <c r="N80" i="5"/>
  <c r="M81" i="5"/>
  <c r="L82" i="5"/>
  <c r="O83" i="5"/>
  <c r="N84" i="5"/>
  <c r="M85" i="5"/>
  <c r="L86" i="5"/>
  <c r="O87" i="5"/>
  <c r="N88" i="5"/>
  <c r="M89" i="5"/>
  <c r="L90" i="5"/>
  <c r="O91" i="5"/>
  <c r="N92" i="5"/>
  <c r="M93" i="5"/>
  <c r="L94" i="5"/>
  <c r="P94" i="5"/>
  <c r="O95" i="5"/>
  <c r="N96" i="5"/>
  <c r="M97" i="5"/>
  <c r="L98" i="5"/>
  <c r="P98" i="5"/>
  <c r="O99" i="5"/>
  <c r="N100" i="5"/>
  <c r="M101" i="5"/>
  <c r="L102" i="5"/>
  <c r="P102" i="5"/>
  <c r="O103" i="5"/>
  <c r="N104" i="5"/>
  <c r="M105" i="5"/>
  <c r="L106" i="5"/>
  <c r="P106" i="5"/>
  <c r="O107" i="5"/>
  <c r="N108" i="5"/>
  <c r="M109" i="5"/>
  <c r="L110" i="5"/>
  <c r="P110" i="5"/>
  <c r="O111" i="5"/>
  <c r="N112" i="5"/>
  <c r="M113" i="5"/>
  <c r="L114" i="5"/>
  <c r="P114" i="5"/>
  <c r="O115" i="5"/>
  <c r="N116" i="5"/>
  <c r="M117" i="5"/>
  <c r="L118" i="5"/>
  <c r="O119" i="5"/>
  <c r="N120" i="5"/>
  <c r="M121" i="5"/>
  <c r="L122" i="5"/>
  <c r="P122" i="5"/>
  <c r="O123" i="5"/>
  <c r="N124" i="5"/>
  <c r="M125" i="5"/>
  <c r="L126" i="5"/>
  <c r="P126" i="5"/>
  <c r="O127" i="5"/>
  <c r="N128" i="5"/>
  <c r="M129" i="5"/>
  <c r="L130" i="5"/>
  <c r="P130" i="5"/>
  <c r="O131" i="5"/>
  <c r="N132" i="5"/>
  <c r="M133" i="5"/>
  <c r="L134" i="5"/>
  <c r="P134" i="5"/>
  <c r="O135" i="5"/>
  <c r="N136" i="5"/>
  <c r="M137" i="5"/>
  <c r="L138" i="5"/>
  <c r="P138" i="5"/>
  <c r="O139" i="5"/>
  <c r="N140" i="5"/>
  <c r="M141" i="5"/>
  <c r="L142" i="5"/>
  <c r="O143" i="5"/>
  <c r="N144" i="5"/>
  <c r="M145" i="5"/>
  <c r="L146" i="5"/>
  <c r="P146" i="5"/>
  <c r="O147" i="5"/>
  <c r="N148" i="5"/>
  <c r="M149" i="5"/>
  <c r="L150" i="5"/>
  <c r="P150" i="5"/>
  <c r="O151" i="5"/>
  <c r="N152" i="5"/>
  <c r="M153" i="5"/>
  <c r="L154" i="5"/>
  <c r="P154" i="5"/>
  <c r="O155" i="5"/>
  <c r="N156" i="5"/>
  <c r="M157" i="5"/>
  <c r="L158" i="5"/>
  <c r="P158" i="5"/>
  <c r="O159" i="5"/>
  <c r="N160" i="5"/>
  <c r="M161" i="5"/>
  <c r="L162" i="5"/>
  <c r="P162" i="5"/>
  <c r="O163" i="5"/>
  <c r="N164" i="5"/>
  <c r="M165" i="5"/>
  <c r="L166" i="5"/>
  <c r="P166" i="5"/>
  <c r="O167" i="5"/>
  <c r="N168" i="5"/>
  <c r="M169" i="5"/>
  <c r="L170" i="5"/>
  <c r="P170" i="5"/>
  <c r="O171" i="5"/>
  <c r="N172" i="5"/>
  <c r="M173" i="5"/>
  <c r="L174" i="5"/>
  <c r="P174" i="5"/>
  <c r="O175" i="5"/>
  <c r="N176" i="5"/>
  <c r="M177" i="5"/>
  <c r="L178" i="5"/>
  <c r="P178" i="5"/>
  <c r="O179" i="5"/>
  <c r="N180" i="5"/>
  <c r="M181" i="5"/>
  <c r="L182" i="5"/>
  <c r="P182" i="5"/>
  <c r="O183" i="5"/>
  <c r="N184" i="5"/>
  <c r="M185" i="5"/>
  <c r="L186" i="5"/>
  <c r="P186" i="5"/>
  <c r="O187" i="5"/>
  <c r="N188" i="5"/>
  <c r="M189" i="5"/>
  <c r="L190" i="5"/>
  <c r="P190" i="5"/>
  <c r="O191" i="5"/>
  <c r="N192" i="5"/>
  <c r="M193" i="5"/>
  <c r="L194" i="5"/>
  <c r="P194" i="5"/>
  <c r="O195" i="5"/>
  <c r="N196" i="5"/>
  <c r="M197" i="5"/>
  <c r="L198" i="5"/>
  <c r="P198" i="5"/>
  <c r="O199" i="5"/>
  <c r="N200" i="5"/>
  <c r="M201" i="5"/>
  <c r="L202" i="5"/>
  <c r="P202" i="5"/>
  <c r="O203" i="5"/>
  <c r="N204" i="5"/>
  <c r="M205" i="5"/>
  <c r="L206" i="5"/>
  <c r="O207" i="5"/>
  <c r="N208" i="5"/>
  <c r="M209" i="5"/>
  <c r="L210" i="5"/>
  <c r="O211" i="5"/>
  <c r="N212" i="5"/>
  <c r="M213" i="5"/>
  <c r="L214" i="5"/>
  <c r="N215" i="5"/>
  <c r="R215" i="5"/>
  <c r="M215" i="5"/>
  <c r="S215" i="5"/>
  <c r="P217" i="5"/>
  <c r="T217" i="5"/>
  <c r="N218" i="5"/>
  <c r="M220" i="5"/>
  <c r="Q220" i="5"/>
  <c r="L220" i="5"/>
  <c r="P222" i="5"/>
  <c r="T222" i="5"/>
  <c r="R222" i="5"/>
  <c r="N223" i="5"/>
  <c r="R223" i="5"/>
  <c r="M223" i="5"/>
  <c r="P225" i="5"/>
  <c r="T225" i="5"/>
  <c r="N226" i="5"/>
  <c r="M228" i="5"/>
  <c r="Q228" i="5"/>
  <c r="L228" i="5"/>
  <c r="P230" i="5"/>
  <c r="T230" i="5"/>
  <c r="R230" i="5"/>
  <c r="N231" i="5"/>
  <c r="R231" i="5"/>
  <c r="M231" i="5"/>
  <c r="P233" i="5"/>
  <c r="T233" i="5"/>
  <c r="N234" i="5"/>
  <c r="M236" i="5"/>
  <c r="Q236" i="5"/>
  <c r="L236" i="5"/>
  <c r="P238" i="5"/>
  <c r="T238" i="5"/>
  <c r="R238" i="5"/>
  <c r="N239" i="5"/>
  <c r="R239" i="5"/>
  <c r="M239" i="5"/>
  <c r="P241" i="5"/>
  <c r="T241" i="5"/>
  <c r="N242" i="5"/>
  <c r="M244" i="5"/>
  <c r="Q244" i="5"/>
  <c r="L244" i="5"/>
  <c r="P246" i="5"/>
  <c r="T246" i="5"/>
  <c r="R246" i="5"/>
  <c r="N247" i="5"/>
  <c r="R247" i="5"/>
  <c r="L35" i="5"/>
  <c r="L39" i="5"/>
  <c r="L43" i="5"/>
  <c r="L47" i="5"/>
  <c r="L51" i="5"/>
  <c r="L55" i="5"/>
  <c r="L59" i="5"/>
  <c r="L63" i="5"/>
  <c r="M66" i="5"/>
  <c r="L67" i="5"/>
  <c r="M70" i="5"/>
  <c r="L71" i="5"/>
  <c r="M74" i="5"/>
  <c r="L75" i="5"/>
  <c r="M78" i="5"/>
  <c r="L79" i="5"/>
  <c r="M82" i="5"/>
  <c r="L83" i="5"/>
  <c r="M86" i="5"/>
  <c r="L87" i="5"/>
  <c r="M90" i="5"/>
  <c r="L91" i="5"/>
  <c r="M98" i="5"/>
  <c r="M102" i="5"/>
  <c r="M106" i="5"/>
  <c r="M110" i="5"/>
  <c r="L111" i="5"/>
  <c r="L115" i="5"/>
  <c r="M118" i="5"/>
  <c r="L119" i="5"/>
  <c r="M122" i="5"/>
  <c r="L123" i="5"/>
  <c r="M126" i="5"/>
  <c r="L127" i="5"/>
  <c r="M130" i="5"/>
  <c r="L131" i="5"/>
  <c r="L135" i="5"/>
  <c r="L139" i="5"/>
  <c r="M142" i="5"/>
  <c r="L143" i="5"/>
  <c r="M146" i="5"/>
  <c r="L147" i="5"/>
  <c r="M150" i="5"/>
  <c r="L151" i="5"/>
  <c r="L155" i="5"/>
  <c r="L159" i="5"/>
  <c r="L163" i="5"/>
  <c r="M170" i="5"/>
  <c r="M174" i="5"/>
  <c r="M178" i="5"/>
  <c r="L179" i="5"/>
  <c r="L183" i="5"/>
  <c r="L187" i="5"/>
  <c r="L191" i="5"/>
  <c r="L195" i="5"/>
  <c r="L199" i="5"/>
  <c r="L203" i="5"/>
  <c r="M206" i="5"/>
  <c r="L207" i="5"/>
  <c r="M210" i="5"/>
  <c r="L211" i="5"/>
  <c r="M214" i="5"/>
  <c r="O215" i="5"/>
  <c r="T215" i="5"/>
  <c r="M216" i="5"/>
  <c r="R216" i="5"/>
  <c r="Q216" i="5"/>
  <c r="L216" i="5"/>
  <c r="L217" i="5"/>
  <c r="Q217" i="5"/>
  <c r="N217" i="5"/>
  <c r="O218" i="5"/>
  <c r="S218" i="5"/>
  <c r="S219" i="5"/>
  <c r="O219" i="5"/>
  <c r="L219" i="5"/>
  <c r="T219" i="5"/>
  <c r="N220" i="5"/>
  <c r="R220" i="5"/>
  <c r="O220" i="5"/>
  <c r="L222" i="5"/>
  <c r="M222" i="5"/>
  <c r="O223" i="5"/>
  <c r="S223" i="5"/>
  <c r="P223" i="5"/>
  <c r="S224" i="5"/>
  <c r="L225" i="5"/>
  <c r="Q225" i="5"/>
  <c r="N225" i="5"/>
  <c r="O226" i="5"/>
  <c r="S226" i="5"/>
  <c r="L227" i="5"/>
  <c r="T227" i="5"/>
  <c r="N228" i="5"/>
  <c r="R228" i="5"/>
  <c r="O228" i="5"/>
  <c r="L230" i="5"/>
  <c r="M230" i="5"/>
  <c r="O231" i="5"/>
  <c r="S231" i="5"/>
  <c r="P231" i="5"/>
  <c r="S232" i="5"/>
  <c r="L233" i="5"/>
  <c r="Q233" i="5"/>
  <c r="N233" i="5"/>
  <c r="O234" i="5"/>
  <c r="S234" i="5"/>
  <c r="L235" i="5"/>
  <c r="T235" i="5"/>
  <c r="N236" i="5"/>
  <c r="R236" i="5"/>
  <c r="O236" i="5"/>
  <c r="L238" i="5"/>
  <c r="M238" i="5"/>
  <c r="O239" i="5"/>
  <c r="S239" i="5"/>
  <c r="P239" i="5"/>
  <c r="S240" i="5"/>
  <c r="L241" i="5"/>
  <c r="Q241" i="5"/>
  <c r="N241" i="5"/>
  <c r="O242" i="5"/>
  <c r="S242" i="5"/>
  <c r="L243" i="5"/>
  <c r="T243" i="5"/>
  <c r="N244" i="5"/>
  <c r="R244" i="5"/>
  <c r="O244" i="5"/>
  <c r="L246" i="5"/>
  <c r="M246" i="5"/>
  <c r="O247" i="5"/>
  <c r="S247" i="5"/>
  <c r="O65" i="5"/>
  <c r="S65" i="5"/>
  <c r="O81" i="5"/>
  <c r="S81" i="5"/>
  <c r="O85" i="5"/>
  <c r="S85" i="5"/>
  <c r="O93" i="5"/>
  <c r="S93" i="5"/>
  <c r="M95" i="5"/>
  <c r="L96" i="5"/>
  <c r="P96" i="5"/>
  <c r="O97" i="5"/>
  <c r="S97" i="5"/>
  <c r="N98" i="5"/>
  <c r="M99" i="5"/>
  <c r="L100" i="5"/>
  <c r="P100" i="5"/>
  <c r="O101" i="5"/>
  <c r="S101" i="5"/>
  <c r="N102" i="5"/>
  <c r="M103" i="5"/>
  <c r="L104" i="5"/>
  <c r="P104" i="5"/>
  <c r="O105" i="5"/>
  <c r="S105" i="5"/>
  <c r="N106" i="5"/>
  <c r="M107" i="5"/>
  <c r="L108" i="5"/>
  <c r="P108" i="5"/>
  <c r="O109" i="5"/>
  <c r="S109" i="5"/>
  <c r="O113" i="5"/>
  <c r="S113" i="5"/>
  <c r="O125" i="5"/>
  <c r="S125" i="5"/>
  <c r="O137" i="5"/>
  <c r="S137" i="5"/>
  <c r="O141" i="5"/>
  <c r="S141" i="5"/>
  <c r="O145" i="5"/>
  <c r="S145" i="5"/>
  <c r="O149" i="5"/>
  <c r="S149" i="5"/>
  <c r="O161" i="5"/>
  <c r="O165" i="5"/>
  <c r="S165" i="5"/>
  <c r="M167" i="5"/>
  <c r="L168" i="5"/>
  <c r="P168" i="5"/>
  <c r="O169" i="5"/>
  <c r="S169" i="5"/>
  <c r="N170" i="5"/>
  <c r="R170" i="5"/>
  <c r="M171" i="5"/>
  <c r="L172" i="5"/>
  <c r="P172" i="5"/>
  <c r="O173" i="5"/>
  <c r="S173" i="5"/>
  <c r="N174" i="5"/>
  <c r="M175" i="5"/>
  <c r="L176" i="5"/>
  <c r="P176" i="5"/>
  <c r="O177" i="5"/>
  <c r="S177" i="5"/>
  <c r="N178" i="5"/>
  <c r="O181" i="5"/>
  <c r="O197" i="5"/>
  <c r="O201" i="5"/>
  <c r="S201" i="5"/>
  <c r="O205" i="5"/>
  <c r="S205" i="5"/>
  <c r="O209" i="5"/>
  <c r="S209" i="5"/>
  <c r="O213" i="5"/>
  <c r="S213" i="5"/>
  <c r="S214" i="5"/>
  <c r="N216" i="5"/>
  <c r="O217" i="5"/>
  <c r="P218" i="5"/>
  <c r="T218" i="5"/>
  <c r="N219" i="5"/>
  <c r="R219" i="5"/>
  <c r="M219" i="5"/>
  <c r="P220" i="5"/>
  <c r="T221" i="5"/>
  <c r="Q224" i="5"/>
  <c r="L224" i="5"/>
  <c r="O225" i="5"/>
  <c r="P226" i="5"/>
  <c r="T226" i="5"/>
  <c r="N227" i="5"/>
  <c r="R227" i="5"/>
  <c r="P228" i="5"/>
  <c r="T229" i="5"/>
  <c r="Q232" i="5"/>
  <c r="L232" i="5"/>
  <c r="O233" i="5"/>
  <c r="P234" i="5"/>
  <c r="T234" i="5"/>
  <c r="R235" i="5"/>
  <c r="P236" i="5"/>
  <c r="T237" i="5"/>
  <c r="Q240" i="5"/>
  <c r="L240" i="5"/>
  <c r="O241" i="5"/>
  <c r="P242" i="5"/>
  <c r="T242" i="5"/>
  <c r="N243" i="5"/>
  <c r="R243" i="5"/>
  <c r="P245" i="5"/>
  <c r="T245" i="5"/>
  <c r="N63" i="5"/>
  <c r="M64" i="5"/>
  <c r="L65" i="5"/>
  <c r="P65" i="5"/>
  <c r="O66" i="5"/>
  <c r="N67" i="5"/>
  <c r="M68" i="5"/>
  <c r="L69" i="5"/>
  <c r="P69" i="5"/>
  <c r="O70" i="5"/>
  <c r="N71" i="5"/>
  <c r="M72" i="5"/>
  <c r="L73" i="5"/>
  <c r="P73" i="5"/>
  <c r="O74" i="5"/>
  <c r="N75" i="5"/>
  <c r="M76" i="5"/>
  <c r="L77" i="5"/>
  <c r="P77" i="5"/>
  <c r="N79" i="5"/>
  <c r="M80" i="5"/>
  <c r="L81" i="5"/>
  <c r="P81" i="5"/>
  <c r="O82" i="5"/>
  <c r="N83" i="5"/>
  <c r="M84" i="5"/>
  <c r="L85" i="5"/>
  <c r="P85" i="5"/>
  <c r="O86" i="5"/>
  <c r="N87" i="5"/>
  <c r="M88" i="5"/>
  <c r="L89" i="5"/>
  <c r="P89" i="5"/>
  <c r="O90" i="5"/>
  <c r="N91" i="5"/>
  <c r="M92" i="5"/>
  <c r="L93" i="5"/>
  <c r="P93" i="5"/>
  <c r="O94" i="5"/>
  <c r="N95" i="5"/>
  <c r="M96" i="5"/>
  <c r="L97" i="5"/>
  <c r="P97" i="5"/>
  <c r="O98" i="5"/>
  <c r="N99" i="5"/>
  <c r="M100" i="5"/>
  <c r="L101" i="5"/>
  <c r="P101" i="5"/>
  <c r="O102" i="5"/>
  <c r="N103" i="5"/>
  <c r="M104" i="5"/>
  <c r="L105" i="5"/>
  <c r="P105" i="5"/>
  <c r="O106" i="5"/>
  <c r="N107" i="5"/>
  <c r="M108" i="5"/>
  <c r="L109" i="5"/>
  <c r="P109" i="5"/>
  <c r="N111" i="5"/>
  <c r="M112" i="5"/>
  <c r="L113" i="5"/>
  <c r="P113" i="5"/>
  <c r="O114" i="5"/>
  <c r="N115" i="5"/>
  <c r="M116" i="5"/>
  <c r="L117" i="5"/>
  <c r="P117" i="5"/>
  <c r="O118" i="5"/>
  <c r="N119" i="5"/>
  <c r="M120" i="5"/>
  <c r="L121" i="5"/>
  <c r="P121" i="5"/>
  <c r="N123" i="5"/>
  <c r="M124" i="5"/>
  <c r="L125" i="5"/>
  <c r="P125" i="5"/>
  <c r="N127" i="5"/>
  <c r="M128" i="5"/>
  <c r="L129" i="5"/>
  <c r="P129" i="5"/>
  <c r="N131" i="5"/>
  <c r="M132" i="5"/>
  <c r="L133" i="5"/>
  <c r="P133" i="5"/>
  <c r="O134" i="5"/>
  <c r="N135" i="5"/>
  <c r="M136" i="5"/>
  <c r="L137" i="5"/>
  <c r="P137" i="5"/>
  <c r="O138" i="5"/>
  <c r="N139" i="5"/>
  <c r="M140" i="5"/>
  <c r="L141" i="5"/>
  <c r="P141" i="5"/>
  <c r="O142" i="5"/>
  <c r="N143" i="5"/>
  <c r="M144" i="5"/>
  <c r="L145" i="5"/>
  <c r="P145" i="5"/>
  <c r="N147" i="5"/>
  <c r="M148" i="5"/>
  <c r="L149" i="5"/>
  <c r="P149" i="5"/>
  <c r="N151" i="5"/>
  <c r="M152" i="5"/>
  <c r="L153" i="5"/>
  <c r="P153" i="5"/>
  <c r="O154" i="5"/>
  <c r="N155" i="5"/>
  <c r="M156" i="5"/>
  <c r="L157" i="5"/>
  <c r="P157" i="5"/>
  <c r="O158" i="5"/>
  <c r="N159" i="5"/>
  <c r="M160" i="5"/>
  <c r="L161" i="5"/>
  <c r="P161" i="5"/>
  <c r="O162" i="5"/>
  <c r="N163" i="5"/>
  <c r="M164" i="5"/>
  <c r="L165" i="5"/>
  <c r="P165" i="5"/>
  <c r="O166" i="5"/>
  <c r="N167" i="5"/>
  <c r="M168" i="5"/>
  <c r="L169" i="5"/>
  <c r="P169" i="5"/>
  <c r="N171" i="5"/>
  <c r="M172" i="5"/>
  <c r="L173" i="5"/>
  <c r="P173" i="5"/>
  <c r="O174" i="5"/>
  <c r="N175" i="5"/>
  <c r="M176" i="5"/>
  <c r="L177" i="5"/>
  <c r="P177" i="5"/>
  <c r="O178" i="5"/>
  <c r="N179" i="5"/>
  <c r="M180" i="5"/>
  <c r="L181" i="5"/>
  <c r="P181" i="5"/>
  <c r="O182" i="5"/>
  <c r="N183" i="5"/>
  <c r="M184" i="5"/>
  <c r="L185" i="5"/>
  <c r="P185" i="5"/>
  <c r="O186" i="5"/>
  <c r="N187" i="5"/>
  <c r="M188" i="5"/>
  <c r="L189" i="5"/>
  <c r="P189" i="5"/>
  <c r="O190" i="5"/>
  <c r="N191" i="5"/>
  <c r="M192" i="5"/>
  <c r="L193" i="5"/>
  <c r="P193" i="5"/>
  <c r="O194" i="5"/>
  <c r="N195" i="5"/>
  <c r="M196" i="5"/>
  <c r="L197" i="5"/>
  <c r="P197" i="5"/>
  <c r="O198" i="5"/>
  <c r="N199" i="5"/>
  <c r="M200" i="5"/>
  <c r="L201" i="5"/>
  <c r="P201" i="5"/>
  <c r="O202" i="5"/>
  <c r="N203" i="5"/>
  <c r="M204" i="5"/>
  <c r="L205" i="5"/>
  <c r="P205" i="5"/>
  <c r="O206" i="5"/>
  <c r="N207" i="5"/>
  <c r="M208" i="5"/>
  <c r="L209" i="5"/>
  <c r="P209" i="5"/>
  <c r="O210" i="5"/>
  <c r="N211" i="5"/>
  <c r="M212" i="5"/>
  <c r="L213" i="5"/>
  <c r="P213" i="5"/>
  <c r="S222" i="5"/>
  <c r="Q222" i="5"/>
  <c r="L223" i="5"/>
  <c r="S230" i="5"/>
  <c r="Q230" i="5"/>
  <c r="L231" i="5"/>
  <c r="S238" i="5"/>
  <c r="Q238" i="5"/>
  <c r="L239" i="5"/>
  <c r="S244" i="5"/>
  <c r="S246" i="5"/>
  <c r="Q246" i="5"/>
  <c r="M247" i="5"/>
  <c r="T247" i="5"/>
  <c r="P247" i="5"/>
  <c r="Q247" i="5"/>
  <c r="L247" i="5"/>
  <c r="M217" i="5"/>
  <c r="M221" i="5"/>
  <c r="M225" i="5"/>
  <c r="M229" i="5"/>
  <c r="M233" i="5"/>
  <c r="M237" i="5"/>
  <c r="M241" i="5"/>
  <c r="M245" i="5"/>
  <c r="M249" i="5"/>
  <c r="O251" i="5"/>
  <c r="S251" i="5"/>
  <c r="M253" i="5"/>
  <c r="O255" i="5"/>
  <c r="M257" i="5"/>
  <c r="O259" i="5"/>
  <c r="S259" i="5"/>
  <c r="M261" i="5"/>
  <c r="M265" i="5"/>
  <c r="O267" i="5"/>
  <c r="S267" i="5"/>
  <c r="M269" i="5"/>
  <c r="M273" i="5"/>
  <c r="O275" i="5"/>
  <c r="S275" i="5"/>
  <c r="M277" i="5"/>
  <c r="M281" i="5"/>
  <c r="O283" i="5"/>
  <c r="S283" i="5"/>
  <c r="M285" i="5"/>
  <c r="M289" i="5"/>
  <c r="M293" i="5"/>
  <c r="O295" i="5"/>
  <c r="M297" i="5"/>
  <c r="M301" i="5"/>
  <c r="M305" i="5"/>
  <c r="O307" i="5"/>
  <c r="S307" i="5"/>
  <c r="M309" i="5"/>
  <c r="M313" i="5"/>
  <c r="M317" i="5"/>
  <c r="O319" i="5"/>
  <c r="S319" i="5"/>
  <c r="M321" i="5"/>
  <c r="M325" i="5"/>
  <c r="M329" i="5"/>
  <c r="M333" i="5"/>
  <c r="M337" i="5"/>
  <c r="M341" i="5"/>
  <c r="O343" i="5"/>
  <c r="S343" i="5"/>
  <c r="M345" i="5"/>
  <c r="O347" i="5"/>
  <c r="S347" i="5"/>
  <c r="M349" i="5"/>
  <c r="O351" i="5"/>
  <c r="S351" i="5"/>
  <c r="O355" i="5"/>
  <c r="S355" i="5"/>
  <c r="N356" i="5"/>
  <c r="R356" i="5"/>
  <c r="L358" i="5"/>
  <c r="P358" i="5"/>
  <c r="O359" i="5"/>
  <c r="S359" i="5"/>
  <c r="N360" i="5"/>
  <c r="R360" i="5"/>
  <c r="M361" i="5"/>
  <c r="L362" i="5"/>
  <c r="P362" i="5"/>
  <c r="O363" i="5"/>
  <c r="S363" i="5"/>
  <c r="N364" i="5"/>
  <c r="R364" i="5"/>
  <c r="M365" i="5"/>
  <c r="L366" i="5"/>
  <c r="P366" i="5"/>
  <c r="O367" i="5"/>
  <c r="S367" i="5"/>
  <c r="N368" i="5"/>
  <c r="R368" i="5"/>
  <c r="M369" i="5"/>
  <c r="L370" i="5"/>
  <c r="P370" i="5"/>
  <c r="O371" i="5"/>
  <c r="S371" i="5"/>
  <c r="N372" i="5"/>
  <c r="R372" i="5"/>
  <c r="M373" i="5"/>
  <c r="M377" i="5"/>
  <c r="M381" i="5"/>
  <c r="M385" i="5"/>
  <c r="O387" i="5"/>
  <c r="S387" i="5"/>
  <c r="M389" i="5"/>
  <c r="O391" i="5"/>
  <c r="S391" i="5"/>
  <c r="M393" i="5"/>
  <c r="M397" i="5"/>
  <c r="P401" i="5"/>
  <c r="T401" i="5"/>
  <c r="S401" i="5"/>
  <c r="M404" i="5"/>
  <c r="Q404" i="5"/>
  <c r="L404" i="5"/>
  <c r="T404" i="5"/>
  <c r="N405" i="5"/>
  <c r="R405" i="5"/>
  <c r="O405" i="5"/>
  <c r="R406" i="5"/>
  <c r="L407" i="5"/>
  <c r="M407" i="5"/>
  <c r="O408" i="5"/>
  <c r="S408" i="5"/>
  <c r="P408" i="5"/>
  <c r="P409" i="5"/>
  <c r="T409" i="5"/>
  <c r="S409" i="5"/>
  <c r="M412" i="5"/>
  <c r="Q412" i="5"/>
  <c r="L412" i="5"/>
  <c r="T412" i="5"/>
  <c r="N413" i="5"/>
  <c r="R413" i="5"/>
  <c r="O413" i="5"/>
  <c r="R414" i="5"/>
  <c r="L415" i="5"/>
  <c r="M415" i="5"/>
  <c r="O416" i="5"/>
  <c r="S416" i="5"/>
  <c r="P416" i="5"/>
  <c r="P417" i="5"/>
  <c r="T417" i="5"/>
  <c r="S417" i="5"/>
  <c r="M420" i="5"/>
  <c r="Q420" i="5"/>
  <c r="L420" i="5"/>
  <c r="T420" i="5"/>
  <c r="N421" i="5"/>
  <c r="R421" i="5"/>
  <c r="O421" i="5"/>
  <c r="R422" i="5"/>
  <c r="L423" i="5"/>
  <c r="M423" i="5"/>
  <c r="O424" i="5"/>
  <c r="S424" i="5"/>
  <c r="P424" i="5"/>
  <c r="P425" i="5"/>
  <c r="T425" i="5"/>
  <c r="S425" i="5"/>
  <c r="O426" i="5"/>
  <c r="S426" i="5"/>
  <c r="O248" i="5"/>
  <c r="S248" i="5"/>
  <c r="N249" i="5"/>
  <c r="R249" i="5"/>
  <c r="M250" i="5"/>
  <c r="Q250" i="5"/>
  <c r="L251" i="5"/>
  <c r="P251" i="5"/>
  <c r="T251" i="5"/>
  <c r="O252" i="5"/>
  <c r="S252" i="5"/>
  <c r="N253" i="5"/>
  <c r="M254" i="5"/>
  <c r="L255" i="5"/>
  <c r="P255" i="5"/>
  <c r="O256" i="5"/>
  <c r="S256" i="5"/>
  <c r="N257" i="5"/>
  <c r="M258" i="5"/>
  <c r="Q258" i="5"/>
  <c r="L259" i="5"/>
  <c r="P259" i="5"/>
  <c r="T259" i="5"/>
  <c r="O260" i="5"/>
  <c r="S260" i="5"/>
  <c r="N261" i="5"/>
  <c r="R261" i="5"/>
  <c r="M262" i="5"/>
  <c r="Q262" i="5"/>
  <c r="L263" i="5"/>
  <c r="P263" i="5"/>
  <c r="T263" i="5"/>
  <c r="O264" i="5"/>
  <c r="S264" i="5"/>
  <c r="N265" i="5"/>
  <c r="R265" i="5"/>
  <c r="M266" i="5"/>
  <c r="Q266" i="5"/>
  <c r="L267" i="5"/>
  <c r="P267" i="5"/>
  <c r="T267" i="5"/>
  <c r="O268" i="5"/>
  <c r="S268" i="5"/>
  <c r="N269" i="5"/>
  <c r="R269" i="5"/>
  <c r="M270" i="5"/>
  <c r="Q270" i="5"/>
  <c r="L271" i="5"/>
  <c r="P271" i="5"/>
  <c r="T271" i="5"/>
  <c r="O272" i="5"/>
  <c r="S272" i="5"/>
  <c r="N273" i="5"/>
  <c r="R273" i="5"/>
  <c r="M274" i="5"/>
  <c r="Q274" i="5"/>
  <c r="L275" i="5"/>
  <c r="P275" i="5"/>
  <c r="T275" i="5"/>
  <c r="O276" i="5"/>
  <c r="S276" i="5"/>
  <c r="N277" i="5"/>
  <c r="M278" i="5"/>
  <c r="L279" i="5"/>
  <c r="P279" i="5"/>
  <c r="O280" i="5"/>
  <c r="S280" i="5"/>
  <c r="N281" i="5"/>
  <c r="M282" i="5"/>
  <c r="Q282" i="5"/>
  <c r="L283" i="5"/>
  <c r="P283" i="5"/>
  <c r="T283" i="5"/>
  <c r="O284" i="5"/>
  <c r="S284" i="5"/>
  <c r="N285" i="5"/>
  <c r="R285" i="5"/>
  <c r="M286" i="5"/>
  <c r="Q286" i="5"/>
  <c r="L287" i="5"/>
  <c r="P287" i="5"/>
  <c r="T287" i="5"/>
  <c r="O288" i="5"/>
  <c r="S288" i="5"/>
  <c r="N289" i="5"/>
  <c r="R289" i="5"/>
  <c r="M290" i="5"/>
  <c r="Q290" i="5"/>
  <c r="L291" i="5"/>
  <c r="P291" i="5"/>
  <c r="T291" i="5"/>
  <c r="O292" i="5"/>
  <c r="S292" i="5"/>
  <c r="N293" i="5"/>
  <c r="R293" i="5"/>
  <c r="M294" i="5"/>
  <c r="Q294" i="5"/>
  <c r="L295" i="5"/>
  <c r="P295" i="5"/>
  <c r="T295" i="5"/>
  <c r="O296" i="5"/>
  <c r="S296" i="5"/>
  <c r="N297" i="5"/>
  <c r="R297" i="5"/>
  <c r="M298" i="5"/>
  <c r="Q298" i="5"/>
  <c r="L299" i="5"/>
  <c r="P299" i="5"/>
  <c r="T299" i="5"/>
  <c r="O300" i="5"/>
  <c r="S300" i="5"/>
  <c r="N301" i="5"/>
  <c r="R301" i="5"/>
  <c r="M302" i="5"/>
  <c r="Q302" i="5"/>
  <c r="L303" i="5"/>
  <c r="P303" i="5"/>
  <c r="T303" i="5"/>
  <c r="O304" i="5"/>
  <c r="S304" i="5"/>
  <c r="N305" i="5"/>
  <c r="R305" i="5"/>
  <c r="M306" i="5"/>
  <c r="Q306" i="5"/>
  <c r="L307" i="5"/>
  <c r="P307" i="5"/>
  <c r="T307" i="5"/>
  <c r="O308" i="5"/>
  <c r="S308" i="5"/>
  <c r="N309" i="5"/>
  <c r="R309" i="5"/>
  <c r="M310" i="5"/>
  <c r="Q310" i="5"/>
  <c r="L311" i="5"/>
  <c r="P311" i="5"/>
  <c r="T311" i="5"/>
  <c r="O312" i="5"/>
  <c r="S312" i="5"/>
  <c r="N313" i="5"/>
  <c r="R313" i="5"/>
  <c r="M314" i="5"/>
  <c r="Q314" i="5"/>
  <c r="L315" i="5"/>
  <c r="P315" i="5"/>
  <c r="T315" i="5"/>
  <c r="O316" i="5"/>
  <c r="S316" i="5"/>
  <c r="N317" i="5"/>
  <c r="R317" i="5"/>
  <c r="M318" i="5"/>
  <c r="Q318" i="5"/>
  <c r="L319" i="5"/>
  <c r="P319" i="5"/>
  <c r="T319" i="5"/>
  <c r="O320" i="5"/>
  <c r="S320" i="5"/>
  <c r="N321" i="5"/>
  <c r="R321" i="5"/>
  <c r="M322" i="5"/>
  <c r="Q322" i="5"/>
  <c r="L323" i="5"/>
  <c r="P323" i="5"/>
  <c r="T323" i="5"/>
  <c r="O324" i="5"/>
  <c r="S324" i="5"/>
  <c r="N325" i="5"/>
  <c r="R325" i="5"/>
  <c r="M326" i="5"/>
  <c r="Q326" i="5"/>
  <c r="L327" i="5"/>
  <c r="P327" i="5"/>
  <c r="T327" i="5"/>
  <c r="O328" i="5"/>
  <c r="S328" i="5"/>
  <c r="N329" i="5"/>
  <c r="R329" i="5"/>
  <c r="M330" i="5"/>
  <c r="Q330" i="5"/>
  <c r="L331" i="5"/>
  <c r="P331" i="5"/>
  <c r="T331" i="5"/>
  <c r="O332" i="5"/>
  <c r="S332" i="5"/>
  <c r="N333" i="5"/>
  <c r="R333" i="5"/>
  <c r="M334" i="5"/>
  <c r="Q334" i="5"/>
  <c r="L335" i="5"/>
  <c r="P335" i="5"/>
  <c r="T335" i="5"/>
  <c r="O336" i="5"/>
  <c r="S336" i="5"/>
  <c r="N337" i="5"/>
  <c r="R337" i="5"/>
  <c r="M338" i="5"/>
  <c r="Q338" i="5"/>
  <c r="L339" i="5"/>
  <c r="P339" i="5"/>
  <c r="T339" i="5"/>
  <c r="O340" i="5"/>
  <c r="S340" i="5"/>
  <c r="N341" i="5"/>
  <c r="R341" i="5"/>
  <c r="M342" i="5"/>
  <c r="Q342" i="5"/>
  <c r="L343" i="5"/>
  <c r="P343" i="5"/>
  <c r="T343" i="5"/>
  <c r="O344" i="5"/>
  <c r="S344" i="5"/>
  <c r="N345" i="5"/>
  <c r="R345" i="5"/>
  <c r="M346" i="5"/>
  <c r="Q346" i="5"/>
  <c r="L347" i="5"/>
  <c r="P347" i="5"/>
  <c r="T347" i="5"/>
  <c r="O348" i="5"/>
  <c r="S348" i="5"/>
  <c r="N349" i="5"/>
  <c r="R349" i="5"/>
  <c r="M350" i="5"/>
  <c r="Q350" i="5"/>
  <c r="L351" i="5"/>
  <c r="P351" i="5"/>
  <c r="T351" i="5"/>
  <c r="O352" i="5"/>
  <c r="S352" i="5"/>
  <c r="N353" i="5"/>
  <c r="R353" i="5"/>
  <c r="M354" i="5"/>
  <c r="Q354" i="5"/>
  <c r="L355" i="5"/>
  <c r="P355" i="5"/>
  <c r="T355" i="5"/>
  <c r="O356" i="5"/>
  <c r="S356" i="5"/>
  <c r="N357" i="5"/>
  <c r="R357" i="5"/>
  <c r="M358" i="5"/>
  <c r="Q358" i="5"/>
  <c r="L359" i="5"/>
  <c r="P359" i="5"/>
  <c r="T359" i="5"/>
  <c r="O360" i="5"/>
  <c r="S360" i="5"/>
  <c r="N361" i="5"/>
  <c r="R361" i="5"/>
  <c r="M362" i="5"/>
  <c r="Q362" i="5"/>
  <c r="L363" i="5"/>
  <c r="P363" i="5"/>
  <c r="T363" i="5"/>
  <c r="O364" i="5"/>
  <c r="S364" i="5"/>
  <c r="N365" i="5"/>
  <c r="R365" i="5"/>
  <c r="M366" i="5"/>
  <c r="Q366" i="5"/>
  <c r="L367" i="5"/>
  <c r="P367" i="5"/>
  <c r="T367" i="5"/>
  <c r="O368" i="5"/>
  <c r="S368" i="5"/>
  <c r="N369" i="5"/>
  <c r="R369" i="5"/>
  <c r="M370" i="5"/>
  <c r="Q370" i="5"/>
  <c r="L371" i="5"/>
  <c r="P371" i="5"/>
  <c r="T371" i="5"/>
  <c r="O372" i="5"/>
  <c r="S372" i="5"/>
  <c r="N373" i="5"/>
  <c r="R373" i="5"/>
  <c r="M374" i="5"/>
  <c r="Q374" i="5"/>
  <c r="L375" i="5"/>
  <c r="P375" i="5"/>
  <c r="T375" i="5"/>
  <c r="O376" i="5"/>
  <c r="S376" i="5"/>
  <c r="N377" i="5"/>
  <c r="R377" i="5"/>
  <c r="M378" i="5"/>
  <c r="Q378" i="5"/>
  <c r="L379" i="5"/>
  <c r="P379" i="5"/>
  <c r="T379" i="5"/>
  <c r="O380" i="5"/>
  <c r="S380" i="5"/>
  <c r="N381" i="5"/>
  <c r="R381" i="5"/>
  <c r="M382" i="5"/>
  <c r="Q382" i="5"/>
  <c r="L383" i="5"/>
  <c r="P383" i="5"/>
  <c r="T383" i="5"/>
  <c r="O384" i="5"/>
  <c r="S384" i="5"/>
  <c r="N385" i="5"/>
  <c r="R385" i="5"/>
  <c r="M386" i="5"/>
  <c r="Q386" i="5"/>
  <c r="L387" i="5"/>
  <c r="P387" i="5"/>
  <c r="T387" i="5"/>
  <c r="O388" i="5"/>
  <c r="S388" i="5"/>
  <c r="N389" i="5"/>
  <c r="R389" i="5"/>
  <c r="M390" i="5"/>
  <c r="Q390" i="5"/>
  <c r="L391" i="5"/>
  <c r="P391" i="5"/>
  <c r="T391" i="5"/>
  <c r="O392" i="5"/>
  <c r="S392" i="5"/>
  <c r="N393" i="5"/>
  <c r="R393" i="5"/>
  <c r="M394" i="5"/>
  <c r="Q394" i="5"/>
  <c r="L395" i="5"/>
  <c r="P395" i="5"/>
  <c r="T395" i="5"/>
  <c r="O396" i="5"/>
  <c r="S396" i="5"/>
  <c r="N397" i="5"/>
  <c r="R397" i="5"/>
  <c r="M398" i="5"/>
  <c r="Q398" i="5"/>
  <c r="L399" i="5"/>
  <c r="P399" i="5"/>
  <c r="T399" i="5"/>
  <c r="O400" i="5"/>
  <c r="S400" i="5"/>
  <c r="L401" i="5"/>
  <c r="M401" i="5"/>
  <c r="S402" i="5"/>
  <c r="P402" i="5"/>
  <c r="T403" i="5"/>
  <c r="S403" i="5"/>
  <c r="N404" i="5"/>
  <c r="Q406" i="5"/>
  <c r="L406" i="5"/>
  <c r="T406" i="5"/>
  <c r="R407" i="5"/>
  <c r="O407" i="5"/>
  <c r="R408" i="5"/>
  <c r="S410" i="5"/>
  <c r="P410" i="5"/>
  <c r="T411" i="5"/>
  <c r="S411" i="5"/>
  <c r="Q414" i="5"/>
  <c r="L414" i="5"/>
  <c r="T414" i="5"/>
  <c r="R415" i="5"/>
  <c r="O415" i="5"/>
  <c r="S418" i="5"/>
  <c r="P418" i="5"/>
  <c r="T419" i="5"/>
  <c r="S419" i="5"/>
  <c r="Q422" i="5"/>
  <c r="L422" i="5"/>
  <c r="T422" i="5"/>
  <c r="R423" i="5"/>
  <c r="O423" i="5"/>
  <c r="R424" i="5"/>
  <c r="L425" i="5"/>
  <c r="M425" i="5"/>
  <c r="T427" i="5"/>
  <c r="L248" i="5"/>
  <c r="L252" i="5"/>
  <c r="O253" i="5"/>
  <c r="S253" i="5"/>
  <c r="N254" i="5"/>
  <c r="R254" i="5"/>
  <c r="M255" i="5"/>
  <c r="Q255" i="5"/>
  <c r="L256" i="5"/>
  <c r="P256" i="5"/>
  <c r="T256" i="5"/>
  <c r="O257" i="5"/>
  <c r="S257" i="5"/>
  <c r="L260" i="5"/>
  <c r="L264" i="5"/>
  <c r="L268" i="5"/>
  <c r="L272" i="5"/>
  <c r="M275" i="5"/>
  <c r="L276" i="5"/>
  <c r="P276" i="5"/>
  <c r="T276" i="5"/>
  <c r="O277" i="5"/>
  <c r="S277" i="5"/>
  <c r="N278" i="5"/>
  <c r="R278" i="5"/>
  <c r="M279" i="5"/>
  <c r="Q279" i="5"/>
  <c r="L280" i="5"/>
  <c r="P280" i="5"/>
  <c r="T280" i="5"/>
  <c r="O281" i="5"/>
  <c r="S281" i="5"/>
  <c r="L284" i="5"/>
  <c r="L288" i="5"/>
  <c r="L292" i="5"/>
  <c r="L296" i="5"/>
  <c r="L300" i="5"/>
  <c r="L304" i="5"/>
  <c r="L308" i="5"/>
  <c r="L312" i="5"/>
  <c r="L316" i="5"/>
  <c r="L320" i="5"/>
  <c r="L324" i="5"/>
  <c r="L328" i="5"/>
  <c r="L332" i="5"/>
  <c r="L336" i="5"/>
  <c r="L340" i="5"/>
  <c r="L344" i="5"/>
  <c r="L348" i="5"/>
  <c r="L352" i="5"/>
  <c r="L356" i="5"/>
  <c r="L360" i="5"/>
  <c r="L364" i="5"/>
  <c r="L368" i="5"/>
  <c r="L372" i="5"/>
  <c r="L376" i="5"/>
  <c r="L380" i="5"/>
  <c r="L384" i="5"/>
  <c r="L388" i="5"/>
  <c r="L392" i="5"/>
  <c r="L396" i="5"/>
  <c r="L400" i="5"/>
  <c r="R401" i="5"/>
  <c r="O401" i="5"/>
  <c r="R402" i="5"/>
  <c r="S404" i="5"/>
  <c r="P404" i="5"/>
  <c r="T405" i="5"/>
  <c r="S405" i="5"/>
  <c r="N406" i="5"/>
  <c r="Q407" i="5"/>
  <c r="Q408" i="5"/>
  <c r="L408" i="5"/>
  <c r="T408" i="5"/>
  <c r="R409" i="5"/>
  <c r="O409" i="5"/>
  <c r="R410" i="5"/>
  <c r="L411" i="5"/>
  <c r="M411" i="5"/>
  <c r="S412" i="5"/>
  <c r="P412" i="5"/>
  <c r="T413" i="5"/>
  <c r="S413" i="5"/>
  <c r="N414" i="5"/>
  <c r="Q415" i="5"/>
  <c r="Q416" i="5"/>
  <c r="L416" i="5"/>
  <c r="T416" i="5"/>
  <c r="R417" i="5"/>
  <c r="O417" i="5"/>
  <c r="R418" i="5"/>
  <c r="L419" i="5"/>
  <c r="M419" i="5"/>
  <c r="S420" i="5"/>
  <c r="P420" i="5"/>
  <c r="T421" i="5"/>
  <c r="S421" i="5"/>
  <c r="N422" i="5"/>
  <c r="Q423" i="5"/>
  <c r="Q424" i="5"/>
  <c r="L424" i="5"/>
  <c r="T424" i="5"/>
  <c r="R425" i="5"/>
  <c r="O425" i="5"/>
  <c r="R426" i="5"/>
  <c r="N426" i="5"/>
  <c r="M426" i="5"/>
  <c r="Q426" i="5"/>
  <c r="L426" i="5"/>
  <c r="L427" i="5"/>
  <c r="O427" i="5"/>
  <c r="Q401" i="5"/>
  <c r="M402" i="5"/>
  <c r="Q402" i="5"/>
  <c r="L402" i="5"/>
  <c r="T402" i="5"/>
  <c r="N403" i="5"/>
  <c r="R403" i="5"/>
  <c r="O403" i="5"/>
  <c r="R404" i="5"/>
  <c r="L405" i="5"/>
  <c r="M405" i="5"/>
  <c r="O406" i="5"/>
  <c r="S406" i="5"/>
  <c r="P406" i="5"/>
  <c r="P407" i="5"/>
  <c r="T407" i="5"/>
  <c r="S407" i="5"/>
  <c r="N408" i="5"/>
  <c r="Q409" i="5"/>
  <c r="M410" i="5"/>
  <c r="Q410" i="5"/>
  <c r="L410" i="5"/>
  <c r="T410" i="5"/>
  <c r="N411" i="5"/>
  <c r="R411" i="5"/>
  <c r="O411" i="5"/>
  <c r="R412" i="5"/>
  <c r="L413" i="5"/>
  <c r="M413" i="5"/>
  <c r="O414" i="5"/>
  <c r="S414" i="5"/>
  <c r="P414" i="5"/>
  <c r="P415" i="5"/>
  <c r="T415" i="5"/>
  <c r="S415" i="5"/>
  <c r="N416" i="5"/>
  <c r="Q417" i="5"/>
  <c r="M418" i="5"/>
  <c r="Q418" i="5"/>
  <c r="L418" i="5"/>
  <c r="T418" i="5"/>
  <c r="N419" i="5"/>
  <c r="R419" i="5"/>
  <c r="O419" i="5"/>
  <c r="R420" i="5"/>
  <c r="L421" i="5"/>
  <c r="M421" i="5"/>
  <c r="O422" i="5"/>
  <c r="S422" i="5"/>
  <c r="P422" i="5"/>
  <c r="P423" i="5"/>
  <c r="T423" i="5"/>
  <c r="S423" i="5"/>
  <c r="N424" i="5"/>
  <c r="Q425" i="5"/>
  <c r="P426" i="5"/>
  <c r="N427" i="5"/>
  <c r="R427" i="5"/>
  <c r="S427" i="5"/>
  <c r="S428" i="5"/>
  <c r="R428" i="5"/>
  <c r="M429" i="5"/>
  <c r="Q429" i="5"/>
  <c r="L430" i="5"/>
  <c r="P430" i="5"/>
  <c r="T430" i="5"/>
  <c r="O431" i="5"/>
  <c r="S431" i="5"/>
  <c r="N432" i="5"/>
  <c r="R432" i="5"/>
  <c r="M433" i="5"/>
  <c r="Q433" i="5"/>
  <c r="L434" i="5"/>
  <c r="P434" i="5"/>
  <c r="T434" i="5"/>
  <c r="O435" i="5"/>
  <c r="S435" i="5"/>
  <c r="N436" i="5"/>
  <c r="R436" i="5"/>
  <c r="M437" i="5"/>
  <c r="Q437" i="5"/>
  <c r="L438" i="5"/>
  <c r="P438" i="5"/>
  <c r="T438" i="5"/>
  <c r="O439" i="5"/>
  <c r="S439" i="5"/>
  <c r="N440" i="5"/>
  <c r="R440" i="5"/>
  <c r="M441" i="5"/>
  <c r="Q441" i="5"/>
  <c r="L442" i="5"/>
  <c r="P442" i="5"/>
  <c r="T442" i="5"/>
  <c r="O443" i="5"/>
  <c r="S443" i="5"/>
  <c r="N444" i="5"/>
  <c r="R444" i="5"/>
  <c r="M445" i="5"/>
  <c r="Q445" i="5"/>
  <c r="L446" i="5"/>
  <c r="P446" i="5"/>
  <c r="T446" i="5"/>
  <c r="O447" i="5"/>
  <c r="S447" i="5"/>
  <c r="N448" i="5"/>
  <c r="R448" i="5"/>
  <c r="M449" i="5"/>
  <c r="Q449" i="5"/>
  <c r="L450" i="5"/>
  <c r="P450" i="5"/>
  <c r="T450" i="5"/>
  <c r="O451" i="5"/>
  <c r="S451" i="5"/>
  <c r="N452" i="5"/>
  <c r="R452" i="5"/>
  <c r="M453" i="5"/>
  <c r="Q453" i="5"/>
  <c r="L454" i="5"/>
  <c r="P454" i="5"/>
  <c r="T454" i="5"/>
  <c r="O455" i="5"/>
  <c r="S455" i="5"/>
  <c r="N456" i="5"/>
  <c r="R456" i="5"/>
  <c r="M457" i="5"/>
  <c r="Q457" i="5"/>
  <c r="L458" i="5"/>
  <c r="P458" i="5"/>
  <c r="T458" i="5"/>
  <c r="O459" i="5"/>
  <c r="S459" i="5"/>
  <c r="N460" i="5"/>
  <c r="R460" i="5"/>
  <c r="M461" i="5"/>
  <c r="Q461" i="5"/>
  <c r="L462" i="5"/>
  <c r="P462" i="5"/>
  <c r="T462" i="5"/>
  <c r="O463" i="5"/>
  <c r="S463" i="5"/>
  <c r="N464" i="5"/>
  <c r="R464" i="5"/>
  <c r="M465" i="5"/>
  <c r="Q465" i="5"/>
  <c r="L466" i="5"/>
  <c r="P466" i="5"/>
  <c r="T466" i="5"/>
  <c r="O467" i="5"/>
  <c r="S467" i="5"/>
  <c r="N468" i="5"/>
  <c r="R468" i="5"/>
  <c r="M469" i="5"/>
  <c r="Q469" i="5"/>
  <c r="L470" i="5"/>
  <c r="P470" i="5"/>
  <c r="T470" i="5"/>
  <c r="O471" i="5"/>
  <c r="S471" i="5"/>
  <c r="N472" i="5"/>
  <c r="R472" i="5"/>
  <c r="M473" i="5"/>
  <c r="Q473" i="5"/>
  <c r="L474" i="5"/>
  <c r="P474" i="5"/>
  <c r="T474" i="5"/>
  <c r="O475" i="5"/>
  <c r="S475" i="5"/>
  <c r="N476" i="5"/>
  <c r="R476" i="5"/>
  <c r="M477" i="5"/>
  <c r="Q477" i="5"/>
  <c r="L478" i="5"/>
  <c r="P478" i="5"/>
  <c r="T478" i="5"/>
  <c r="O479" i="5"/>
  <c r="S479" i="5"/>
  <c r="N480" i="5"/>
  <c r="R480" i="5"/>
  <c r="M481" i="5"/>
  <c r="Q481" i="5"/>
  <c r="L482" i="5"/>
  <c r="P482" i="5"/>
  <c r="T482" i="5"/>
  <c r="O483" i="5"/>
  <c r="S483" i="5"/>
  <c r="N484" i="5"/>
  <c r="R484" i="5"/>
  <c r="M485" i="5"/>
  <c r="Q485" i="5"/>
  <c r="L486" i="5"/>
  <c r="P486" i="5"/>
  <c r="T486" i="5"/>
  <c r="O487" i="5"/>
  <c r="S487" i="5"/>
  <c r="N488" i="5"/>
  <c r="R488" i="5"/>
  <c r="M489" i="5"/>
  <c r="Q489" i="5"/>
  <c r="L490" i="5"/>
  <c r="P490" i="5"/>
  <c r="T490" i="5"/>
  <c r="O491" i="5"/>
  <c r="S491" i="5"/>
  <c r="N492" i="5"/>
  <c r="R492" i="5"/>
  <c r="M493" i="5"/>
  <c r="Q493" i="5"/>
  <c r="L494" i="5"/>
  <c r="P494" i="5"/>
  <c r="T494" i="5"/>
  <c r="O495" i="5"/>
  <c r="S495" i="5"/>
  <c r="N496" i="5"/>
  <c r="R496" i="5"/>
  <c r="M497" i="5"/>
  <c r="Q497" i="5"/>
  <c r="L498" i="5"/>
  <c r="P498" i="5"/>
  <c r="T498" i="5"/>
  <c r="O499" i="5"/>
  <c r="S499" i="5"/>
  <c r="N500" i="5"/>
  <c r="R500" i="5"/>
  <c r="M501" i="5"/>
  <c r="Q501" i="5"/>
  <c r="L502" i="5"/>
  <c r="P502" i="5"/>
  <c r="T502" i="5"/>
  <c r="O503" i="5"/>
  <c r="S503" i="5"/>
  <c r="N504" i="5"/>
  <c r="R504" i="5"/>
  <c r="M505" i="5"/>
  <c r="Q505" i="5"/>
  <c r="L506" i="5"/>
  <c r="P506" i="5"/>
  <c r="T506" i="5"/>
  <c r="O507" i="5"/>
  <c r="S507" i="5"/>
  <c r="N508" i="5"/>
  <c r="R508" i="5"/>
  <c r="M509" i="5"/>
  <c r="Q509" i="5"/>
  <c r="L510" i="5"/>
  <c r="P510" i="5"/>
  <c r="T510" i="5"/>
  <c r="O511" i="5"/>
  <c r="S511" i="5"/>
  <c r="N512" i="5"/>
  <c r="R512" i="5"/>
  <c r="M513" i="5"/>
  <c r="Q513" i="5"/>
  <c r="L514" i="5"/>
  <c r="P514" i="5"/>
  <c r="T514" i="5"/>
  <c r="O515" i="5"/>
  <c r="S515" i="5"/>
  <c r="N516" i="5"/>
  <c r="R516" i="5"/>
  <c r="M517" i="5"/>
  <c r="L518" i="5"/>
  <c r="P519" i="5"/>
  <c r="T519" i="5"/>
  <c r="M522" i="5"/>
  <c r="Q522" i="5"/>
  <c r="L522" i="5"/>
  <c r="T522" i="5"/>
  <c r="N523" i="5"/>
  <c r="R523" i="5"/>
  <c r="O523" i="5"/>
  <c r="R524" i="5"/>
  <c r="O526" i="5"/>
  <c r="S526" i="5"/>
  <c r="P526" i="5"/>
  <c r="P527" i="5"/>
  <c r="T527" i="5"/>
  <c r="S527" i="5"/>
  <c r="M530" i="5"/>
  <c r="Q530" i="5"/>
  <c r="L530" i="5"/>
  <c r="T530" i="5"/>
  <c r="N531" i="5"/>
  <c r="R531" i="5"/>
  <c r="O531" i="5"/>
  <c r="O534" i="5"/>
  <c r="S534" i="5"/>
  <c r="P534" i="5"/>
  <c r="P535" i="5"/>
  <c r="T535" i="5"/>
  <c r="S535" i="5"/>
  <c r="M538" i="5"/>
  <c r="Q538" i="5"/>
  <c r="L538" i="5"/>
  <c r="T538" i="5"/>
  <c r="N539" i="5"/>
  <c r="R539" i="5"/>
  <c r="O539" i="5"/>
  <c r="N429" i="5"/>
  <c r="M430" i="5"/>
  <c r="N433" i="5"/>
  <c r="M434" i="5"/>
  <c r="N449" i="5"/>
  <c r="M450" i="5"/>
  <c r="N453" i="5"/>
  <c r="M454" i="5"/>
  <c r="N457" i="5"/>
  <c r="M458" i="5"/>
  <c r="N461" i="5"/>
  <c r="M462" i="5"/>
  <c r="N465" i="5"/>
  <c r="M466" i="5"/>
  <c r="N469" i="5"/>
  <c r="M470" i="5"/>
  <c r="N473" i="5"/>
  <c r="M474" i="5"/>
  <c r="N477" i="5"/>
  <c r="M478" i="5"/>
  <c r="N481" i="5"/>
  <c r="M482" i="5"/>
  <c r="N485" i="5"/>
  <c r="M486" i="5"/>
  <c r="N489" i="5"/>
  <c r="M490" i="5"/>
  <c r="N493" i="5"/>
  <c r="M494" i="5"/>
  <c r="N497" i="5"/>
  <c r="M498" i="5"/>
  <c r="L519" i="5"/>
  <c r="M519" i="5"/>
  <c r="O520" i="5"/>
  <c r="S520" i="5"/>
  <c r="P520" i="5"/>
  <c r="P521" i="5"/>
  <c r="T521" i="5"/>
  <c r="S521" i="5"/>
  <c r="N522" i="5"/>
  <c r="Q523" i="5"/>
  <c r="Q524" i="5"/>
  <c r="L524" i="5"/>
  <c r="T524" i="5"/>
  <c r="R525" i="5"/>
  <c r="O525" i="5"/>
  <c r="R526" i="5"/>
  <c r="L527" i="5"/>
  <c r="M527" i="5"/>
  <c r="O528" i="5"/>
  <c r="S528" i="5"/>
  <c r="P528" i="5"/>
  <c r="P529" i="5"/>
  <c r="T529" i="5"/>
  <c r="S529" i="5"/>
  <c r="N530" i="5"/>
  <c r="Q531" i="5"/>
  <c r="Q532" i="5"/>
  <c r="L532" i="5"/>
  <c r="T532" i="5"/>
  <c r="R533" i="5"/>
  <c r="O533" i="5"/>
  <c r="R534" i="5"/>
  <c r="L535" i="5"/>
  <c r="M535" i="5"/>
  <c r="O536" i="5"/>
  <c r="S536" i="5"/>
  <c r="P536" i="5"/>
  <c r="P537" i="5"/>
  <c r="T537" i="5"/>
  <c r="S537" i="5"/>
  <c r="N538" i="5"/>
  <c r="Q539" i="5"/>
  <c r="R540" i="5"/>
  <c r="N540" i="5"/>
  <c r="M540" i="5"/>
  <c r="T540" i="5"/>
  <c r="P540" i="5"/>
  <c r="L540" i="5"/>
  <c r="Q540" i="5"/>
  <c r="M427" i="5"/>
  <c r="Q427" i="5"/>
  <c r="L428" i="5"/>
  <c r="P428" i="5"/>
  <c r="T428" i="5"/>
  <c r="O429" i="5"/>
  <c r="N430" i="5"/>
  <c r="M431" i="5"/>
  <c r="Q431" i="5"/>
  <c r="L432" i="5"/>
  <c r="P432" i="5"/>
  <c r="T432" i="5"/>
  <c r="O433" i="5"/>
  <c r="N434" i="5"/>
  <c r="M435" i="5"/>
  <c r="Q435" i="5"/>
  <c r="L436" i="5"/>
  <c r="P436" i="5"/>
  <c r="T436" i="5"/>
  <c r="O437" i="5"/>
  <c r="S437" i="5"/>
  <c r="N438" i="5"/>
  <c r="R438" i="5"/>
  <c r="M439" i="5"/>
  <c r="Q439" i="5"/>
  <c r="L440" i="5"/>
  <c r="P440" i="5"/>
  <c r="T440" i="5"/>
  <c r="O441" i="5"/>
  <c r="S441" i="5"/>
  <c r="N442" i="5"/>
  <c r="R442" i="5"/>
  <c r="M443" i="5"/>
  <c r="Q443" i="5"/>
  <c r="L444" i="5"/>
  <c r="P444" i="5"/>
  <c r="T444" i="5"/>
  <c r="O445" i="5"/>
  <c r="S445" i="5"/>
  <c r="N446" i="5"/>
  <c r="R446" i="5"/>
  <c r="M447" i="5"/>
  <c r="Q447" i="5"/>
  <c r="L448" i="5"/>
  <c r="P448" i="5"/>
  <c r="T448" i="5"/>
  <c r="O449" i="5"/>
  <c r="N450" i="5"/>
  <c r="M451" i="5"/>
  <c r="Q451" i="5"/>
  <c r="L452" i="5"/>
  <c r="P452" i="5"/>
  <c r="T452" i="5"/>
  <c r="O453" i="5"/>
  <c r="N454" i="5"/>
  <c r="M455" i="5"/>
  <c r="Q455" i="5"/>
  <c r="L456" i="5"/>
  <c r="P456" i="5"/>
  <c r="T456" i="5"/>
  <c r="O457" i="5"/>
  <c r="N458" i="5"/>
  <c r="M459" i="5"/>
  <c r="Q459" i="5"/>
  <c r="L460" i="5"/>
  <c r="P460" i="5"/>
  <c r="T460" i="5"/>
  <c r="O461" i="5"/>
  <c r="N462" i="5"/>
  <c r="M463" i="5"/>
  <c r="Q463" i="5"/>
  <c r="L464" i="5"/>
  <c r="P464" i="5"/>
  <c r="T464" i="5"/>
  <c r="O465" i="5"/>
  <c r="N466" i="5"/>
  <c r="M467" i="5"/>
  <c r="Q467" i="5"/>
  <c r="L468" i="5"/>
  <c r="P468" i="5"/>
  <c r="T468" i="5"/>
  <c r="O469" i="5"/>
  <c r="N470" i="5"/>
  <c r="M471" i="5"/>
  <c r="Q471" i="5"/>
  <c r="L472" i="5"/>
  <c r="P472" i="5"/>
  <c r="T472" i="5"/>
  <c r="O473" i="5"/>
  <c r="N474" i="5"/>
  <c r="M475" i="5"/>
  <c r="Q475" i="5"/>
  <c r="L476" i="5"/>
  <c r="P476" i="5"/>
  <c r="T476" i="5"/>
  <c r="O477" i="5"/>
  <c r="N478" i="5"/>
  <c r="M479" i="5"/>
  <c r="Q479" i="5"/>
  <c r="L480" i="5"/>
  <c r="P480" i="5"/>
  <c r="T480" i="5"/>
  <c r="O481" i="5"/>
  <c r="N482" i="5"/>
  <c r="M483" i="5"/>
  <c r="Q483" i="5"/>
  <c r="L484" i="5"/>
  <c r="P484" i="5"/>
  <c r="T484" i="5"/>
  <c r="O485" i="5"/>
  <c r="N486" i="5"/>
  <c r="M487" i="5"/>
  <c r="Q487" i="5"/>
  <c r="L488" i="5"/>
  <c r="P488" i="5"/>
  <c r="T488" i="5"/>
  <c r="O489" i="5"/>
  <c r="N490" i="5"/>
  <c r="M491" i="5"/>
  <c r="Q491" i="5"/>
  <c r="L492" i="5"/>
  <c r="P492" i="5"/>
  <c r="T492" i="5"/>
  <c r="O493" i="5"/>
  <c r="N494" i="5"/>
  <c r="M495" i="5"/>
  <c r="Q495" i="5"/>
  <c r="L496" i="5"/>
  <c r="P496" i="5"/>
  <c r="T496" i="5"/>
  <c r="O497" i="5"/>
  <c r="N498" i="5"/>
  <c r="M499" i="5"/>
  <c r="Q499" i="5"/>
  <c r="L500" i="5"/>
  <c r="P500" i="5"/>
  <c r="T500" i="5"/>
  <c r="O501" i="5"/>
  <c r="S501" i="5"/>
  <c r="N502" i="5"/>
  <c r="R502" i="5"/>
  <c r="M503" i="5"/>
  <c r="Q503" i="5"/>
  <c r="L504" i="5"/>
  <c r="P504" i="5"/>
  <c r="T504" i="5"/>
  <c r="O505" i="5"/>
  <c r="S505" i="5"/>
  <c r="N506" i="5"/>
  <c r="R506" i="5"/>
  <c r="M507" i="5"/>
  <c r="Q507" i="5"/>
  <c r="L508" i="5"/>
  <c r="P508" i="5"/>
  <c r="T508" i="5"/>
  <c r="O509" i="5"/>
  <c r="S509" i="5"/>
  <c r="N510" i="5"/>
  <c r="R510" i="5"/>
  <c r="M511" i="5"/>
  <c r="Q511" i="5"/>
  <c r="L512" i="5"/>
  <c r="P512" i="5"/>
  <c r="T512" i="5"/>
  <c r="O513" i="5"/>
  <c r="S513" i="5"/>
  <c r="N514" i="5"/>
  <c r="R514" i="5"/>
  <c r="M515" i="5"/>
  <c r="Q515" i="5"/>
  <c r="L516" i="5"/>
  <c r="P516" i="5"/>
  <c r="T516" i="5"/>
  <c r="O517" i="5"/>
  <c r="S517" i="5"/>
  <c r="N518" i="5"/>
  <c r="R518" i="5"/>
  <c r="R519" i="5"/>
  <c r="O519" i="5"/>
  <c r="S522" i="5"/>
  <c r="P522" i="5"/>
  <c r="T523" i="5"/>
  <c r="S523" i="5"/>
  <c r="Q526" i="5"/>
  <c r="L526" i="5"/>
  <c r="T526" i="5"/>
  <c r="R527" i="5"/>
  <c r="O527" i="5"/>
  <c r="S530" i="5"/>
  <c r="P530" i="5"/>
  <c r="T531" i="5"/>
  <c r="S531" i="5"/>
  <c r="Q534" i="5"/>
  <c r="L534" i="5"/>
  <c r="T534" i="5"/>
  <c r="R535" i="5"/>
  <c r="O535" i="5"/>
  <c r="S538" i="5"/>
  <c r="P538" i="5"/>
  <c r="T539" i="5"/>
  <c r="S539" i="5"/>
  <c r="Q520" i="5"/>
  <c r="L520" i="5"/>
  <c r="T520" i="5"/>
  <c r="R521" i="5"/>
  <c r="O521" i="5"/>
  <c r="R522" i="5"/>
  <c r="L523" i="5"/>
  <c r="M523" i="5"/>
  <c r="O524" i="5"/>
  <c r="S524" i="5"/>
  <c r="P524" i="5"/>
  <c r="P525" i="5"/>
  <c r="T525" i="5"/>
  <c r="S525" i="5"/>
  <c r="N526" i="5"/>
  <c r="Q527" i="5"/>
  <c r="Q528" i="5"/>
  <c r="L528" i="5"/>
  <c r="T528" i="5"/>
  <c r="R529" i="5"/>
  <c r="O529" i="5"/>
  <c r="R530" i="5"/>
  <c r="L531" i="5"/>
  <c r="M531" i="5"/>
  <c r="S532" i="5"/>
  <c r="P532" i="5"/>
  <c r="P533" i="5"/>
  <c r="T533" i="5"/>
  <c r="S533" i="5"/>
  <c r="N534" i="5"/>
  <c r="Q535" i="5"/>
  <c r="Q536" i="5"/>
  <c r="L536" i="5"/>
  <c r="T536" i="5"/>
  <c r="R537" i="5"/>
  <c r="O537" i="5"/>
  <c r="R538" i="5"/>
  <c r="L539" i="5"/>
  <c r="M539" i="5"/>
  <c r="O540" i="5"/>
  <c r="S540" i="5"/>
  <c r="O541" i="5"/>
  <c r="S541" i="5"/>
  <c r="N542" i="5"/>
  <c r="R542" i="5"/>
  <c r="M543" i="5"/>
  <c r="Q543" i="5"/>
  <c r="L544" i="5"/>
  <c r="P544" i="5"/>
  <c r="T544" i="5"/>
  <c r="O545" i="5"/>
  <c r="S545" i="5"/>
  <c r="N546" i="5"/>
  <c r="R546" i="5"/>
  <c r="M547" i="5"/>
  <c r="Q547" i="5"/>
  <c r="L548" i="5"/>
  <c r="P548" i="5"/>
  <c r="T548" i="5"/>
  <c r="O549" i="5"/>
  <c r="S549" i="5"/>
  <c r="N550" i="5"/>
  <c r="R550" i="5"/>
  <c r="M551" i="5"/>
  <c r="Q551" i="5"/>
  <c r="L552" i="5"/>
  <c r="P552" i="5"/>
  <c r="T552" i="5"/>
  <c r="O553" i="5"/>
  <c r="S553" i="5"/>
  <c r="N554" i="5"/>
  <c r="R554" i="5"/>
  <c r="M555" i="5"/>
  <c r="Q555" i="5"/>
  <c r="L556" i="5"/>
  <c r="P556" i="5"/>
  <c r="T556" i="5"/>
  <c r="O557" i="5"/>
  <c r="S557" i="5"/>
  <c r="N558" i="5"/>
  <c r="R558" i="5"/>
  <c r="M559" i="5"/>
  <c r="Q559" i="5"/>
  <c r="L560" i="5"/>
  <c r="P560" i="5"/>
  <c r="T560" i="5"/>
  <c r="O561" i="5"/>
  <c r="S561" i="5"/>
  <c r="N562" i="5"/>
  <c r="R562" i="5"/>
  <c r="M563" i="5"/>
  <c r="Q563" i="5"/>
  <c r="L564" i="5"/>
  <c r="P564" i="5"/>
  <c r="T564" i="5"/>
  <c r="O565" i="5"/>
  <c r="S565" i="5"/>
  <c r="N566" i="5"/>
  <c r="R566" i="5"/>
  <c r="M567" i="5"/>
  <c r="Q567" i="5"/>
  <c r="L568" i="5"/>
  <c r="P568" i="5"/>
  <c r="T568" i="5"/>
  <c r="O569" i="5"/>
  <c r="S569" i="5"/>
  <c r="N570" i="5"/>
  <c r="R570" i="5"/>
  <c r="M571" i="5"/>
  <c r="Q571" i="5"/>
  <c r="L572" i="5"/>
  <c r="P572" i="5"/>
  <c r="T572" i="5"/>
  <c r="O573" i="5"/>
  <c r="S573" i="5"/>
  <c r="N574" i="5"/>
  <c r="R574" i="5"/>
  <c r="M575" i="5"/>
  <c r="Q575" i="5"/>
  <c r="L576" i="5"/>
  <c r="P576" i="5"/>
  <c r="T576" i="5"/>
  <c r="O577" i="5"/>
  <c r="S577" i="5"/>
  <c r="N578" i="5"/>
  <c r="R578" i="5"/>
  <c r="M579" i="5"/>
  <c r="Q579" i="5"/>
  <c r="L580" i="5"/>
  <c r="P580" i="5"/>
  <c r="T580" i="5"/>
  <c r="O581" i="5"/>
  <c r="S581" i="5"/>
  <c r="N582" i="5"/>
  <c r="R582" i="5"/>
  <c r="M583" i="5"/>
  <c r="Q583" i="5"/>
  <c r="L584" i="5"/>
  <c r="P584" i="5"/>
  <c r="T584" i="5"/>
  <c r="O585" i="5"/>
  <c r="S585" i="5"/>
  <c r="N586" i="5"/>
  <c r="R586" i="5"/>
  <c r="M587" i="5"/>
  <c r="Q587" i="5"/>
  <c r="L588" i="5"/>
  <c r="P588" i="5"/>
  <c r="T588" i="5"/>
  <c r="O589" i="5"/>
  <c r="S589" i="5"/>
  <c r="N590" i="5"/>
  <c r="R590" i="5"/>
  <c r="R591" i="5"/>
  <c r="M591" i="5"/>
  <c r="Q591" i="5"/>
  <c r="S592" i="5"/>
  <c r="M593" i="5"/>
  <c r="Q593" i="5"/>
  <c r="N593" i="5"/>
  <c r="S594" i="5"/>
  <c r="Q594" i="5"/>
  <c r="L595" i="5"/>
  <c r="T595" i="5"/>
  <c r="N596" i="5"/>
  <c r="R596" i="5"/>
  <c r="O596" i="5"/>
  <c r="R597" i="5"/>
  <c r="N600" i="5"/>
  <c r="R600" i="5"/>
  <c r="S600" i="5"/>
  <c r="S601" i="5"/>
  <c r="P602" i="5"/>
  <c r="T602" i="5"/>
  <c r="Q603" i="5"/>
  <c r="L603" i="5"/>
  <c r="T608" i="5"/>
  <c r="M609" i="5"/>
  <c r="Q609" i="5"/>
  <c r="N609" i="5"/>
  <c r="R610" i="5"/>
  <c r="Q610" i="5"/>
  <c r="O611" i="5"/>
  <c r="S611" i="5"/>
  <c r="T611" i="5"/>
  <c r="N616" i="5"/>
  <c r="R616" i="5"/>
  <c r="S616" i="5"/>
  <c r="S617" i="5"/>
  <c r="P618" i="5"/>
  <c r="T618" i="5"/>
  <c r="M619" i="5"/>
  <c r="R619" i="5"/>
  <c r="N619" i="5"/>
  <c r="Q619" i="5"/>
  <c r="L619" i="5"/>
  <c r="T624" i="5"/>
  <c r="M625" i="5"/>
  <c r="Q625" i="5"/>
  <c r="N625" i="5"/>
  <c r="N626" i="5"/>
  <c r="S626" i="5"/>
  <c r="O626" i="5"/>
  <c r="R626" i="5"/>
  <c r="Q626" i="5"/>
  <c r="O627" i="5"/>
  <c r="S627" i="5"/>
  <c r="N632" i="5"/>
  <c r="R632" i="5"/>
  <c r="S632" i="5"/>
  <c r="S633" i="5"/>
  <c r="P634" i="5"/>
  <c r="T634" i="5"/>
  <c r="M635" i="5"/>
  <c r="R635" i="5"/>
  <c r="N635" i="5"/>
  <c r="Q635" i="5"/>
  <c r="L635" i="5"/>
  <c r="T640" i="5"/>
  <c r="M641" i="5"/>
  <c r="Q641" i="5"/>
  <c r="N641" i="5"/>
  <c r="R642" i="5"/>
  <c r="Q642" i="5"/>
  <c r="O643" i="5"/>
  <c r="S643" i="5"/>
  <c r="N648" i="5"/>
  <c r="R648" i="5"/>
  <c r="S648" i="5"/>
  <c r="S649" i="5"/>
  <c r="P650" i="5"/>
  <c r="T650" i="5"/>
  <c r="M651" i="5"/>
  <c r="S651" i="5"/>
  <c r="O651" i="5"/>
  <c r="R651" i="5"/>
  <c r="N651" i="5"/>
  <c r="Q651" i="5"/>
  <c r="L651" i="5"/>
  <c r="N543" i="5"/>
  <c r="M544" i="5"/>
  <c r="N547" i="5"/>
  <c r="M548" i="5"/>
  <c r="N551" i="5"/>
  <c r="M552" i="5"/>
  <c r="N555" i="5"/>
  <c r="M556" i="5"/>
  <c r="N559" i="5"/>
  <c r="M560" i="5"/>
  <c r="N563" i="5"/>
  <c r="M564" i="5"/>
  <c r="N567" i="5"/>
  <c r="M568" i="5"/>
  <c r="N571" i="5"/>
  <c r="M572" i="5"/>
  <c r="N575" i="5"/>
  <c r="M576" i="5"/>
  <c r="M592" i="5"/>
  <c r="Q592" i="5"/>
  <c r="L592" i="5"/>
  <c r="O593" i="5"/>
  <c r="P594" i="5"/>
  <c r="T594" i="5"/>
  <c r="N595" i="5"/>
  <c r="R595" i="5"/>
  <c r="P596" i="5"/>
  <c r="P597" i="5"/>
  <c r="T597" i="5"/>
  <c r="R598" i="5"/>
  <c r="Q598" i="5"/>
  <c r="O599" i="5"/>
  <c r="S599" i="5"/>
  <c r="T599" i="5"/>
  <c r="P601" i="5"/>
  <c r="T601" i="5"/>
  <c r="L602" i="5"/>
  <c r="M602" i="5"/>
  <c r="N603" i="5"/>
  <c r="R603" i="5"/>
  <c r="P603" i="5"/>
  <c r="R604" i="5"/>
  <c r="S604" i="5"/>
  <c r="S605" i="5"/>
  <c r="P606" i="5"/>
  <c r="T606" i="5"/>
  <c r="Q607" i="5"/>
  <c r="L607" i="5"/>
  <c r="L608" i="5"/>
  <c r="Q608" i="5"/>
  <c r="O608" i="5"/>
  <c r="R609" i="5"/>
  <c r="O610" i="5"/>
  <c r="S610" i="5"/>
  <c r="T612" i="5"/>
  <c r="N613" i="5"/>
  <c r="R614" i="5"/>
  <c r="Q614" i="5"/>
  <c r="O615" i="5"/>
  <c r="S615" i="5"/>
  <c r="L618" i="5"/>
  <c r="P619" i="5"/>
  <c r="S620" i="5"/>
  <c r="S621" i="5"/>
  <c r="P622" i="5"/>
  <c r="T622" i="5"/>
  <c r="M623" i="5"/>
  <c r="R623" i="5"/>
  <c r="N623" i="5"/>
  <c r="Q623" i="5"/>
  <c r="L623" i="5"/>
  <c r="L624" i="5"/>
  <c r="O624" i="5"/>
  <c r="R625" i="5"/>
  <c r="T628" i="5"/>
  <c r="N629" i="5"/>
  <c r="N630" i="5"/>
  <c r="O630" i="5"/>
  <c r="R630" i="5"/>
  <c r="Q630" i="5"/>
  <c r="O631" i="5"/>
  <c r="S631" i="5"/>
  <c r="L634" i="5"/>
  <c r="M634" i="5"/>
  <c r="P635" i="5"/>
  <c r="S636" i="5"/>
  <c r="S637" i="5"/>
  <c r="P638" i="5"/>
  <c r="T638" i="5"/>
  <c r="M639" i="5"/>
  <c r="R639" i="5"/>
  <c r="N639" i="5"/>
  <c r="Q639" i="5"/>
  <c r="L639" i="5"/>
  <c r="L640" i="5"/>
  <c r="O640" i="5"/>
  <c r="R641" i="5"/>
  <c r="T644" i="5"/>
  <c r="R646" i="5"/>
  <c r="Q646" i="5"/>
  <c r="L650" i="5"/>
  <c r="M650" i="5"/>
  <c r="P651" i="5"/>
  <c r="S652" i="5"/>
  <c r="S653" i="5"/>
  <c r="M541" i="5"/>
  <c r="Q541" i="5"/>
  <c r="L542" i="5"/>
  <c r="P542" i="5"/>
  <c r="T542" i="5"/>
  <c r="O543" i="5"/>
  <c r="N544" i="5"/>
  <c r="M545" i="5"/>
  <c r="Q545" i="5"/>
  <c r="L546" i="5"/>
  <c r="P546" i="5"/>
  <c r="T546" i="5"/>
  <c r="O547" i="5"/>
  <c r="N548" i="5"/>
  <c r="M549" i="5"/>
  <c r="Q549" i="5"/>
  <c r="L550" i="5"/>
  <c r="P550" i="5"/>
  <c r="T550" i="5"/>
  <c r="O551" i="5"/>
  <c r="N552" i="5"/>
  <c r="M553" i="5"/>
  <c r="Q553" i="5"/>
  <c r="L554" i="5"/>
  <c r="P554" i="5"/>
  <c r="T554" i="5"/>
  <c r="O555" i="5"/>
  <c r="N556" i="5"/>
  <c r="M557" i="5"/>
  <c r="Q557" i="5"/>
  <c r="L558" i="5"/>
  <c r="P558" i="5"/>
  <c r="T558" i="5"/>
  <c r="O559" i="5"/>
  <c r="N560" i="5"/>
  <c r="M561" i="5"/>
  <c r="Q561" i="5"/>
  <c r="L562" i="5"/>
  <c r="P562" i="5"/>
  <c r="T562" i="5"/>
  <c r="O563" i="5"/>
  <c r="N564" i="5"/>
  <c r="M565" i="5"/>
  <c r="Q565" i="5"/>
  <c r="L566" i="5"/>
  <c r="P566" i="5"/>
  <c r="T566" i="5"/>
  <c r="O567" i="5"/>
  <c r="N568" i="5"/>
  <c r="M569" i="5"/>
  <c r="Q569" i="5"/>
  <c r="L570" i="5"/>
  <c r="P570" i="5"/>
  <c r="T570" i="5"/>
  <c r="O571" i="5"/>
  <c r="N572" i="5"/>
  <c r="M573" i="5"/>
  <c r="Q573" i="5"/>
  <c r="L574" i="5"/>
  <c r="P574" i="5"/>
  <c r="T574" i="5"/>
  <c r="O575" i="5"/>
  <c r="N576" i="5"/>
  <c r="M577" i="5"/>
  <c r="Q577" i="5"/>
  <c r="L578" i="5"/>
  <c r="P578" i="5"/>
  <c r="T578" i="5"/>
  <c r="O579" i="5"/>
  <c r="S579" i="5"/>
  <c r="N580" i="5"/>
  <c r="R580" i="5"/>
  <c r="M581" i="5"/>
  <c r="Q581" i="5"/>
  <c r="L582" i="5"/>
  <c r="P582" i="5"/>
  <c r="T582" i="5"/>
  <c r="O583" i="5"/>
  <c r="S583" i="5"/>
  <c r="N584" i="5"/>
  <c r="R584" i="5"/>
  <c r="M585" i="5"/>
  <c r="Q585" i="5"/>
  <c r="L586" i="5"/>
  <c r="P586" i="5"/>
  <c r="T586" i="5"/>
  <c r="O587" i="5"/>
  <c r="S587" i="5"/>
  <c r="N588" i="5"/>
  <c r="R588" i="5"/>
  <c r="M589" i="5"/>
  <c r="Q589" i="5"/>
  <c r="L590" i="5"/>
  <c r="P590" i="5"/>
  <c r="T590" i="5"/>
  <c r="O591" i="5"/>
  <c r="T600" i="5"/>
  <c r="R602" i="5"/>
  <c r="Q602" i="5"/>
  <c r="S609" i="5"/>
  <c r="Q611" i="5"/>
  <c r="L611" i="5"/>
  <c r="T616" i="5"/>
  <c r="N618" i="5"/>
  <c r="O618" i="5"/>
  <c r="R618" i="5"/>
  <c r="Q618" i="5"/>
  <c r="S625" i="5"/>
  <c r="M627" i="5"/>
  <c r="R627" i="5"/>
  <c r="N627" i="5"/>
  <c r="Q627" i="5"/>
  <c r="L627" i="5"/>
  <c r="T632" i="5"/>
  <c r="R634" i="5"/>
  <c r="Q634" i="5"/>
  <c r="S641" i="5"/>
  <c r="M643" i="5"/>
  <c r="R643" i="5"/>
  <c r="N643" i="5"/>
  <c r="Q643" i="5"/>
  <c r="L643" i="5"/>
  <c r="T648" i="5"/>
  <c r="R650" i="5"/>
  <c r="Q650" i="5"/>
  <c r="P593" i="5"/>
  <c r="T593" i="5"/>
  <c r="M596" i="5"/>
  <c r="Q596" i="5"/>
  <c r="L596" i="5"/>
  <c r="P598" i="5"/>
  <c r="T598" i="5"/>
  <c r="Q599" i="5"/>
  <c r="L599" i="5"/>
  <c r="L600" i="5"/>
  <c r="Q600" i="5"/>
  <c r="O600" i="5"/>
  <c r="R601" i="5"/>
  <c r="O602" i="5"/>
  <c r="S602" i="5"/>
  <c r="T604" i="5"/>
  <c r="N605" i="5"/>
  <c r="R606" i="5"/>
  <c r="Q606" i="5"/>
  <c r="O607" i="5"/>
  <c r="S607" i="5"/>
  <c r="T607" i="5"/>
  <c r="P609" i="5"/>
  <c r="T609" i="5"/>
  <c r="L610" i="5"/>
  <c r="M610" i="5"/>
  <c r="N611" i="5"/>
  <c r="R611" i="5"/>
  <c r="P611" i="5"/>
  <c r="R612" i="5"/>
  <c r="S612" i="5"/>
  <c r="S613" i="5"/>
  <c r="P614" i="5"/>
  <c r="T614" i="5"/>
  <c r="M615" i="5"/>
  <c r="R615" i="5"/>
  <c r="N615" i="5"/>
  <c r="Q615" i="5"/>
  <c r="L615" i="5"/>
  <c r="L616" i="5"/>
  <c r="O616" i="5"/>
  <c r="R617" i="5"/>
  <c r="T620" i="5"/>
  <c r="N621" i="5"/>
  <c r="N622" i="5"/>
  <c r="O622" i="5"/>
  <c r="R622" i="5"/>
  <c r="Q622" i="5"/>
  <c r="O623" i="5"/>
  <c r="S623" i="5"/>
  <c r="T623" i="5"/>
  <c r="L626" i="5"/>
  <c r="M626" i="5"/>
  <c r="P627" i="5"/>
  <c r="R628" i="5"/>
  <c r="S628" i="5"/>
  <c r="S629" i="5"/>
  <c r="P630" i="5"/>
  <c r="T630" i="5"/>
  <c r="M631" i="5"/>
  <c r="R631" i="5"/>
  <c r="N631" i="5"/>
  <c r="Q631" i="5"/>
  <c r="L631" i="5"/>
  <c r="L632" i="5"/>
  <c r="O632" i="5"/>
  <c r="R633" i="5"/>
  <c r="T636" i="5"/>
  <c r="N637" i="5"/>
  <c r="R638" i="5"/>
  <c r="Q638" i="5"/>
  <c r="O639" i="5"/>
  <c r="S639" i="5"/>
  <c r="T639" i="5"/>
  <c r="L642" i="5"/>
  <c r="M642" i="5"/>
  <c r="P643" i="5"/>
  <c r="N644" i="5"/>
  <c r="R644" i="5"/>
  <c r="S644" i="5"/>
  <c r="S645" i="5"/>
  <c r="P646" i="5"/>
  <c r="T646" i="5"/>
  <c r="M647" i="5"/>
  <c r="R647" i="5"/>
  <c r="N647" i="5"/>
  <c r="Q647" i="5"/>
  <c r="L647" i="5"/>
  <c r="L648" i="5"/>
  <c r="O648" i="5"/>
  <c r="R649" i="5"/>
  <c r="T652" i="5"/>
  <c r="N653" i="5"/>
  <c r="N654" i="5"/>
  <c r="Q654" i="5"/>
  <c r="M654" i="5"/>
  <c r="R654" i="5"/>
  <c r="L593" i="5"/>
  <c r="L597" i="5"/>
  <c r="M600" i="5"/>
  <c r="L601" i="5"/>
  <c r="M604" i="5"/>
  <c r="L605" i="5"/>
  <c r="M608" i="5"/>
  <c r="L609" i="5"/>
  <c r="M612" i="5"/>
  <c r="L613" i="5"/>
  <c r="S614" i="5"/>
  <c r="M616" i="5"/>
  <c r="Q616" i="5"/>
  <c r="L617" i="5"/>
  <c r="P617" i="5"/>
  <c r="T617" i="5"/>
  <c r="S618" i="5"/>
  <c r="M620" i="5"/>
  <c r="Q620" i="5"/>
  <c r="L621" i="5"/>
  <c r="P621" i="5"/>
  <c r="T621" i="5"/>
  <c r="S622" i="5"/>
  <c r="M624" i="5"/>
  <c r="Q624" i="5"/>
  <c r="L625" i="5"/>
  <c r="P625" i="5"/>
  <c r="T625" i="5"/>
  <c r="M628" i="5"/>
  <c r="Q628" i="5"/>
  <c r="L629" i="5"/>
  <c r="P629" i="5"/>
  <c r="T629" i="5"/>
  <c r="S630" i="5"/>
  <c r="M632" i="5"/>
  <c r="Q632" i="5"/>
  <c r="L633" i="5"/>
  <c r="P633" i="5"/>
  <c r="T633" i="5"/>
  <c r="O634" i="5"/>
  <c r="S634" i="5"/>
  <c r="M636" i="5"/>
  <c r="Q636" i="5"/>
  <c r="L637" i="5"/>
  <c r="P637" i="5"/>
  <c r="T637" i="5"/>
  <c r="O638" i="5"/>
  <c r="S638" i="5"/>
  <c r="M640" i="5"/>
  <c r="Q640" i="5"/>
  <c r="L641" i="5"/>
  <c r="P641" i="5"/>
  <c r="T641" i="5"/>
  <c r="O642" i="5"/>
  <c r="S642" i="5"/>
  <c r="M644" i="5"/>
  <c r="Q644" i="5"/>
  <c r="L645" i="5"/>
  <c r="P645" i="5"/>
  <c r="T645" i="5"/>
  <c r="O646" i="5"/>
  <c r="S646" i="5"/>
  <c r="M648" i="5"/>
  <c r="Q648" i="5"/>
  <c r="L649" i="5"/>
  <c r="P649" i="5"/>
  <c r="T649" i="5"/>
  <c r="O650" i="5"/>
  <c r="S650" i="5"/>
  <c r="M652" i="5"/>
  <c r="L653" i="5"/>
  <c r="P653" i="5"/>
  <c r="O654" i="5"/>
  <c r="S654" i="5"/>
  <c r="N655" i="5"/>
  <c r="R655" i="5"/>
  <c r="M656" i="5"/>
  <c r="L657" i="5"/>
  <c r="P657" i="5"/>
  <c r="O658" i="5"/>
  <c r="S658" i="5"/>
  <c r="N659" i="5"/>
  <c r="R659" i="5"/>
  <c r="M660" i="5"/>
  <c r="L661" i="5"/>
  <c r="P661" i="5"/>
  <c r="O662" i="5"/>
  <c r="S662" i="5"/>
  <c r="N663" i="5"/>
  <c r="R663" i="5"/>
  <c r="M664" i="5"/>
  <c r="L665" i="5"/>
  <c r="P665" i="5"/>
  <c r="O666" i="5"/>
  <c r="S666" i="5"/>
  <c r="N667" i="5"/>
  <c r="R667" i="5"/>
  <c r="M668" i="5"/>
  <c r="L669" i="5"/>
  <c r="P669" i="5"/>
  <c r="M670" i="5"/>
  <c r="Q670" i="5"/>
  <c r="L670" i="5"/>
  <c r="R670" i="5"/>
  <c r="R671" i="5"/>
  <c r="T672" i="5"/>
  <c r="M672" i="5"/>
  <c r="L675" i="5"/>
  <c r="N675" i="5"/>
  <c r="S676" i="5"/>
  <c r="Q676" i="5"/>
  <c r="S677" i="5"/>
  <c r="O677" i="5"/>
  <c r="L677" i="5"/>
  <c r="T677" i="5"/>
  <c r="N678" i="5"/>
  <c r="R678" i="5"/>
  <c r="O678" i="5"/>
  <c r="R679" i="5"/>
  <c r="L680" i="5"/>
  <c r="M680" i="5"/>
  <c r="S682" i="5"/>
  <c r="L683" i="5"/>
  <c r="Q683" i="5"/>
  <c r="N683" i="5"/>
  <c r="S684" i="5"/>
  <c r="Q684" i="5"/>
  <c r="L685" i="5"/>
  <c r="N686" i="5"/>
  <c r="R686" i="5"/>
  <c r="O686" i="5"/>
  <c r="R687" i="5"/>
  <c r="L688" i="5"/>
  <c r="M688" i="5"/>
  <c r="S690" i="5"/>
  <c r="L691" i="5"/>
  <c r="Q691" i="5"/>
  <c r="N691" i="5"/>
  <c r="S692" i="5"/>
  <c r="Q692" i="5"/>
  <c r="S693" i="5"/>
  <c r="O693" i="5"/>
  <c r="L693" i="5"/>
  <c r="T693" i="5"/>
  <c r="N694" i="5"/>
  <c r="R694" i="5"/>
  <c r="O694" i="5"/>
  <c r="R695" i="5"/>
  <c r="L696" i="5"/>
  <c r="M696" i="5"/>
  <c r="S698" i="5"/>
  <c r="L699" i="5"/>
  <c r="Q699" i="5"/>
  <c r="N699" i="5"/>
  <c r="S700" i="5"/>
  <c r="Q700" i="5"/>
  <c r="T701" i="5"/>
  <c r="M701" i="5"/>
  <c r="S703" i="5"/>
  <c r="S704" i="5"/>
  <c r="M706" i="5"/>
  <c r="S706" i="5"/>
  <c r="O706" i="5"/>
  <c r="Q706" i="5"/>
  <c r="L706" i="5"/>
  <c r="Q708" i="5"/>
  <c r="R708" i="5"/>
  <c r="N652" i="5"/>
  <c r="M653" i="5"/>
  <c r="L654" i="5"/>
  <c r="P654" i="5"/>
  <c r="O655" i="5"/>
  <c r="S655" i="5"/>
  <c r="N656" i="5"/>
  <c r="M657" i="5"/>
  <c r="L658" i="5"/>
  <c r="P658" i="5"/>
  <c r="O659" i="5"/>
  <c r="S659" i="5"/>
  <c r="N660" i="5"/>
  <c r="M661" i="5"/>
  <c r="L662" i="5"/>
  <c r="P662" i="5"/>
  <c r="O663" i="5"/>
  <c r="S663" i="5"/>
  <c r="N664" i="5"/>
  <c r="M665" i="5"/>
  <c r="L666" i="5"/>
  <c r="P666" i="5"/>
  <c r="O667" i="5"/>
  <c r="S667" i="5"/>
  <c r="N668" i="5"/>
  <c r="M669" i="5"/>
  <c r="N670" i="5"/>
  <c r="T671" i="5"/>
  <c r="S671" i="5"/>
  <c r="M674" i="5"/>
  <c r="R674" i="5"/>
  <c r="N674" i="5"/>
  <c r="Q674" i="5"/>
  <c r="L674" i="5"/>
  <c r="T674" i="5"/>
  <c r="Q675" i="5"/>
  <c r="O675" i="5"/>
  <c r="R677" i="5"/>
  <c r="M677" i="5"/>
  <c r="P678" i="5"/>
  <c r="T679" i="5"/>
  <c r="S679" i="5"/>
  <c r="Q682" i="5"/>
  <c r="L682" i="5"/>
  <c r="T682" i="5"/>
  <c r="O683" i="5"/>
  <c r="R685" i="5"/>
  <c r="M685" i="5"/>
  <c r="P686" i="5"/>
  <c r="T687" i="5"/>
  <c r="S687" i="5"/>
  <c r="Q690" i="5"/>
  <c r="L690" i="5"/>
  <c r="T690" i="5"/>
  <c r="O691" i="5"/>
  <c r="R693" i="5"/>
  <c r="M693" i="5"/>
  <c r="P694" i="5"/>
  <c r="T695" i="5"/>
  <c r="S695" i="5"/>
  <c r="Q698" i="5"/>
  <c r="L698" i="5"/>
  <c r="T698" i="5"/>
  <c r="O699" i="5"/>
  <c r="R701" i="5"/>
  <c r="Q701" i="5"/>
  <c r="R703" i="5"/>
  <c r="T705" i="5"/>
  <c r="M705" i="5"/>
  <c r="S708" i="5"/>
  <c r="L655" i="5"/>
  <c r="P655" i="5"/>
  <c r="T655" i="5"/>
  <c r="O656" i="5"/>
  <c r="S656" i="5"/>
  <c r="N657" i="5"/>
  <c r="R657" i="5"/>
  <c r="M658" i="5"/>
  <c r="Q658" i="5"/>
  <c r="L659" i="5"/>
  <c r="P659" i="5"/>
  <c r="T659" i="5"/>
  <c r="O660" i="5"/>
  <c r="S660" i="5"/>
  <c r="N661" i="5"/>
  <c r="R661" i="5"/>
  <c r="M662" i="5"/>
  <c r="Q662" i="5"/>
  <c r="L663" i="5"/>
  <c r="P663" i="5"/>
  <c r="T663" i="5"/>
  <c r="O664" i="5"/>
  <c r="S664" i="5"/>
  <c r="N665" i="5"/>
  <c r="R665" i="5"/>
  <c r="M666" i="5"/>
  <c r="Q666" i="5"/>
  <c r="L667" i="5"/>
  <c r="P667" i="5"/>
  <c r="T667" i="5"/>
  <c r="O668" i="5"/>
  <c r="S668" i="5"/>
  <c r="N669" i="5"/>
  <c r="R669" i="5"/>
  <c r="O670" i="5"/>
  <c r="S672" i="5"/>
  <c r="Q672" i="5"/>
  <c r="S673" i="5"/>
  <c r="O673" i="5"/>
  <c r="L673" i="5"/>
  <c r="T673" i="5"/>
  <c r="S680" i="5"/>
  <c r="Q680" i="5"/>
  <c r="S681" i="5"/>
  <c r="O681" i="5"/>
  <c r="L681" i="5"/>
  <c r="T681" i="5"/>
  <c r="S688" i="5"/>
  <c r="Q688" i="5"/>
  <c r="S689" i="5"/>
  <c r="O689" i="5"/>
  <c r="L689" i="5"/>
  <c r="T689" i="5"/>
  <c r="S696" i="5"/>
  <c r="Q696" i="5"/>
  <c r="S697" i="5"/>
  <c r="O697" i="5"/>
  <c r="L697" i="5"/>
  <c r="T697" i="5"/>
  <c r="T703" i="5"/>
  <c r="R705" i="5"/>
  <c r="Q705" i="5"/>
  <c r="Q671" i="5"/>
  <c r="M671" i="5"/>
  <c r="N673" i="5"/>
  <c r="R673" i="5"/>
  <c r="M673" i="5"/>
  <c r="P675" i="5"/>
  <c r="T675" i="5"/>
  <c r="M678" i="5"/>
  <c r="Q678" i="5"/>
  <c r="L678" i="5"/>
  <c r="P680" i="5"/>
  <c r="T680" i="5"/>
  <c r="N681" i="5"/>
  <c r="R681" i="5"/>
  <c r="M681" i="5"/>
  <c r="P683" i="5"/>
  <c r="T683" i="5"/>
  <c r="M686" i="5"/>
  <c r="Q686" i="5"/>
  <c r="L686" i="5"/>
  <c r="P688" i="5"/>
  <c r="T688" i="5"/>
  <c r="N689" i="5"/>
  <c r="R689" i="5"/>
  <c r="M689" i="5"/>
  <c r="P691" i="5"/>
  <c r="T691" i="5"/>
  <c r="M694" i="5"/>
  <c r="Q694" i="5"/>
  <c r="L694" i="5"/>
  <c r="P696" i="5"/>
  <c r="T696" i="5"/>
  <c r="N697" i="5"/>
  <c r="R697" i="5"/>
  <c r="M697" i="5"/>
  <c r="P699" i="5"/>
  <c r="T699" i="5"/>
  <c r="M702" i="5"/>
  <c r="S702" i="5"/>
  <c r="O702" i="5"/>
  <c r="Q702" i="5"/>
  <c r="L702" i="5"/>
  <c r="L703" i="5"/>
  <c r="Q703" i="5"/>
  <c r="O703" i="5"/>
  <c r="Q704" i="5"/>
  <c r="R704" i="5"/>
  <c r="T707" i="5"/>
  <c r="L708" i="5"/>
  <c r="N708" i="5"/>
  <c r="R709" i="5"/>
  <c r="Q709" i="5"/>
  <c r="L672" i="5"/>
  <c r="P672" i="5"/>
  <c r="M675" i="5"/>
  <c r="L676" i="5"/>
  <c r="P676" i="5"/>
  <c r="M679" i="5"/>
  <c r="M683" i="5"/>
  <c r="M687" i="5"/>
  <c r="M691" i="5"/>
  <c r="L692" i="5"/>
  <c r="P692" i="5"/>
  <c r="M695" i="5"/>
  <c r="M699" i="5"/>
  <c r="O701" i="5"/>
  <c r="S701" i="5"/>
  <c r="M703" i="5"/>
  <c r="L704" i="5"/>
  <c r="O705" i="5"/>
  <c r="S705" i="5"/>
  <c r="M707" i="5"/>
  <c r="O709" i="5"/>
  <c r="S709" i="5"/>
  <c r="M711" i="5"/>
  <c r="O713" i="5"/>
  <c r="S713" i="5"/>
  <c r="M715" i="5"/>
  <c r="O717" i="5"/>
  <c r="M719" i="5"/>
  <c r="O721" i="5"/>
  <c r="S721" i="5"/>
  <c r="M723" i="5"/>
  <c r="O725" i="5"/>
  <c r="S725" i="5"/>
  <c r="M727" i="5"/>
  <c r="O729" i="5"/>
  <c r="S729" i="5"/>
  <c r="M731" i="5"/>
  <c r="M735" i="5"/>
  <c r="M739" i="5"/>
  <c r="M743" i="5"/>
  <c r="M747" i="5"/>
  <c r="M751" i="5"/>
  <c r="O753" i="5"/>
  <c r="S753" i="5"/>
  <c r="M755" i="5"/>
  <c r="O757" i="5"/>
  <c r="S757" i="5"/>
  <c r="N758" i="5"/>
  <c r="R758" i="5"/>
  <c r="M759" i="5"/>
  <c r="L760" i="5"/>
  <c r="P760" i="5"/>
  <c r="O761" i="5"/>
  <c r="S761" i="5"/>
  <c r="N762" i="5"/>
  <c r="R762" i="5"/>
  <c r="M763" i="5"/>
  <c r="L764" i="5"/>
  <c r="P764" i="5"/>
  <c r="P765" i="5"/>
  <c r="T765" i="5"/>
  <c r="L766" i="5"/>
  <c r="N767" i="5"/>
  <c r="R767" i="5"/>
  <c r="O767" i="5"/>
  <c r="R768" i="5"/>
  <c r="L769" i="5"/>
  <c r="M769" i="5"/>
  <c r="O770" i="5"/>
  <c r="S770" i="5"/>
  <c r="P770" i="5"/>
  <c r="S771" i="5"/>
  <c r="M772" i="5"/>
  <c r="Q772" i="5"/>
  <c r="N772" i="5"/>
  <c r="S773" i="5"/>
  <c r="Q773" i="5"/>
  <c r="M774" i="5"/>
  <c r="Q774" i="5"/>
  <c r="L774" i="5"/>
  <c r="L701" i="5"/>
  <c r="P701" i="5"/>
  <c r="N703" i="5"/>
  <c r="M704" i="5"/>
  <c r="L705" i="5"/>
  <c r="P705" i="5"/>
  <c r="N707" i="5"/>
  <c r="M708" i="5"/>
  <c r="L709" i="5"/>
  <c r="P709" i="5"/>
  <c r="O710" i="5"/>
  <c r="S710" i="5"/>
  <c r="N711" i="5"/>
  <c r="M712" i="5"/>
  <c r="L713" i="5"/>
  <c r="P713" i="5"/>
  <c r="O714" i="5"/>
  <c r="S714" i="5"/>
  <c r="N715" i="5"/>
  <c r="M716" i="5"/>
  <c r="L717" i="5"/>
  <c r="P717" i="5"/>
  <c r="O718" i="5"/>
  <c r="S718" i="5"/>
  <c r="N719" i="5"/>
  <c r="M720" i="5"/>
  <c r="L721" i="5"/>
  <c r="P721" i="5"/>
  <c r="O722" i="5"/>
  <c r="S722" i="5"/>
  <c r="N723" i="5"/>
  <c r="M724" i="5"/>
  <c r="L725" i="5"/>
  <c r="P725" i="5"/>
  <c r="O726" i="5"/>
  <c r="S726" i="5"/>
  <c r="N727" i="5"/>
  <c r="M728" i="5"/>
  <c r="L729" i="5"/>
  <c r="P729" i="5"/>
  <c r="O730" i="5"/>
  <c r="S730" i="5"/>
  <c r="N731" i="5"/>
  <c r="M732" i="5"/>
  <c r="L733" i="5"/>
  <c r="P733" i="5"/>
  <c r="O734" i="5"/>
  <c r="S734" i="5"/>
  <c r="N735" i="5"/>
  <c r="M736" i="5"/>
  <c r="L737" i="5"/>
  <c r="P737" i="5"/>
  <c r="O738" i="5"/>
  <c r="S738" i="5"/>
  <c r="N739" i="5"/>
  <c r="M740" i="5"/>
  <c r="L741" i="5"/>
  <c r="P741" i="5"/>
  <c r="O742" i="5"/>
  <c r="S742" i="5"/>
  <c r="N743" i="5"/>
  <c r="M744" i="5"/>
  <c r="L745" i="5"/>
  <c r="P745" i="5"/>
  <c r="O746" i="5"/>
  <c r="S746" i="5"/>
  <c r="N747" i="5"/>
  <c r="M748" i="5"/>
  <c r="L749" i="5"/>
  <c r="P749" i="5"/>
  <c r="O750" i="5"/>
  <c r="S750" i="5"/>
  <c r="N751" i="5"/>
  <c r="M752" i="5"/>
  <c r="L753" i="5"/>
  <c r="P753" i="5"/>
  <c r="O754" i="5"/>
  <c r="S754" i="5"/>
  <c r="N755" i="5"/>
  <c r="M756" i="5"/>
  <c r="L757" i="5"/>
  <c r="P757" i="5"/>
  <c r="O758" i="5"/>
  <c r="S758" i="5"/>
  <c r="N759" i="5"/>
  <c r="M760" i="5"/>
  <c r="L761" i="5"/>
  <c r="P761" i="5"/>
  <c r="O762" i="5"/>
  <c r="S762" i="5"/>
  <c r="N763" i="5"/>
  <c r="M764" i="5"/>
  <c r="L765" i="5"/>
  <c r="M765" i="5"/>
  <c r="R766" i="5"/>
  <c r="M766" i="5"/>
  <c r="P767" i="5"/>
  <c r="T768" i="5"/>
  <c r="S768" i="5"/>
  <c r="Q771" i="5"/>
  <c r="L771" i="5"/>
  <c r="T771" i="5"/>
  <c r="O772" i="5"/>
  <c r="R774" i="5"/>
  <c r="P774" i="5"/>
  <c r="L710" i="5"/>
  <c r="P710" i="5"/>
  <c r="T710" i="5"/>
  <c r="O711" i="5"/>
  <c r="S711" i="5"/>
  <c r="N712" i="5"/>
  <c r="R712" i="5"/>
  <c r="M713" i="5"/>
  <c r="Q713" i="5"/>
  <c r="L714" i="5"/>
  <c r="P714" i="5"/>
  <c r="T714" i="5"/>
  <c r="O715" i="5"/>
  <c r="S715" i="5"/>
  <c r="N716" i="5"/>
  <c r="R716" i="5"/>
  <c r="M717" i="5"/>
  <c r="Q717" i="5"/>
  <c r="L718" i="5"/>
  <c r="P718" i="5"/>
  <c r="T718" i="5"/>
  <c r="O719" i="5"/>
  <c r="S719" i="5"/>
  <c r="N720" i="5"/>
  <c r="R720" i="5"/>
  <c r="M721" i="5"/>
  <c r="Q721" i="5"/>
  <c r="L722" i="5"/>
  <c r="P722" i="5"/>
  <c r="T722" i="5"/>
  <c r="O723" i="5"/>
  <c r="S723" i="5"/>
  <c r="N724" i="5"/>
  <c r="R724" i="5"/>
  <c r="M725" i="5"/>
  <c r="Q725" i="5"/>
  <c r="L726" i="5"/>
  <c r="P726" i="5"/>
  <c r="T726" i="5"/>
  <c r="O727" i="5"/>
  <c r="S727" i="5"/>
  <c r="N728" i="5"/>
  <c r="R728" i="5"/>
  <c r="M729" i="5"/>
  <c r="Q729" i="5"/>
  <c r="L730" i="5"/>
  <c r="P730" i="5"/>
  <c r="T730" i="5"/>
  <c r="O731" i="5"/>
  <c r="S731" i="5"/>
  <c r="N732" i="5"/>
  <c r="R732" i="5"/>
  <c r="M733" i="5"/>
  <c r="Q733" i="5"/>
  <c r="L734" i="5"/>
  <c r="P734" i="5"/>
  <c r="T734" i="5"/>
  <c r="O735" i="5"/>
  <c r="S735" i="5"/>
  <c r="N736" i="5"/>
  <c r="R736" i="5"/>
  <c r="M737" i="5"/>
  <c r="Q737" i="5"/>
  <c r="L738" i="5"/>
  <c r="P738" i="5"/>
  <c r="T738" i="5"/>
  <c r="O739" i="5"/>
  <c r="S739" i="5"/>
  <c r="N740" i="5"/>
  <c r="R740" i="5"/>
  <c r="M741" i="5"/>
  <c r="Q741" i="5"/>
  <c r="L742" i="5"/>
  <c r="P742" i="5"/>
  <c r="T742" i="5"/>
  <c r="O743" i="5"/>
  <c r="S743" i="5"/>
  <c r="N744" i="5"/>
  <c r="R744" i="5"/>
  <c r="M745" i="5"/>
  <c r="Q745" i="5"/>
  <c r="L746" i="5"/>
  <c r="P746" i="5"/>
  <c r="T746" i="5"/>
  <c r="O747" i="5"/>
  <c r="S747" i="5"/>
  <c r="N748" i="5"/>
  <c r="R748" i="5"/>
  <c r="M749" i="5"/>
  <c r="Q749" i="5"/>
  <c r="L750" i="5"/>
  <c r="P750" i="5"/>
  <c r="T750" i="5"/>
  <c r="O751" i="5"/>
  <c r="S751" i="5"/>
  <c r="N752" i="5"/>
  <c r="R752" i="5"/>
  <c r="M753" i="5"/>
  <c r="Q753" i="5"/>
  <c r="L754" i="5"/>
  <c r="P754" i="5"/>
  <c r="T754" i="5"/>
  <c r="O755" i="5"/>
  <c r="S755" i="5"/>
  <c r="N756" i="5"/>
  <c r="R756" i="5"/>
  <c r="M757" i="5"/>
  <c r="Q757" i="5"/>
  <c r="L758" i="5"/>
  <c r="P758" i="5"/>
  <c r="T758" i="5"/>
  <c r="O759" i="5"/>
  <c r="S759" i="5"/>
  <c r="N760" i="5"/>
  <c r="R760" i="5"/>
  <c r="M761" i="5"/>
  <c r="Q761" i="5"/>
  <c r="L762" i="5"/>
  <c r="P762" i="5"/>
  <c r="T762" i="5"/>
  <c r="O763" i="5"/>
  <c r="S763" i="5"/>
  <c r="N764" i="5"/>
  <c r="R764" i="5"/>
  <c r="S769" i="5"/>
  <c r="Q769" i="5"/>
  <c r="L770" i="5"/>
  <c r="T770" i="5"/>
  <c r="S765" i="5"/>
  <c r="M767" i="5"/>
  <c r="Q767" i="5"/>
  <c r="L767" i="5"/>
  <c r="P769" i="5"/>
  <c r="T769" i="5"/>
  <c r="N770" i="5"/>
  <c r="R770" i="5"/>
  <c r="P772" i="5"/>
  <c r="T772" i="5"/>
  <c r="L768" i="5"/>
  <c r="L772" i="5"/>
  <c r="M775" i="5"/>
  <c r="L776" i="5"/>
  <c r="M779" i="5"/>
  <c r="L780" i="5"/>
  <c r="M783" i="5"/>
  <c r="L784" i="5"/>
  <c r="M787" i="5"/>
  <c r="L788" i="5"/>
  <c r="M791" i="5"/>
  <c r="L792" i="5"/>
  <c r="M795" i="5"/>
  <c r="L796" i="5"/>
  <c r="M799" i="5"/>
  <c r="L800" i="5"/>
  <c r="M803" i="5"/>
  <c r="L804" i="5"/>
  <c r="P806" i="5"/>
  <c r="T806" i="5"/>
  <c r="S806" i="5"/>
  <c r="N807" i="5"/>
  <c r="Q808" i="5"/>
  <c r="M809" i="5"/>
  <c r="Q809" i="5"/>
  <c r="L809" i="5"/>
  <c r="T809" i="5"/>
  <c r="N810" i="5"/>
  <c r="R810" i="5"/>
  <c r="O810" i="5"/>
  <c r="L812" i="5"/>
  <c r="O813" i="5"/>
  <c r="S813" i="5"/>
  <c r="P813" i="5"/>
  <c r="P814" i="5"/>
  <c r="T814" i="5"/>
  <c r="S814" i="5"/>
  <c r="N815" i="5"/>
  <c r="Q816" i="5"/>
  <c r="M817" i="5"/>
  <c r="Q817" i="5"/>
  <c r="L817" i="5"/>
  <c r="T817" i="5"/>
  <c r="N818" i="5"/>
  <c r="R818" i="5"/>
  <c r="O818" i="5"/>
  <c r="L820" i="5"/>
  <c r="O821" i="5"/>
  <c r="S821" i="5"/>
  <c r="P821" i="5"/>
  <c r="P822" i="5"/>
  <c r="T822" i="5"/>
  <c r="S822" i="5"/>
  <c r="N823" i="5"/>
  <c r="Q824" i="5"/>
  <c r="M825" i="5"/>
  <c r="Q825" i="5"/>
  <c r="L825" i="5"/>
  <c r="T825" i="5"/>
  <c r="N826" i="5"/>
  <c r="R826" i="5"/>
  <c r="O826" i="5"/>
  <c r="L828" i="5"/>
  <c r="O829" i="5"/>
  <c r="S829" i="5"/>
  <c r="P829" i="5"/>
  <c r="P830" i="5"/>
  <c r="T830" i="5"/>
  <c r="S830" i="5"/>
  <c r="N831" i="5"/>
  <c r="L834" i="5"/>
  <c r="P835" i="5"/>
  <c r="N836" i="5"/>
  <c r="R836" i="5"/>
  <c r="S836" i="5"/>
  <c r="S837" i="5"/>
  <c r="P838" i="5"/>
  <c r="T838" i="5"/>
  <c r="M839" i="5"/>
  <c r="R839" i="5"/>
  <c r="N839" i="5"/>
  <c r="Q839" i="5"/>
  <c r="L839" i="5"/>
  <c r="L840" i="5"/>
  <c r="O840" i="5"/>
  <c r="R841" i="5"/>
  <c r="T844" i="5"/>
  <c r="O786" i="5"/>
  <c r="S786" i="5"/>
  <c r="O790" i="5"/>
  <c r="S790" i="5"/>
  <c r="O794" i="5"/>
  <c r="S794" i="5"/>
  <c r="O798" i="5"/>
  <c r="S798" i="5"/>
  <c r="O802" i="5"/>
  <c r="S802" i="5"/>
  <c r="L805" i="5"/>
  <c r="P805" i="5"/>
  <c r="L806" i="5"/>
  <c r="M806" i="5"/>
  <c r="O807" i="5"/>
  <c r="S807" i="5"/>
  <c r="P807" i="5"/>
  <c r="P808" i="5"/>
  <c r="T808" i="5"/>
  <c r="S808" i="5"/>
  <c r="N809" i="5"/>
  <c r="Q810" i="5"/>
  <c r="M811" i="5"/>
  <c r="Q811" i="5"/>
  <c r="L811" i="5"/>
  <c r="T811" i="5"/>
  <c r="N812" i="5"/>
  <c r="R812" i="5"/>
  <c r="O812" i="5"/>
  <c r="R813" i="5"/>
  <c r="L814" i="5"/>
  <c r="M814" i="5"/>
  <c r="O815" i="5"/>
  <c r="S815" i="5"/>
  <c r="P815" i="5"/>
  <c r="P816" i="5"/>
  <c r="T816" i="5"/>
  <c r="S816" i="5"/>
  <c r="N817" i="5"/>
  <c r="Q818" i="5"/>
  <c r="M819" i="5"/>
  <c r="Q819" i="5"/>
  <c r="L819" i="5"/>
  <c r="T819" i="5"/>
  <c r="N820" i="5"/>
  <c r="R820" i="5"/>
  <c r="O820" i="5"/>
  <c r="R821" i="5"/>
  <c r="L822" i="5"/>
  <c r="M822" i="5"/>
  <c r="O823" i="5"/>
  <c r="S823" i="5"/>
  <c r="P823" i="5"/>
  <c r="P824" i="5"/>
  <c r="T824" i="5"/>
  <c r="S824" i="5"/>
  <c r="N825" i="5"/>
  <c r="Q826" i="5"/>
  <c r="M827" i="5"/>
  <c r="Q827" i="5"/>
  <c r="L827" i="5"/>
  <c r="T827" i="5"/>
  <c r="N828" i="5"/>
  <c r="R828" i="5"/>
  <c r="O828" i="5"/>
  <c r="R829" i="5"/>
  <c r="L830" i="5"/>
  <c r="M830" i="5"/>
  <c r="O831" i="5"/>
  <c r="S831" i="5"/>
  <c r="P831" i="5"/>
  <c r="P832" i="5"/>
  <c r="T832" i="5"/>
  <c r="M833" i="5"/>
  <c r="Q833" i="5"/>
  <c r="N833" i="5"/>
  <c r="N834" i="5"/>
  <c r="S834" i="5"/>
  <c r="O834" i="5"/>
  <c r="R834" i="5"/>
  <c r="Q834" i="5"/>
  <c r="O835" i="5"/>
  <c r="S835" i="5"/>
  <c r="L838" i="5"/>
  <c r="N840" i="5"/>
  <c r="R840" i="5"/>
  <c r="S840" i="5"/>
  <c r="S841" i="5"/>
  <c r="P842" i="5"/>
  <c r="T842" i="5"/>
  <c r="M843" i="5"/>
  <c r="R843" i="5"/>
  <c r="N843" i="5"/>
  <c r="Q843" i="5"/>
  <c r="L843" i="5"/>
  <c r="L844" i="5"/>
  <c r="O844" i="5"/>
  <c r="O775" i="5"/>
  <c r="S775" i="5"/>
  <c r="N776" i="5"/>
  <c r="R776" i="5"/>
  <c r="M777" i="5"/>
  <c r="Q777" i="5"/>
  <c r="L778" i="5"/>
  <c r="P778" i="5"/>
  <c r="T778" i="5"/>
  <c r="O779" i="5"/>
  <c r="S779" i="5"/>
  <c r="N780" i="5"/>
  <c r="R780" i="5"/>
  <c r="M781" i="5"/>
  <c r="Q781" i="5"/>
  <c r="L782" i="5"/>
  <c r="P782" i="5"/>
  <c r="T782" i="5"/>
  <c r="O783" i="5"/>
  <c r="S783" i="5"/>
  <c r="N784" i="5"/>
  <c r="R784" i="5"/>
  <c r="M785" i="5"/>
  <c r="Q785" i="5"/>
  <c r="L786" i="5"/>
  <c r="P786" i="5"/>
  <c r="T786" i="5"/>
  <c r="O787" i="5"/>
  <c r="S787" i="5"/>
  <c r="N788" i="5"/>
  <c r="R788" i="5"/>
  <c r="M789" i="5"/>
  <c r="Q789" i="5"/>
  <c r="L790" i="5"/>
  <c r="P790" i="5"/>
  <c r="T790" i="5"/>
  <c r="O791" i="5"/>
  <c r="S791" i="5"/>
  <c r="N792" i="5"/>
  <c r="R792" i="5"/>
  <c r="M793" i="5"/>
  <c r="Q793" i="5"/>
  <c r="L794" i="5"/>
  <c r="P794" i="5"/>
  <c r="T794" i="5"/>
  <c r="O795" i="5"/>
  <c r="S795" i="5"/>
  <c r="N796" i="5"/>
  <c r="R796" i="5"/>
  <c r="M797" i="5"/>
  <c r="Q797" i="5"/>
  <c r="L798" i="5"/>
  <c r="P798" i="5"/>
  <c r="T798" i="5"/>
  <c r="O799" i="5"/>
  <c r="S799" i="5"/>
  <c r="N800" i="5"/>
  <c r="R800" i="5"/>
  <c r="M801" i="5"/>
  <c r="Q801" i="5"/>
  <c r="L802" i="5"/>
  <c r="P802" i="5"/>
  <c r="T802" i="5"/>
  <c r="O803" i="5"/>
  <c r="S803" i="5"/>
  <c r="N804" i="5"/>
  <c r="R804" i="5"/>
  <c r="M805" i="5"/>
  <c r="Q805" i="5"/>
  <c r="R806" i="5"/>
  <c r="O806" i="5"/>
  <c r="R807" i="5"/>
  <c r="L808" i="5"/>
  <c r="M808" i="5"/>
  <c r="S809" i="5"/>
  <c r="P809" i="5"/>
  <c r="T810" i="5"/>
  <c r="S810" i="5"/>
  <c r="N811" i="5"/>
  <c r="Q812" i="5"/>
  <c r="Q813" i="5"/>
  <c r="L813" i="5"/>
  <c r="T813" i="5"/>
  <c r="R814" i="5"/>
  <c r="O814" i="5"/>
  <c r="R815" i="5"/>
  <c r="L816" i="5"/>
  <c r="M816" i="5"/>
  <c r="S817" i="5"/>
  <c r="P817" i="5"/>
  <c r="T818" i="5"/>
  <c r="S818" i="5"/>
  <c r="N819" i="5"/>
  <c r="Q821" i="5"/>
  <c r="L821" i="5"/>
  <c r="T821" i="5"/>
  <c r="R822" i="5"/>
  <c r="O822" i="5"/>
  <c r="R823" i="5"/>
  <c r="L824" i="5"/>
  <c r="M824" i="5"/>
  <c r="S825" i="5"/>
  <c r="P825" i="5"/>
  <c r="T826" i="5"/>
  <c r="S826" i="5"/>
  <c r="N827" i="5"/>
  <c r="Q829" i="5"/>
  <c r="L829" i="5"/>
  <c r="T829" i="5"/>
  <c r="R830" i="5"/>
  <c r="O830" i="5"/>
  <c r="R831" i="5"/>
  <c r="L832" i="5"/>
  <c r="R833" i="5"/>
  <c r="T836" i="5"/>
  <c r="N838" i="5"/>
  <c r="S838" i="5"/>
  <c r="O838" i="5"/>
  <c r="R838" i="5"/>
  <c r="Q838" i="5"/>
  <c r="L842" i="5"/>
  <c r="S844" i="5"/>
  <c r="Q806" i="5"/>
  <c r="Q807" i="5"/>
  <c r="L807" i="5"/>
  <c r="T807" i="5"/>
  <c r="R808" i="5"/>
  <c r="O808" i="5"/>
  <c r="R809" i="5"/>
  <c r="S811" i="5"/>
  <c r="P811" i="5"/>
  <c r="T812" i="5"/>
  <c r="S812" i="5"/>
  <c r="N813" i="5"/>
  <c r="Q814" i="5"/>
  <c r="Q815" i="5"/>
  <c r="L815" i="5"/>
  <c r="T815" i="5"/>
  <c r="R816" i="5"/>
  <c r="O816" i="5"/>
  <c r="R817" i="5"/>
  <c r="S819" i="5"/>
  <c r="P819" i="5"/>
  <c r="T820" i="5"/>
  <c r="S820" i="5"/>
  <c r="N821" i="5"/>
  <c r="Q823" i="5"/>
  <c r="L823" i="5"/>
  <c r="T823" i="5"/>
  <c r="R824" i="5"/>
  <c r="O824" i="5"/>
  <c r="R825" i="5"/>
  <c r="M826" i="5"/>
  <c r="S827" i="5"/>
  <c r="P827" i="5"/>
  <c r="T828" i="5"/>
  <c r="S828" i="5"/>
  <c r="N829" i="5"/>
  <c r="Q830" i="5"/>
  <c r="Q831" i="5"/>
  <c r="L831" i="5"/>
  <c r="T831" i="5"/>
  <c r="N832" i="5"/>
  <c r="Q832" i="5"/>
  <c r="M832" i="5"/>
  <c r="R832" i="5"/>
  <c r="S832" i="5"/>
  <c r="S833" i="5"/>
  <c r="M835" i="5"/>
  <c r="R835" i="5"/>
  <c r="N835" i="5"/>
  <c r="Q835" i="5"/>
  <c r="L835" i="5"/>
  <c r="L836" i="5"/>
  <c r="O836" i="5"/>
  <c r="T840" i="5"/>
  <c r="N842" i="5"/>
  <c r="S842" i="5"/>
  <c r="O842" i="5"/>
  <c r="R842" i="5"/>
  <c r="Q842" i="5"/>
  <c r="L833" i="5"/>
  <c r="P833" i="5"/>
  <c r="T833" i="5"/>
  <c r="M836" i="5"/>
  <c r="Q836" i="5"/>
  <c r="L837" i="5"/>
  <c r="P837" i="5"/>
  <c r="T837" i="5"/>
  <c r="M840" i="5"/>
  <c r="Q840" i="5"/>
  <c r="L841" i="5"/>
  <c r="P841" i="5"/>
  <c r="T841" i="5"/>
  <c r="M844" i="5"/>
  <c r="Q844" i="5"/>
  <c r="L845" i="5"/>
  <c r="P845" i="5"/>
  <c r="T845" i="5"/>
  <c r="O846" i="5"/>
  <c r="S846" i="5"/>
  <c r="N847" i="5"/>
  <c r="R847" i="5"/>
  <c r="M848" i="5"/>
  <c r="Q848" i="5"/>
  <c r="L849" i="5"/>
  <c r="P849" i="5"/>
  <c r="T849" i="5"/>
  <c r="O850" i="5"/>
  <c r="S850" i="5"/>
  <c r="N851" i="5"/>
  <c r="R851" i="5"/>
  <c r="M852" i="5"/>
  <c r="Q852" i="5"/>
  <c r="L853" i="5"/>
  <c r="P853" i="5"/>
  <c r="T853" i="5"/>
  <c r="O854" i="5"/>
  <c r="S854" i="5"/>
  <c r="N855" i="5"/>
  <c r="R855" i="5"/>
  <c r="M856" i="5"/>
  <c r="Q856" i="5"/>
  <c r="L857" i="5"/>
  <c r="P857" i="5"/>
  <c r="T857" i="5"/>
  <c r="O858" i="5"/>
  <c r="S858" i="5"/>
  <c r="N859" i="5"/>
  <c r="R859" i="5"/>
  <c r="M860" i="5"/>
  <c r="Q860" i="5"/>
  <c r="L861" i="5"/>
  <c r="P861" i="5"/>
  <c r="T861" i="5"/>
  <c r="O862" i="5"/>
  <c r="S862" i="5"/>
  <c r="N863" i="5"/>
  <c r="R863" i="5"/>
  <c r="O864" i="5"/>
  <c r="S864" i="5"/>
  <c r="S865" i="5"/>
  <c r="O865" i="5"/>
  <c r="L865" i="5"/>
  <c r="T865" i="5"/>
  <c r="N866" i="5"/>
  <c r="R866" i="5"/>
  <c r="O866" i="5"/>
  <c r="R867" i="5"/>
  <c r="L868" i="5"/>
  <c r="M868" i="5"/>
  <c r="S870" i="5"/>
  <c r="M871" i="5"/>
  <c r="Q871" i="5"/>
  <c r="N871" i="5"/>
  <c r="S872" i="5"/>
  <c r="Q872" i="5"/>
  <c r="S873" i="5"/>
  <c r="O873" i="5"/>
  <c r="L873" i="5"/>
  <c r="T873" i="5"/>
  <c r="N874" i="5"/>
  <c r="R874" i="5"/>
  <c r="O874" i="5"/>
  <c r="R875" i="5"/>
  <c r="L876" i="5"/>
  <c r="M876" i="5"/>
  <c r="M877" i="5"/>
  <c r="S877" i="5"/>
  <c r="O877" i="5"/>
  <c r="Q877" i="5"/>
  <c r="L877" i="5"/>
  <c r="T882" i="5"/>
  <c r="M883" i="5"/>
  <c r="Q883" i="5"/>
  <c r="N883" i="5"/>
  <c r="R884" i="5"/>
  <c r="Q884" i="5"/>
  <c r="N890" i="5"/>
  <c r="R890" i="5"/>
  <c r="S890" i="5"/>
  <c r="S891" i="5"/>
  <c r="P892" i="5"/>
  <c r="T892" i="5"/>
  <c r="M893" i="5"/>
  <c r="S893" i="5"/>
  <c r="O893" i="5"/>
  <c r="Q893" i="5"/>
  <c r="L893" i="5"/>
  <c r="T898" i="5"/>
  <c r="M899" i="5"/>
  <c r="Q899" i="5"/>
  <c r="N899" i="5"/>
  <c r="R900" i="5"/>
  <c r="Q900" i="5"/>
  <c r="P864" i="5"/>
  <c r="T864" i="5"/>
  <c r="N865" i="5"/>
  <c r="R865" i="5"/>
  <c r="M865" i="5"/>
  <c r="P866" i="5"/>
  <c r="P867" i="5"/>
  <c r="T867" i="5"/>
  <c r="M870" i="5"/>
  <c r="Q870" i="5"/>
  <c r="L870" i="5"/>
  <c r="O871" i="5"/>
  <c r="N873" i="5"/>
  <c r="R873" i="5"/>
  <c r="M873" i="5"/>
  <c r="P874" i="5"/>
  <c r="P875" i="5"/>
  <c r="T875" i="5"/>
  <c r="R876" i="5"/>
  <c r="N877" i="5"/>
  <c r="R877" i="5"/>
  <c r="P877" i="5"/>
  <c r="S878" i="5"/>
  <c r="S879" i="5"/>
  <c r="T880" i="5"/>
  <c r="M881" i="5"/>
  <c r="S881" i="5"/>
  <c r="O881" i="5"/>
  <c r="Q881" i="5"/>
  <c r="L881" i="5"/>
  <c r="L882" i="5"/>
  <c r="Q882" i="5"/>
  <c r="O882" i="5"/>
  <c r="R883" i="5"/>
  <c r="O884" i="5"/>
  <c r="S884" i="5"/>
  <c r="T886" i="5"/>
  <c r="N887" i="5"/>
  <c r="R888" i="5"/>
  <c r="Q888" i="5"/>
  <c r="P891" i="5"/>
  <c r="T891" i="5"/>
  <c r="L892" i="5"/>
  <c r="M892" i="5"/>
  <c r="N893" i="5"/>
  <c r="R893" i="5"/>
  <c r="P893" i="5"/>
  <c r="R894" i="5"/>
  <c r="S894" i="5"/>
  <c r="S895" i="5"/>
  <c r="P896" i="5"/>
  <c r="T896" i="5"/>
  <c r="M897" i="5"/>
  <c r="S897" i="5"/>
  <c r="O897" i="5"/>
  <c r="Q897" i="5"/>
  <c r="L897" i="5"/>
  <c r="L898" i="5"/>
  <c r="Q898" i="5"/>
  <c r="O898" i="5"/>
  <c r="R899" i="5"/>
  <c r="O900" i="5"/>
  <c r="S900" i="5"/>
  <c r="T902" i="5"/>
  <c r="M903" i="5"/>
  <c r="Q903" i="5"/>
  <c r="N903" i="5"/>
  <c r="N845" i="5"/>
  <c r="R845" i="5"/>
  <c r="M846" i="5"/>
  <c r="Q846" i="5"/>
  <c r="L847" i="5"/>
  <c r="P847" i="5"/>
  <c r="T847" i="5"/>
  <c r="O848" i="5"/>
  <c r="S848" i="5"/>
  <c r="N849" i="5"/>
  <c r="R849" i="5"/>
  <c r="M850" i="5"/>
  <c r="Q850" i="5"/>
  <c r="L851" i="5"/>
  <c r="P851" i="5"/>
  <c r="T851" i="5"/>
  <c r="O852" i="5"/>
  <c r="S852" i="5"/>
  <c r="N853" i="5"/>
  <c r="R853" i="5"/>
  <c r="M854" i="5"/>
  <c r="Q854" i="5"/>
  <c r="L855" i="5"/>
  <c r="P855" i="5"/>
  <c r="T855" i="5"/>
  <c r="O856" i="5"/>
  <c r="S856" i="5"/>
  <c r="N857" i="5"/>
  <c r="R857" i="5"/>
  <c r="M858" i="5"/>
  <c r="Q858" i="5"/>
  <c r="L859" i="5"/>
  <c r="P859" i="5"/>
  <c r="T859" i="5"/>
  <c r="O860" i="5"/>
  <c r="S860" i="5"/>
  <c r="N861" i="5"/>
  <c r="R861" i="5"/>
  <c r="M862" i="5"/>
  <c r="Q862" i="5"/>
  <c r="L863" i="5"/>
  <c r="P863" i="5"/>
  <c r="T863" i="5"/>
  <c r="M864" i="5"/>
  <c r="S868" i="5"/>
  <c r="Q868" i="5"/>
  <c r="S869" i="5"/>
  <c r="O869" i="5"/>
  <c r="L869" i="5"/>
  <c r="T869" i="5"/>
  <c r="S876" i="5"/>
  <c r="Q876" i="5"/>
  <c r="S883" i="5"/>
  <c r="M885" i="5"/>
  <c r="S885" i="5"/>
  <c r="O885" i="5"/>
  <c r="Q885" i="5"/>
  <c r="L885" i="5"/>
  <c r="T890" i="5"/>
  <c r="R892" i="5"/>
  <c r="Q892" i="5"/>
  <c r="S899" i="5"/>
  <c r="M901" i="5"/>
  <c r="S901" i="5"/>
  <c r="O901" i="5"/>
  <c r="Q901" i="5"/>
  <c r="L901" i="5"/>
  <c r="M866" i="5"/>
  <c r="Q866" i="5"/>
  <c r="L866" i="5"/>
  <c r="P868" i="5"/>
  <c r="T868" i="5"/>
  <c r="N869" i="5"/>
  <c r="R869" i="5"/>
  <c r="M869" i="5"/>
  <c r="P871" i="5"/>
  <c r="T871" i="5"/>
  <c r="M874" i="5"/>
  <c r="Q874" i="5"/>
  <c r="L874" i="5"/>
  <c r="P876" i="5"/>
  <c r="T876" i="5"/>
  <c r="T878" i="5"/>
  <c r="M879" i="5"/>
  <c r="Q879" i="5"/>
  <c r="N879" i="5"/>
  <c r="R880" i="5"/>
  <c r="Q880" i="5"/>
  <c r="T881" i="5"/>
  <c r="P883" i="5"/>
  <c r="T883" i="5"/>
  <c r="L884" i="5"/>
  <c r="M884" i="5"/>
  <c r="N885" i="5"/>
  <c r="R885" i="5"/>
  <c r="P885" i="5"/>
  <c r="R886" i="5"/>
  <c r="S886" i="5"/>
  <c r="S887" i="5"/>
  <c r="P888" i="5"/>
  <c r="T888" i="5"/>
  <c r="M889" i="5"/>
  <c r="S889" i="5"/>
  <c r="O889" i="5"/>
  <c r="Q889" i="5"/>
  <c r="L889" i="5"/>
  <c r="L890" i="5"/>
  <c r="Q890" i="5"/>
  <c r="O890" i="5"/>
  <c r="R891" i="5"/>
  <c r="O892" i="5"/>
  <c r="S892" i="5"/>
  <c r="T894" i="5"/>
  <c r="N895" i="5"/>
  <c r="R896" i="5"/>
  <c r="Q896" i="5"/>
  <c r="T897" i="5"/>
  <c r="P899" i="5"/>
  <c r="T899" i="5"/>
  <c r="L900" i="5"/>
  <c r="M900" i="5"/>
  <c r="N901" i="5"/>
  <c r="R901" i="5"/>
  <c r="P901" i="5"/>
  <c r="R902" i="5"/>
  <c r="S902" i="5"/>
  <c r="S903" i="5"/>
  <c r="L867" i="5"/>
  <c r="L871" i="5"/>
  <c r="L875" i="5"/>
  <c r="M878" i="5"/>
  <c r="L879" i="5"/>
  <c r="M882" i="5"/>
  <c r="L883" i="5"/>
  <c r="M886" i="5"/>
  <c r="L887" i="5"/>
  <c r="M890" i="5"/>
  <c r="L891" i="5"/>
  <c r="M894" i="5"/>
  <c r="L895" i="5"/>
  <c r="M898" i="5"/>
  <c r="L899" i="5"/>
  <c r="M902" i="5"/>
  <c r="L903" i="5"/>
  <c r="M906" i="5"/>
  <c r="O909" i="5"/>
  <c r="P910" i="5"/>
  <c r="T910" i="5"/>
  <c r="N911" i="5"/>
  <c r="R911" i="5"/>
  <c r="M911" i="5"/>
  <c r="T913" i="5"/>
  <c r="S913" i="5"/>
  <c r="N914" i="5"/>
  <c r="Q915" i="5"/>
  <c r="Q916" i="5"/>
  <c r="L916" i="5"/>
  <c r="T916" i="5"/>
  <c r="O917" i="5"/>
  <c r="L872" i="5"/>
  <c r="P872" i="5"/>
  <c r="L904" i="5"/>
  <c r="P904" i="5"/>
  <c r="O905" i="5"/>
  <c r="S905" i="5"/>
  <c r="N906" i="5"/>
  <c r="R906" i="5"/>
  <c r="M907" i="5"/>
  <c r="L908" i="5"/>
  <c r="L910" i="5"/>
  <c r="M910" i="5"/>
  <c r="O911" i="5"/>
  <c r="S911" i="5"/>
  <c r="P911" i="5"/>
  <c r="S912" i="5"/>
  <c r="Q913" i="5"/>
  <c r="N913" i="5"/>
  <c r="O914" i="5"/>
  <c r="S914" i="5"/>
  <c r="Q914" i="5"/>
  <c r="S915" i="5"/>
  <c r="O915" i="5"/>
  <c r="L915" i="5"/>
  <c r="T915" i="5"/>
  <c r="N916" i="5"/>
  <c r="R916" i="5"/>
  <c r="O916" i="5"/>
  <c r="R917" i="5"/>
  <c r="N918" i="5"/>
  <c r="Q918" i="5"/>
  <c r="M918" i="5"/>
  <c r="R918" i="5"/>
  <c r="M904" i="5"/>
  <c r="Q904" i="5"/>
  <c r="L905" i="5"/>
  <c r="P905" i="5"/>
  <c r="T905" i="5"/>
  <c r="O906" i="5"/>
  <c r="S906" i="5"/>
  <c r="N907" i="5"/>
  <c r="R907" i="5"/>
  <c r="R908" i="5"/>
  <c r="M908" i="5"/>
  <c r="Q908" i="5"/>
  <c r="T909" i="5"/>
  <c r="S909" i="5"/>
  <c r="N910" i="5"/>
  <c r="Q912" i="5"/>
  <c r="L912" i="5"/>
  <c r="T912" i="5"/>
  <c r="R915" i="5"/>
  <c r="M915" i="5"/>
  <c r="T917" i="5"/>
  <c r="S917" i="5"/>
  <c r="L909" i="5"/>
  <c r="Q909" i="5"/>
  <c r="N909" i="5"/>
  <c r="O910" i="5"/>
  <c r="S910" i="5"/>
  <c r="L911" i="5"/>
  <c r="N912" i="5"/>
  <c r="R912" i="5"/>
  <c r="O912" i="5"/>
  <c r="L914" i="5"/>
  <c r="P915" i="5"/>
  <c r="S916" i="5"/>
  <c r="L917" i="5"/>
  <c r="Q917" i="5"/>
  <c r="P918" i="5"/>
  <c r="T918" i="5"/>
  <c r="M909" i="5"/>
  <c r="M913" i="5"/>
  <c r="M917" i="5"/>
  <c r="M921" i="5"/>
  <c r="L922" i="5"/>
  <c r="P922" i="5"/>
  <c r="O923" i="5"/>
  <c r="S923" i="5"/>
  <c r="N924" i="5"/>
  <c r="R924" i="5"/>
  <c r="M925" i="5"/>
  <c r="L926" i="5"/>
  <c r="P926" i="5"/>
  <c r="O927" i="5"/>
  <c r="S927" i="5"/>
  <c r="N928" i="5"/>
  <c r="R928" i="5"/>
  <c r="M929" i="5"/>
  <c r="L930" i="5"/>
  <c r="P930" i="5"/>
  <c r="O931" i="5"/>
  <c r="S931" i="5"/>
  <c r="N932" i="5"/>
  <c r="R932" i="5"/>
  <c r="M933" i="5"/>
  <c r="L934" i="5"/>
  <c r="P934" i="5"/>
  <c r="O935" i="5"/>
  <c r="S935" i="5"/>
  <c r="N936" i="5"/>
  <c r="R936" i="5"/>
  <c r="M937" i="5"/>
  <c r="L938" i="5"/>
  <c r="P938" i="5"/>
  <c r="O939" i="5"/>
  <c r="S939" i="5"/>
  <c r="N940" i="5"/>
  <c r="R940" i="5"/>
  <c r="M941" i="5"/>
  <c r="L942" i="5"/>
  <c r="P942" i="5"/>
  <c r="O943" i="5"/>
  <c r="S943" i="5"/>
  <c r="N944" i="5"/>
  <c r="R944" i="5"/>
  <c r="M945" i="5"/>
  <c r="L946" i="5"/>
  <c r="P946" i="5"/>
  <c r="O947" i="5"/>
  <c r="S947" i="5"/>
  <c r="N948" i="5"/>
  <c r="R948" i="5"/>
  <c r="M949" i="5"/>
  <c r="L950" i="5"/>
  <c r="P950" i="5"/>
  <c r="O951" i="5"/>
  <c r="S951" i="5"/>
  <c r="N952" i="5"/>
  <c r="R952" i="5"/>
  <c r="M953" i="5"/>
  <c r="Q954" i="5"/>
  <c r="L955" i="5"/>
  <c r="Q955" i="5"/>
  <c r="N955" i="5"/>
  <c r="S956" i="5"/>
  <c r="Q956" i="5"/>
  <c r="L957" i="5"/>
  <c r="T957" i="5"/>
  <c r="N958" i="5"/>
  <c r="R958" i="5"/>
  <c r="O958" i="5"/>
  <c r="R959" i="5"/>
  <c r="L919" i="5"/>
  <c r="P919" i="5"/>
  <c r="T919" i="5"/>
  <c r="O920" i="5"/>
  <c r="S920" i="5"/>
  <c r="N921" i="5"/>
  <c r="R921" i="5"/>
  <c r="M922" i="5"/>
  <c r="Q922" i="5"/>
  <c r="L923" i="5"/>
  <c r="P923" i="5"/>
  <c r="T923" i="5"/>
  <c r="O924" i="5"/>
  <c r="S924" i="5"/>
  <c r="N925" i="5"/>
  <c r="R925" i="5"/>
  <c r="M926" i="5"/>
  <c r="Q926" i="5"/>
  <c r="L927" i="5"/>
  <c r="P927" i="5"/>
  <c r="T927" i="5"/>
  <c r="O928" i="5"/>
  <c r="S928" i="5"/>
  <c r="N929" i="5"/>
  <c r="R929" i="5"/>
  <c r="M930" i="5"/>
  <c r="Q930" i="5"/>
  <c r="L931" i="5"/>
  <c r="P931" i="5"/>
  <c r="T931" i="5"/>
  <c r="O932" i="5"/>
  <c r="S932" i="5"/>
  <c r="N933" i="5"/>
  <c r="R933" i="5"/>
  <c r="M934" i="5"/>
  <c r="Q934" i="5"/>
  <c r="L935" i="5"/>
  <c r="P935" i="5"/>
  <c r="T935" i="5"/>
  <c r="O936" i="5"/>
  <c r="S936" i="5"/>
  <c r="N937" i="5"/>
  <c r="R937" i="5"/>
  <c r="M938" i="5"/>
  <c r="Q938" i="5"/>
  <c r="L939" i="5"/>
  <c r="P939" i="5"/>
  <c r="T939" i="5"/>
  <c r="O940" i="5"/>
  <c r="S940" i="5"/>
  <c r="N941" i="5"/>
  <c r="R941" i="5"/>
  <c r="M942" i="5"/>
  <c r="Q942" i="5"/>
  <c r="L943" i="5"/>
  <c r="P943" i="5"/>
  <c r="T943" i="5"/>
  <c r="O944" i="5"/>
  <c r="S944" i="5"/>
  <c r="N945" i="5"/>
  <c r="R945" i="5"/>
  <c r="M946" i="5"/>
  <c r="Q946" i="5"/>
  <c r="L947" i="5"/>
  <c r="P947" i="5"/>
  <c r="T947" i="5"/>
  <c r="O948" i="5"/>
  <c r="S948" i="5"/>
  <c r="N949" i="5"/>
  <c r="R949" i="5"/>
  <c r="M950" i="5"/>
  <c r="Q950" i="5"/>
  <c r="L951" i="5"/>
  <c r="P951" i="5"/>
  <c r="T951" i="5"/>
  <c r="O952" i="5"/>
  <c r="S952" i="5"/>
  <c r="N953" i="5"/>
  <c r="R953" i="5"/>
  <c r="N954" i="5"/>
  <c r="R954" i="5"/>
  <c r="M954" i="5"/>
  <c r="T954" i="5"/>
  <c r="O955" i="5"/>
  <c r="R956" i="5"/>
  <c r="N957" i="5"/>
  <c r="R957" i="5"/>
  <c r="P958" i="5"/>
  <c r="P959" i="5"/>
  <c r="T959" i="5"/>
  <c r="N960" i="5"/>
  <c r="M962" i="5"/>
  <c r="R962" i="5"/>
  <c r="N962" i="5"/>
  <c r="Q962" i="5"/>
  <c r="L962" i="5"/>
  <c r="L920" i="5"/>
  <c r="L924" i="5"/>
  <c r="L928" i="5"/>
  <c r="L932" i="5"/>
  <c r="L936" i="5"/>
  <c r="L940" i="5"/>
  <c r="L944" i="5"/>
  <c r="L948" i="5"/>
  <c r="L952" i="5"/>
  <c r="N959" i="5"/>
  <c r="S960" i="5"/>
  <c r="S961" i="5"/>
  <c r="O961" i="5"/>
  <c r="L961" i="5"/>
  <c r="T961" i="5"/>
  <c r="O962" i="5"/>
  <c r="P955" i="5"/>
  <c r="T955" i="5"/>
  <c r="M958" i="5"/>
  <c r="Q958" i="5"/>
  <c r="L958" i="5"/>
  <c r="M959" i="5"/>
  <c r="N961" i="5"/>
  <c r="R961" i="5"/>
  <c r="M961" i="5"/>
  <c r="M955" i="5"/>
  <c r="L960" i="5"/>
  <c r="P960" i="5"/>
  <c r="M963" i="5"/>
  <c r="L964" i="5"/>
  <c r="P964" i="5"/>
  <c r="O965" i="5"/>
  <c r="S965" i="5"/>
  <c r="N966" i="5"/>
  <c r="R966" i="5"/>
  <c r="M967" i="5"/>
  <c r="L968" i="5"/>
  <c r="P968" i="5"/>
  <c r="O969" i="5"/>
  <c r="S969" i="5"/>
  <c r="N970" i="5"/>
  <c r="R970" i="5"/>
  <c r="M971" i="5"/>
  <c r="L972" i="5"/>
  <c r="P972" i="5"/>
  <c r="O973" i="5"/>
  <c r="S973" i="5"/>
  <c r="N974" i="5"/>
  <c r="R974" i="5"/>
  <c r="M975" i="5"/>
  <c r="L976" i="5"/>
  <c r="P976" i="5"/>
  <c r="O977" i="5"/>
  <c r="S977" i="5"/>
  <c r="S979" i="5"/>
  <c r="Q979" i="5"/>
  <c r="S980" i="5"/>
  <c r="O980" i="5"/>
  <c r="L980" i="5"/>
  <c r="T980" i="5"/>
  <c r="N981" i="5"/>
  <c r="R981" i="5"/>
  <c r="N963" i="5"/>
  <c r="R963" i="5"/>
  <c r="M964" i="5"/>
  <c r="Q964" i="5"/>
  <c r="L965" i="5"/>
  <c r="P965" i="5"/>
  <c r="T965" i="5"/>
  <c r="O966" i="5"/>
  <c r="S966" i="5"/>
  <c r="N967" i="5"/>
  <c r="R967" i="5"/>
  <c r="M968" i="5"/>
  <c r="Q968" i="5"/>
  <c r="L969" i="5"/>
  <c r="P969" i="5"/>
  <c r="T969" i="5"/>
  <c r="O970" i="5"/>
  <c r="S970" i="5"/>
  <c r="N971" i="5"/>
  <c r="R971" i="5"/>
  <c r="M972" i="5"/>
  <c r="Q972" i="5"/>
  <c r="L973" i="5"/>
  <c r="P973" i="5"/>
  <c r="T973" i="5"/>
  <c r="O974" i="5"/>
  <c r="S974" i="5"/>
  <c r="N975" i="5"/>
  <c r="R975" i="5"/>
  <c r="M976" i="5"/>
  <c r="Q976" i="5"/>
  <c r="L977" i="5"/>
  <c r="P977" i="5"/>
  <c r="T977" i="5"/>
  <c r="T978" i="5"/>
  <c r="R980" i="5"/>
  <c r="M980" i="5"/>
  <c r="L966" i="5"/>
  <c r="L970" i="5"/>
  <c r="L974" i="5"/>
  <c r="M978" i="5"/>
  <c r="Q978" i="5"/>
  <c r="L978" i="5"/>
  <c r="R978" i="5"/>
  <c r="T981" i="5"/>
  <c r="M981" i="5"/>
  <c r="Q981" i="5"/>
  <c r="M982" i="5"/>
  <c r="O984" i="5"/>
  <c r="S984" i="5"/>
  <c r="M986" i="5"/>
  <c r="L987" i="5"/>
  <c r="T988" i="5"/>
  <c r="L989" i="5"/>
  <c r="M989" i="5"/>
  <c r="R989" i="5"/>
  <c r="P990" i="5"/>
  <c r="N991" i="5"/>
  <c r="R991" i="5"/>
  <c r="M991" i="5"/>
  <c r="S991" i="5"/>
  <c r="N993" i="5"/>
  <c r="S993" i="5"/>
  <c r="L994" i="5"/>
  <c r="T994" i="5"/>
  <c r="N995" i="5"/>
  <c r="R995" i="5"/>
  <c r="L997" i="5"/>
  <c r="M997" i="5"/>
  <c r="O998" i="5"/>
  <c r="S998" i="5"/>
  <c r="P998" i="5"/>
  <c r="M1000" i="5"/>
  <c r="Q1000" i="5"/>
  <c r="N1000" i="5"/>
  <c r="O1001" i="5"/>
  <c r="S1001" i="5"/>
  <c r="Q1001" i="5"/>
  <c r="L1002" i="5"/>
  <c r="T1002" i="5"/>
  <c r="N1003" i="5"/>
  <c r="R1003" i="5"/>
  <c r="O1003" i="5"/>
  <c r="Q1004" i="5"/>
  <c r="L1004" i="5"/>
  <c r="R1006" i="5"/>
  <c r="P1014" i="5"/>
  <c r="S1014" i="5"/>
  <c r="O1014" i="5"/>
  <c r="T1014" i="5"/>
  <c r="N1016" i="5"/>
  <c r="M1016" i="5"/>
  <c r="R1016" i="5"/>
  <c r="O981" i="5"/>
  <c r="S981" i="5"/>
  <c r="N982" i="5"/>
  <c r="M983" i="5"/>
  <c r="O985" i="5"/>
  <c r="S985" i="5"/>
  <c r="N987" i="5"/>
  <c r="R987" i="5"/>
  <c r="M987" i="5"/>
  <c r="L990" i="5"/>
  <c r="O991" i="5"/>
  <c r="M992" i="5"/>
  <c r="Q992" i="5"/>
  <c r="L992" i="5"/>
  <c r="R992" i="5"/>
  <c r="N994" i="5"/>
  <c r="R994" i="5"/>
  <c r="P995" i="5"/>
  <c r="P996" i="5"/>
  <c r="T996" i="5"/>
  <c r="M999" i="5"/>
  <c r="Q999" i="5"/>
  <c r="L999" i="5"/>
  <c r="O1000" i="5"/>
  <c r="P1001" i="5"/>
  <c r="T1001" i="5"/>
  <c r="N1002" i="5"/>
  <c r="R1002" i="5"/>
  <c r="N1004" i="5"/>
  <c r="R1004" i="5"/>
  <c r="M1004" i="5"/>
  <c r="L981" i="5"/>
  <c r="O982" i="5"/>
  <c r="S982" i="5"/>
  <c r="N983" i="5"/>
  <c r="R983" i="5"/>
  <c r="M984" i="5"/>
  <c r="Q984" i="5"/>
  <c r="L985" i="5"/>
  <c r="P985" i="5"/>
  <c r="T985" i="5"/>
  <c r="O986" i="5"/>
  <c r="S986" i="5"/>
  <c r="Q988" i="5"/>
  <c r="L988" i="5"/>
  <c r="R988" i="5"/>
  <c r="O989" i="5"/>
  <c r="M990" i="5"/>
  <c r="T993" i="5"/>
  <c r="Q993" i="5"/>
  <c r="S994" i="5"/>
  <c r="P994" i="5"/>
  <c r="S997" i="5"/>
  <c r="Q997" i="5"/>
  <c r="L998" i="5"/>
  <c r="T998" i="5"/>
  <c r="O1006" i="5"/>
  <c r="N1006" i="5"/>
  <c r="L1007" i="5"/>
  <c r="M1007" i="5"/>
  <c r="S1009" i="5"/>
  <c r="O1009" i="5"/>
  <c r="M1009" i="5"/>
  <c r="T1009" i="5"/>
  <c r="P1009" i="5"/>
  <c r="Q1009" i="5"/>
  <c r="L1009" i="5"/>
  <c r="O1023" i="5"/>
  <c r="R1023" i="5"/>
  <c r="N1023" i="5"/>
  <c r="S1023" i="5"/>
  <c r="M1025" i="5"/>
  <c r="T1025" i="5"/>
  <c r="P1025" i="5"/>
  <c r="Q1025" i="5"/>
  <c r="L1025" i="5"/>
  <c r="N988" i="5"/>
  <c r="P989" i="5"/>
  <c r="T989" i="5"/>
  <c r="O990" i="5"/>
  <c r="S990" i="5"/>
  <c r="L993" i="5"/>
  <c r="M995" i="5"/>
  <c r="Q995" i="5"/>
  <c r="L995" i="5"/>
  <c r="P997" i="5"/>
  <c r="T997" i="5"/>
  <c r="R997" i="5"/>
  <c r="N998" i="5"/>
  <c r="R998" i="5"/>
  <c r="P1000" i="5"/>
  <c r="T1000" i="5"/>
  <c r="M1003" i="5"/>
  <c r="Q1003" i="5"/>
  <c r="L1003" i="5"/>
  <c r="T1006" i="5"/>
  <c r="R1007" i="5"/>
  <c r="N1007" i="5"/>
  <c r="L996" i="5"/>
  <c r="L1000" i="5"/>
  <c r="O1004" i="5"/>
  <c r="S1004" i="5"/>
  <c r="M1006" i="5"/>
  <c r="Q1006" i="5"/>
  <c r="O1007" i="5"/>
  <c r="S1007" i="5"/>
  <c r="T1008" i="5"/>
  <c r="P1008" i="5"/>
  <c r="L1008" i="5"/>
  <c r="M1008" i="5"/>
  <c r="N1009" i="5"/>
  <c r="R1009" i="5"/>
  <c r="S1010" i="5"/>
  <c r="S1011" i="5"/>
  <c r="S1013" i="5"/>
  <c r="O1013" i="5"/>
  <c r="M1013" i="5"/>
  <c r="Q1013" i="5"/>
  <c r="L1013" i="5"/>
  <c r="M1014" i="5"/>
  <c r="Q1014" i="5"/>
  <c r="O1016" i="5"/>
  <c r="S1016" i="5"/>
  <c r="T1018" i="5"/>
  <c r="M1019" i="5"/>
  <c r="Q1019" i="5"/>
  <c r="N1019" i="5"/>
  <c r="R1020" i="5"/>
  <c r="Q1020" i="5"/>
  <c r="O1021" i="5"/>
  <c r="S1021" i="5"/>
  <c r="T1021" i="5"/>
  <c r="P1023" i="5"/>
  <c r="T1023" i="5"/>
  <c r="N1025" i="5"/>
  <c r="R1025" i="5"/>
  <c r="N1026" i="5"/>
  <c r="R1026" i="5"/>
  <c r="S1026" i="5"/>
  <c r="S1027" i="5"/>
  <c r="P1028" i="5"/>
  <c r="T1028" i="5"/>
  <c r="Q1029" i="5"/>
  <c r="L1029" i="5"/>
  <c r="M1005" i="5"/>
  <c r="Q1005" i="5"/>
  <c r="L1005" i="5"/>
  <c r="P1007" i="5"/>
  <c r="T1007" i="5"/>
  <c r="N1008" i="5"/>
  <c r="R1008" i="5"/>
  <c r="Q1008" i="5"/>
  <c r="R1010" i="5"/>
  <c r="P1011" i="5"/>
  <c r="T1011" i="5"/>
  <c r="T1012" i="5"/>
  <c r="M1012" i="5"/>
  <c r="N1013" i="5"/>
  <c r="R1013" i="5"/>
  <c r="P1013" i="5"/>
  <c r="S1015" i="5"/>
  <c r="S1017" i="5"/>
  <c r="O1017" i="5"/>
  <c r="M1017" i="5"/>
  <c r="Q1017" i="5"/>
  <c r="L1017" i="5"/>
  <c r="M1018" i="5"/>
  <c r="Q1018" i="5"/>
  <c r="O1018" i="5"/>
  <c r="R1019" i="5"/>
  <c r="T1022" i="5"/>
  <c r="M1023" i="5"/>
  <c r="Q1023" i="5"/>
  <c r="R1024" i="5"/>
  <c r="Q1024" i="5"/>
  <c r="O1025" i="5"/>
  <c r="S1025" i="5"/>
  <c r="L1028" i="5"/>
  <c r="N1029" i="5"/>
  <c r="R1029" i="5"/>
  <c r="P1029" i="5"/>
  <c r="T1010" i="5"/>
  <c r="R1012" i="5"/>
  <c r="Q1012" i="5"/>
  <c r="R1014" i="5"/>
  <c r="T1016" i="5"/>
  <c r="S1019" i="5"/>
  <c r="Q1021" i="5"/>
  <c r="L1021" i="5"/>
  <c r="T1026" i="5"/>
  <c r="S1028" i="5"/>
  <c r="O1028" i="5"/>
  <c r="N1028" i="5"/>
  <c r="R1028" i="5"/>
  <c r="Q1028" i="5"/>
  <c r="L1006" i="5"/>
  <c r="L1010" i="5"/>
  <c r="L1014" i="5"/>
  <c r="L1018" i="5"/>
  <c r="L1022" i="5"/>
  <c r="L1026" i="5"/>
  <c r="O1012" i="5"/>
  <c r="S1012" i="5"/>
  <c r="L1019" i="5"/>
  <c r="O1020" i="5"/>
  <c r="S1020" i="5"/>
  <c r="L1023" i="5"/>
  <c r="O1024" i="5"/>
  <c r="S1024" i="5"/>
  <c r="L1027" i="5"/>
  <c r="P1027" i="5"/>
  <c r="T1027" i="5"/>
  <c r="N1010" i="5"/>
  <c r="M1011" i="5"/>
  <c r="L1012" i="5"/>
  <c r="P1012" i="5"/>
  <c r="N1014" i="5"/>
  <c r="M1015" i="5"/>
  <c r="L1016" i="5"/>
  <c r="P1016" i="5"/>
  <c r="W752" i="5" l="1"/>
  <c r="W720" i="5"/>
  <c r="W192" i="5"/>
  <c r="W128" i="5"/>
  <c r="B84" i="5"/>
  <c r="W64" i="5"/>
  <c r="W736" i="5"/>
  <c r="B700" i="5"/>
  <c r="B353" i="5"/>
  <c r="W144" i="5"/>
  <c r="B789" i="5"/>
  <c r="B967" i="5"/>
  <c r="W979" i="5"/>
  <c r="W684" i="5"/>
  <c r="B212" i="5"/>
  <c r="W160" i="5"/>
  <c r="W880" i="5"/>
  <c r="B864" i="5"/>
  <c r="W773" i="5"/>
  <c r="B196" i="5"/>
  <c r="B180" i="5"/>
  <c r="B68" i="5"/>
  <c r="B242" i="5"/>
  <c r="B234" i="5"/>
  <c r="W700" i="5"/>
  <c r="B148" i="5"/>
  <c r="W80" i="5"/>
  <c r="W638" i="5"/>
  <c r="B986" i="5"/>
  <c r="W983" i="5"/>
  <c r="B979" i="5"/>
  <c r="W854" i="5"/>
  <c r="B801" i="5"/>
  <c r="B785" i="5"/>
  <c r="W537" i="5"/>
  <c r="W525" i="5"/>
  <c r="W489" i="5"/>
  <c r="W473" i="5"/>
  <c r="W441" i="5"/>
  <c r="W237" i="5"/>
  <c r="B221" i="5"/>
  <c r="B164" i="5"/>
  <c r="W112" i="5"/>
  <c r="B218" i="5"/>
  <c r="B99" i="5"/>
  <c r="W215" i="5"/>
  <c r="W28" i="5"/>
  <c r="B30" i="5"/>
  <c r="W18" i="5"/>
  <c r="W2" i="5"/>
  <c r="W967" i="5"/>
  <c r="B953" i="5"/>
  <c r="B937" i="5"/>
  <c r="B921" i="5"/>
  <c r="B756" i="5"/>
  <c r="W744" i="5"/>
  <c r="B740" i="5"/>
  <c r="W728" i="5"/>
  <c r="B724" i="5"/>
  <c r="W712" i="5"/>
  <c r="W583" i="5"/>
  <c r="B594" i="5"/>
  <c r="W505" i="5"/>
  <c r="B245" i="5"/>
  <c r="B229" i="5"/>
  <c r="B116" i="5"/>
  <c r="W783" i="5"/>
  <c r="W234" i="5"/>
  <c r="B888" i="5"/>
  <c r="B1015" i="5"/>
  <c r="B984" i="5"/>
  <c r="W963" i="5"/>
  <c r="B959" i="5"/>
  <c r="B956" i="5"/>
  <c r="B949" i="5"/>
  <c r="B933" i="5"/>
  <c r="B902" i="5"/>
  <c r="B894" i="5"/>
  <c r="B886" i="5"/>
  <c r="B878" i="5"/>
  <c r="B748" i="5"/>
  <c r="B732" i="5"/>
  <c r="B716" i="5"/>
  <c r="W646" i="5"/>
  <c r="W644" i="5"/>
  <c r="B628" i="5"/>
  <c r="B612" i="5"/>
  <c r="W604" i="5"/>
  <c r="W218" i="5"/>
  <c r="W208" i="5"/>
  <c r="B132" i="5"/>
  <c r="W226" i="5"/>
  <c r="B983" i="5"/>
  <c r="W956" i="5"/>
  <c r="B907" i="5"/>
  <c r="W906" i="5"/>
  <c r="B896" i="5"/>
  <c r="W902" i="5"/>
  <c r="W848" i="5"/>
  <c r="W803" i="5"/>
  <c r="W795" i="5"/>
  <c r="W787" i="5"/>
  <c r="W779" i="5"/>
  <c r="W763" i="5"/>
  <c r="B755" i="5"/>
  <c r="B747" i="5"/>
  <c r="B731" i="5"/>
  <c r="W656" i="5"/>
  <c r="W614" i="5"/>
  <c r="B598" i="5"/>
  <c r="W575" i="5"/>
  <c r="W559" i="5"/>
  <c r="W543" i="5"/>
  <c r="W513" i="5"/>
  <c r="W497" i="5"/>
  <c r="W481" i="5"/>
  <c r="W465" i="5"/>
  <c r="W449" i="5"/>
  <c r="W433" i="5"/>
  <c r="W417" i="5"/>
  <c r="W254" i="5"/>
  <c r="W373" i="5"/>
  <c r="W341" i="5"/>
  <c r="W325" i="5"/>
  <c r="W317" i="5"/>
  <c r="W253" i="5"/>
  <c r="W945" i="5"/>
  <c r="B929" i="5"/>
  <c r="W933" i="5"/>
  <c r="W1011" i="5"/>
  <c r="B1024" i="5"/>
  <c r="B982" i="5"/>
  <c r="W991" i="5"/>
  <c r="W982" i="5"/>
  <c r="B954" i="5"/>
  <c r="W929" i="5"/>
  <c r="B918" i="5"/>
  <c r="W896" i="5"/>
  <c r="W888" i="5"/>
  <c r="B862" i="5"/>
  <c r="W860" i="5"/>
  <c r="B846" i="5"/>
  <c r="W789" i="5"/>
  <c r="W826" i="5"/>
  <c r="W818" i="5"/>
  <c r="W801" i="5"/>
  <c r="W695" i="5"/>
  <c r="W660" i="5"/>
  <c r="B644" i="5"/>
  <c r="W594" i="5"/>
  <c r="B581" i="5"/>
  <c r="B573" i="5"/>
  <c r="B557" i="5"/>
  <c r="B541" i="5"/>
  <c r="B630" i="5"/>
  <c r="B587" i="5"/>
  <c r="B571" i="5"/>
  <c r="B555" i="5"/>
  <c r="W529" i="5"/>
  <c r="W521" i="5"/>
  <c r="B503" i="5"/>
  <c r="B495" i="5"/>
  <c r="B479" i="5"/>
  <c r="B463" i="5"/>
  <c r="B447" i="5"/>
  <c r="B533" i="5"/>
  <c r="B525" i="5"/>
  <c r="W457" i="5"/>
  <c r="B509" i="5"/>
  <c r="B493" i="5"/>
  <c r="B477" i="5"/>
  <c r="B461" i="5"/>
  <c r="B445" i="5"/>
  <c r="B429" i="5"/>
  <c r="W390" i="5"/>
  <c r="W374" i="5"/>
  <c r="W342" i="5"/>
  <c r="W326" i="5"/>
  <c r="W310" i="5"/>
  <c r="W294" i="5"/>
  <c r="W262" i="5"/>
  <c r="B385" i="5"/>
  <c r="W361" i="5"/>
  <c r="B345" i="5"/>
  <c r="B337" i="5"/>
  <c r="B321" i="5"/>
  <c r="B313" i="5"/>
  <c r="B305" i="5"/>
  <c r="W293" i="5"/>
  <c r="W242" i="5"/>
  <c r="B226" i="5"/>
  <c r="B12" i="5"/>
  <c r="W30" i="5"/>
  <c r="B22" i="5"/>
  <c r="B18" i="5"/>
  <c r="W856" i="5"/>
  <c r="B854" i="5"/>
  <c r="B799" i="5"/>
  <c r="B791" i="5"/>
  <c r="B783" i="5"/>
  <c r="B775" i="5"/>
  <c r="W799" i="5"/>
  <c r="W755" i="5"/>
  <c r="W747" i="5"/>
  <c r="W739" i="5"/>
  <c r="W731" i="5"/>
  <c r="W723" i="5"/>
  <c r="W715" i="5"/>
  <c r="W711" i="5"/>
  <c r="W664" i="5"/>
  <c r="B664" i="5"/>
  <c r="W567" i="5"/>
  <c r="W551" i="5"/>
  <c r="B583" i="5"/>
  <c r="B567" i="5"/>
  <c r="B551" i="5"/>
  <c r="B505" i="5"/>
  <c r="B489" i="5"/>
  <c r="B473" i="5"/>
  <c r="B457" i="5"/>
  <c r="B441" i="5"/>
  <c r="B409" i="5"/>
  <c r="W278" i="5"/>
  <c r="W397" i="5"/>
  <c r="W389" i="5"/>
  <c r="W381" i="5"/>
  <c r="B365" i="5"/>
  <c r="W349" i="5"/>
  <c r="W333" i="5"/>
  <c r="W309" i="5"/>
  <c r="W301" i="5"/>
  <c r="B289" i="5"/>
  <c r="B281" i="5"/>
  <c r="B273" i="5"/>
  <c r="B265" i="5"/>
  <c r="B257" i="5"/>
  <c r="W95" i="5"/>
  <c r="B10" i="5"/>
  <c r="B1020" i="5"/>
  <c r="W949" i="5"/>
  <c r="W1024" i="5"/>
  <c r="W1020" i="5"/>
  <c r="W1001" i="5"/>
  <c r="B1001" i="5"/>
  <c r="B991" i="5"/>
  <c r="W984" i="5"/>
  <c r="B971" i="5"/>
  <c r="W975" i="5"/>
  <c r="W918" i="5"/>
  <c r="W907" i="5"/>
  <c r="W864" i="5"/>
  <c r="W852" i="5"/>
  <c r="W793" i="5"/>
  <c r="W791" i="5"/>
  <c r="W777" i="5"/>
  <c r="W775" i="5"/>
  <c r="W785" i="5"/>
  <c r="B773" i="5"/>
  <c r="B752" i="5"/>
  <c r="B744" i="5"/>
  <c r="B736" i="5"/>
  <c r="B728" i="5"/>
  <c r="B720" i="5"/>
  <c r="B712" i="5"/>
  <c r="W759" i="5"/>
  <c r="W751" i="5"/>
  <c r="W735" i="5"/>
  <c r="W727" i="5"/>
  <c r="B671" i="5"/>
  <c r="B684" i="5"/>
  <c r="W668" i="5"/>
  <c r="W606" i="5"/>
  <c r="B589" i="5"/>
  <c r="B565" i="5"/>
  <c r="B549" i="5"/>
  <c r="W591" i="5"/>
  <c r="B579" i="5"/>
  <c r="B563" i="5"/>
  <c r="B547" i="5"/>
  <c r="B511" i="5"/>
  <c r="B487" i="5"/>
  <c r="B471" i="5"/>
  <c r="B455" i="5"/>
  <c r="B439" i="5"/>
  <c r="B431" i="5"/>
  <c r="B517" i="5"/>
  <c r="B501" i="5"/>
  <c r="B485" i="5"/>
  <c r="B469" i="5"/>
  <c r="B453" i="5"/>
  <c r="B437" i="5"/>
  <c r="W398" i="5"/>
  <c r="W382" i="5"/>
  <c r="W357" i="5"/>
  <c r="W350" i="5"/>
  <c r="W334" i="5"/>
  <c r="W318" i="5"/>
  <c r="W302" i="5"/>
  <c r="W286" i="5"/>
  <c r="W270" i="5"/>
  <c r="B393" i="5"/>
  <c r="B377" i="5"/>
  <c r="B329" i="5"/>
  <c r="B297" i="5"/>
  <c r="W285" i="5"/>
  <c r="W277" i="5"/>
  <c r="W269" i="5"/>
  <c r="W261" i="5"/>
  <c r="B249" i="5"/>
  <c r="W175" i="5"/>
  <c r="W14" i="5"/>
  <c r="B2" i="5"/>
  <c r="W1012" i="5"/>
  <c r="B1012" i="5"/>
  <c r="B1000" i="5"/>
  <c r="W1000" i="5"/>
  <c r="W992" i="5"/>
  <c r="B992" i="5"/>
  <c r="W977" i="5"/>
  <c r="B977" i="5"/>
  <c r="W948" i="5"/>
  <c r="B948" i="5"/>
  <c r="W957" i="5"/>
  <c r="B957" i="5"/>
  <c r="W946" i="5"/>
  <c r="B946" i="5"/>
  <c r="W954" i="5"/>
  <c r="W903" i="5"/>
  <c r="B903" i="5"/>
  <c r="W867" i="5"/>
  <c r="B867" i="5"/>
  <c r="W855" i="5"/>
  <c r="B855" i="5"/>
  <c r="W881" i="5"/>
  <c r="B881" i="5"/>
  <c r="W973" i="5"/>
  <c r="B973" i="5"/>
  <c r="B963" i="5"/>
  <c r="W971" i="5"/>
  <c r="B955" i="5"/>
  <c r="W955" i="5"/>
  <c r="W950" i="5"/>
  <c r="B950" i="5"/>
  <c r="W934" i="5"/>
  <c r="B934" i="5"/>
  <c r="W913" i="5"/>
  <c r="B913" i="5"/>
  <c r="W914" i="5"/>
  <c r="B914" i="5"/>
  <c r="W911" i="5"/>
  <c r="B911" i="5"/>
  <c r="W912" i="5"/>
  <c r="B912" i="5"/>
  <c r="W910" i="5"/>
  <c r="B910" i="5"/>
  <c r="W904" i="5"/>
  <c r="B904" i="5"/>
  <c r="W953" i="5"/>
  <c r="B941" i="5"/>
  <c r="W937" i="5"/>
  <c r="B925" i="5"/>
  <c r="W921" i="5"/>
  <c r="W894" i="5"/>
  <c r="W878" i="5"/>
  <c r="W884" i="5"/>
  <c r="B884" i="5"/>
  <c r="W851" i="5"/>
  <c r="B851" i="5"/>
  <c r="W897" i="5"/>
  <c r="B897" i="5"/>
  <c r="W886" i="5"/>
  <c r="W877" i="5"/>
  <c r="B877" i="5"/>
  <c r="W873" i="5"/>
  <c r="B873" i="5"/>
  <c r="W865" i="5"/>
  <c r="B865" i="5"/>
  <c r="W857" i="5"/>
  <c r="B857" i="5"/>
  <c r="W841" i="5"/>
  <c r="B841" i="5"/>
  <c r="B858" i="5"/>
  <c r="B856" i="5"/>
  <c r="B850" i="5"/>
  <c r="B848" i="5"/>
  <c r="B836" i="5"/>
  <c r="W836" i="5"/>
  <c r="W821" i="5"/>
  <c r="B821" i="5"/>
  <c r="B810" i="5"/>
  <c r="W808" i="5"/>
  <c r="B808" i="5"/>
  <c r="W802" i="5"/>
  <c r="B802" i="5"/>
  <c r="W786" i="5"/>
  <c r="B786" i="5"/>
  <c r="B820" i="5"/>
  <c r="W820" i="5"/>
  <c r="W768" i="5"/>
  <c r="B768" i="5"/>
  <c r="B803" i="5"/>
  <c r="B797" i="5"/>
  <c r="B795" i="5"/>
  <c r="B787" i="5"/>
  <c r="B781" i="5"/>
  <c r="B779" i="5"/>
  <c r="W758" i="5"/>
  <c r="B758" i="5"/>
  <c r="W742" i="5"/>
  <c r="B742" i="5"/>
  <c r="W726" i="5"/>
  <c r="B726" i="5"/>
  <c r="W710" i="5"/>
  <c r="B710" i="5"/>
  <c r="W769" i="5"/>
  <c r="B769" i="5"/>
  <c r="W760" i="5"/>
  <c r="B760" i="5"/>
  <c r="B707" i="5"/>
  <c r="W679" i="5"/>
  <c r="W681" i="5"/>
  <c r="B681" i="5"/>
  <c r="W667" i="5"/>
  <c r="B667" i="5"/>
  <c r="B759" i="5"/>
  <c r="W756" i="5"/>
  <c r="B751" i="5"/>
  <c r="W748" i="5"/>
  <c r="B743" i="5"/>
  <c r="W740" i="5"/>
  <c r="B735" i="5"/>
  <c r="W732" i="5"/>
  <c r="B727" i="5"/>
  <c r="W724" i="5"/>
  <c r="B719" i="5"/>
  <c r="W716" i="5"/>
  <c r="B711" i="5"/>
  <c r="W682" i="5"/>
  <c r="B682" i="5"/>
  <c r="B699" i="5"/>
  <c r="W699" i="5"/>
  <c r="B691" i="5"/>
  <c r="W691" i="5"/>
  <c r="W685" i="5"/>
  <c r="B685" i="5"/>
  <c r="W680" i="5"/>
  <c r="B680" i="5"/>
  <c r="B675" i="5"/>
  <c r="W675" i="5"/>
  <c r="W665" i="5"/>
  <c r="B665" i="5"/>
  <c r="W637" i="5"/>
  <c r="B637" i="5"/>
  <c r="W621" i="5"/>
  <c r="B621" i="5"/>
  <c r="W609" i="5"/>
  <c r="B609" i="5"/>
  <c r="W601" i="5"/>
  <c r="B601" i="5"/>
  <c r="B679" i="5"/>
  <c r="W642" i="5"/>
  <c r="B642" i="5"/>
  <c r="B636" i="5"/>
  <c r="W631" i="5"/>
  <c r="B631" i="5"/>
  <c r="W626" i="5"/>
  <c r="B626" i="5"/>
  <c r="W610" i="5"/>
  <c r="B610" i="5"/>
  <c r="B600" i="5"/>
  <c r="W600" i="5"/>
  <c r="B668" i="5"/>
  <c r="B606" i="5"/>
  <c r="W586" i="5"/>
  <c r="B586" i="5"/>
  <c r="W570" i="5"/>
  <c r="B570" i="5"/>
  <c r="W554" i="5"/>
  <c r="B554" i="5"/>
  <c r="B695" i="5"/>
  <c r="W639" i="5"/>
  <c r="B639" i="5"/>
  <c r="W651" i="5"/>
  <c r="B651" i="5"/>
  <c r="W612" i="5"/>
  <c r="W598" i="5"/>
  <c r="W580" i="5"/>
  <c r="B580" i="5"/>
  <c r="W564" i="5"/>
  <c r="B564" i="5"/>
  <c r="W548" i="5"/>
  <c r="B548" i="5"/>
  <c r="B531" i="5"/>
  <c r="W531" i="5"/>
  <c r="B523" i="5"/>
  <c r="W523" i="5"/>
  <c r="W526" i="5"/>
  <c r="B526" i="5"/>
  <c r="W512" i="5"/>
  <c r="B512" i="5"/>
  <c r="W488" i="5"/>
  <c r="B488" i="5"/>
  <c r="W472" i="5"/>
  <c r="B472" i="5"/>
  <c r="W456" i="5"/>
  <c r="B456" i="5"/>
  <c r="W440" i="5"/>
  <c r="B440" i="5"/>
  <c r="W432" i="5"/>
  <c r="B432" i="5"/>
  <c r="B591" i="5"/>
  <c r="W589" i="5"/>
  <c r="W587" i="5"/>
  <c r="W581" i="5"/>
  <c r="W579" i="5"/>
  <c r="W573" i="5"/>
  <c r="W571" i="5"/>
  <c r="W565" i="5"/>
  <c r="W563" i="5"/>
  <c r="W557" i="5"/>
  <c r="W555" i="5"/>
  <c r="W549" i="5"/>
  <c r="W547" i="5"/>
  <c r="W541" i="5"/>
  <c r="B529" i="5"/>
  <c r="W522" i="5"/>
  <c r="B522" i="5"/>
  <c r="W502" i="5"/>
  <c r="B502" i="5"/>
  <c r="W486" i="5"/>
  <c r="B486" i="5"/>
  <c r="W470" i="5"/>
  <c r="B470" i="5"/>
  <c r="W454" i="5"/>
  <c r="B454" i="5"/>
  <c r="W438" i="5"/>
  <c r="B438" i="5"/>
  <c r="B421" i="5"/>
  <c r="W421" i="5"/>
  <c r="W410" i="5"/>
  <c r="B410" i="5"/>
  <c r="B405" i="5"/>
  <c r="W405" i="5"/>
  <c r="W517" i="5"/>
  <c r="W511" i="5"/>
  <c r="W509" i="5"/>
  <c r="W503" i="5"/>
  <c r="W501" i="5"/>
  <c r="W495" i="5"/>
  <c r="W493" i="5"/>
  <c r="W487" i="5"/>
  <c r="W485" i="5"/>
  <c r="W479" i="5"/>
  <c r="W477" i="5"/>
  <c r="W471" i="5"/>
  <c r="W469" i="5"/>
  <c r="W463" i="5"/>
  <c r="W461" i="5"/>
  <c r="W455" i="5"/>
  <c r="W453" i="5"/>
  <c r="W447" i="5"/>
  <c r="W445" i="5"/>
  <c r="W439" i="5"/>
  <c r="W437" i="5"/>
  <c r="W431" i="5"/>
  <c r="W429" i="5"/>
  <c r="W419" i="5"/>
  <c r="B419" i="5"/>
  <c r="W396" i="5"/>
  <c r="B396" i="5"/>
  <c r="W380" i="5"/>
  <c r="B380" i="5"/>
  <c r="W364" i="5"/>
  <c r="B364" i="5"/>
  <c r="W348" i="5"/>
  <c r="B348" i="5"/>
  <c r="W332" i="5"/>
  <c r="B332" i="5"/>
  <c r="W316" i="5"/>
  <c r="B316" i="5"/>
  <c r="W300" i="5"/>
  <c r="B300" i="5"/>
  <c r="W284" i="5"/>
  <c r="B284" i="5"/>
  <c r="W272" i="5"/>
  <c r="B272" i="5"/>
  <c r="W256" i="5"/>
  <c r="B256" i="5"/>
  <c r="W248" i="5"/>
  <c r="B248" i="5"/>
  <c r="W422" i="5"/>
  <c r="B422" i="5"/>
  <c r="W395" i="5"/>
  <c r="B395" i="5"/>
  <c r="W379" i="5"/>
  <c r="B379" i="5"/>
  <c r="W363" i="5"/>
  <c r="B363" i="5"/>
  <c r="W347" i="5"/>
  <c r="B347" i="5"/>
  <c r="W331" i="5"/>
  <c r="B331" i="5"/>
  <c r="W315" i="5"/>
  <c r="B315" i="5"/>
  <c r="W299" i="5"/>
  <c r="B299" i="5"/>
  <c r="W283" i="5"/>
  <c r="B283" i="5"/>
  <c r="W267" i="5"/>
  <c r="B267" i="5"/>
  <c r="W251" i="5"/>
  <c r="B251" i="5"/>
  <c r="W412" i="5"/>
  <c r="B412" i="5"/>
  <c r="W358" i="5"/>
  <c r="B358" i="5"/>
  <c r="W231" i="5"/>
  <c r="B231" i="5"/>
  <c r="W209" i="5"/>
  <c r="B209" i="5"/>
  <c r="W193" i="5"/>
  <c r="B193" i="5"/>
  <c r="W177" i="5"/>
  <c r="B177" i="5"/>
  <c r="W157" i="5"/>
  <c r="B157" i="5"/>
  <c r="W133" i="5"/>
  <c r="B133" i="5"/>
  <c r="W129" i="5"/>
  <c r="B129" i="5"/>
  <c r="W125" i="5"/>
  <c r="B125" i="5"/>
  <c r="W121" i="5"/>
  <c r="B121" i="5"/>
  <c r="W101" i="5"/>
  <c r="B101" i="5"/>
  <c r="W85" i="5"/>
  <c r="B85" i="5"/>
  <c r="W65" i="5"/>
  <c r="B65" i="5"/>
  <c r="W409" i="5"/>
  <c r="W240" i="5"/>
  <c r="B240" i="5"/>
  <c r="W232" i="5"/>
  <c r="B232" i="5"/>
  <c r="W168" i="5"/>
  <c r="B168" i="5"/>
  <c r="W108" i="5"/>
  <c r="B108" i="5"/>
  <c r="W100" i="5"/>
  <c r="B100" i="5"/>
  <c r="W243" i="5"/>
  <c r="B243" i="5"/>
  <c r="W235" i="5"/>
  <c r="B235" i="5"/>
  <c r="W227" i="5"/>
  <c r="B227" i="5"/>
  <c r="W219" i="5"/>
  <c r="B219" i="5"/>
  <c r="W216" i="5"/>
  <c r="B216" i="5"/>
  <c r="W199" i="5"/>
  <c r="B199" i="5"/>
  <c r="W183" i="5"/>
  <c r="B183" i="5"/>
  <c r="W151" i="5"/>
  <c r="B151" i="5"/>
  <c r="W143" i="5"/>
  <c r="B143" i="5"/>
  <c r="W131" i="5"/>
  <c r="B131" i="5"/>
  <c r="W123" i="5"/>
  <c r="B123" i="5"/>
  <c r="W115" i="5"/>
  <c r="B115" i="5"/>
  <c r="W87" i="5"/>
  <c r="B87" i="5"/>
  <c r="W79" i="5"/>
  <c r="B79" i="5"/>
  <c r="W71" i="5"/>
  <c r="B71" i="5"/>
  <c r="W63" i="5"/>
  <c r="B63" i="5"/>
  <c r="W47" i="5"/>
  <c r="B47" i="5"/>
  <c r="W403" i="5"/>
  <c r="B394" i="5"/>
  <c r="W393" i="5"/>
  <c r="B386" i="5"/>
  <c r="W385" i="5"/>
  <c r="B378" i="5"/>
  <c r="W377" i="5"/>
  <c r="B369" i="5"/>
  <c r="W365" i="5"/>
  <c r="B354" i="5"/>
  <c r="W353" i="5"/>
  <c r="B346" i="5"/>
  <c r="W345" i="5"/>
  <c r="B338" i="5"/>
  <c r="W337" i="5"/>
  <c r="B330" i="5"/>
  <c r="W329" i="5"/>
  <c r="B322" i="5"/>
  <c r="W321" i="5"/>
  <c r="B314" i="5"/>
  <c r="W313" i="5"/>
  <c r="B306" i="5"/>
  <c r="W305" i="5"/>
  <c r="B298" i="5"/>
  <c r="W297" i="5"/>
  <c r="B290" i="5"/>
  <c r="W289" i="5"/>
  <c r="B282" i="5"/>
  <c r="W281" i="5"/>
  <c r="B274" i="5"/>
  <c r="W273" i="5"/>
  <c r="B266" i="5"/>
  <c r="W265" i="5"/>
  <c r="B258" i="5"/>
  <c r="W257" i="5"/>
  <c r="B250" i="5"/>
  <c r="W249" i="5"/>
  <c r="B236" i="5"/>
  <c r="W236" i="5"/>
  <c r="W229" i="5"/>
  <c r="W214" i="5"/>
  <c r="B214" i="5"/>
  <c r="W210" i="5"/>
  <c r="B210" i="5"/>
  <c r="W206" i="5"/>
  <c r="B206" i="5"/>
  <c r="W190" i="5"/>
  <c r="B190" i="5"/>
  <c r="W174" i="5"/>
  <c r="B174" i="5"/>
  <c r="W158" i="5"/>
  <c r="B158" i="5"/>
  <c r="W138" i="5"/>
  <c r="B138" i="5"/>
  <c r="W122" i="5"/>
  <c r="B122" i="5"/>
  <c r="W118" i="5"/>
  <c r="B118" i="5"/>
  <c r="W102" i="5"/>
  <c r="B102" i="5"/>
  <c r="W70" i="5"/>
  <c r="B70" i="5"/>
  <c r="W5" i="5"/>
  <c r="B5" i="5"/>
  <c r="B215" i="5"/>
  <c r="W212" i="5"/>
  <c r="B200" i="5"/>
  <c r="W196" i="5"/>
  <c r="B184" i="5"/>
  <c r="W180" i="5"/>
  <c r="B167" i="5"/>
  <c r="W164" i="5"/>
  <c r="B152" i="5"/>
  <c r="W148" i="5"/>
  <c r="B136" i="5"/>
  <c r="W132" i="5"/>
  <c r="B120" i="5"/>
  <c r="W116" i="5"/>
  <c r="B103" i="5"/>
  <c r="W99" i="5"/>
  <c r="B88" i="5"/>
  <c r="W84" i="5"/>
  <c r="B72" i="5"/>
  <c r="W68" i="5"/>
  <c r="W44" i="5"/>
  <c r="B44" i="5"/>
  <c r="W9" i="5"/>
  <c r="B9" i="5"/>
  <c r="W16" i="5"/>
  <c r="B16" i="5"/>
  <c r="W8" i="5"/>
  <c r="B8" i="5"/>
  <c r="W50" i="5"/>
  <c r="B50" i="5"/>
  <c r="W42" i="5"/>
  <c r="B42" i="5"/>
  <c r="W61" i="5"/>
  <c r="B61" i="5"/>
  <c r="W53" i="5"/>
  <c r="B53" i="5"/>
  <c r="W40" i="5"/>
  <c r="B40" i="5"/>
  <c r="W11" i="5"/>
  <c r="B11" i="5"/>
  <c r="W4" i="5"/>
  <c r="B4" i="5"/>
  <c r="B6" i="5"/>
  <c r="W32" i="5"/>
  <c r="B28" i="5"/>
  <c r="B26" i="5"/>
  <c r="W22" i="5"/>
  <c r="W12" i="5"/>
  <c r="W10" i="5"/>
  <c r="W1016" i="5"/>
  <c r="B1016" i="5"/>
  <c r="W1023" i="5"/>
  <c r="B1023" i="5"/>
  <c r="W1025" i="5"/>
  <c r="B1025" i="5"/>
  <c r="W998" i="5"/>
  <c r="B998" i="5"/>
  <c r="W964" i="5"/>
  <c r="B964" i="5"/>
  <c r="W962" i="5"/>
  <c r="B962" i="5"/>
  <c r="W947" i="5"/>
  <c r="B947" i="5"/>
  <c r="W887" i="5"/>
  <c r="B887" i="5"/>
  <c r="W900" i="5"/>
  <c r="B900" i="5"/>
  <c r="W893" i="5"/>
  <c r="B893" i="5"/>
  <c r="W862" i="5"/>
  <c r="W846" i="5"/>
  <c r="W829" i="5"/>
  <c r="B829" i="5"/>
  <c r="W824" i="5"/>
  <c r="B824" i="5"/>
  <c r="W790" i="5"/>
  <c r="B790" i="5"/>
  <c r="W1027" i="5"/>
  <c r="B1027" i="5"/>
  <c r="W1014" i="5"/>
  <c r="B1014" i="5"/>
  <c r="B1011" i="5"/>
  <c r="W1013" i="5"/>
  <c r="B1013" i="5"/>
  <c r="W996" i="5"/>
  <c r="B996" i="5"/>
  <c r="W1003" i="5"/>
  <c r="B1003" i="5"/>
  <c r="W1009" i="5"/>
  <c r="B1009" i="5"/>
  <c r="W1007" i="5"/>
  <c r="B1007" i="5"/>
  <c r="W1015" i="5"/>
  <c r="W1004" i="5"/>
  <c r="B1004" i="5"/>
  <c r="W986" i="5"/>
  <c r="W974" i="5"/>
  <c r="B974" i="5"/>
  <c r="W968" i="5"/>
  <c r="B968" i="5"/>
  <c r="W959" i="5"/>
  <c r="W944" i="5"/>
  <c r="B944" i="5"/>
  <c r="W928" i="5"/>
  <c r="B928" i="5"/>
  <c r="W943" i="5"/>
  <c r="B943" i="5"/>
  <c r="W927" i="5"/>
  <c r="B927" i="5"/>
  <c r="B975" i="5"/>
  <c r="B1026" i="5"/>
  <c r="W1026" i="5"/>
  <c r="B1010" i="5"/>
  <c r="W1010" i="5"/>
  <c r="W1021" i="5"/>
  <c r="B1021" i="5"/>
  <c r="W1029" i="5"/>
  <c r="B1029" i="5"/>
  <c r="W993" i="5"/>
  <c r="B993" i="5"/>
  <c r="W988" i="5"/>
  <c r="B988" i="5"/>
  <c r="W997" i="5"/>
  <c r="B997" i="5"/>
  <c r="W994" i="5"/>
  <c r="B994" i="5"/>
  <c r="B987" i="5"/>
  <c r="W987" i="5"/>
  <c r="W978" i="5"/>
  <c r="B978" i="5"/>
  <c r="W970" i="5"/>
  <c r="B970" i="5"/>
  <c r="W969" i="5"/>
  <c r="B969" i="5"/>
  <c r="W972" i="5"/>
  <c r="B972" i="5"/>
  <c r="W961" i="5"/>
  <c r="B961" i="5"/>
  <c r="W940" i="5"/>
  <c r="B940" i="5"/>
  <c r="W924" i="5"/>
  <c r="B924" i="5"/>
  <c r="W939" i="5"/>
  <c r="B939" i="5"/>
  <c r="W923" i="5"/>
  <c r="B923" i="5"/>
  <c r="W938" i="5"/>
  <c r="B938" i="5"/>
  <c r="W922" i="5"/>
  <c r="B922" i="5"/>
  <c r="W917" i="5"/>
  <c r="B917" i="5"/>
  <c r="B909" i="5"/>
  <c r="W909" i="5"/>
  <c r="W908" i="5"/>
  <c r="B908" i="5"/>
  <c r="B945" i="5"/>
  <c r="W941" i="5"/>
  <c r="W925" i="5"/>
  <c r="W899" i="5"/>
  <c r="B899" i="5"/>
  <c r="W891" i="5"/>
  <c r="B891" i="5"/>
  <c r="W883" i="5"/>
  <c r="B883" i="5"/>
  <c r="W875" i="5"/>
  <c r="B875" i="5"/>
  <c r="B890" i="5"/>
  <c r="W890" i="5"/>
  <c r="B874" i="5"/>
  <c r="W874" i="5"/>
  <c r="B880" i="5"/>
  <c r="W863" i="5"/>
  <c r="B863" i="5"/>
  <c r="W847" i="5"/>
  <c r="B847" i="5"/>
  <c r="B906" i="5"/>
  <c r="W853" i="5"/>
  <c r="B853" i="5"/>
  <c r="W837" i="5"/>
  <c r="B837" i="5"/>
  <c r="W858" i="5"/>
  <c r="W850" i="5"/>
  <c r="W835" i="5"/>
  <c r="B835" i="5"/>
  <c r="W831" i="5"/>
  <c r="B831" i="5"/>
  <c r="B826" i="5"/>
  <c r="W815" i="5"/>
  <c r="B815" i="5"/>
  <c r="W807" i="5"/>
  <c r="B807" i="5"/>
  <c r="B818" i="5"/>
  <c r="W816" i="5"/>
  <c r="B816" i="5"/>
  <c r="W798" i="5"/>
  <c r="B798" i="5"/>
  <c r="W782" i="5"/>
  <c r="B782" i="5"/>
  <c r="W827" i="5"/>
  <c r="B827" i="5"/>
  <c r="W822" i="5"/>
  <c r="B822" i="5"/>
  <c r="W811" i="5"/>
  <c r="B811" i="5"/>
  <c r="W806" i="5"/>
  <c r="B806" i="5"/>
  <c r="W825" i="5"/>
  <c r="B825" i="5"/>
  <c r="B812" i="5"/>
  <c r="W812" i="5"/>
  <c r="W800" i="5"/>
  <c r="B800" i="5"/>
  <c r="W792" i="5"/>
  <c r="B792" i="5"/>
  <c r="W784" i="5"/>
  <c r="B784" i="5"/>
  <c r="W776" i="5"/>
  <c r="B776" i="5"/>
  <c r="W797" i="5"/>
  <c r="W781" i="5"/>
  <c r="W754" i="5"/>
  <c r="B754" i="5"/>
  <c r="W738" i="5"/>
  <c r="B738" i="5"/>
  <c r="W722" i="5"/>
  <c r="B722" i="5"/>
  <c r="W771" i="5"/>
  <c r="B771" i="5"/>
  <c r="W765" i="5"/>
  <c r="B765" i="5"/>
  <c r="W757" i="5"/>
  <c r="B757" i="5"/>
  <c r="W749" i="5"/>
  <c r="B749" i="5"/>
  <c r="W741" i="5"/>
  <c r="B741" i="5"/>
  <c r="W733" i="5"/>
  <c r="B733" i="5"/>
  <c r="W725" i="5"/>
  <c r="B725" i="5"/>
  <c r="W717" i="5"/>
  <c r="B717" i="5"/>
  <c r="W709" i="5"/>
  <c r="B709" i="5"/>
  <c r="W705" i="5"/>
  <c r="B705" i="5"/>
  <c r="W701" i="5"/>
  <c r="B701" i="5"/>
  <c r="W766" i="5"/>
  <c r="B766" i="5"/>
  <c r="W764" i="5"/>
  <c r="B764" i="5"/>
  <c r="W692" i="5"/>
  <c r="B692" i="5"/>
  <c r="B703" i="5"/>
  <c r="W703" i="5"/>
  <c r="W687" i="5"/>
  <c r="B678" i="5"/>
  <c r="W678" i="5"/>
  <c r="W671" i="5"/>
  <c r="W663" i="5"/>
  <c r="B663" i="5"/>
  <c r="B763" i="5"/>
  <c r="W743" i="5"/>
  <c r="W719" i="5"/>
  <c r="W662" i="5"/>
  <c r="B662" i="5"/>
  <c r="W654" i="5"/>
  <c r="B654" i="5"/>
  <c r="W693" i="5"/>
  <c r="B693" i="5"/>
  <c r="B683" i="5"/>
  <c r="W683" i="5"/>
  <c r="B670" i="5"/>
  <c r="W670" i="5"/>
  <c r="B669" i="5"/>
  <c r="W669" i="5"/>
  <c r="W653" i="5"/>
  <c r="B653" i="5"/>
  <c r="W641" i="5"/>
  <c r="B641" i="5"/>
  <c r="W629" i="5"/>
  <c r="B629" i="5"/>
  <c r="B616" i="5"/>
  <c r="W616" i="5"/>
  <c r="W599" i="5"/>
  <c r="B599" i="5"/>
  <c r="B596" i="5"/>
  <c r="W596" i="5"/>
  <c r="B656" i="5"/>
  <c r="B638" i="5"/>
  <c r="B622" i="5"/>
  <c r="W611" i="5"/>
  <c r="B611" i="5"/>
  <c r="W582" i="5"/>
  <c r="B582" i="5"/>
  <c r="W574" i="5"/>
  <c r="B574" i="5"/>
  <c r="W558" i="5"/>
  <c r="B558" i="5"/>
  <c r="W542" i="5"/>
  <c r="B542" i="5"/>
  <c r="W650" i="5"/>
  <c r="B650" i="5"/>
  <c r="W618" i="5"/>
  <c r="B618" i="5"/>
  <c r="W608" i="5"/>
  <c r="B608" i="5"/>
  <c r="W602" i="5"/>
  <c r="B602" i="5"/>
  <c r="W592" i="5"/>
  <c r="B592" i="5"/>
  <c r="B646" i="5"/>
  <c r="W635" i="5"/>
  <c r="B635" i="5"/>
  <c r="W630" i="5"/>
  <c r="W576" i="5"/>
  <c r="B576" i="5"/>
  <c r="W560" i="5"/>
  <c r="B560" i="5"/>
  <c r="W544" i="5"/>
  <c r="B544" i="5"/>
  <c r="B539" i="5"/>
  <c r="W539" i="5"/>
  <c r="W528" i="5"/>
  <c r="B528" i="5"/>
  <c r="W520" i="5"/>
  <c r="B520" i="5"/>
  <c r="W508" i="5"/>
  <c r="B508" i="5"/>
  <c r="W492" i="5"/>
  <c r="B492" i="5"/>
  <c r="W476" i="5"/>
  <c r="B476" i="5"/>
  <c r="W460" i="5"/>
  <c r="B460" i="5"/>
  <c r="W436" i="5"/>
  <c r="B436" i="5"/>
  <c r="B585" i="5"/>
  <c r="B577" i="5"/>
  <c r="B575" i="5"/>
  <c r="B569" i="5"/>
  <c r="B561" i="5"/>
  <c r="B559" i="5"/>
  <c r="B553" i="5"/>
  <c r="B545" i="5"/>
  <c r="B543" i="5"/>
  <c r="W533" i="5"/>
  <c r="W532" i="5"/>
  <c r="B532" i="5"/>
  <c r="W527" i="5"/>
  <c r="B527" i="5"/>
  <c r="W530" i="5"/>
  <c r="B530" i="5"/>
  <c r="W518" i="5"/>
  <c r="B518" i="5"/>
  <c r="W514" i="5"/>
  <c r="B514" i="5"/>
  <c r="W498" i="5"/>
  <c r="B498" i="5"/>
  <c r="W482" i="5"/>
  <c r="B482" i="5"/>
  <c r="W466" i="5"/>
  <c r="B466" i="5"/>
  <c r="W450" i="5"/>
  <c r="B450" i="5"/>
  <c r="W434" i="5"/>
  <c r="B434" i="5"/>
  <c r="B515" i="5"/>
  <c r="B513" i="5"/>
  <c r="B507" i="5"/>
  <c r="B499" i="5"/>
  <c r="B497" i="5"/>
  <c r="B491" i="5"/>
  <c r="B483" i="5"/>
  <c r="B481" i="5"/>
  <c r="B475" i="5"/>
  <c r="B467" i="5"/>
  <c r="B465" i="5"/>
  <c r="B459" i="5"/>
  <c r="B451" i="5"/>
  <c r="B449" i="5"/>
  <c r="B443" i="5"/>
  <c r="B435" i="5"/>
  <c r="B433" i="5"/>
  <c r="W416" i="5"/>
  <c r="B416" i="5"/>
  <c r="W392" i="5"/>
  <c r="B392" i="5"/>
  <c r="W376" i="5"/>
  <c r="B376" i="5"/>
  <c r="W360" i="5"/>
  <c r="B360" i="5"/>
  <c r="W344" i="5"/>
  <c r="B344" i="5"/>
  <c r="W328" i="5"/>
  <c r="B328" i="5"/>
  <c r="W312" i="5"/>
  <c r="B312" i="5"/>
  <c r="W296" i="5"/>
  <c r="B296" i="5"/>
  <c r="W280" i="5"/>
  <c r="B280" i="5"/>
  <c r="W268" i="5"/>
  <c r="B268" i="5"/>
  <c r="W406" i="5"/>
  <c r="B406" i="5"/>
  <c r="W391" i="5"/>
  <c r="B391" i="5"/>
  <c r="W375" i="5"/>
  <c r="B375" i="5"/>
  <c r="W359" i="5"/>
  <c r="B359" i="5"/>
  <c r="W343" i="5"/>
  <c r="B343" i="5"/>
  <c r="W327" i="5"/>
  <c r="B327" i="5"/>
  <c r="W311" i="5"/>
  <c r="B311" i="5"/>
  <c r="W295" i="5"/>
  <c r="B295" i="5"/>
  <c r="W263" i="5"/>
  <c r="B263" i="5"/>
  <c r="W255" i="5"/>
  <c r="B255" i="5"/>
  <c r="B423" i="5"/>
  <c r="W423" i="5"/>
  <c r="B417" i="5"/>
  <c r="W404" i="5"/>
  <c r="B404" i="5"/>
  <c r="W362" i="5"/>
  <c r="B362" i="5"/>
  <c r="W247" i="5"/>
  <c r="B247" i="5"/>
  <c r="W239" i="5"/>
  <c r="B239" i="5"/>
  <c r="W205" i="5"/>
  <c r="B205" i="5"/>
  <c r="W189" i="5"/>
  <c r="B189" i="5"/>
  <c r="W173" i="5"/>
  <c r="B173" i="5"/>
  <c r="W169" i="5"/>
  <c r="B169" i="5"/>
  <c r="W153" i="5"/>
  <c r="B153" i="5"/>
  <c r="W149" i="5"/>
  <c r="B149" i="5"/>
  <c r="W145" i="5"/>
  <c r="B145" i="5"/>
  <c r="W117" i="5"/>
  <c r="B117" i="5"/>
  <c r="W97" i="5"/>
  <c r="B97" i="5"/>
  <c r="W81" i="5"/>
  <c r="B81" i="5"/>
  <c r="W77" i="5"/>
  <c r="B77" i="5"/>
  <c r="W224" i="5"/>
  <c r="B224" i="5"/>
  <c r="W172" i="5"/>
  <c r="B172" i="5"/>
  <c r="W241" i="5"/>
  <c r="B241" i="5"/>
  <c r="W233" i="5"/>
  <c r="B233" i="5"/>
  <c r="W225" i="5"/>
  <c r="B225" i="5"/>
  <c r="W207" i="5"/>
  <c r="B207" i="5"/>
  <c r="W195" i="5"/>
  <c r="B195" i="5"/>
  <c r="W179" i="5"/>
  <c r="B179" i="5"/>
  <c r="W163" i="5"/>
  <c r="B163" i="5"/>
  <c r="W111" i="5"/>
  <c r="B111" i="5"/>
  <c r="B59" i="5"/>
  <c r="W59" i="5"/>
  <c r="B43" i="5"/>
  <c r="W43" i="5"/>
  <c r="B397" i="5"/>
  <c r="W394" i="5"/>
  <c r="B389" i="5"/>
  <c r="W386" i="5"/>
  <c r="B381" i="5"/>
  <c r="W378" i="5"/>
  <c r="B373" i="5"/>
  <c r="W369" i="5"/>
  <c r="B357" i="5"/>
  <c r="W354" i="5"/>
  <c r="B349" i="5"/>
  <c r="W346" i="5"/>
  <c r="B341" i="5"/>
  <c r="W338" i="5"/>
  <c r="B333" i="5"/>
  <c r="W330" i="5"/>
  <c r="B325" i="5"/>
  <c r="W322" i="5"/>
  <c r="B317" i="5"/>
  <c r="W314" i="5"/>
  <c r="B309" i="5"/>
  <c r="W306" i="5"/>
  <c r="B301" i="5"/>
  <c r="W298" i="5"/>
  <c r="B293" i="5"/>
  <c r="W290" i="5"/>
  <c r="B285" i="5"/>
  <c r="W282" i="5"/>
  <c r="B277" i="5"/>
  <c r="W274" i="5"/>
  <c r="B269" i="5"/>
  <c r="W266" i="5"/>
  <c r="B261" i="5"/>
  <c r="W258" i="5"/>
  <c r="B253" i="5"/>
  <c r="W250" i="5"/>
  <c r="B228" i="5"/>
  <c r="W228" i="5"/>
  <c r="W221" i="5"/>
  <c r="W202" i="5"/>
  <c r="B202" i="5"/>
  <c r="W186" i="5"/>
  <c r="B186" i="5"/>
  <c r="W170" i="5"/>
  <c r="B170" i="5"/>
  <c r="W154" i="5"/>
  <c r="B154" i="5"/>
  <c r="W134" i="5"/>
  <c r="B134" i="5"/>
  <c r="W114" i="5"/>
  <c r="B114" i="5"/>
  <c r="W98" i="5"/>
  <c r="B98" i="5"/>
  <c r="W66" i="5"/>
  <c r="B66" i="5"/>
  <c r="B54" i="5"/>
  <c r="W54" i="5"/>
  <c r="B38" i="5"/>
  <c r="W38" i="5"/>
  <c r="B204" i="5"/>
  <c r="W200" i="5"/>
  <c r="B188" i="5"/>
  <c r="W184" i="5"/>
  <c r="B171" i="5"/>
  <c r="W167" i="5"/>
  <c r="B156" i="5"/>
  <c r="W152" i="5"/>
  <c r="B140" i="5"/>
  <c r="W136" i="5"/>
  <c r="B124" i="5"/>
  <c r="W120" i="5"/>
  <c r="B107" i="5"/>
  <c r="W103" i="5"/>
  <c r="B92" i="5"/>
  <c r="W88" i="5"/>
  <c r="B76" i="5"/>
  <c r="W72" i="5"/>
  <c r="W41" i="5"/>
  <c r="B41" i="5"/>
  <c r="W36" i="5"/>
  <c r="B36" i="5"/>
  <c r="W33" i="5"/>
  <c r="B33" i="5"/>
  <c r="B25" i="5"/>
  <c r="W25" i="5"/>
  <c r="W21" i="5"/>
  <c r="B21" i="5"/>
  <c r="W17" i="5"/>
  <c r="B17" i="5"/>
  <c r="W13" i="5"/>
  <c r="B13" i="5"/>
  <c r="W34" i="5"/>
  <c r="B34" i="5"/>
  <c r="W48" i="5"/>
  <c r="B48" i="5"/>
  <c r="W15" i="5"/>
  <c r="B15" i="5"/>
  <c r="W6" i="5"/>
  <c r="W26" i="5"/>
  <c r="B14" i="5"/>
  <c r="W1017" i="5"/>
  <c r="B1017" i="5"/>
  <c r="W990" i="5"/>
  <c r="B990" i="5"/>
  <c r="B989" i="5"/>
  <c r="W989" i="5"/>
  <c r="W895" i="5"/>
  <c r="B895" i="5"/>
  <c r="B866" i="5"/>
  <c r="W866" i="5"/>
  <c r="W885" i="5"/>
  <c r="B885" i="5"/>
  <c r="W898" i="5"/>
  <c r="B898" i="5"/>
  <c r="W861" i="5"/>
  <c r="B861" i="5"/>
  <c r="W1019" i="5"/>
  <c r="B1019" i="5"/>
  <c r="B1022" i="5"/>
  <c r="W1022" i="5"/>
  <c r="W1006" i="5"/>
  <c r="B1006" i="5"/>
  <c r="B1005" i="5"/>
  <c r="W1005" i="5"/>
  <c r="W1008" i="5"/>
  <c r="B1008" i="5"/>
  <c r="B995" i="5"/>
  <c r="W995" i="5"/>
  <c r="W981" i="5"/>
  <c r="B981" i="5"/>
  <c r="W999" i="5"/>
  <c r="B999" i="5"/>
  <c r="W1002" i="5"/>
  <c r="B1002" i="5"/>
  <c r="W966" i="5"/>
  <c r="B966" i="5"/>
  <c r="W965" i="5"/>
  <c r="B965" i="5"/>
  <c r="W980" i="5"/>
  <c r="B980" i="5"/>
  <c r="W976" i="5"/>
  <c r="B976" i="5"/>
  <c r="W960" i="5"/>
  <c r="B960" i="5"/>
  <c r="B958" i="5"/>
  <c r="W958" i="5"/>
  <c r="W952" i="5"/>
  <c r="B952" i="5"/>
  <c r="W936" i="5"/>
  <c r="B936" i="5"/>
  <c r="W920" i="5"/>
  <c r="B920" i="5"/>
  <c r="W951" i="5"/>
  <c r="B951" i="5"/>
  <c r="W935" i="5"/>
  <c r="B935" i="5"/>
  <c r="W919" i="5"/>
  <c r="B919" i="5"/>
  <c r="W942" i="5"/>
  <c r="B942" i="5"/>
  <c r="W926" i="5"/>
  <c r="B926" i="5"/>
  <c r="W905" i="5"/>
  <c r="B905" i="5"/>
  <c r="W915" i="5"/>
  <c r="B915" i="5"/>
  <c r="W872" i="5"/>
  <c r="B872" i="5"/>
  <c r="B916" i="5"/>
  <c r="W916" i="5"/>
  <c r="B871" i="5"/>
  <c r="W871" i="5"/>
  <c r="W889" i="5"/>
  <c r="B889" i="5"/>
  <c r="W869" i="5"/>
  <c r="B869" i="5"/>
  <c r="W859" i="5"/>
  <c r="B859" i="5"/>
  <c r="W892" i="5"/>
  <c r="B892" i="5"/>
  <c r="W882" i="5"/>
  <c r="B882" i="5"/>
  <c r="W870" i="5"/>
  <c r="B870" i="5"/>
  <c r="W876" i="5"/>
  <c r="B876" i="5"/>
  <c r="W868" i="5"/>
  <c r="B868" i="5"/>
  <c r="W849" i="5"/>
  <c r="B849" i="5"/>
  <c r="W833" i="5"/>
  <c r="B833" i="5"/>
  <c r="B860" i="5"/>
  <c r="B852" i="5"/>
  <c r="W823" i="5"/>
  <c r="B823" i="5"/>
  <c r="W842" i="5"/>
  <c r="B842" i="5"/>
  <c r="B832" i="5"/>
  <c r="W832" i="5"/>
  <c r="W813" i="5"/>
  <c r="B813" i="5"/>
  <c r="W794" i="5"/>
  <c r="B794" i="5"/>
  <c r="W778" i="5"/>
  <c r="B778" i="5"/>
  <c r="W844" i="5"/>
  <c r="B844" i="5"/>
  <c r="W838" i="5"/>
  <c r="B838" i="5"/>
  <c r="B840" i="5"/>
  <c r="W840" i="5"/>
  <c r="W817" i="5"/>
  <c r="B817" i="5"/>
  <c r="W810" i="5"/>
  <c r="B793" i="5"/>
  <c r="B777" i="5"/>
  <c r="B767" i="5"/>
  <c r="W767" i="5"/>
  <c r="W770" i="5"/>
  <c r="B770" i="5"/>
  <c r="W750" i="5"/>
  <c r="B750" i="5"/>
  <c r="W734" i="5"/>
  <c r="B734" i="5"/>
  <c r="W718" i="5"/>
  <c r="B718" i="5"/>
  <c r="W704" i="5"/>
  <c r="B704" i="5"/>
  <c r="W672" i="5"/>
  <c r="B672" i="5"/>
  <c r="W708" i="5"/>
  <c r="B708" i="5"/>
  <c r="W702" i="5"/>
  <c r="B702" i="5"/>
  <c r="B686" i="5"/>
  <c r="W686" i="5"/>
  <c r="W689" i="5"/>
  <c r="B689" i="5"/>
  <c r="W659" i="5"/>
  <c r="B659" i="5"/>
  <c r="B739" i="5"/>
  <c r="B723" i="5"/>
  <c r="B715" i="5"/>
  <c r="W698" i="5"/>
  <c r="B698" i="5"/>
  <c r="W674" i="5"/>
  <c r="B674" i="5"/>
  <c r="W677" i="5"/>
  <c r="B677" i="5"/>
  <c r="W657" i="5"/>
  <c r="B657" i="5"/>
  <c r="W652" i="5"/>
  <c r="W645" i="5"/>
  <c r="B645" i="5"/>
  <c r="W636" i="5"/>
  <c r="W625" i="5"/>
  <c r="B625" i="5"/>
  <c r="W620" i="5"/>
  <c r="W617" i="5"/>
  <c r="B617" i="5"/>
  <c r="W613" i="5"/>
  <c r="B613" i="5"/>
  <c r="W605" i="5"/>
  <c r="B605" i="5"/>
  <c r="W597" i="5"/>
  <c r="B597" i="5"/>
  <c r="B648" i="5"/>
  <c r="W648" i="5"/>
  <c r="B620" i="5"/>
  <c r="W615" i="5"/>
  <c r="B615" i="5"/>
  <c r="B604" i="5"/>
  <c r="B660" i="5"/>
  <c r="W622" i="5"/>
  <c r="W578" i="5"/>
  <c r="B578" i="5"/>
  <c r="W562" i="5"/>
  <c r="B562" i="5"/>
  <c r="W546" i="5"/>
  <c r="B546" i="5"/>
  <c r="W624" i="5"/>
  <c r="B624" i="5"/>
  <c r="W607" i="5"/>
  <c r="B607" i="5"/>
  <c r="B687" i="5"/>
  <c r="W628" i="5"/>
  <c r="B614" i="5"/>
  <c r="W595" i="5"/>
  <c r="B595" i="5"/>
  <c r="W588" i="5"/>
  <c r="B588" i="5"/>
  <c r="W572" i="5"/>
  <c r="B572" i="5"/>
  <c r="W556" i="5"/>
  <c r="B556" i="5"/>
  <c r="W536" i="5"/>
  <c r="B536" i="5"/>
  <c r="W534" i="5"/>
  <c r="B534" i="5"/>
  <c r="W504" i="5"/>
  <c r="B504" i="5"/>
  <c r="W496" i="5"/>
  <c r="B496" i="5"/>
  <c r="W480" i="5"/>
  <c r="B480" i="5"/>
  <c r="W464" i="5"/>
  <c r="B464" i="5"/>
  <c r="W448" i="5"/>
  <c r="B448" i="5"/>
  <c r="W585" i="5"/>
  <c r="W577" i="5"/>
  <c r="W569" i="5"/>
  <c r="W561" i="5"/>
  <c r="W553" i="5"/>
  <c r="W545" i="5"/>
  <c r="B537" i="5"/>
  <c r="B521" i="5"/>
  <c r="W510" i="5"/>
  <c r="B510" i="5"/>
  <c r="W494" i="5"/>
  <c r="B494" i="5"/>
  <c r="W478" i="5"/>
  <c r="B478" i="5"/>
  <c r="W462" i="5"/>
  <c r="B462" i="5"/>
  <c r="W446" i="5"/>
  <c r="B446" i="5"/>
  <c r="W430" i="5"/>
  <c r="B430" i="5"/>
  <c r="W418" i="5"/>
  <c r="B418" i="5"/>
  <c r="B413" i="5"/>
  <c r="W413" i="5"/>
  <c r="W402" i="5"/>
  <c r="B402" i="5"/>
  <c r="W515" i="5"/>
  <c r="W507" i="5"/>
  <c r="W499" i="5"/>
  <c r="W491" i="5"/>
  <c r="W483" i="5"/>
  <c r="W475" i="5"/>
  <c r="W467" i="5"/>
  <c r="W459" i="5"/>
  <c r="W451" i="5"/>
  <c r="W443" i="5"/>
  <c r="W435" i="5"/>
  <c r="B427" i="5"/>
  <c r="W427" i="5"/>
  <c r="W411" i="5"/>
  <c r="B411" i="5"/>
  <c r="W388" i="5"/>
  <c r="B388" i="5"/>
  <c r="W372" i="5"/>
  <c r="B372" i="5"/>
  <c r="W356" i="5"/>
  <c r="B356" i="5"/>
  <c r="W340" i="5"/>
  <c r="B340" i="5"/>
  <c r="W324" i="5"/>
  <c r="B324" i="5"/>
  <c r="W308" i="5"/>
  <c r="B308" i="5"/>
  <c r="W292" i="5"/>
  <c r="B292" i="5"/>
  <c r="W276" i="5"/>
  <c r="B276" i="5"/>
  <c r="W264" i="5"/>
  <c r="B264" i="5"/>
  <c r="W414" i="5"/>
  <c r="B414" i="5"/>
  <c r="B403" i="5"/>
  <c r="W401" i="5"/>
  <c r="B401" i="5"/>
  <c r="W387" i="5"/>
  <c r="B387" i="5"/>
  <c r="W371" i="5"/>
  <c r="B371" i="5"/>
  <c r="W355" i="5"/>
  <c r="B355" i="5"/>
  <c r="W339" i="5"/>
  <c r="B339" i="5"/>
  <c r="W323" i="5"/>
  <c r="B323" i="5"/>
  <c r="W307" i="5"/>
  <c r="B307" i="5"/>
  <c r="W291" i="5"/>
  <c r="B291" i="5"/>
  <c r="W275" i="5"/>
  <c r="B275" i="5"/>
  <c r="W259" i="5"/>
  <c r="B259" i="5"/>
  <c r="B415" i="5"/>
  <c r="W415" i="5"/>
  <c r="W366" i="5"/>
  <c r="B366" i="5"/>
  <c r="W201" i="5"/>
  <c r="B201" i="5"/>
  <c r="W185" i="5"/>
  <c r="B185" i="5"/>
  <c r="W165" i="5"/>
  <c r="B165" i="5"/>
  <c r="W141" i="5"/>
  <c r="B141" i="5"/>
  <c r="W113" i="5"/>
  <c r="B113" i="5"/>
  <c r="W109" i="5"/>
  <c r="B109" i="5"/>
  <c r="W93" i="5"/>
  <c r="B93" i="5"/>
  <c r="W73" i="5"/>
  <c r="B73" i="5"/>
  <c r="W104" i="5"/>
  <c r="B104" i="5"/>
  <c r="W96" i="5"/>
  <c r="B96" i="5"/>
  <c r="W191" i="5"/>
  <c r="B191" i="5"/>
  <c r="W159" i="5"/>
  <c r="B159" i="5"/>
  <c r="W147" i="5"/>
  <c r="B147" i="5"/>
  <c r="W139" i="5"/>
  <c r="B139" i="5"/>
  <c r="W127" i="5"/>
  <c r="B127" i="5"/>
  <c r="W119" i="5"/>
  <c r="B119" i="5"/>
  <c r="W91" i="5"/>
  <c r="B91" i="5"/>
  <c r="W83" i="5"/>
  <c r="B83" i="5"/>
  <c r="W75" i="5"/>
  <c r="B75" i="5"/>
  <c r="W67" i="5"/>
  <c r="B67" i="5"/>
  <c r="W55" i="5"/>
  <c r="B55" i="5"/>
  <c r="W39" i="5"/>
  <c r="B39" i="5"/>
  <c r="B398" i="5"/>
  <c r="B390" i="5"/>
  <c r="B382" i="5"/>
  <c r="B374" i="5"/>
  <c r="B361" i="5"/>
  <c r="B350" i="5"/>
  <c r="B342" i="5"/>
  <c r="B334" i="5"/>
  <c r="B326" i="5"/>
  <c r="B318" i="5"/>
  <c r="B310" i="5"/>
  <c r="B302" i="5"/>
  <c r="B294" i="5"/>
  <c r="B286" i="5"/>
  <c r="B278" i="5"/>
  <c r="B270" i="5"/>
  <c r="B262" i="5"/>
  <c r="B254" i="5"/>
  <c r="W245" i="5"/>
  <c r="B220" i="5"/>
  <c r="W220" i="5"/>
  <c r="W198" i="5"/>
  <c r="B198" i="5"/>
  <c r="W182" i="5"/>
  <c r="B182" i="5"/>
  <c r="W166" i="5"/>
  <c r="B166" i="5"/>
  <c r="W150" i="5"/>
  <c r="B150" i="5"/>
  <c r="W130" i="5"/>
  <c r="B130" i="5"/>
  <c r="W110" i="5"/>
  <c r="B110" i="5"/>
  <c r="W94" i="5"/>
  <c r="B94" i="5"/>
  <c r="W90" i="5"/>
  <c r="B90" i="5"/>
  <c r="W86" i="5"/>
  <c r="B86" i="5"/>
  <c r="W82" i="5"/>
  <c r="B82" i="5"/>
  <c r="B237" i="5"/>
  <c r="W20" i="5"/>
  <c r="B20" i="5"/>
  <c r="B208" i="5"/>
  <c r="W204" i="5"/>
  <c r="B192" i="5"/>
  <c r="W188" i="5"/>
  <c r="B175" i="5"/>
  <c r="W171" i="5"/>
  <c r="B160" i="5"/>
  <c r="W156" i="5"/>
  <c r="B144" i="5"/>
  <c r="W140" i="5"/>
  <c r="B128" i="5"/>
  <c r="W124" i="5"/>
  <c r="B112" i="5"/>
  <c r="W107" i="5"/>
  <c r="B95" i="5"/>
  <c r="W92" i="5"/>
  <c r="B80" i="5"/>
  <c r="W76" i="5"/>
  <c r="B64" i="5"/>
  <c r="W52" i="5"/>
  <c r="B52" i="5"/>
  <c r="W49" i="5"/>
  <c r="B49" i="5"/>
  <c r="W45" i="5"/>
  <c r="B45" i="5"/>
  <c r="W37" i="5"/>
  <c r="B37" i="5"/>
  <c r="W31" i="5"/>
  <c r="B31" i="5"/>
  <c r="W19" i="5"/>
  <c r="B19" i="5"/>
  <c r="W3" i="5"/>
  <c r="B3" i="5"/>
  <c r="B32" i="5"/>
  <c r="B1018" i="5"/>
  <c r="W1018" i="5"/>
  <c r="W1028" i="5"/>
  <c r="B1028" i="5"/>
  <c r="W985" i="5"/>
  <c r="B985" i="5"/>
  <c r="W932" i="5"/>
  <c r="B932" i="5"/>
  <c r="W931" i="5"/>
  <c r="B931" i="5"/>
  <c r="W930" i="5"/>
  <c r="B930" i="5"/>
  <c r="W879" i="5"/>
  <c r="B879" i="5"/>
  <c r="W901" i="5"/>
  <c r="B901" i="5"/>
  <c r="W845" i="5"/>
  <c r="B845" i="5"/>
  <c r="W843" i="5"/>
  <c r="B843" i="5"/>
  <c r="W830" i="5"/>
  <c r="B830" i="5"/>
  <c r="W819" i="5"/>
  <c r="B819" i="5"/>
  <c r="W814" i="5"/>
  <c r="B814" i="5"/>
  <c r="W805" i="5"/>
  <c r="B805" i="5"/>
  <c r="W839" i="5"/>
  <c r="B839" i="5"/>
  <c r="W834" i="5"/>
  <c r="B834" i="5"/>
  <c r="B828" i="5"/>
  <c r="W828" i="5"/>
  <c r="W809" i="5"/>
  <c r="B809" i="5"/>
  <c r="W804" i="5"/>
  <c r="B804" i="5"/>
  <c r="W796" i="5"/>
  <c r="B796" i="5"/>
  <c r="W788" i="5"/>
  <c r="B788" i="5"/>
  <c r="W780" i="5"/>
  <c r="B780" i="5"/>
  <c r="B772" i="5"/>
  <c r="W772" i="5"/>
  <c r="W762" i="5"/>
  <c r="B762" i="5"/>
  <c r="W746" i="5"/>
  <c r="B746" i="5"/>
  <c r="W730" i="5"/>
  <c r="B730" i="5"/>
  <c r="W714" i="5"/>
  <c r="B714" i="5"/>
  <c r="W761" i="5"/>
  <c r="B761" i="5"/>
  <c r="W753" i="5"/>
  <c r="B753" i="5"/>
  <c r="W745" i="5"/>
  <c r="B745" i="5"/>
  <c r="W737" i="5"/>
  <c r="B737" i="5"/>
  <c r="W729" i="5"/>
  <c r="B729" i="5"/>
  <c r="W721" i="5"/>
  <c r="B721" i="5"/>
  <c r="W713" i="5"/>
  <c r="B713" i="5"/>
  <c r="W774" i="5"/>
  <c r="B774" i="5"/>
  <c r="W707" i="5"/>
  <c r="W676" i="5"/>
  <c r="B676" i="5"/>
  <c r="B694" i="5"/>
  <c r="W694" i="5"/>
  <c r="W697" i="5"/>
  <c r="B697" i="5"/>
  <c r="W673" i="5"/>
  <c r="B673" i="5"/>
  <c r="W655" i="5"/>
  <c r="B655" i="5"/>
  <c r="W690" i="5"/>
  <c r="B690" i="5"/>
  <c r="W666" i="5"/>
  <c r="B666" i="5"/>
  <c r="W658" i="5"/>
  <c r="B658" i="5"/>
  <c r="W706" i="5"/>
  <c r="B706" i="5"/>
  <c r="W696" i="5"/>
  <c r="B696" i="5"/>
  <c r="W688" i="5"/>
  <c r="B688" i="5"/>
  <c r="W661" i="5"/>
  <c r="B661" i="5"/>
  <c r="W649" i="5"/>
  <c r="B649" i="5"/>
  <c r="W633" i="5"/>
  <c r="B633" i="5"/>
  <c r="B593" i="5"/>
  <c r="W593" i="5"/>
  <c r="B652" i="5"/>
  <c r="W647" i="5"/>
  <c r="B647" i="5"/>
  <c r="B632" i="5"/>
  <c r="W632" i="5"/>
  <c r="W643" i="5"/>
  <c r="B643" i="5"/>
  <c r="W627" i="5"/>
  <c r="B627" i="5"/>
  <c r="W590" i="5"/>
  <c r="B590" i="5"/>
  <c r="W566" i="5"/>
  <c r="B566" i="5"/>
  <c r="W550" i="5"/>
  <c r="B550" i="5"/>
  <c r="W640" i="5"/>
  <c r="B640" i="5"/>
  <c r="W634" i="5"/>
  <c r="B634" i="5"/>
  <c r="W623" i="5"/>
  <c r="B623" i="5"/>
  <c r="W619" i="5"/>
  <c r="B619" i="5"/>
  <c r="W603" i="5"/>
  <c r="B603" i="5"/>
  <c r="W584" i="5"/>
  <c r="B584" i="5"/>
  <c r="W568" i="5"/>
  <c r="B568" i="5"/>
  <c r="W552" i="5"/>
  <c r="B552" i="5"/>
  <c r="W516" i="5"/>
  <c r="B516" i="5"/>
  <c r="W500" i="5"/>
  <c r="B500" i="5"/>
  <c r="W484" i="5"/>
  <c r="B484" i="5"/>
  <c r="W468" i="5"/>
  <c r="B468" i="5"/>
  <c r="W452" i="5"/>
  <c r="B452" i="5"/>
  <c r="W444" i="5"/>
  <c r="B444" i="5"/>
  <c r="W428" i="5"/>
  <c r="B428" i="5"/>
  <c r="W540" i="5"/>
  <c r="B540" i="5"/>
  <c r="W535" i="5"/>
  <c r="B535" i="5"/>
  <c r="W524" i="5"/>
  <c r="B524" i="5"/>
  <c r="W519" i="5"/>
  <c r="B519" i="5"/>
  <c r="W538" i="5"/>
  <c r="B538" i="5"/>
  <c r="W506" i="5"/>
  <c r="B506" i="5"/>
  <c r="W490" i="5"/>
  <c r="B490" i="5"/>
  <c r="W474" i="5"/>
  <c r="B474" i="5"/>
  <c r="W458" i="5"/>
  <c r="B458" i="5"/>
  <c r="W442" i="5"/>
  <c r="B442" i="5"/>
  <c r="W426" i="5"/>
  <c r="B426" i="5"/>
  <c r="W424" i="5"/>
  <c r="B424" i="5"/>
  <c r="W408" i="5"/>
  <c r="B408" i="5"/>
  <c r="W400" i="5"/>
  <c r="B400" i="5"/>
  <c r="W384" i="5"/>
  <c r="B384" i="5"/>
  <c r="W368" i="5"/>
  <c r="B368" i="5"/>
  <c r="W352" i="5"/>
  <c r="B352" i="5"/>
  <c r="W336" i="5"/>
  <c r="B336" i="5"/>
  <c r="W320" i="5"/>
  <c r="B320" i="5"/>
  <c r="W304" i="5"/>
  <c r="B304" i="5"/>
  <c r="W288" i="5"/>
  <c r="B288" i="5"/>
  <c r="W260" i="5"/>
  <c r="B260" i="5"/>
  <c r="W252" i="5"/>
  <c r="B252" i="5"/>
  <c r="W425" i="5"/>
  <c r="B425" i="5"/>
  <c r="W399" i="5"/>
  <c r="B399" i="5"/>
  <c r="W383" i="5"/>
  <c r="B383" i="5"/>
  <c r="W367" i="5"/>
  <c r="B367" i="5"/>
  <c r="W351" i="5"/>
  <c r="B351" i="5"/>
  <c r="W335" i="5"/>
  <c r="B335" i="5"/>
  <c r="W319" i="5"/>
  <c r="B319" i="5"/>
  <c r="W303" i="5"/>
  <c r="B303" i="5"/>
  <c r="W287" i="5"/>
  <c r="B287" i="5"/>
  <c r="W279" i="5"/>
  <c r="B279" i="5"/>
  <c r="W271" i="5"/>
  <c r="B271" i="5"/>
  <c r="W420" i="5"/>
  <c r="B420" i="5"/>
  <c r="B407" i="5"/>
  <c r="W407" i="5"/>
  <c r="W370" i="5"/>
  <c r="B370" i="5"/>
  <c r="W223" i="5"/>
  <c r="B223" i="5"/>
  <c r="W213" i="5"/>
  <c r="B213" i="5"/>
  <c r="W197" i="5"/>
  <c r="B197" i="5"/>
  <c r="W181" i="5"/>
  <c r="B181" i="5"/>
  <c r="W161" i="5"/>
  <c r="B161" i="5"/>
  <c r="W137" i="5"/>
  <c r="B137" i="5"/>
  <c r="W105" i="5"/>
  <c r="B105" i="5"/>
  <c r="W89" i="5"/>
  <c r="B89" i="5"/>
  <c r="W69" i="5"/>
  <c r="B69" i="5"/>
  <c r="W176" i="5"/>
  <c r="B176" i="5"/>
  <c r="W246" i="5"/>
  <c r="B246" i="5"/>
  <c r="W238" i="5"/>
  <c r="B238" i="5"/>
  <c r="W230" i="5"/>
  <c r="B230" i="5"/>
  <c r="W222" i="5"/>
  <c r="B222" i="5"/>
  <c r="W217" i="5"/>
  <c r="B217" i="5"/>
  <c r="W211" i="5"/>
  <c r="B211" i="5"/>
  <c r="W203" i="5"/>
  <c r="B203" i="5"/>
  <c r="W187" i="5"/>
  <c r="B187" i="5"/>
  <c r="W155" i="5"/>
  <c r="B155" i="5"/>
  <c r="W135" i="5"/>
  <c r="B135" i="5"/>
  <c r="B51" i="5"/>
  <c r="W51" i="5"/>
  <c r="B35" i="5"/>
  <c r="W35" i="5"/>
  <c r="B244" i="5"/>
  <c r="W244" i="5"/>
  <c r="W194" i="5"/>
  <c r="B194" i="5"/>
  <c r="W178" i="5"/>
  <c r="B178" i="5"/>
  <c r="W162" i="5"/>
  <c r="B162" i="5"/>
  <c r="W146" i="5"/>
  <c r="B146" i="5"/>
  <c r="W142" i="5"/>
  <c r="B142" i="5"/>
  <c r="W126" i="5"/>
  <c r="B126" i="5"/>
  <c r="W106" i="5"/>
  <c r="B106" i="5"/>
  <c r="W78" i="5"/>
  <c r="B78" i="5"/>
  <c r="W74" i="5"/>
  <c r="B74" i="5"/>
  <c r="B62" i="5"/>
  <c r="W62" i="5"/>
  <c r="B46" i="5"/>
  <c r="W46" i="5"/>
  <c r="W60" i="5"/>
  <c r="B60" i="5"/>
  <c r="W57" i="5"/>
  <c r="B57" i="5"/>
  <c r="W29" i="5"/>
  <c r="B29" i="5"/>
  <c r="W24" i="5"/>
  <c r="B24" i="5"/>
  <c r="W58" i="5"/>
  <c r="B58" i="5"/>
  <c r="W56" i="5"/>
  <c r="B56" i="5"/>
  <c r="W27" i="5"/>
  <c r="B27" i="5"/>
  <c r="W23" i="5"/>
  <c r="B23" i="5"/>
  <c r="W7" i="5"/>
  <c r="B7" i="5"/>
  <c r="K11" i="3"/>
  <c r="K8" i="3"/>
  <c r="H11" i="3"/>
  <c r="E11" i="3"/>
  <c r="B11" i="3"/>
  <c r="H8" i="3"/>
  <c r="E8" i="3"/>
  <c r="U27" i="5" s="1"/>
  <c r="V27" i="5" s="1"/>
  <c r="B8" i="3"/>
  <c r="U178" i="5" l="1"/>
  <c r="V178" i="5" s="1"/>
  <c r="U1020" i="5"/>
  <c r="V1020" i="5" s="1"/>
  <c r="U126" i="5"/>
  <c r="V126" i="5" s="1"/>
  <c r="U106" i="5"/>
  <c r="V106" i="5" s="1"/>
  <c r="U222" i="5"/>
  <c r="V222" i="5" s="1"/>
  <c r="U137" i="5"/>
  <c r="V137" i="5" s="1"/>
  <c r="U213" i="5"/>
  <c r="V213" i="5" s="1"/>
  <c r="U279" i="5"/>
  <c r="V279" i="5" s="1"/>
  <c r="U335" i="5"/>
  <c r="V335" i="5" s="1"/>
  <c r="U399" i="5"/>
  <c r="V399" i="5" s="1"/>
  <c r="U288" i="5"/>
  <c r="V288" i="5" s="1"/>
  <c r="U352" i="5"/>
  <c r="V352" i="5" s="1"/>
  <c r="U408" i="5"/>
  <c r="V408" i="5" s="1"/>
  <c r="U426" i="5"/>
  <c r="V426" i="5" s="1"/>
  <c r="U490" i="5"/>
  <c r="V490" i="5" s="1"/>
  <c r="U538" i="5"/>
  <c r="V538" i="5" s="1"/>
  <c r="U524" i="5"/>
  <c r="V524" i="5" s="1"/>
  <c r="U535" i="5"/>
  <c r="V535" i="5" s="1"/>
  <c r="U468" i="5"/>
  <c r="V468" i="5" s="1"/>
  <c r="U584" i="5"/>
  <c r="V584" i="5" s="1"/>
  <c r="U619" i="5"/>
  <c r="V619" i="5" s="1"/>
  <c r="U634" i="5"/>
  <c r="V634" i="5" s="1"/>
  <c r="U550" i="5"/>
  <c r="V550" i="5" s="1"/>
  <c r="U643" i="5"/>
  <c r="V643" i="5" s="1"/>
  <c r="U696" i="5"/>
  <c r="V696" i="5" s="1"/>
  <c r="U658" i="5"/>
  <c r="V658" i="5" s="1"/>
  <c r="U713" i="5"/>
  <c r="V713" i="5" s="1"/>
  <c r="U745" i="5"/>
  <c r="V745" i="5" s="1"/>
  <c r="U730" i="5"/>
  <c r="V730" i="5" s="1"/>
  <c r="U796" i="5"/>
  <c r="V796" i="5" s="1"/>
  <c r="U834" i="5"/>
  <c r="V834" i="5" s="1"/>
  <c r="U830" i="5"/>
  <c r="V830" i="5" s="1"/>
  <c r="U843" i="5"/>
  <c r="V843" i="5" s="1"/>
  <c r="U19" i="5"/>
  <c r="V19" i="5" s="1"/>
  <c r="U49" i="5"/>
  <c r="V49" i="5" s="1"/>
  <c r="U86" i="5"/>
  <c r="V86" i="5" s="1"/>
  <c r="U130" i="5"/>
  <c r="V130" i="5" s="1"/>
  <c r="U198" i="5"/>
  <c r="V198" i="5" s="1"/>
  <c r="U55" i="5"/>
  <c r="V55" i="5" s="1"/>
  <c r="U91" i="5"/>
  <c r="V91" i="5" s="1"/>
  <c r="U147" i="5"/>
  <c r="V147" i="5" s="1"/>
  <c r="U104" i="5"/>
  <c r="V104" i="5" s="1"/>
  <c r="U93" i="5"/>
  <c r="V93" i="5" s="1"/>
  <c r="U165" i="5"/>
  <c r="V165" i="5" s="1"/>
  <c r="U415" i="5"/>
  <c r="V415" i="5" s="1"/>
  <c r="U275" i="5"/>
  <c r="V275" i="5" s="1"/>
  <c r="U339" i="5"/>
  <c r="V339" i="5" s="1"/>
  <c r="U264" i="5"/>
  <c r="V264" i="5" s="1"/>
  <c r="U324" i="5"/>
  <c r="V324" i="5" s="1"/>
  <c r="U388" i="5"/>
  <c r="V388" i="5" s="1"/>
  <c r="U469" i="5"/>
  <c r="V469" i="5" s="1"/>
  <c r="U418" i="5"/>
  <c r="V418" i="5" s="1"/>
  <c r="U478" i="5"/>
  <c r="V478" i="5" s="1"/>
  <c r="U563" i="5"/>
  <c r="V563" i="5" s="1"/>
  <c r="U496" i="5"/>
  <c r="V496" i="5" s="1"/>
  <c r="U521" i="5"/>
  <c r="V521" i="5" s="1"/>
  <c r="U536" i="5"/>
  <c r="V536" i="5" s="1"/>
  <c r="U595" i="5"/>
  <c r="V595" i="5" s="1"/>
  <c r="U546" i="5"/>
  <c r="V546" i="5" s="1"/>
  <c r="U628" i="5"/>
  <c r="V628" i="5" s="1"/>
  <c r="U617" i="5"/>
  <c r="V617" i="5" s="1"/>
  <c r="U625" i="5"/>
  <c r="V625" i="5" s="1"/>
  <c r="U645" i="5"/>
  <c r="V645" i="5" s="1"/>
  <c r="U657" i="5"/>
  <c r="V657" i="5" s="1"/>
  <c r="U674" i="5"/>
  <c r="V674" i="5" s="1"/>
  <c r="U750" i="5"/>
  <c r="V750" i="5" s="1"/>
  <c r="U838" i="5"/>
  <c r="V838" i="5" s="1"/>
  <c r="U844" i="5"/>
  <c r="V844" i="5" s="1"/>
  <c r="U778" i="5"/>
  <c r="V778" i="5" s="1"/>
  <c r="U813" i="5"/>
  <c r="V813" i="5" s="1"/>
  <c r="U868" i="5"/>
  <c r="V868" i="5" s="1"/>
  <c r="U882" i="5"/>
  <c r="V882" i="5" s="1"/>
  <c r="U889" i="5"/>
  <c r="V889" i="5" s="1"/>
  <c r="U926" i="5"/>
  <c r="V926" i="5" s="1"/>
  <c r="U919" i="5"/>
  <c r="V919" i="5" s="1"/>
  <c r="U936" i="5"/>
  <c r="V936" i="5" s="1"/>
  <c r="U1019" i="5"/>
  <c r="V1019" i="5" s="1"/>
  <c r="U898" i="5"/>
  <c r="V898" i="5" s="1"/>
  <c r="U1017" i="5"/>
  <c r="V1017" i="5" s="1"/>
  <c r="U12" i="5"/>
  <c r="V12" i="5" s="1"/>
  <c r="U30" i="5"/>
  <c r="V30" i="5" s="1"/>
  <c r="U17" i="5"/>
  <c r="V17" i="5" s="1"/>
  <c r="U68" i="5"/>
  <c r="V68" i="5" s="1"/>
  <c r="U132" i="5"/>
  <c r="V132" i="5" s="1"/>
  <c r="U196" i="5"/>
  <c r="V196" i="5" s="1"/>
  <c r="U114" i="5"/>
  <c r="V114" i="5" s="1"/>
  <c r="U186" i="5"/>
  <c r="V186" i="5" s="1"/>
  <c r="U254" i="5"/>
  <c r="V254" i="5" s="1"/>
  <c r="U286" i="5"/>
  <c r="V286" i="5" s="1"/>
  <c r="U318" i="5"/>
  <c r="V318" i="5" s="1"/>
  <c r="U350" i="5"/>
  <c r="V350" i="5" s="1"/>
  <c r="U390" i="5"/>
  <c r="V390" i="5" s="1"/>
  <c r="U111" i="5"/>
  <c r="V111" i="5" s="1"/>
  <c r="U207" i="5"/>
  <c r="V207" i="5" s="1"/>
  <c r="U172" i="5"/>
  <c r="V172" i="5" s="1"/>
  <c r="U77" i="5"/>
  <c r="V77" i="5" s="1"/>
  <c r="U145" i="5"/>
  <c r="V145" i="5" s="1"/>
  <c r="U173" i="5"/>
  <c r="V173" i="5" s="1"/>
  <c r="U404" i="5"/>
  <c r="V404" i="5" s="1"/>
  <c r="U311" i="5"/>
  <c r="V311" i="5" s="1"/>
  <c r="U375" i="5"/>
  <c r="V375" i="5" s="1"/>
  <c r="U406" i="5"/>
  <c r="V406" i="5" s="1"/>
  <c r="U280" i="5"/>
  <c r="V280" i="5" s="1"/>
  <c r="U344" i="5"/>
  <c r="V344" i="5" s="1"/>
  <c r="U416" i="5"/>
  <c r="V416" i="5" s="1"/>
  <c r="U439" i="5"/>
  <c r="V439" i="5" s="1"/>
  <c r="U479" i="5"/>
  <c r="V479" i="5" s="1"/>
  <c r="U503" i="5"/>
  <c r="V503" i="5" s="1"/>
  <c r="U450" i="5"/>
  <c r="V450" i="5" s="1"/>
  <c r="U514" i="5"/>
  <c r="V514" i="5" s="1"/>
  <c r="U530" i="5"/>
  <c r="V530" i="5" s="1"/>
  <c r="U532" i="5"/>
  <c r="V532" i="5" s="1"/>
  <c r="U541" i="5"/>
  <c r="V541" i="5" s="1"/>
  <c r="U565" i="5"/>
  <c r="V565" i="5" s="1"/>
  <c r="U591" i="5"/>
  <c r="V591" i="5" s="1"/>
  <c r="U492" i="5"/>
  <c r="V492" i="5" s="1"/>
  <c r="U520" i="5"/>
  <c r="V520" i="5" s="1"/>
  <c r="U539" i="5"/>
  <c r="V539" i="5" s="1"/>
  <c r="U560" i="5"/>
  <c r="V560" i="5" s="1"/>
  <c r="U618" i="5"/>
  <c r="V618" i="5" s="1"/>
  <c r="U650" i="5"/>
  <c r="V650" i="5" s="1"/>
  <c r="U558" i="5"/>
  <c r="V558" i="5" s="1"/>
  <c r="U596" i="5"/>
  <c r="V596" i="5" s="1"/>
  <c r="U669" i="5"/>
  <c r="V669" i="5" s="1"/>
  <c r="U683" i="5"/>
  <c r="V683" i="5" s="1"/>
  <c r="U701" i="5"/>
  <c r="V701" i="5" s="1"/>
  <c r="U741" i="5"/>
  <c r="V741" i="5" s="1"/>
  <c r="U765" i="5"/>
  <c r="V765" i="5" s="1"/>
  <c r="U771" i="5"/>
  <c r="V771" i="5" s="1"/>
  <c r="U783" i="5"/>
  <c r="V783" i="5" s="1"/>
  <c r="U826" i="5"/>
  <c r="V826" i="5" s="1"/>
  <c r="U784" i="5"/>
  <c r="V784" i="5" s="1"/>
  <c r="U825" i="5"/>
  <c r="V825" i="5" s="1"/>
  <c r="U806" i="5"/>
  <c r="V806" i="5" s="1"/>
  <c r="U811" i="5"/>
  <c r="V811" i="5" s="1"/>
  <c r="U798" i="5"/>
  <c r="V798" i="5" s="1"/>
  <c r="U853" i="5"/>
  <c r="V853" i="5" s="1"/>
  <c r="U907" i="5"/>
  <c r="V907" i="5" s="1"/>
  <c r="U875" i="5"/>
  <c r="V875" i="5" s="1"/>
  <c r="U891" i="5"/>
  <c r="V891" i="5" s="1"/>
  <c r="U908" i="5"/>
  <c r="V908" i="5" s="1"/>
  <c r="U940" i="5"/>
  <c r="V940" i="5" s="1"/>
  <c r="U972" i="5"/>
  <c r="V972" i="5" s="1"/>
  <c r="U970" i="5"/>
  <c r="V970" i="5" s="1"/>
  <c r="U993" i="5"/>
  <c r="V993" i="5" s="1"/>
  <c r="U928" i="5"/>
  <c r="V928" i="5" s="1"/>
  <c r="U991" i="5"/>
  <c r="V991" i="5" s="1"/>
  <c r="U983" i="5"/>
  <c r="V983" i="5" s="1"/>
  <c r="U1014" i="5"/>
  <c r="V1014" i="5" s="1"/>
  <c r="U824" i="5"/>
  <c r="V824" i="5" s="1"/>
  <c r="U975" i="5"/>
  <c r="V975" i="5" s="1"/>
  <c r="U14" i="5"/>
  <c r="V14" i="5" s="1"/>
  <c r="U4" i="5"/>
  <c r="V4" i="5" s="1"/>
  <c r="U40" i="5"/>
  <c r="V40" i="5" s="1"/>
  <c r="U16" i="5"/>
  <c r="V16" i="5" s="1"/>
  <c r="U44" i="5"/>
  <c r="V44" i="5" s="1"/>
  <c r="U112" i="5"/>
  <c r="V112" i="5" s="1"/>
  <c r="U175" i="5"/>
  <c r="V175" i="5" s="1"/>
  <c r="U70" i="5"/>
  <c r="V70" i="5" s="1"/>
  <c r="U138" i="5"/>
  <c r="V138" i="5" s="1"/>
  <c r="U206" i="5"/>
  <c r="V206" i="5" s="1"/>
  <c r="U236" i="5"/>
  <c r="V236" i="5" s="1"/>
  <c r="U277" i="5"/>
  <c r="V277" i="5" s="1"/>
  <c r="U309" i="5"/>
  <c r="V309" i="5" s="1"/>
  <c r="U341" i="5"/>
  <c r="V341" i="5" s="1"/>
  <c r="U381" i="5"/>
  <c r="V381" i="5" s="1"/>
  <c r="U71" i="5"/>
  <c r="V71" i="5" s="1"/>
  <c r="U123" i="5"/>
  <c r="V123" i="5" s="1"/>
  <c r="U183" i="5"/>
  <c r="V183" i="5" s="1"/>
  <c r="U243" i="5"/>
  <c r="V243" i="5" s="1"/>
  <c r="U108" i="5"/>
  <c r="V108" i="5" s="1"/>
  <c r="U121" i="5"/>
  <c r="V121" i="5" s="1"/>
  <c r="U157" i="5"/>
  <c r="V157" i="5" s="1"/>
  <c r="U226" i="5"/>
  <c r="V226" i="5" s="1"/>
  <c r="U237" i="5"/>
  <c r="V237" i="5" s="1"/>
  <c r="U267" i="5"/>
  <c r="V267" i="5" s="1"/>
  <c r="U331" i="5"/>
  <c r="V331" i="5" s="1"/>
  <c r="U395" i="5"/>
  <c r="V395" i="5" s="1"/>
  <c r="U284" i="5"/>
  <c r="V284" i="5" s="1"/>
  <c r="U348" i="5"/>
  <c r="V348" i="5" s="1"/>
  <c r="U457" i="5"/>
  <c r="V457" i="5" s="1"/>
  <c r="U489" i="5"/>
  <c r="V489" i="5" s="1"/>
  <c r="U438" i="5"/>
  <c r="V438" i="5" s="1"/>
  <c r="U502" i="5"/>
  <c r="V502" i="5" s="1"/>
  <c r="U551" i="5"/>
  <c r="V551" i="5" s="1"/>
  <c r="U583" i="5"/>
  <c r="V583" i="5" s="1"/>
  <c r="U456" i="5"/>
  <c r="V456" i="5" s="1"/>
  <c r="U526" i="5"/>
  <c r="V526" i="5" s="1"/>
  <c r="U523" i="5"/>
  <c r="V523" i="5" s="1"/>
  <c r="U548" i="5"/>
  <c r="V548" i="5" s="1"/>
  <c r="U639" i="5"/>
  <c r="V639" i="5" s="1"/>
  <c r="U554" i="5"/>
  <c r="V554" i="5" s="1"/>
  <c r="U612" i="5"/>
  <c r="V612" i="5" s="1"/>
  <c r="U642" i="5"/>
  <c r="V642" i="5" s="1"/>
  <c r="U601" i="5"/>
  <c r="V601" i="5" s="1"/>
  <c r="U665" i="5"/>
  <c r="V665" i="5" s="1"/>
  <c r="U682" i="5"/>
  <c r="V682" i="5" s="1"/>
  <c r="U728" i="5"/>
  <c r="V728" i="5" s="1"/>
  <c r="U763" i="5"/>
  <c r="V763" i="5" s="1"/>
  <c r="U671" i="5"/>
  <c r="V671" i="5" s="1"/>
  <c r="U684" i="5"/>
  <c r="V684" i="5" s="1"/>
  <c r="U760" i="5"/>
  <c r="V760" i="5" s="1"/>
  <c r="U710" i="5"/>
  <c r="V710" i="5" s="1"/>
  <c r="U785" i="5"/>
  <c r="V785" i="5" s="1"/>
  <c r="U801" i="5"/>
  <c r="V801" i="5" s="1"/>
  <c r="U768" i="5"/>
  <c r="V768" i="5" s="1"/>
  <c r="U846" i="5"/>
  <c r="V846" i="5" s="1"/>
  <c r="U841" i="5"/>
  <c r="V841" i="5" s="1"/>
  <c r="U906" i="5"/>
  <c r="V906" i="5" s="1"/>
  <c r="U911" i="5"/>
  <c r="V911" i="5" s="1"/>
  <c r="U934" i="5"/>
  <c r="V934" i="5" s="1"/>
  <c r="U955" i="5"/>
  <c r="V955" i="5" s="1"/>
  <c r="U855" i="5"/>
  <c r="V855" i="5" s="1"/>
  <c r="U903" i="5"/>
  <c r="V903" i="5" s="1"/>
  <c r="U946" i="5"/>
  <c r="V946" i="5" s="1"/>
  <c r="U948" i="5"/>
  <c r="V948" i="5" s="1"/>
  <c r="U234" i="5"/>
  <c r="V234" i="5" s="1"/>
  <c r="U136" i="5"/>
  <c r="V136" i="5" s="1"/>
  <c r="U660" i="5"/>
  <c r="V660" i="5" s="1"/>
  <c r="U707" i="5"/>
  <c r="V707" i="5" s="1"/>
  <c r="U716" i="5"/>
  <c r="V716" i="5" s="1"/>
  <c r="U748" i="5"/>
  <c r="V748" i="5" s="1"/>
  <c r="U886" i="5"/>
  <c r="V886" i="5" s="1"/>
  <c r="U107" i="5"/>
  <c r="V107" i="5" s="1"/>
  <c r="U140" i="5"/>
  <c r="V140" i="5" s="1"/>
  <c r="U266" i="5"/>
  <c r="V266" i="5" s="1"/>
  <c r="U330" i="5"/>
  <c r="V330" i="5" s="1"/>
  <c r="U435" i="5"/>
  <c r="V435" i="5" s="1"/>
  <c r="U507" i="5"/>
  <c r="V507" i="5" s="1"/>
  <c r="U569" i="5"/>
  <c r="V569" i="5" s="1"/>
  <c r="U777" i="5"/>
  <c r="V777" i="5" s="1"/>
  <c r="U941" i="5"/>
  <c r="V941" i="5" s="1"/>
  <c r="U152" i="5"/>
  <c r="V152" i="5" s="1"/>
  <c r="U461" i="5"/>
  <c r="V461" i="5" s="1"/>
  <c r="U587" i="5"/>
  <c r="V587" i="5" s="1"/>
  <c r="U810" i="5"/>
  <c r="V810" i="5" s="1"/>
  <c r="U795" i="5"/>
  <c r="V795" i="5" s="1"/>
  <c r="U26" i="5"/>
  <c r="V26" i="5" s="1"/>
  <c r="U156" i="5"/>
  <c r="V156" i="5" s="1"/>
  <c r="U306" i="5"/>
  <c r="V306" i="5" s="1"/>
  <c r="U386" i="5"/>
  <c r="V386" i="5" s="1"/>
  <c r="U483" i="5"/>
  <c r="V483" i="5" s="1"/>
  <c r="U545" i="5"/>
  <c r="V545" i="5" s="1"/>
  <c r="U723" i="5"/>
  <c r="V723" i="5" s="1"/>
  <c r="U858" i="5"/>
  <c r="V858" i="5" s="1"/>
  <c r="U953" i="5"/>
  <c r="V953" i="5" s="1"/>
  <c r="U244" i="5"/>
  <c r="V244" i="5" s="1"/>
  <c r="L21" i="4"/>
  <c r="M21" i="4" s="1"/>
  <c r="O21" i="4" s="1"/>
  <c r="L17" i="4"/>
  <c r="M17" i="4" s="1"/>
  <c r="O17" i="4" s="1"/>
  <c r="L13" i="4"/>
  <c r="M13" i="4" s="1"/>
  <c r="O13" i="4" s="1"/>
  <c r="L9" i="4"/>
  <c r="M9" i="4" s="1"/>
  <c r="O9" i="4" s="1"/>
  <c r="L5" i="4"/>
  <c r="M5" i="4" s="1"/>
  <c r="O5" i="4" s="1"/>
  <c r="L18" i="4"/>
  <c r="M18" i="4" s="1"/>
  <c r="O18" i="4" s="1"/>
  <c r="L14" i="4"/>
  <c r="M14" i="4" s="1"/>
  <c r="O14" i="4" s="1"/>
  <c r="L6" i="4"/>
  <c r="M6" i="4" s="1"/>
  <c r="O6" i="4" s="1"/>
  <c r="L15" i="4"/>
  <c r="M15" i="4" s="1"/>
  <c r="O15" i="4" s="1"/>
  <c r="L22" i="4"/>
  <c r="M22" i="4" s="1"/>
  <c r="O22" i="4" s="1"/>
  <c r="L10" i="4"/>
  <c r="M10" i="4" s="1"/>
  <c r="O10" i="4" s="1"/>
  <c r="L2" i="4"/>
  <c r="M2" i="4" s="1"/>
  <c r="O2" i="4" s="1"/>
  <c r="L23" i="4"/>
  <c r="M23" i="4" s="1"/>
  <c r="O23" i="4" s="1"/>
  <c r="L19" i="4"/>
  <c r="M19" i="4" s="1"/>
  <c r="O19" i="4" s="1"/>
  <c r="L7" i="4"/>
  <c r="M7" i="4" s="1"/>
  <c r="O7" i="4" s="1"/>
  <c r="L3" i="4"/>
  <c r="M3" i="4" s="1"/>
  <c r="O3" i="4" s="1"/>
  <c r="L24" i="4"/>
  <c r="M24" i="4" s="1"/>
  <c r="O24" i="4" s="1"/>
  <c r="L20" i="4"/>
  <c r="M20" i="4" s="1"/>
  <c r="O20" i="4" s="1"/>
  <c r="L16" i="4"/>
  <c r="M16" i="4" s="1"/>
  <c r="O16" i="4" s="1"/>
  <c r="L12" i="4"/>
  <c r="M12" i="4" s="1"/>
  <c r="O12" i="4" s="1"/>
  <c r="L8" i="4"/>
  <c r="M8" i="4" s="1"/>
  <c r="O8" i="4" s="1"/>
  <c r="L4" i="4"/>
  <c r="M4" i="4" s="1"/>
  <c r="O4" i="4" s="1"/>
  <c r="L11" i="4"/>
  <c r="M11" i="4" s="1"/>
  <c r="O11" i="4" s="1"/>
  <c r="U218" i="5"/>
  <c r="V218" i="5" s="1"/>
  <c r="U229" i="5"/>
  <c r="V229" i="5" s="1"/>
  <c r="U711" i="5"/>
  <c r="V711" i="5" s="1"/>
  <c r="U727" i="5"/>
  <c r="V727" i="5" s="1"/>
  <c r="U759" i="5"/>
  <c r="V759" i="5" s="1"/>
  <c r="U700" i="5"/>
  <c r="V700" i="5" s="1"/>
  <c r="U787" i="5"/>
  <c r="V787" i="5" s="1"/>
  <c r="U803" i="5"/>
  <c r="V803" i="5" s="1"/>
  <c r="U878" i="5"/>
  <c r="V878" i="5" s="1"/>
  <c r="U864" i="5"/>
  <c r="V864" i="5" s="1"/>
  <c r="U22" i="5"/>
  <c r="V22" i="5" s="1"/>
  <c r="U28" i="5"/>
  <c r="V28" i="5" s="1"/>
  <c r="U221" i="5"/>
  <c r="V221" i="5" s="1"/>
  <c r="U242" i="5"/>
  <c r="V242" i="5" s="1"/>
  <c r="U537" i="5"/>
  <c r="V537" i="5" s="1"/>
  <c r="U789" i="5"/>
  <c r="V789" i="5" s="1"/>
  <c r="U959" i="5"/>
  <c r="V959" i="5" s="1"/>
  <c r="U956" i="5"/>
  <c r="V956" i="5" s="1"/>
  <c r="U982" i="5"/>
  <c r="V982" i="5" s="1"/>
  <c r="U1001" i="5"/>
  <c r="V1001" i="5" s="1"/>
  <c r="U984" i="5"/>
  <c r="V984" i="5" s="1"/>
  <c r="U23" i="5"/>
  <c r="V23" i="5" s="1"/>
  <c r="U162" i="5"/>
  <c r="V162" i="5" s="1"/>
  <c r="U7" i="5"/>
  <c r="V7" i="5" s="1"/>
  <c r="U29" i="5"/>
  <c r="V29" i="5" s="1"/>
  <c r="U60" i="5"/>
  <c r="V60" i="5" s="1"/>
  <c r="U62" i="5"/>
  <c r="V62" i="5" s="1"/>
  <c r="U78" i="5"/>
  <c r="V78" i="5" s="1"/>
  <c r="U146" i="5"/>
  <c r="V146" i="5" s="1"/>
  <c r="U51" i="5"/>
  <c r="V51" i="5" s="1"/>
  <c r="U203" i="5"/>
  <c r="V203" i="5" s="1"/>
  <c r="U246" i="5"/>
  <c r="V246" i="5" s="1"/>
  <c r="U105" i="5"/>
  <c r="V105" i="5" s="1"/>
  <c r="U197" i="5"/>
  <c r="V197" i="5" s="1"/>
  <c r="U407" i="5"/>
  <c r="V407" i="5" s="1"/>
  <c r="U271" i="5"/>
  <c r="V271" i="5" s="1"/>
  <c r="U319" i="5"/>
  <c r="V319" i="5" s="1"/>
  <c r="U383" i="5"/>
  <c r="V383" i="5" s="1"/>
  <c r="U260" i="5"/>
  <c r="V260" i="5" s="1"/>
  <c r="U336" i="5"/>
  <c r="V336" i="5" s="1"/>
  <c r="U400" i="5"/>
  <c r="V400" i="5" s="1"/>
  <c r="U474" i="5"/>
  <c r="V474" i="5" s="1"/>
  <c r="U452" i="5"/>
  <c r="V452" i="5" s="1"/>
  <c r="U516" i="5"/>
  <c r="V516" i="5" s="1"/>
  <c r="U568" i="5"/>
  <c r="V568" i="5" s="1"/>
  <c r="U603" i="5"/>
  <c r="V603" i="5" s="1"/>
  <c r="U640" i="5"/>
  <c r="V640" i="5" s="1"/>
  <c r="U627" i="5"/>
  <c r="V627" i="5" s="1"/>
  <c r="U688" i="5"/>
  <c r="V688" i="5" s="1"/>
  <c r="U706" i="5"/>
  <c r="V706" i="5" s="1"/>
  <c r="U655" i="5"/>
  <c r="V655" i="5" s="1"/>
  <c r="U697" i="5"/>
  <c r="V697" i="5" s="1"/>
  <c r="U774" i="5"/>
  <c r="V774" i="5" s="1"/>
  <c r="U737" i="5"/>
  <c r="V737" i="5" s="1"/>
  <c r="U714" i="5"/>
  <c r="V714" i="5" s="1"/>
  <c r="U772" i="5"/>
  <c r="V772" i="5" s="1"/>
  <c r="U788" i="5"/>
  <c r="V788" i="5" s="1"/>
  <c r="U828" i="5"/>
  <c r="V828" i="5" s="1"/>
  <c r="U839" i="5"/>
  <c r="V839" i="5" s="1"/>
  <c r="U845" i="5"/>
  <c r="V845" i="5" s="1"/>
  <c r="U985" i="5"/>
  <c r="V985" i="5" s="1"/>
  <c r="U3" i="5"/>
  <c r="V3" i="5" s="1"/>
  <c r="U45" i="5"/>
  <c r="V45" i="5" s="1"/>
  <c r="U82" i="5"/>
  <c r="V82" i="5" s="1"/>
  <c r="U110" i="5"/>
  <c r="V110" i="5" s="1"/>
  <c r="U182" i="5"/>
  <c r="V182" i="5" s="1"/>
  <c r="U220" i="5"/>
  <c r="V220" i="5" s="1"/>
  <c r="U257" i="5"/>
  <c r="V257" i="5" s="1"/>
  <c r="U273" i="5"/>
  <c r="V273" i="5" s="1"/>
  <c r="U289" i="5"/>
  <c r="V289" i="5" s="1"/>
  <c r="U305" i="5"/>
  <c r="V305" i="5" s="1"/>
  <c r="U321" i="5"/>
  <c r="V321" i="5" s="1"/>
  <c r="U337" i="5"/>
  <c r="V337" i="5" s="1"/>
  <c r="U353" i="5"/>
  <c r="V353" i="5" s="1"/>
  <c r="U377" i="5"/>
  <c r="V377" i="5" s="1"/>
  <c r="U393" i="5"/>
  <c r="V393" i="5" s="1"/>
  <c r="U39" i="5"/>
  <c r="V39" i="5" s="1"/>
  <c r="U83" i="5"/>
  <c r="V83" i="5" s="1"/>
  <c r="U139" i="5"/>
  <c r="V139" i="5" s="1"/>
  <c r="U96" i="5"/>
  <c r="V96" i="5" s="1"/>
  <c r="U73" i="5"/>
  <c r="V73" i="5" s="1"/>
  <c r="U141" i="5"/>
  <c r="V141" i="5" s="1"/>
  <c r="U366" i="5"/>
  <c r="V366" i="5" s="1"/>
  <c r="U259" i="5"/>
  <c r="V259" i="5" s="1"/>
  <c r="U323" i="5"/>
  <c r="V323" i="5" s="1"/>
  <c r="U387" i="5"/>
  <c r="V387" i="5" s="1"/>
  <c r="U417" i="5"/>
  <c r="V417" i="5" s="1"/>
  <c r="U308" i="5"/>
  <c r="V308" i="5" s="1"/>
  <c r="U372" i="5"/>
  <c r="V372" i="5" s="1"/>
  <c r="U437" i="5"/>
  <c r="V437" i="5" s="1"/>
  <c r="U453" i="5"/>
  <c r="V453" i="5" s="1"/>
  <c r="U517" i="5"/>
  <c r="V517" i="5" s="1"/>
  <c r="U462" i="5"/>
  <c r="V462" i="5" s="1"/>
  <c r="U525" i="5"/>
  <c r="V525" i="5" s="1"/>
  <c r="U547" i="5"/>
  <c r="V547" i="5" s="1"/>
  <c r="U480" i="5"/>
  <c r="V480" i="5" s="1"/>
  <c r="U588" i="5"/>
  <c r="V588" i="5" s="1"/>
  <c r="U620" i="5"/>
  <c r="V620" i="5" s="1"/>
  <c r="U624" i="5"/>
  <c r="V624" i="5" s="1"/>
  <c r="U644" i="5"/>
  <c r="V644" i="5" s="1"/>
  <c r="U597" i="5"/>
  <c r="V597" i="5" s="1"/>
  <c r="U613" i="5"/>
  <c r="V613" i="5" s="1"/>
  <c r="U659" i="5"/>
  <c r="V659" i="5" s="1"/>
  <c r="U704" i="5"/>
  <c r="V704" i="5" s="1"/>
  <c r="U734" i="5"/>
  <c r="V734" i="5" s="1"/>
  <c r="U770" i="5"/>
  <c r="V770" i="5" s="1"/>
  <c r="U832" i="5"/>
  <c r="V832" i="5" s="1"/>
  <c r="U849" i="5"/>
  <c r="V849" i="5" s="1"/>
  <c r="U870" i="5"/>
  <c r="V870" i="5" s="1"/>
  <c r="U892" i="5"/>
  <c r="V892" i="5" s="1"/>
  <c r="U920" i="5"/>
  <c r="V920" i="5" s="1"/>
  <c r="U980" i="5"/>
  <c r="V980" i="5" s="1"/>
  <c r="U966" i="5"/>
  <c r="V966" i="5" s="1"/>
  <c r="U995" i="5"/>
  <c r="V995" i="5" s="1"/>
  <c r="U1022" i="5"/>
  <c r="V1022" i="5" s="1"/>
  <c r="U1024" i="5"/>
  <c r="V1024" i="5" s="1"/>
  <c r="U990" i="5"/>
  <c r="V990" i="5" s="1"/>
  <c r="U48" i="5"/>
  <c r="V48" i="5" s="1"/>
  <c r="U13" i="5"/>
  <c r="V13" i="5" s="1"/>
  <c r="U41" i="5"/>
  <c r="V41" i="5" s="1"/>
  <c r="U116" i="5"/>
  <c r="V116" i="5" s="1"/>
  <c r="U180" i="5"/>
  <c r="V180" i="5" s="1"/>
  <c r="U54" i="5"/>
  <c r="V54" i="5" s="1"/>
  <c r="U98" i="5"/>
  <c r="V98" i="5" s="1"/>
  <c r="U170" i="5"/>
  <c r="V170" i="5" s="1"/>
  <c r="U228" i="5"/>
  <c r="V228" i="5" s="1"/>
  <c r="U278" i="5"/>
  <c r="V278" i="5" s="1"/>
  <c r="U310" i="5"/>
  <c r="V310" i="5" s="1"/>
  <c r="U342" i="5"/>
  <c r="V342" i="5" s="1"/>
  <c r="U382" i="5"/>
  <c r="V382" i="5" s="1"/>
  <c r="U59" i="5"/>
  <c r="V59" i="5" s="1"/>
  <c r="U195" i="5"/>
  <c r="V195" i="5" s="1"/>
  <c r="U241" i="5"/>
  <c r="V241" i="5" s="1"/>
  <c r="U117" i="5"/>
  <c r="V117" i="5" s="1"/>
  <c r="U169" i="5"/>
  <c r="V169" i="5" s="1"/>
  <c r="U239" i="5"/>
  <c r="V239" i="5" s="1"/>
  <c r="U295" i="5"/>
  <c r="V295" i="5" s="1"/>
  <c r="U359" i="5"/>
  <c r="V359" i="5" s="1"/>
  <c r="U268" i="5"/>
  <c r="V268" i="5" s="1"/>
  <c r="U328" i="5"/>
  <c r="V328" i="5" s="1"/>
  <c r="U392" i="5"/>
  <c r="V392" i="5" s="1"/>
  <c r="U431" i="5"/>
  <c r="V431" i="5" s="1"/>
  <c r="U455" i="5"/>
  <c r="V455" i="5" s="1"/>
  <c r="U495" i="5"/>
  <c r="V495" i="5" s="1"/>
  <c r="U434" i="5"/>
  <c r="V434" i="5" s="1"/>
  <c r="U498" i="5"/>
  <c r="V498" i="5" s="1"/>
  <c r="U557" i="5"/>
  <c r="V557" i="5" s="1"/>
  <c r="U581" i="5"/>
  <c r="V581" i="5" s="1"/>
  <c r="U476" i="5"/>
  <c r="V476" i="5" s="1"/>
  <c r="U544" i="5"/>
  <c r="V544" i="5" s="1"/>
  <c r="U635" i="5"/>
  <c r="V635" i="5" s="1"/>
  <c r="U592" i="5"/>
  <c r="V592" i="5" s="1"/>
  <c r="U542" i="5"/>
  <c r="V542" i="5" s="1"/>
  <c r="U653" i="5"/>
  <c r="V653" i="5" s="1"/>
  <c r="U670" i="5"/>
  <c r="V670" i="5" s="1"/>
  <c r="U693" i="5"/>
  <c r="V693" i="5" s="1"/>
  <c r="U662" i="5"/>
  <c r="V662" i="5" s="1"/>
  <c r="U747" i="5"/>
  <c r="V747" i="5" s="1"/>
  <c r="U766" i="5"/>
  <c r="V766" i="5" s="1"/>
  <c r="U733" i="5"/>
  <c r="V733" i="5" s="1"/>
  <c r="U754" i="5"/>
  <c r="V754" i="5" s="1"/>
  <c r="U791" i="5"/>
  <c r="V791" i="5" s="1"/>
  <c r="U776" i="5"/>
  <c r="V776" i="5" s="1"/>
  <c r="U812" i="5"/>
  <c r="V812" i="5" s="1"/>
  <c r="U782" i="5"/>
  <c r="V782" i="5" s="1"/>
  <c r="U835" i="5"/>
  <c r="V835" i="5" s="1"/>
  <c r="U837" i="5"/>
  <c r="V837" i="5" s="1"/>
  <c r="U890" i="5"/>
  <c r="V890" i="5" s="1"/>
  <c r="U883" i="5"/>
  <c r="V883" i="5" s="1"/>
  <c r="U917" i="5"/>
  <c r="V917" i="5" s="1"/>
  <c r="U924" i="5"/>
  <c r="V924" i="5" s="1"/>
  <c r="U961" i="5"/>
  <c r="V961" i="5" s="1"/>
  <c r="U969" i="5"/>
  <c r="V969" i="5" s="1"/>
  <c r="U943" i="5"/>
  <c r="V943" i="5" s="1"/>
  <c r="U968" i="5"/>
  <c r="V968" i="5" s="1"/>
  <c r="U1009" i="5"/>
  <c r="V1009" i="5" s="1"/>
  <c r="U1003" i="5"/>
  <c r="V1003" i="5" s="1"/>
  <c r="U996" i="5"/>
  <c r="V996" i="5" s="1"/>
  <c r="U893" i="5"/>
  <c r="V893" i="5" s="1"/>
  <c r="U887" i="5"/>
  <c r="V887" i="5" s="1"/>
  <c r="U1025" i="5"/>
  <c r="V1025" i="5" s="1"/>
  <c r="U11" i="5"/>
  <c r="V11" i="5" s="1"/>
  <c r="U8" i="5"/>
  <c r="V8" i="5" s="1"/>
  <c r="U95" i="5"/>
  <c r="V95" i="5" s="1"/>
  <c r="U160" i="5"/>
  <c r="V160" i="5" s="1"/>
  <c r="U122" i="5"/>
  <c r="V122" i="5" s="1"/>
  <c r="U190" i="5"/>
  <c r="V190" i="5" s="1"/>
  <c r="U269" i="5"/>
  <c r="V269" i="5" s="1"/>
  <c r="U301" i="5"/>
  <c r="V301" i="5" s="1"/>
  <c r="U333" i="5"/>
  <c r="V333" i="5" s="1"/>
  <c r="U373" i="5"/>
  <c r="V373" i="5" s="1"/>
  <c r="U63" i="5"/>
  <c r="V63" i="5" s="1"/>
  <c r="U115" i="5"/>
  <c r="V115" i="5" s="1"/>
  <c r="U151" i="5"/>
  <c r="V151" i="5" s="1"/>
  <c r="U235" i="5"/>
  <c r="V235" i="5" s="1"/>
  <c r="U100" i="5"/>
  <c r="V100" i="5" s="1"/>
  <c r="U240" i="5"/>
  <c r="V240" i="5" s="1"/>
  <c r="U101" i="5"/>
  <c r="V101" i="5" s="1"/>
  <c r="U133" i="5"/>
  <c r="V133" i="5" s="1"/>
  <c r="U209" i="5"/>
  <c r="V209" i="5" s="1"/>
  <c r="U231" i="5"/>
  <c r="V231" i="5" s="1"/>
  <c r="U358" i="5"/>
  <c r="V358" i="5" s="1"/>
  <c r="U251" i="5"/>
  <c r="V251" i="5" s="1"/>
  <c r="U315" i="5"/>
  <c r="V315" i="5" s="1"/>
  <c r="U379" i="5"/>
  <c r="V379" i="5" s="1"/>
  <c r="U409" i="5"/>
  <c r="V409" i="5" s="1"/>
  <c r="U272" i="5"/>
  <c r="V272" i="5" s="1"/>
  <c r="U332" i="5"/>
  <c r="V332" i="5" s="1"/>
  <c r="U396" i="5"/>
  <c r="V396" i="5" s="1"/>
  <c r="U449" i="5"/>
  <c r="V449" i="5" s="1"/>
  <c r="U481" i="5"/>
  <c r="V481" i="5" s="1"/>
  <c r="U513" i="5"/>
  <c r="V513" i="5" s="1"/>
  <c r="U405" i="5"/>
  <c r="V405" i="5" s="1"/>
  <c r="U486" i="5"/>
  <c r="V486" i="5" s="1"/>
  <c r="U522" i="5"/>
  <c r="V522" i="5" s="1"/>
  <c r="U543" i="5"/>
  <c r="V543" i="5" s="1"/>
  <c r="U575" i="5"/>
  <c r="V575" i="5" s="1"/>
  <c r="U440" i="5"/>
  <c r="V440" i="5" s="1"/>
  <c r="U512" i="5"/>
  <c r="V512" i="5" s="1"/>
  <c r="U529" i="5"/>
  <c r="V529" i="5" s="1"/>
  <c r="U651" i="5"/>
  <c r="V651" i="5" s="1"/>
  <c r="U656" i="5"/>
  <c r="V656" i="5" s="1"/>
  <c r="U600" i="5"/>
  <c r="V600" i="5" s="1"/>
  <c r="U626" i="5"/>
  <c r="V626" i="5" s="1"/>
  <c r="U637" i="5"/>
  <c r="V637" i="5" s="1"/>
  <c r="U675" i="5"/>
  <c r="V675" i="5" s="1"/>
  <c r="U685" i="5"/>
  <c r="V685" i="5" s="1"/>
  <c r="U699" i="5"/>
  <c r="V699" i="5" s="1"/>
  <c r="U720" i="5"/>
  <c r="V720" i="5" s="1"/>
  <c r="U752" i="5"/>
  <c r="V752" i="5" s="1"/>
  <c r="U681" i="5"/>
  <c r="V681" i="5" s="1"/>
  <c r="U695" i="5"/>
  <c r="V695" i="5" s="1"/>
  <c r="U758" i="5"/>
  <c r="V758" i="5" s="1"/>
  <c r="U820" i="5"/>
  <c r="V820" i="5" s="1"/>
  <c r="U802" i="5"/>
  <c r="V802" i="5" s="1"/>
  <c r="U873" i="5"/>
  <c r="V873" i="5" s="1"/>
  <c r="U945" i="5"/>
  <c r="V945" i="5" s="1"/>
  <c r="U904" i="5"/>
  <c r="V904" i="5" s="1"/>
  <c r="U963" i="5"/>
  <c r="V963" i="5" s="1"/>
  <c r="U881" i="5"/>
  <c r="V881" i="5" s="1"/>
  <c r="U1000" i="5"/>
  <c r="V1000" i="5" s="1"/>
  <c r="U6" i="5"/>
  <c r="V6" i="5" s="1"/>
  <c r="U171" i="5"/>
  <c r="V171" i="5" s="1"/>
  <c r="U403" i="5"/>
  <c r="V403" i="5" s="1"/>
  <c r="U652" i="5"/>
  <c r="V652" i="5" s="1"/>
  <c r="U719" i="5"/>
  <c r="V719" i="5" s="1"/>
  <c r="U724" i="5"/>
  <c r="V724" i="5" s="1"/>
  <c r="U756" i="5"/>
  <c r="V756" i="5" s="1"/>
  <c r="U913" i="5"/>
  <c r="V913" i="5" s="1"/>
  <c r="U167" i="5"/>
  <c r="V167" i="5" s="1"/>
  <c r="U184" i="5"/>
  <c r="V184" i="5" s="1"/>
  <c r="U282" i="5"/>
  <c r="V282" i="5" s="1"/>
  <c r="U346" i="5"/>
  <c r="V346" i="5" s="1"/>
  <c r="U459" i="5"/>
  <c r="V459" i="5" s="1"/>
  <c r="U555" i="5"/>
  <c r="V555" i="5" s="1"/>
  <c r="U585" i="5"/>
  <c r="V585" i="5" s="1"/>
  <c r="U793" i="5"/>
  <c r="V793" i="5" s="1"/>
  <c r="U954" i="5"/>
  <c r="V954" i="5" s="1"/>
  <c r="U188" i="5"/>
  <c r="V188" i="5" s="1"/>
  <c r="U477" i="5"/>
  <c r="V477" i="5" s="1"/>
  <c r="U636" i="5"/>
  <c r="V636" i="5" s="1"/>
  <c r="U818" i="5"/>
  <c r="V818" i="5" s="1"/>
  <c r="U797" i="5"/>
  <c r="V797" i="5" s="1"/>
  <c r="U103" i="5"/>
  <c r="V103" i="5" s="1"/>
  <c r="U258" i="5"/>
  <c r="V258" i="5" s="1"/>
  <c r="U322" i="5"/>
  <c r="V322" i="5" s="1"/>
  <c r="U443" i="5"/>
  <c r="V443" i="5" s="1"/>
  <c r="U499" i="5"/>
  <c r="V499" i="5" s="1"/>
  <c r="U561" i="5"/>
  <c r="V561" i="5" s="1"/>
  <c r="U739" i="5"/>
  <c r="V739" i="5" s="1"/>
  <c r="U880" i="5"/>
  <c r="V880" i="5" s="1"/>
  <c r="U971" i="5"/>
  <c r="V971" i="5" s="1"/>
  <c r="U949" i="5"/>
  <c r="V949" i="5" s="1"/>
  <c r="U58" i="5"/>
  <c r="V58" i="5" s="1"/>
  <c r="U135" i="5"/>
  <c r="V135" i="5" s="1"/>
  <c r="U211" i="5"/>
  <c r="V211" i="5" s="1"/>
  <c r="U56" i="5"/>
  <c r="V56" i="5" s="1"/>
  <c r="U24" i="5"/>
  <c r="V24" i="5" s="1"/>
  <c r="U57" i="5"/>
  <c r="V57" i="5" s="1"/>
  <c r="U46" i="5"/>
  <c r="V46" i="5" s="1"/>
  <c r="U74" i="5"/>
  <c r="V74" i="5" s="1"/>
  <c r="U142" i="5"/>
  <c r="V142" i="5" s="1"/>
  <c r="U194" i="5"/>
  <c r="V194" i="5" s="1"/>
  <c r="U35" i="5"/>
  <c r="V35" i="5" s="1"/>
  <c r="U187" i="5"/>
  <c r="V187" i="5" s="1"/>
  <c r="U238" i="5"/>
  <c r="V238" i="5" s="1"/>
  <c r="U176" i="5"/>
  <c r="V176" i="5" s="1"/>
  <c r="U89" i="5"/>
  <c r="V89" i="5" s="1"/>
  <c r="U181" i="5"/>
  <c r="V181" i="5" s="1"/>
  <c r="U370" i="5"/>
  <c r="V370" i="5" s="1"/>
  <c r="U420" i="5"/>
  <c r="V420" i="5" s="1"/>
  <c r="U303" i="5"/>
  <c r="V303" i="5" s="1"/>
  <c r="U367" i="5"/>
  <c r="V367" i="5" s="1"/>
  <c r="U425" i="5"/>
  <c r="V425" i="5" s="1"/>
  <c r="U252" i="5"/>
  <c r="V252" i="5" s="1"/>
  <c r="U320" i="5"/>
  <c r="V320" i="5" s="1"/>
  <c r="U384" i="5"/>
  <c r="V384" i="5" s="1"/>
  <c r="U458" i="5"/>
  <c r="V458" i="5" s="1"/>
  <c r="U519" i="5"/>
  <c r="V519" i="5" s="1"/>
  <c r="U540" i="5"/>
  <c r="V540" i="5" s="1"/>
  <c r="U444" i="5"/>
  <c r="V444" i="5" s="1"/>
  <c r="U500" i="5"/>
  <c r="V500" i="5" s="1"/>
  <c r="U552" i="5"/>
  <c r="V552" i="5" s="1"/>
  <c r="U590" i="5"/>
  <c r="V590" i="5" s="1"/>
  <c r="U647" i="5"/>
  <c r="V647" i="5" s="1"/>
  <c r="U593" i="5"/>
  <c r="V593" i="5" s="1"/>
  <c r="U646" i="5"/>
  <c r="V646" i="5" s="1"/>
  <c r="U661" i="5"/>
  <c r="V661" i="5" s="1"/>
  <c r="U690" i="5"/>
  <c r="V690" i="5" s="1"/>
  <c r="U673" i="5"/>
  <c r="V673" i="5" s="1"/>
  <c r="U694" i="5"/>
  <c r="V694" i="5" s="1"/>
  <c r="U729" i="5"/>
  <c r="V729" i="5" s="1"/>
  <c r="U761" i="5"/>
  <c r="V761" i="5" s="1"/>
  <c r="U762" i="5"/>
  <c r="V762" i="5" s="1"/>
  <c r="U780" i="5"/>
  <c r="V780" i="5" s="1"/>
  <c r="U809" i="5"/>
  <c r="V809" i="5" s="1"/>
  <c r="U814" i="5"/>
  <c r="V814" i="5" s="1"/>
  <c r="U819" i="5"/>
  <c r="V819" i="5" s="1"/>
  <c r="U901" i="5"/>
  <c r="V901" i="5" s="1"/>
  <c r="U930" i="5"/>
  <c r="V930" i="5" s="1"/>
  <c r="U932" i="5"/>
  <c r="V932" i="5" s="1"/>
  <c r="U1028" i="5"/>
  <c r="V1028" i="5" s="1"/>
  <c r="U37" i="5"/>
  <c r="V37" i="5" s="1"/>
  <c r="U94" i="5"/>
  <c r="V94" i="5" s="1"/>
  <c r="U166" i="5"/>
  <c r="V166" i="5" s="1"/>
  <c r="U75" i="5"/>
  <c r="V75" i="5" s="1"/>
  <c r="U127" i="5"/>
  <c r="V127" i="5" s="1"/>
  <c r="U191" i="5"/>
  <c r="V191" i="5" s="1"/>
  <c r="U113" i="5"/>
  <c r="V113" i="5" s="1"/>
  <c r="U201" i="5"/>
  <c r="V201" i="5" s="1"/>
  <c r="U307" i="5"/>
  <c r="V307" i="5" s="1"/>
  <c r="U371" i="5"/>
  <c r="V371" i="5" s="1"/>
  <c r="U414" i="5"/>
  <c r="V414" i="5" s="1"/>
  <c r="U292" i="5"/>
  <c r="V292" i="5" s="1"/>
  <c r="U356" i="5"/>
  <c r="V356" i="5" s="1"/>
  <c r="U411" i="5"/>
  <c r="V411" i="5" s="1"/>
  <c r="U427" i="5"/>
  <c r="V427" i="5" s="1"/>
  <c r="U501" i="5"/>
  <c r="V501" i="5" s="1"/>
  <c r="U402" i="5"/>
  <c r="V402" i="5" s="1"/>
  <c r="U446" i="5"/>
  <c r="V446" i="5" s="1"/>
  <c r="U510" i="5"/>
  <c r="V510" i="5" s="1"/>
  <c r="U464" i="5"/>
  <c r="V464" i="5" s="1"/>
  <c r="U572" i="5"/>
  <c r="V572" i="5" s="1"/>
  <c r="U607" i="5"/>
  <c r="V607" i="5" s="1"/>
  <c r="U578" i="5"/>
  <c r="V578" i="5" s="1"/>
  <c r="U615" i="5"/>
  <c r="V615" i="5" s="1"/>
  <c r="U648" i="5"/>
  <c r="V648" i="5" s="1"/>
  <c r="U605" i="5"/>
  <c r="V605" i="5" s="1"/>
  <c r="U689" i="5"/>
  <c r="V689" i="5" s="1"/>
  <c r="U702" i="5"/>
  <c r="V702" i="5" s="1"/>
  <c r="U672" i="5"/>
  <c r="V672" i="5" s="1"/>
  <c r="U718" i="5"/>
  <c r="V718" i="5" s="1"/>
  <c r="U767" i="5"/>
  <c r="V767" i="5" s="1"/>
  <c r="U817" i="5"/>
  <c r="V817" i="5" s="1"/>
  <c r="U842" i="5"/>
  <c r="V842" i="5" s="1"/>
  <c r="U833" i="5"/>
  <c r="V833" i="5" s="1"/>
  <c r="U894" i="5"/>
  <c r="V894" i="5" s="1"/>
  <c r="U859" i="5"/>
  <c r="V859" i="5" s="1"/>
  <c r="U916" i="5"/>
  <c r="V916" i="5" s="1"/>
  <c r="U915" i="5"/>
  <c r="V915" i="5" s="1"/>
  <c r="U951" i="5"/>
  <c r="V951" i="5" s="1"/>
  <c r="U958" i="5"/>
  <c r="V958" i="5" s="1"/>
  <c r="U976" i="5"/>
  <c r="V976" i="5" s="1"/>
  <c r="U965" i="5"/>
  <c r="V965" i="5" s="1"/>
  <c r="U1002" i="5"/>
  <c r="V1002" i="5" s="1"/>
  <c r="U981" i="5"/>
  <c r="V981" i="5" s="1"/>
  <c r="U1008" i="5"/>
  <c r="V1008" i="5" s="1"/>
  <c r="U1006" i="5"/>
  <c r="V1006" i="5" s="1"/>
  <c r="U896" i="5"/>
  <c r="V896" i="5" s="1"/>
  <c r="U866" i="5"/>
  <c r="V866" i="5" s="1"/>
  <c r="U18" i="5"/>
  <c r="V18" i="5" s="1"/>
  <c r="U15" i="5"/>
  <c r="V15" i="5" s="1"/>
  <c r="U34" i="5"/>
  <c r="V34" i="5" s="1"/>
  <c r="U25" i="5"/>
  <c r="V25" i="5" s="1"/>
  <c r="U36" i="5"/>
  <c r="V36" i="5" s="1"/>
  <c r="U99" i="5"/>
  <c r="V99" i="5" s="1"/>
  <c r="U164" i="5"/>
  <c r="V164" i="5" s="1"/>
  <c r="U38" i="5"/>
  <c r="V38" i="5" s="1"/>
  <c r="U66" i="5"/>
  <c r="V66" i="5" s="1"/>
  <c r="U154" i="5"/>
  <c r="V154" i="5" s="1"/>
  <c r="U270" i="5"/>
  <c r="V270" i="5" s="1"/>
  <c r="U302" i="5"/>
  <c r="V302" i="5" s="1"/>
  <c r="U334" i="5"/>
  <c r="V334" i="5" s="1"/>
  <c r="U374" i="5"/>
  <c r="V374" i="5" s="1"/>
  <c r="U43" i="5"/>
  <c r="V43" i="5" s="1"/>
  <c r="U179" i="5"/>
  <c r="V179" i="5" s="1"/>
  <c r="U233" i="5"/>
  <c r="V233" i="5" s="1"/>
  <c r="U97" i="5"/>
  <c r="V97" i="5" s="1"/>
  <c r="U153" i="5"/>
  <c r="V153" i="5" s="1"/>
  <c r="U205" i="5"/>
  <c r="V205" i="5" s="1"/>
  <c r="U247" i="5"/>
  <c r="V247" i="5" s="1"/>
  <c r="U423" i="5"/>
  <c r="V423" i="5" s="1"/>
  <c r="U263" i="5"/>
  <c r="V263" i="5" s="1"/>
  <c r="U343" i="5"/>
  <c r="V343" i="5" s="1"/>
  <c r="U312" i="5"/>
  <c r="V312" i="5" s="1"/>
  <c r="U376" i="5"/>
  <c r="V376" i="5" s="1"/>
  <c r="U447" i="5"/>
  <c r="V447" i="5" s="1"/>
  <c r="U471" i="5"/>
  <c r="V471" i="5" s="1"/>
  <c r="U511" i="5"/>
  <c r="V511" i="5" s="1"/>
  <c r="U482" i="5"/>
  <c r="V482" i="5" s="1"/>
  <c r="U527" i="5"/>
  <c r="V527" i="5" s="1"/>
  <c r="U573" i="5"/>
  <c r="V573" i="5" s="1"/>
  <c r="U460" i="5"/>
  <c r="V460" i="5" s="1"/>
  <c r="U602" i="5"/>
  <c r="V602" i="5" s="1"/>
  <c r="U582" i="5"/>
  <c r="V582" i="5" s="1"/>
  <c r="U611" i="5"/>
  <c r="V611" i="5" s="1"/>
  <c r="U616" i="5"/>
  <c r="V616" i="5" s="1"/>
  <c r="U641" i="5"/>
  <c r="V641" i="5" s="1"/>
  <c r="U654" i="5"/>
  <c r="V654" i="5" s="1"/>
  <c r="U755" i="5"/>
  <c r="V755" i="5" s="1"/>
  <c r="U663" i="5"/>
  <c r="V663" i="5" s="1"/>
  <c r="U678" i="5"/>
  <c r="V678" i="5" s="1"/>
  <c r="U703" i="5"/>
  <c r="V703" i="5" s="1"/>
  <c r="U764" i="5"/>
  <c r="V764" i="5" s="1"/>
  <c r="U709" i="5"/>
  <c r="V709" i="5" s="1"/>
  <c r="U725" i="5"/>
  <c r="V725" i="5" s="1"/>
  <c r="U757" i="5"/>
  <c r="V757" i="5" s="1"/>
  <c r="U738" i="5"/>
  <c r="V738" i="5" s="1"/>
  <c r="U775" i="5"/>
  <c r="V775" i="5" s="1"/>
  <c r="U800" i="5"/>
  <c r="V800" i="5" s="1"/>
  <c r="U822" i="5"/>
  <c r="V822" i="5" s="1"/>
  <c r="U827" i="5"/>
  <c r="V827" i="5" s="1"/>
  <c r="U816" i="5"/>
  <c r="V816" i="5" s="1"/>
  <c r="U815" i="5"/>
  <c r="V815" i="5" s="1"/>
  <c r="U831" i="5"/>
  <c r="V831" i="5" s="1"/>
  <c r="U863" i="5"/>
  <c r="V863" i="5" s="1"/>
  <c r="U874" i="5"/>
  <c r="V874" i="5" s="1"/>
  <c r="U918" i="5"/>
  <c r="V918" i="5" s="1"/>
  <c r="U938" i="5"/>
  <c r="V938" i="5" s="1"/>
  <c r="U939" i="5"/>
  <c r="V939" i="5" s="1"/>
  <c r="U987" i="5"/>
  <c r="V987" i="5" s="1"/>
  <c r="U997" i="5"/>
  <c r="V997" i="5" s="1"/>
  <c r="U1021" i="5"/>
  <c r="V1021" i="5" s="1"/>
  <c r="U1026" i="5"/>
  <c r="V1026" i="5" s="1"/>
  <c r="U927" i="5"/>
  <c r="V927" i="5" s="1"/>
  <c r="U1004" i="5"/>
  <c r="V1004" i="5" s="1"/>
  <c r="U1007" i="5"/>
  <c r="V1007" i="5" s="1"/>
  <c r="U1013" i="5"/>
  <c r="V1013" i="5" s="1"/>
  <c r="U790" i="5"/>
  <c r="V790" i="5" s="1"/>
  <c r="U829" i="5"/>
  <c r="V829" i="5" s="1"/>
  <c r="U900" i="5"/>
  <c r="V900" i="5" s="1"/>
  <c r="U962" i="5"/>
  <c r="V962" i="5" s="1"/>
  <c r="U998" i="5"/>
  <c r="V998" i="5" s="1"/>
  <c r="U1023" i="5"/>
  <c r="V1023" i="5" s="1"/>
  <c r="U61" i="5"/>
  <c r="V61" i="5" s="1"/>
  <c r="U50" i="5"/>
  <c r="V50" i="5" s="1"/>
  <c r="U80" i="5"/>
  <c r="V80" i="5" s="1"/>
  <c r="U144" i="5"/>
  <c r="V144" i="5" s="1"/>
  <c r="U208" i="5"/>
  <c r="V208" i="5" s="1"/>
  <c r="U118" i="5"/>
  <c r="V118" i="5" s="1"/>
  <c r="U174" i="5"/>
  <c r="V174" i="5" s="1"/>
  <c r="U214" i="5"/>
  <c r="V214" i="5" s="1"/>
  <c r="U261" i="5"/>
  <c r="V261" i="5" s="1"/>
  <c r="U293" i="5"/>
  <c r="V293" i="5" s="1"/>
  <c r="U325" i="5"/>
  <c r="V325" i="5" s="1"/>
  <c r="U357" i="5"/>
  <c r="V357" i="5" s="1"/>
  <c r="U397" i="5"/>
  <c r="V397" i="5" s="1"/>
  <c r="U47" i="5"/>
  <c r="V47" i="5" s="1"/>
  <c r="U87" i="5"/>
  <c r="V87" i="5" s="1"/>
  <c r="U143" i="5"/>
  <c r="V143" i="5" s="1"/>
  <c r="U216" i="5"/>
  <c r="V216" i="5" s="1"/>
  <c r="U227" i="5"/>
  <c r="V227" i="5" s="1"/>
  <c r="U232" i="5"/>
  <c r="V232" i="5" s="1"/>
  <c r="U85" i="5"/>
  <c r="V85" i="5" s="1"/>
  <c r="U129" i="5"/>
  <c r="V129" i="5" s="1"/>
  <c r="U193" i="5"/>
  <c r="V193" i="5" s="1"/>
  <c r="U412" i="5"/>
  <c r="V412" i="5" s="1"/>
  <c r="U299" i="5"/>
  <c r="V299" i="5" s="1"/>
  <c r="U363" i="5"/>
  <c r="V363" i="5" s="1"/>
  <c r="U422" i="5"/>
  <c r="V422" i="5" s="1"/>
  <c r="U256" i="5"/>
  <c r="V256" i="5" s="1"/>
  <c r="U316" i="5"/>
  <c r="V316" i="5" s="1"/>
  <c r="U380" i="5"/>
  <c r="V380" i="5" s="1"/>
  <c r="U441" i="5"/>
  <c r="V441" i="5" s="1"/>
  <c r="U473" i="5"/>
  <c r="V473" i="5" s="1"/>
  <c r="U505" i="5"/>
  <c r="V505" i="5" s="1"/>
  <c r="U410" i="5"/>
  <c r="V410" i="5" s="1"/>
  <c r="U470" i="5"/>
  <c r="V470" i="5" s="1"/>
  <c r="U533" i="5"/>
  <c r="V533" i="5" s="1"/>
  <c r="U567" i="5"/>
  <c r="V567" i="5" s="1"/>
  <c r="U432" i="5"/>
  <c r="V432" i="5" s="1"/>
  <c r="U488" i="5"/>
  <c r="V488" i="5" s="1"/>
  <c r="U580" i="5"/>
  <c r="V580" i="5" s="1"/>
  <c r="U586" i="5"/>
  <c r="V586" i="5" s="1"/>
  <c r="U610" i="5"/>
  <c r="V610" i="5" s="1"/>
  <c r="U631" i="5"/>
  <c r="V631" i="5" s="1"/>
  <c r="U621" i="5"/>
  <c r="V621" i="5" s="1"/>
  <c r="U680" i="5"/>
  <c r="V680" i="5" s="1"/>
  <c r="U691" i="5"/>
  <c r="V691" i="5" s="1"/>
  <c r="U712" i="5"/>
  <c r="V712" i="5" s="1"/>
  <c r="U744" i="5"/>
  <c r="V744" i="5" s="1"/>
  <c r="U742" i="5"/>
  <c r="V742" i="5" s="1"/>
  <c r="U786" i="5"/>
  <c r="V786" i="5" s="1"/>
  <c r="U821" i="5"/>
  <c r="V821" i="5" s="1"/>
  <c r="U862" i="5"/>
  <c r="V862" i="5" s="1"/>
  <c r="U865" i="5"/>
  <c r="V865" i="5" s="1"/>
  <c r="U877" i="5"/>
  <c r="V877" i="5" s="1"/>
  <c r="U851" i="5"/>
  <c r="V851" i="5" s="1"/>
  <c r="U929" i="5"/>
  <c r="V929" i="5" s="1"/>
  <c r="U910" i="5"/>
  <c r="V910" i="5" s="1"/>
  <c r="U973" i="5"/>
  <c r="V973" i="5" s="1"/>
  <c r="U992" i="5"/>
  <c r="V992" i="5" s="1"/>
  <c r="U1012" i="5"/>
  <c r="V1012" i="5" s="1"/>
  <c r="U10" i="5"/>
  <c r="V10" i="5" s="1"/>
  <c r="U245" i="5"/>
  <c r="V245" i="5" s="1"/>
  <c r="U614" i="5"/>
  <c r="V614" i="5" s="1"/>
  <c r="U668" i="5"/>
  <c r="V668" i="5" s="1"/>
  <c r="U743" i="5"/>
  <c r="V743" i="5" s="1"/>
  <c r="U732" i="5"/>
  <c r="V732" i="5" s="1"/>
  <c r="U860" i="5"/>
  <c r="V860" i="5" s="1"/>
  <c r="U933" i="5"/>
  <c r="V933" i="5" s="1"/>
  <c r="U72" i="5"/>
  <c r="V72" i="5" s="1"/>
  <c r="U200" i="5"/>
  <c r="V200" i="5" s="1"/>
  <c r="U298" i="5"/>
  <c r="V298" i="5" s="1"/>
  <c r="U378" i="5"/>
  <c r="V378" i="5" s="1"/>
  <c r="U475" i="5"/>
  <c r="V475" i="5" s="1"/>
  <c r="U571" i="5"/>
  <c r="V571" i="5" s="1"/>
  <c r="U598" i="5"/>
  <c r="V598" i="5" s="1"/>
  <c r="U850" i="5"/>
  <c r="V850" i="5" s="1"/>
  <c r="U215" i="5"/>
  <c r="V215" i="5" s="1"/>
  <c r="U204" i="5"/>
  <c r="V204" i="5" s="1"/>
  <c r="U493" i="5"/>
  <c r="V493" i="5" s="1"/>
  <c r="U679" i="5"/>
  <c r="V679" i="5" s="1"/>
  <c r="U779" i="5"/>
  <c r="V779" i="5" s="1"/>
  <c r="U848" i="5"/>
  <c r="V848" i="5" s="1"/>
  <c r="U120" i="5"/>
  <c r="V120" i="5" s="1"/>
  <c r="U274" i="5"/>
  <c r="V274" i="5" s="1"/>
  <c r="U338" i="5"/>
  <c r="V338" i="5" s="1"/>
  <c r="U451" i="5"/>
  <c r="V451" i="5" s="1"/>
  <c r="U515" i="5"/>
  <c r="V515" i="5" s="1"/>
  <c r="U577" i="5"/>
  <c r="V577" i="5" s="1"/>
  <c r="U735" i="5"/>
  <c r="V735" i="5" s="1"/>
  <c r="U921" i="5"/>
  <c r="V921" i="5" s="1"/>
  <c r="U979" i="5"/>
  <c r="V979" i="5" s="1"/>
  <c r="U1011" i="5"/>
  <c r="V1011" i="5" s="1"/>
  <c r="U155" i="5"/>
  <c r="V155" i="5" s="1"/>
  <c r="U217" i="5"/>
  <c r="V217" i="5" s="1"/>
  <c r="U230" i="5"/>
  <c r="V230" i="5" s="1"/>
  <c r="U69" i="5"/>
  <c r="V69" i="5" s="1"/>
  <c r="U161" i="5"/>
  <c r="V161" i="5" s="1"/>
  <c r="U223" i="5"/>
  <c r="V223" i="5" s="1"/>
  <c r="U287" i="5"/>
  <c r="V287" i="5" s="1"/>
  <c r="U351" i="5"/>
  <c r="V351" i="5" s="1"/>
  <c r="U304" i="5"/>
  <c r="V304" i="5" s="1"/>
  <c r="U368" i="5"/>
  <c r="V368" i="5" s="1"/>
  <c r="U424" i="5"/>
  <c r="V424" i="5" s="1"/>
  <c r="U442" i="5"/>
  <c r="V442" i="5" s="1"/>
  <c r="U506" i="5"/>
  <c r="V506" i="5" s="1"/>
  <c r="U428" i="5"/>
  <c r="V428" i="5" s="1"/>
  <c r="U484" i="5"/>
  <c r="V484" i="5" s="1"/>
  <c r="U623" i="5"/>
  <c r="V623" i="5" s="1"/>
  <c r="U566" i="5"/>
  <c r="V566" i="5" s="1"/>
  <c r="U632" i="5"/>
  <c r="V632" i="5" s="1"/>
  <c r="U633" i="5"/>
  <c r="V633" i="5" s="1"/>
  <c r="U649" i="5"/>
  <c r="V649" i="5" s="1"/>
  <c r="U666" i="5"/>
  <c r="V666" i="5" s="1"/>
  <c r="U676" i="5"/>
  <c r="V676" i="5" s="1"/>
  <c r="U721" i="5"/>
  <c r="V721" i="5" s="1"/>
  <c r="U753" i="5"/>
  <c r="V753" i="5" s="1"/>
  <c r="U746" i="5"/>
  <c r="V746" i="5" s="1"/>
  <c r="U804" i="5"/>
  <c r="V804" i="5" s="1"/>
  <c r="U805" i="5"/>
  <c r="V805" i="5" s="1"/>
  <c r="U879" i="5"/>
  <c r="V879" i="5" s="1"/>
  <c r="U931" i="5"/>
  <c r="V931" i="5" s="1"/>
  <c r="U1018" i="5"/>
  <c r="V1018" i="5" s="1"/>
  <c r="U31" i="5"/>
  <c r="V31" i="5" s="1"/>
  <c r="U52" i="5"/>
  <c r="V52" i="5" s="1"/>
  <c r="U20" i="5"/>
  <c r="V20" i="5" s="1"/>
  <c r="U90" i="5"/>
  <c r="V90" i="5" s="1"/>
  <c r="U150" i="5"/>
  <c r="V150" i="5" s="1"/>
  <c r="U249" i="5"/>
  <c r="V249" i="5" s="1"/>
  <c r="U265" i="5"/>
  <c r="V265" i="5" s="1"/>
  <c r="U281" i="5"/>
  <c r="V281" i="5" s="1"/>
  <c r="U297" i="5"/>
  <c r="V297" i="5" s="1"/>
  <c r="U313" i="5"/>
  <c r="V313" i="5" s="1"/>
  <c r="U329" i="5"/>
  <c r="V329" i="5" s="1"/>
  <c r="U345" i="5"/>
  <c r="V345" i="5" s="1"/>
  <c r="U365" i="5"/>
  <c r="V365" i="5" s="1"/>
  <c r="U385" i="5"/>
  <c r="V385" i="5" s="1"/>
  <c r="U67" i="5"/>
  <c r="V67" i="5" s="1"/>
  <c r="U119" i="5"/>
  <c r="V119" i="5" s="1"/>
  <c r="U159" i="5"/>
  <c r="V159" i="5" s="1"/>
  <c r="U109" i="5"/>
  <c r="V109" i="5" s="1"/>
  <c r="U185" i="5"/>
  <c r="V185" i="5" s="1"/>
  <c r="U291" i="5"/>
  <c r="V291" i="5" s="1"/>
  <c r="U355" i="5"/>
  <c r="V355" i="5" s="1"/>
  <c r="U401" i="5"/>
  <c r="V401" i="5" s="1"/>
  <c r="U276" i="5"/>
  <c r="V276" i="5" s="1"/>
  <c r="U340" i="5"/>
  <c r="V340" i="5" s="1"/>
  <c r="U429" i="5"/>
  <c r="V429" i="5" s="1"/>
  <c r="U445" i="5"/>
  <c r="V445" i="5" s="1"/>
  <c r="U485" i="5"/>
  <c r="V485" i="5" s="1"/>
  <c r="U413" i="5"/>
  <c r="V413" i="5" s="1"/>
  <c r="U430" i="5"/>
  <c r="V430" i="5" s="1"/>
  <c r="U494" i="5"/>
  <c r="V494" i="5" s="1"/>
  <c r="U579" i="5"/>
  <c r="V579" i="5" s="1"/>
  <c r="U448" i="5"/>
  <c r="V448" i="5" s="1"/>
  <c r="U504" i="5"/>
  <c r="V504" i="5" s="1"/>
  <c r="U534" i="5"/>
  <c r="V534" i="5" s="1"/>
  <c r="U556" i="5"/>
  <c r="V556" i="5" s="1"/>
  <c r="U604" i="5"/>
  <c r="V604" i="5" s="1"/>
  <c r="U562" i="5"/>
  <c r="V562" i="5" s="1"/>
  <c r="U677" i="5"/>
  <c r="V677" i="5" s="1"/>
  <c r="U698" i="5"/>
  <c r="V698" i="5" s="1"/>
  <c r="U686" i="5"/>
  <c r="V686" i="5" s="1"/>
  <c r="U708" i="5"/>
  <c r="V708" i="5" s="1"/>
  <c r="U840" i="5"/>
  <c r="V840" i="5" s="1"/>
  <c r="U794" i="5"/>
  <c r="V794" i="5" s="1"/>
  <c r="U823" i="5"/>
  <c r="V823" i="5" s="1"/>
  <c r="U876" i="5"/>
  <c r="V876" i="5" s="1"/>
  <c r="U869" i="5"/>
  <c r="V869" i="5" s="1"/>
  <c r="U871" i="5"/>
  <c r="V871" i="5" s="1"/>
  <c r="U872" i="5"/>
  <c r="V872" i="5" s="1"/>
  <c r="U905" i="5"/>
  <c r="V905" i="5" s="1"/>
  <c r="U942" i="5"/>
  <c r="V942" i="5" s="1"/>
  <c r="U935" i="5"/>
  <c r="V935" i="5" s="1"/>
  <c r="U952" i="5"/>
  <c r="V952" i="5" s="1"/>
  <c r="U960" i="5"/>
  <c r="V960" i="5" s="1"/>
  <c r="U999" i="5"/>
  <c r="V999" i="5" s="1"/>
  <c r="U1005" i="5"/>
  <c r="V1005" i="5" s="1"/>
  <c r="U861" i="5"/>
  <c r="V861" i="5" s="1"/>
  <c r="U885" i="5"/>
  <c r="V885" i="5" s="1"/>
  <c r="U895" i="5"/>
  <c r="V895" i="5" s="1"/>
  <c r="U989" i="5"/>
  <c r="V989" i="5" s="1"/>
  <c r="U2" i="5"/>
  <c r="V2" i="5" s="1"/>
  <c r="U21" i="5"/>
  <c r="V21" i="5" s="1"/>
  <c r="U33" i="5"/>
  <c r="V33" i="5" s="1"/>
  <c r="U84" i="5"/>
  <c r="V84" i="5" s="1"/>
  <c r="U148" i="5"/>
  <c r="V148" i="5" s="1"/>
  <c r="U212" i="5"/>
  <c r="V212" i="5" s="1"/>
  <c r="U134" i="5"/>
  <c r="V134" i="5" s="1"/>
  <c r="U202" i="5"/>
  <c r="V202" i="5" s="1"/>
  <c r="U262" i="5"/>
  <c r="V262" i="5" s="1"/>
  <c r="U294" i="5"/>
  <c r="V294" i="5" s="1"/>
  <c r="U326" i="5"/>
  <c r="V326" i="5" s="1"/>
  <c r="U361" i="5"/>
  <c r="V361" i="5" s="1"/>
  <c r="U398" i="5"/>
  <c r="V398" i="5" s="1"/>
  <c r="U163" i="5"/>
  <c r="V163" i="5" s="1"/>
  <c r="U225" i="5"/>
  <c r="V225" i="5" s="1"/>
  <c r="U224" i="5"/>
  <c r="V224" i="5" s="1"/>
  <c r="U81" i="5"/>
  <c r="V81" i="5" s="1"/>
  <c r="U149" i="5"/>
  <c r="V149" i="5" s="1"/>
  <c r="U189" i="5"/>
  <c r="V189" i="5" s="1"/>
  <c r="U362" i="5"/>
  <c r="V362" i="5" s="1"/>
  <c r="U255" i="5"/>
  <c r="V255" i="5" s="1"/>
  <c r="U327" i="5"/>
  <c r="V327" i="5" s="1"/>
  <c r="U391" i="5"/>
  <c r="V391" i="5" s="1"/>
  <c r="U296" i="5"/>
  <c r="V296" i="5" s="1"/>
  <c r="U360" i="5"/>
  <c r="V360" i="5" s="1"/>
  <c r="U463" i="5"/>
  <c r="V463" i="5" s="1"/>
  <c r="U487" i="5"/>
  <c r="V487" i="5" s="1"/>
  <c r="U466" i="5"/>
  <c r="V466" i="5" s="1"/>
  <c r="U518" i="5"/>
  <c r="V518" i="5" s="1"/>
  <c r="U549" i="5"/>
  <c r="V549" i="5" s="1"/>
  <c r="U589" i="5"/>
  <c r="V589" i="5" s="1"/>
  <c r="U436" i="5"/>
  <c r="V436" i="5" s="1"/>
  <c r="U508" i="5"/>
  <c r="V508" i="5" s="1"/>
  <c r="U528" i="5"/>
  <c r="V528" i="5" s="1"/>
  <c r="U576" i="5"/>
  <c r="V576" i="5" s="1"/>
  <c r="U608" i="5"/>
  <c r="V608" i="5" s="1"/>
  <c r="U630" i="5"/>
  <c r="V630" i="5" s="1"/>
  <c r="U574" i="5"/>
  <c r="V574" i="5" s="1"/>
  <c r="U594" i="5"/>
  <c r="V594" i="5" s="1"/>
  <c r="U599" i="5"/>
  <c r="V599" i="5" s="1"/>
  <c r="U629" i="5"/>
  <c r="V629" i="5" s="1"/>
  <c r="U731" i="5"/>
  <c r="V731" i="5" s="1"/>
  <c r="U692" i="5"/>
  <c r="V692" i="5" s="1"/>
  <c r="U705" i="5"/>
  <c r="V705" i="5" s="1"/>
  <c r="U717" i="5"/>
  <c r="V717" i="5" s="1"/>
  <c r="U749" i="5"/>
  <c r="V749" i="5" s="1"/>
  <c r="U722" i="5"/>
  <c r="V722" i="5" s="1"/>
  <c r="U799" i="5"/>
  <c r="V799" i="5" s="1"/>
  <c r="U792" i="5"/>
  <c r="V792" i="5" s="1"/>
  <c r="U807" i="5"/>
  <c r="V807" i="5" s="1"/>
  <c r="U852" i="5"/>
  <c r="V852" i="5" s="1"/>
  <c r="U847" i="5"/>
  <c r="V847" i="5" s="1"/>
  <c r="U899" i="5"/>
  <c r="V899" i="5" s="1"/>
  <c r="U909" i="5"/>
  <c r="V909" i="5" s="1"/>
  <c r="U922" i="5"/>
  <c r="V922" i="5" s="1"/>
  <c r="U923" i="5"/>
  <c r="V923" i="5" s="1"/>
  <c r="U978" i="5"/>
  <c r="V978" i="5" s="1"/>
  <c r="U994" i="5"/>
  <c r="V994" i="5" s="1"/>
  <c r="U988" i="5"/>
  <c r="V988" i="5" s="1"/>
  <c r="U1029" i="5"/>
  <c r="V1029" i="5" s="1"/>
  <c r="U1010" i="5"/>
  <c r="V1010" i="5" s="1"/>
  <c r="U944" i="5"/>
  <c r="V944" i="5" s="1"/>
  <c r="U974" i="5"/>
  <c r="V974" i="5" s="1"/>
  <c r="U1027" i="5"/>
  <c r="V1027" i="5" s="1"/>
  <c r="U947" i="5"/>
  <c r="V947" i="5" s="1"/>
  <c r="U964" i="5"/>
  <c r="V964" i="5" s="1"/>
  <c r="U1016" i="5"/>
  <c r="V1016" i="5" s="1"/>
  <c r="U53" i="5"/>
  <c r="V53" i="5" s="1"/>
  <c r="U42" i="5"/>
  <c r="V42" i="5" s="1"/>
  <c r="U9" i="5"/>
  <c r="V9" i="5" s="1"/>
  <c r="U64" i="5"/>
  <c r="V64" i="5" s="1"/>
  <c r="U128" i="5"/>
  <c r="V128" i="5" s="1"/>
  <c r="U192" i="5"/>
  <c r="V192" i="5" s="1"/>
  <c r="U5" i="5"/>
  <c r="V5" i="5" s="1"/>
  <c r="U102" i="5"/>
  <c r="V102" i="5" s="1"/>
  <c r="U158" i="5"/>
  <c r="V158" i="5" s="1"/>
  <c r="U210" i="5"/>
  <c r="V210" i="5" s="1"/>
  <c r="U253" i="5"/>
  <c r="V253" i="5" s="1"/>
  <c r="U285" i="5"/>
  <c r="V285" i="5" s="1"/>
  <c r="U317" i="5"/>
  <c r="V317" i="5" s="1"/>
  <c r="U349" i="5"/>
  <c r="V349" i="5" s="1"/>
  <c r="U389" i="5"/>
  <c r="V389" i="5" s="1"/>
  <c r="U79" i="5"/>
  <c r="V79" i="5" s="1"/>
  <c r="U131" i="5"/>
  <c r="V131" i="5" s="1"/>
  <c r="U199" i="5"/>
  <c r="V199" i="5" s="1"/>
  <c r="U219" i="5"/>
  <c r="V219" i="5" s="1"/>
  <c r="U168" i="5"/>
  <c r="V168" i="5" s="1"/>
  <c r="U65" i="5"/>
  <c r="V65" i="5" s="1"/>
  <c r="U125" i="5"/>
  <c r="V125" i="5" s="1"/>
  <c r="U177" i="5"/>
  <c r="V177" i="5" s="1"/>
  <c r="U283" i="5"/>
  <c r="V283" i="5" s="1"/>
  <c r="U347" i="5"/>
  <c r="V347" i="5" s="1"/>
  <c r="U248" i="5"/>
  <c r="V248" i="5" s="1"/>
  <c r="U300" i="5"/>
  <c r="V300" i="5" s="1"/>
  <c r="U364" i="5"/>
  <c r="V364" i="5" s="1"/>
  <c r="U419" i="5"/>
  <c r="V419" i="5" s="1"/>
  <c r="U433" i="5"/>
  <c r="V433" i="5" s="1"/>
  <c r="U465" i="5"/>
  <c r="V465" i="5" s="1"/>
  <c r="U497" i="5"/>
  <c r="V497" i="5" s="1"/>
  <c r="U421" i="5"/>
  <c r="V421" i="5" s="1"/>
  <c r="U454" i="5"/>
  <c r="V454" i="5" s="1"/>
  <c r="U559" i="5"/>
  <c r="V559" i="5" s="1"/>
  <c r="U472" i="5"/>
  <c r="V472" i="5" s="1"/>
  <c r="U531" i="5"/>
  <c r="V531" i="5" s="1"/>
  <c r="U564" i="5"/>
  <c r="V564" i="5" s="1"/>
  <c r="U570" i="5"/>
  <c r="V570" i="5" s="1"/>
  <c r="U609" i="5"/>
  <c r="V609" i="5" s="1"/>
  <c r="U736" i="5"/>
  <c r="V736" i="5" s="1"/>
  <c r="U667" i="5"/>
  <c r="V667" i="5" s="1"/>
  <c r="U769" i="5"/>
  <c r="V769" i="5" s="1"/>
  <c r="U726" i="5"/>
  <c r="V726" i="5" s="1"/>
  <c r="U808" i="5"/>
  <c r="V808" i="5" s="1"/>
  <c r="U836" i="5"/>
  <c r="V836" i="5" s="1"/>
  <c r="U854" i="5"/>
  <c r="V854" i="5" s="1"/>
  <c r="U888" i="5"/>
  <c r="V888" i="5" s="1"/>
  <c r="U857" i="5"/>
  <c r="V857" i="5" s="1"/>
  <c r="U897" i="5"/>
  <c r="V897" i="5" s="1"/>
  <c r="U884" i="5"/>
  <c r="V884" i="5" s="1"/>
  <c r="U912" i="5"/>
  <c r="V912" i="5" s="1"/>
  <c r="U914" i="5"/>
  <c r="V914" i="5" s="1"/>
  <c r="U950" i="5"/>
  <c r="V950" i="5" s="1"/>
  <c r="U867" i="5"/>
  <c r="V867" i="5" s="1"/>
  <c r="U957" i="5"/>
  <c r="V957" i="5" s="1"/>
  <c r="U977" i="5"/>
  <c r="V977" i="5" s="1"/>
  <c r="U32" i="5"/>
  <c r="V32" i="5" s="1"/>
  <c r="U88" i="5"/>
  <c r="V88" i="5" s="1"/>
  <c r="U622" i="5"/>
  <c r="V622" i="5" s="1"/>
  <c r="U687" i="5"/>
  <c r="V687" i="5" s="1"/>
  <c r="U773" i="5"/>
  <c r="V773" i="5" s="1"/>
  <c r="U740" i="5"/>
  <c r="V740" i="5" s="1"/>
  <c r="U856" i="5"/>
  <c r="V856" i="5" s="1"/>
  <c r="U967" i="5"/>
  <c r="V967" i="5" s="1"/>
  <c r="U92" i="5"/>
  <c r="V92" i="5" s="1"/>
  <c r="U250" i="5"/>
  <c r="V250" i="5" s="1"/>
  <c r="U314" i="5"/>
  <c r="V314" i="5" s="1"/>
  <c r="U394" i="5"/>
  <c r="V394" i="5" s="1"/>
  <c r="U491" i="5"/>
  <c r="V491" i="5" s="1"/>
  <c r="U553" i="5"/>
  <c r="V553" i="5" s="1"/>
  <c r="U664" i="5"/>
  <c r="V664" i="5" s="1"/>
  <c r="U902" i="5"/>
  <c r="V902" i="5" s="1"/>
  <c r="U76" i="5"/>
  <c r="V76" i="5" s="1"/>
  <c r="U369" i="5"/>
  <c r="V369" i="5" s="1"/>
  <c r="U509" i="5"/>
  <c r="V509" i="5" s="1"/>
  <c r="U715" i="5"/>
  <c r="V715" i="5" s="1"/>
  <c r="U781" i="5"/>
  <c r="V781" i="5" s="1"/>
  <c r="U925" i="5"/>
  <c r="V925" i="5" s="1"/>
  <c r="U124" i="5"/>
  <c r="V124" i="5" s="1"/>
  <c r="U290" i="5"/>
  <c r="V290" i="5" s="1"/>
  <c r="U354" i="5"/>
  <c r="V354" i="5" s="1"/>
  <c r="U467" i="5"/>
  <c r="V467" i="5" s="1"/>
  <c r="U606" i="5"/>
  <c r="V606" i="5" s="1"/>
  <c r="U638" i="5"/>
  <c r="V638" i="5" s="1"/>
  <c r="U751" i="5"/>
  <c r="V751" i="5" s="1"/>
  <c r="U937" i="5"/>
  <c r="V937" i="5" s="1"/>
  <c r="U986" i="5"/>
  <c r="V986" i="5" s="1"/>
  <c r="U1015" i="5"/>
  <c r="V1015" i="5" s="1"/>
  <c r="E18" i="2"/>
  <c r="K5" i="1" l="1"/>
  <c r="M5" i="1"/>
  <c r="L5" i="1"/>
  <c r="S3" i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9" i="2" s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S7" i="1"/>
  <c r="M8" i="1"/>
  <c r="N8" i="1"/>
  <c r="O8" i="1"/>
  <c r="P8" i="1"/>
  <c r="Q8" i="1"/>
  <c r="K8" i="1"/>
  <c r="A7" i="2" s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A11" i="2" s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A15" i="2" s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A19" i="2" s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A23" i="2" s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A27" i="2" s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A31" i="2" s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A35" i="2" s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A39" i="2" s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A43" i="2" s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A47" i="2" s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A51" i="2" s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A55" i="2" s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A59" i="2" s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A63" i="2" s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A67" i="2" s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A71" i="2" s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A75" i="2" s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A79" i="2" s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A83" i="2" s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A87" i="2" s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A91" i="2" s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A95" i="2" s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A99" i="2" s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A103" i="2" s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A107" i="2" s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A111" i="2" s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A115" i="2" s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A119" i="2" s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A123" i="2" s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A127" i="2" s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A131" i="2" s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A135" i="2" s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A139" i="2" s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A143" i="2" s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A147" i="2" s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A151" i="2" s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A155" i="2" s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A159" i="2" s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A163" i="2" s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A167" i="2" s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A171" i="2" s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A175" i="2" s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A179" i="2" s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A183" i="2" s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A187" i="2" s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A191" i="2" s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A195" i="2" s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A199" i="2" s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A203" i="2" s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A207" i="2" s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A211" i="2" s="1"/>
  <c r="L212" i="1"/>
  <c r="R212" i="1"/>
  <c r="S212" i="1"/>
  <c r="M213" i="1"/>
  <c r="G3" i="2" s="1"/>
  <c r="G4" i="2" s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A219" i="2" s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A223" i="2" s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A227" i="2" s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A231" i="2" s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I5" i="2" s="1"/>
  <c r="I6" i="2" s="1"/>
  <c r="P235" i="1"/>
  <c r="Q235" i="1"/>
  <c r="K235" i="1"/>
  <c r="L235" i="1"/>
  <c r="R235" i="1"/>
  <c r="S235" i="1"/>
  <c r="M236" i="1"/>
  <c r="N236" i="1"/>
  <c r="O236" i="1"/>
  <c r="P236" i="1"/>
  <c r="Q236" i="1"/>
  <c r="K236" i="1"/>
  <c r="A235" i="2" s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A239" i="2" s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A243" i="2" s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A247" i="2" s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A251" i="2" s="1"/>
  <c r="L252" i="1"/>
  <c r="R252" i="1"/>
  <c r="S252" i="1"/>
  <c r="H5" i="2"/>
  <c r="H6" i="2" s="1"/>
  <c r="P3" i="1"/>
  <c r="Q3" i="1"/>
  <c r="F5" i="2"/>
  <c r="F6" i="2" s="1"/>
  <c r="R3" i="1"/>
  <c r="L8" i="2" s="1"/>
  <c r="L10" i="2" s="1"/>
  <c r="L11" i="2" s="1"/>
  <c r="K5" i="2" l="1"/>
  <c r="K6" i="2" s="1"/>
  <c r="K8" i="2"/>
  <c r="K10" i="2" s="1"/>
  <c r="A250" i="2"/>
  <c r="A246" i="2"/>
  <c r="A242" i="2"/>
  <c r="A238" i="2"/>
  <c r="A234" i="2"/>
  <c r="A230" i="2"/>
  <c r="A226" i="2"/>
  <c r="A222" i="2"/>
  <c r="A218" i="2"/>
  <c r="A214" i="2"/>
  <c r="A210" i="2"/>
  <c r="A206" i="2"/>
  <c r="A202" i="2"/>
  <c r="A198" i="2"/>
  <c r="A194" i="2"/>
  <c r="A190" i="2"/>
  <c r="A186" i="2"/>
  <c r="A182" i="2"/>
  <c r="A178" i="2"/>
  <c r="A174" i="2"/>
  <c r="A170" i="2"/>
  <c r="A166" i="2"/>
  <c r="A162" i="2"/>
  <c r="A158" i="2"/>
  <c r="A154" i="2"/>
  <c r="A150" i="2"/>
  <c r="A146" i="2"/>
  <c r="A142" i="2"/>
  <c r="A138" i="2"/>
  <c r="A134" i="2"/>
  <c r="A130" i="2"/>
  <c r="A126" i="2"/>
  <c r="A122" i="2"/>
  <c r="A118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3" i="2"/>
  <c r="F9" i="2"/>
  <c r="E9" i="2"/>
  <c r="F8" i="2"/>
  <c r="F10" i="2" s="1"/>
  <c r="F11" i="2" s="1"/>
  <c r="G9" i="2"/>
  <c r="H8" i="2"/>
  <c r="H10" i="2" s="1"/>
  <c r="H11" i="2" s="1"/>
  <c r="G8" i="2"/>
  <c r="G10" i="2" s="1"/>
  <c r="I8" i="2"/>
  <c r="I10" i="2" s="1"/>
  <c r="L9" i="2"/>
  <c r="A2" i="2"/>
  <c r="J8" i="2"/>
  <c r="J9" i="2"/>
  <c r="J5" i="2"/>
  <c r="A249" i="2"/>
  <c r="A245" i="2"/>
  <c r="A241" i="2"/>
  <c r="A237" i="2"/>
  <c r="A233" i="2"/>
  <c r="A229" i="2"/>
  <c r="A225" i="2"/>
  <c r="A221" i="2"/>
  <c r="A217" i="2"/>
  <c r="A213" i="2"/>
  <c r="A209" i="2"/>
  <c r="A205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A4" i="2"/>
  <c r="K9" i="2"/>
  <c r="A248" i="2"/>
  <c r="A244" i="2"/>
  <c r="A240" i="2"/>
  <c r="A236" i="2"/>
  <c r="A232" i="2"/>
  <c r="A228" i="2"/>
  <c r="A224" i="2"/>
  <c r="A220" i="2"/>
  <c r="A216" i="2"/>
  <c r="A212" i="2"/>
  <c r="A208" i="2"/>
  <c r="A204" i="2"/>
  <c r="A200" i="2"/>
  <c r="A196" i="2"/>
  <c r="A192" i="2"/>
  <c r="A188" i="2"/>
  <c r="A184" i="2"/>
  <c r="A180" i="2"/>
  <c r="A176" i="2"/>
  <c r="A172" i="2"/>
  <c r="A168" i="2"/>
  <c r="A164" i="2"/>
  <c r="A160" i="2"/>
  <c r="A156" i="2"/>
  <c r="A152" i="2"/>
  <c r="A148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L5" i="2"/>
  <c r="L6" i="2" s="1"/>
  <c r="M5" i="2"/>
  <c r="M6" i="2" s="1"/>
  <c r="M8" i="2"/>
  <c r="M10" i="2" s="1"/>
  <c r="I9" i="2"/>
  <c r="A215" i="2"/>
  <c r="H9" i="2"/>
  <c r="J10" i="2"/>
  <c r="G5" i="2"/>
  <c r="H3" i="2"/>
  <c r="H4" i="2" s="1"/>
  <c r="F3" i="2"/>
  <c r="F4" i="2" s="1"/>
  <c r="F7" i="2" s="1"/>
  <c r="I3" i="2"/>
  <c r="I4" i="2" s="1"/>
  <c r="L3" i="2"/>
  <c r="L4" i="2" s="1"/>
  <c r="J3" i="2"/>
  <c r="J4" i="2" s="1"/>
  <c r="J14" i="2" s="1"/>
  <c r="M3" i="2"/>
  <c r="K3" i="2"/>
  <c r="K4" i="2" s="1"/>
  <c r="E10" i="2" l="1"/>
  <c r="E11" i="2" s="1"/>
  <c r="E24" i="2"/>
  <c r="E14" i="2"/>
  <c r="E13" i="2"/>
  <c r="E7" i="2"/>
  <c r="L7" i="2"/>
  <c r="E21" i="2"/>
  <c r="E22" i="2" s="1"/>
  <c r="E19" i="2"/>
  <c r="E20" i="2" s="1"/>
  <c r="F13" i="2"/>
  <c r="F14" i="2"/>
  <c r="J13" i="2"/>
  <c r="G6" i="2"/>
  <c r="M4" i="2"/>
  <c r="L13" i="2"/>
  <c r="L14" i="2"/>
  <c r="I14" i="2"/>
  <c r="H7" i="2"/>
  <c r="J7" i="2"/>
  <c r="I7" i="2"/>
  <c r="K13" i="2"/>
  <c r="K7" i="2"/>
  <c r="I13" i="2"/>
  <c r="H13" i="2"/>
  <c r="E27" i="2" l="1"/>
  <c r="E23" i="2"/>
  <c r="E25" i="2"/>
  <c r="M13" i="2"/>
  <c r="G7" i="2"/>
  <c r="G13" i="2"/>
  <c r="M7" i="2"/>
  <c r="G14" i="2" l="1"/>
  <c r="K14" i="2"/>
  <c r="H14" i="2"/>
  <c r="M14" i="2"/>
  <c r="J11" i="2" l="1"/>
  <c r="M11" i="2"/>
  <c r="I11" i="2"/>
  <c r="K11" i="2"/>
  <c r="G11" i="2"/>
</calcChain>
</file>

<file path=xl/sharedStrings.xml><?xml version="1.0" encoding="utf-8"?>
<sst xmlns="http://schemas.openxmlformats.org/spreadsheetml/2006/main" count="131" uniqueCount="88">
  <si>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</si>
  <si>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</si>
  <si>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</si>
  <si>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</si>
  <si>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</si>
  <si>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</si>
  <si>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</si>
  <si>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</si>
  <si>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</si>
  <si>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</si>
  <si>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</si>
  <si>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</si>
  <si>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</si>
  <si>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</si>
  <si>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</si>
  <si>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</si>
  <si>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</si>
  <si>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</si>
  <si>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</si>
  <si>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</si>
  <si>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</si>
  <si>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</si>
  <si>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</si>
  <si>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</si>
  <si>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</si>
  <si>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</si>
  <si>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</si>
  <si>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</si>
  <si>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</si>
  <si>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</si>
  <si>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</si>
  <si>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</si>
  <si>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</si>
  <si>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</si>
  <si>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</si>
  <si>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</si>
  <si>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</si>
  <si>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</si>
  <si>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</si>
  <si>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</si>
  <si>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</si>
  <si>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</si>
  <si>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</si>
  <si>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</si>
  <si>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</si>
  <si>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</si>
  <si>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</si>
  <si>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</si>
  <si>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</si>
  <si>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</si>
  <si>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</si>
  <si>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</si>
  <si>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</si>
  <si>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</si>
  <si>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</si>
  <si>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</si>
  <si>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</si>
  <si>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</si>
  <si>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</si>
  <si>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</si>
  <si>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</si>
  <si>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</si>
  <si>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</si>
  <si>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</si>
  <si>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</si>
  <si>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</si>
  <si>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</si>
  <si>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</si>
  <si>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</si>
  <si>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</si>
  <si>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</si>
  <si>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</si>
  <si>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</si>
  <si>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</si>
  <si>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</si>
  <si>
    <t>sharpe ratio</t>
  </si>
  <si>
    <t>tasa libre de riesgo</t>
  </si>
  <si>
    <t>po</t>
  </si>
  <si>
    <t xml:space="preserve">      </t>
  </si>
  <si>
    <t>Rend. Nasdaq</t>
  </si>
  <si>
    <t>Rend. s&amp;p 500</t>
  </si>
  <si>
    <t>Rend. Apple</t>
  </si>
  <si>
    <t>Rend. Microft</t>
  </si>
  <si>
    <t>Rend. Google</t>
  </si>
  <si>
    <t>Rend. Nvidia</t>
  </si>
  <si>
    <t>Rend. nike</t>
  </si>
  <si>
    <t>Rend. Petroleo</t>
  </si>
  <si>
    <t>Rend.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</si>
</sst>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  <numFmt numFmtId="170" formatCode="_-* #,##0.000000_-;\-* #,##0.000000_-;_-* &quot;-&quot;??_-;_-@_-"/>
    <numFmt numFmtId="171" formatCode="0.0000%"/>
    <numFmt numFmtId="172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10" fontId="0" fillId="0" borderId="0" xfId="0" applyNumberFormat="1"/>
    <xf numFmtId="0" fontId="0" fillId="7" borderId="0" xfId="0" applyFill="1"/>
    <xf numFmtId="9" fontId="0" fillId="7" borderId="0" xfId="1" applyFont="1" applyFill="1"/>
    <xf numFmtId="165" fontId="0" fillId="7" borderId="0" xfId="1" applyNumberFormat="1" applyFont="1" applyFill="1"/>
    <xf numFmtId="10" fontId="0" fillId="7" borderId="0" xfId="1" applyNumberFormat="1" applyFont="1" applyFill="1"/>
    <xf numFmtId="164" fontId="3" fillId="0" borderId="0" xfId="1" applyNumberFormat="1" applyFont="1" applyFill="1" applyAlignment="1">
      <alignment horizontal="center" vertical="center"/>
    </xf>
    <xf numFmtId="171" fontId="3" fillId="0" borderId="0" xfId="1" applyNumberFormat="1" applyFont="1" applyFill="1" applyAlignment="1">
      <alignment horizontal="center" vertical="center"/>
    </xf>
    <xf numFmtId="172" fontId="3" fillId="0" borderId="0" xfId="2" applyNumberFormat="1" applyFont="1" applyFill="1" applyAlignment="1">
      <alignment horizontal="center" vertical="center"/>
    </xf>
    <xf numFmtId="170" fontId="3" fillId="0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Portafolios!$W$1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Portafolios!$V$2:$V$1029</c:f>
              <c:numCache>
                <c:formatCode>0.00%</c:formatCode>
                <c:ptCount val="1028"/>
                <c:pt idx="0">
                  <c:v>0.12348723741375141</c:v>
                </c:pt>
                <c:pt idx="1">
                  <c:v>0.13209296489056521</c:v>
                </c:pt>
                <c:pt idx="2">
                  <c:v>0.12618760775970764</c:v>
                </c:pt>
                <c:pt idx="3">
                  <c:v>0.10883007988880443</c:v>
                </c:pt>
                <c:pt idx="4">
                  <c:v>0.16055234211570393</c:v>
                </c:pt>
                <c:pt idx="5">
                  <c:v>0.12865010156207252</c:v>
                </c:pt>
                <c:pt idx="6">
                  <c:v>0.11562764663146055</c:v>
                </c:pt>
                <c:pt idx="7">
                  <c:v>0.12861322009545478</c:v>
                </c:pt>
                <c:pt idx="8">
                  <c:v>0.13603550084857982</c:v>
                </c:pt>
                <c:pt idx="9">
                  <c:v>0.11673817642813539</c:v>
                </c:pt>
                <c:pt idx="10">
                  <c:v>0.10285420526315571</c:v>
                </c:pt>
                <c:pt idx="11">
                  <c:v>0.1419872398503628</c:v>
                </c:pt>
                <c:pt idx="12">
                  <c:v>0.12675043903336092</c:v>
                </c:pt>
                <c:pt idx="13">
                  <c:v>0.14220394486602514</c:v>
                </c:pt>
                <c:pt idx="14">
                  <c:v>0.12045045964368849</c:v>
                </c:pt>
                <c:pt idx="15">
                  <c:v>0.12923545658136659</c:v>
                </c:pt>
                <c:pt idx="16">
                  <c:v>0.1571439951810388</c:v>
                </c:pt>
                <c:pt idx="17">
                  <c:v>0.12383890043681814</c:v>
                </c:pt>
                <c:pt idx="18">
                  <c:v>0.14249967655109341</c:v>
                </c:pt>
                <c:pt idx="19">
                  <c:v>0.11093130641282423</c:v>
                </c:pt>
                <c:pt idx="20">
                  <c:v>0.11465038077941686</c:v>
                </c:pt>
                <c:pt idx="21">
                  <c:v>0.13547458621680211</c:v>
                </c:pt>
                <c:pt idx="22">
                  <c:v>0.11170392818818634</c:v>
                </c:pt>
                <c:pt idx="23">
                  <c:v>0.11525331499762451</c:v>
                </c:pt>
                <c:pt idx="24">
                  <c:v>0.12705582858658201</c:v>
                </c:pt>
                <c:pt idx="25">
                  <c:v>0.10726912658386235</c:v>
                </c:pt>
                <c:pt idx="26">
                  <c:v>0.12406993628803832</c:v>
                </c:pt>
                <c:pt idx="27">
                  <c:v>0.11798681823716015</c:v>
                </c:pt>
                <c:pt idx="28">
                  <c:v>0.11867651871218705</c:v>
                </c:pt>
                <c:pt idx="29">
                  <c:v>0.14126654757039608</c:v>
                </c:pt>
                <c:pt idx="30">
                  <c:v>0.11237247900433785</c:v>
                </c:pt>
                <c:pt idx="31">
                  <c:v>0.10150285021980539</c:v>
                </c:pt>
                <c:pt idx="32">
                  <c:v>0.13754549584553599</c:v>
                </c:pt>
                <c:pt idx="33">
                  <c:v>0.12456950369533144</c:v>
                </c:pt>
                <c:pt idx="34">
                  <c:v>0.11945046812357916</c:v>
                </c:pt>
                <c:pt idx="35">
                  <c:v>0.10688326854436107</c:v>
                </c:pt>
                <c:pt idx="36">
                  <c:v>0.13894076932973873</c:v>
                </c:pt>
                <c:pt idx="37">
                  <c:v>0.13783119047464898</c:v>
                </c:pt>
                <c:pt idx="38">
                  <c:v>0.1326701568289399</c:v>
                </c:pt>
                <c:pt idx="39">
                  <c:v>9.7174628623203196E-2</c:v>
                </c:pt>
                <c:pt idx="40">
                  <c:v>0.13723427510266711</c:v>
                </c:pt>
                <c:pt idx="41">
                  <c:v>0.13136776726729824</c:v>
                </c:pt>
                <c:pt idx="42">
                  <c:v>0.14443386779726966</c:v>
                </c:pt>
                <c:pt idx="43">
                  <c:v>0.10095727225687613</c:v>
                </c:pt>
                <c:pt idx="44">
                  <c:v>0.1197642496195373</c:v>
                </c:pt>
                <c:pt idx="45">
                  <c:v>0.13847458546700514</c:v>
                </c:pt>
                <c:pt idx="46">
                  <c:v>0.11567894807340837</c:v>
                </c:pt>
                <c:pt idx="47">
                  <c:v>0.13205029547224362</c:v>
                </c:pt>
                <c:pt idx="48">
                  <c:v>0.15073740762833751</c:v>
                </c:pt>
                <c:pt idx="49">
                  <c:v>9.7601403479800147E-2</c:v>
                </c:pt>
                <c:pt idx="50">
                  <c:v>0.15286789466329562</c:v>
                </c:pt>
                <c:pt idx="51">
                  <c:v>0.12730990177762372</c:v>
                </c:pt>
                <c:pt idx="52">
                  <c:v>0.12759814131671879</c:v>
                </c:pt>
                <c:pt idx="53">
                  <c:v>0.11483901633264168</c:v>
                </c:pt>
                <c:pt idx="54">
                  <c:v>0.13790429681018687</c:v>
                </c:pt>
                <c:pt idx="55">
                  <c:v>0.12281211261367832</c:v>
                </c:pt>
                <c:pt idx="56">
                  <c:v>0.1468582861040191</c:v>
                </c:pt>
                <c:pt idx="57">
                  <c:v>0.12224941398995592</c:v>
                </c:pt>
                <c:pt idx="58">
                  <c:v>0.16169765465730873</c:v>
                </c:pt>
                <c:pt idx="59">
                  <c:v>0.11599246980462392</c:v>
                </c:pt>
                <c:pt idx="60">
                  <c:v>0.15722127689374452</c:v>
                </c:pt>
                <c:pt idx="61">
                  <c:v>0.11753830453635902</c:v>
                </c:pt>
                <c:pt idx="62">
                  <c:v>0.11300544278335528</c:v>
                </c:pt>
                <c:pt idx="63">
                  <c:v>0.12560819775006746</c:v>
                </c:pt>
                <c:pt idx="64">
                  <c:v>0.11150796744137616</c:v>
                </c:pt>
                <c:pt idx="65">
                  <c:v>0.13233119766560997</c:v>
                </c:pt>
                <c:pt idx="66">
                  <c:v>0.16160443522241022</c:v>
                </c:pt>
                <c:pt idx="67">
                  <c:v>0.10700641282488896</c:v>
                </c:pt>
                <c:pt idx="68">
                  <c:v>0.13772483318257706</c:v>
                </c:pt>
                <c:pt idx="69">
                  <c:v>0.12995842910093619</c:v>
                </c:pt>
                <c:pt idx="70">
                  <c:v>9.6920664568497628E-2</c:v>
                </c:pt>
                <c:pt idx="71">
                  <c:v>0.12635058629484058</c:v>
                </c:pt>
                <c:pt idx="72">
                  <c:v>0.10974974456845188</c:v>
                </c:pt>
                <c:pt idx="73">
                  <c:v>0.18264880380697898</c:v>
                </c:pt>
                <c:pt idx="74">
                  <c:v>0.14407901481870139</c:v>
                </c:pt>
                <c:pt idx="75">
                  <c:v>0.15523105364270681</c:v>
                </c:pt>
                <c:pt idx="76">
                  <c:v>0.13458607616533236</c:v>
                </c:pt>
                <c:pt idx="77">
                  <c:v>0.12466489520544227</c:v>
                </c:pt>
                <c:pt idx="78">
                  <c:v>0.13794680093474693</c:v>
                </c:pt>
                <c:pt idx="79">
                  <c:v>0.15913145408737561</c:v>
                </c:pt>
                <c:pt idx="80">
                  <c:v>0.12802953582681706</c:v>
                </c:pt>
                <c:pt idx="81">
                  <c:v>0.11305664345495858</c:v>
                </c:pt>
                <c:pt idx="82">
                  <c:v>0.12326354800958753</c:v>
                </c:pt>
                <c:pt idx="83">
                  <c:v>9.694452295811494E-2</c:v>
                </c:pt>
                <c:pt idx="84">
                  <c:v>0.1257787272467184</c:v>
                </c:pt>
                <c:pt idx="85">
                  <c:v>0.13985577557740031</c:v>
                </c:pt>
                <c:pt idx="86">
                  <c:v>0.11961003952882408</c:v>
                </c:pt>
                <c:pt idx="87">
                  <c:v>0.18363194671838212</c:v>
                </c:pt>
                <c:pt idx="88">
                  <c:v>0.12328882472161357</c:v>
                </c:pt>
                <c:pt idx="89">
                  <c:v>0.12797903845359201</c:v>
                </c:pt>
                <c:pt idx="90">
                  <c:v>0.1575511762588907</c:v>
                </c:pt>
                <c:pt idx="91">
                  <c:v>0.10358981228948895</c:v>
                </c:pt>
                <c:pt idx="92">
                  <c:v>0.1344018266747366</c:v>
                </c:pt>
                <c:pt idx="93">
                  <c:v>0.1205669884690793</c:v>
                </c:pt>
                <c:pt idx="94">
                  <c:v>0.12496163600948999</c:v>
                </c:pt>
                <c:pt idx="95">
                  <c:v>0.13967796341971511</c:v>
                </c:pt>
                <c:pt idx="96">
                  <c:v>0.12189248155127011</c:v>
                </c:pt>
                <c:pt idx="97">
                  <c:v>0.13389191503711501</c:v>
                </c:pt>
                <c:pt idx="98">
                  <c:v>0.12095991171208648</c:v>
                </c:pt>
                <c:pt idx="99">
                  <c:v>0.12820585775677909</c:v>
                </c:pt>
                <c:pt idx="100">
                  <c:v>0.10587269088115386</c:v>
                </c:pt>
                <c:pt idx="101">
                  <c:v>0.1480541745865116</c:v>
                </c:pt>
                <c:pt idx="102">
                  <c:v>0.16493490288396898</c:v>
                </c:pt>
                <c:pt idx="103">
                  <c:v>0.11590876627334255</c:v>
                </c:pt>
                <c:pt idx="104">
                  <c:v>0.16224906798688002</c:v>
                </c:pt>
                <c:pt idx="105">
                  <c:v>0.10865493793330044</c:v>
                </c:pt>
                <c:pt idx="106">
                  <c:v>0.1032156696147474</c:v>
                </c:pt>
                <c:pt idx="107">
                  <c:v>0.12072661855726505</c:v>
                </c:pt>
                <c:pt idx="108">
                  <c:v>0.14100691686877195</c:v>
                </c:pt>
                <c:pt idx="109">
                  <c:v>0.16727152169381096</c:v>
                </c:pt>
                <c:pt idx="110">
                  <c:v>0.11688000835011898</c:v>
                </c:pt>
                <c:pt idx="111">
                  <c:v>0.10545669586130201</c:v>
                </c:pt>
                <c:pt idx="112">
                  <c:v>0.11415137355840486</c:v>
                </c:pt>
                <c:pt idx="113">
                  <c:v>0.12416442093537251</c:v>
                </c:pt>
                <c:pt idx="114">
                  <c:v>0.21023748608637619</c:v>
                </c:pt>
                <c:pt idx="115">
                  <c:v>0.15227348030788515</c:v>
                </c:pt>
                <c:pt idx="116">
                  <c:v>0.13170357718622303</c:v>
                </c:pt>
                <c:pt idx="117">
                  <c:v>0.14490802761097751</c:v>
                </c:pt>
                <c:pt idx="118">
                  <c:v>0.14994845398319517</c:v>
                </c:pt>
                <c:pt idx="119">
                  <c:v>0.15804295463539181</c:v>
                </c:pt>
                <c:pt idx="120">
                  <c:v>0.12527800317419038</c:v>
                </c:pt>
                <c:pt idx="121">
                  <c:v>0.12834790391326317</c:v>
                </c:pt>
                <c:pt idx="122">
                  <c:v>0.12915672627252031</c:v>
                </c:pt>
                <c:pt idx="123">
                  <c:v>0.13801307822778253</c:v>
                </c:pt>
                <c:pt idx="124">
                  <c:v>0.10556395829256147</c:v>
                </c:pt>
                <c:pt idx="125">
                  <c:v>0.11521746496799976</c:v>
                </c:pt>
                <c:pt idx="126">
                  <c:v>0.12961750716841361</c:v>
                </c:pt>
                <c:pt idx="127">
                  <c:v>0.15457523132342429</c:v>
                </c:pt>
                <c:pt idx="128">
                  <c:v>0.12428087508205569</c:v>
                </c:pt>
                <c:pt idx="129">
                  <c:v>0.14532110405984142</c:v>
                </c:pt>
                <c:pt idx="130">
                  <c:v>0.11116341991116686</c:v>
                </c:pt>
                <c:pt idx="131">
                  <c:v>0.15455772148439753</c:v>
                </c:pt>
                <c:pt idx="132">
                  <c:v>0.14163371472854175</c:v>
                </c:pt>
                <c:pt idx="133">
                  <c:v>0.12867763315692607</c:v>
                </c:pt>
                <c:pt idx="134">
                  <c:v>0.13128498808430666</c:v>
                </c:pt>
                <c:pt idx="135">
                  <c:v>0.11534638593296806</c:v>
                </c:pt>
                <c:pt idx="136">
                  <c:v>0.14521688186925916</c:v>
                </c:pt>
                <c:pt idx="137">
                  <c:v>0.1051570159270442</c:v>
                </c:pt>
                <c:pt idx="138">
                  <c:v>0.18700717506389314</c:v>
                </c:pt>
                <c:pt idx="139">
                  <c:v>0.14553487828430645</c:v>
                </c:pt>
                <c:pt idx="140">
                  <c:v>0.18047365414353184</c:v>
                </c:pt>
                <c:pt idx="141">
                  <c:v>0.11733402586051488</c:v>
                </c:pt>
                <c:pt idx="142">
                  <c:v>0.15172997357168128</c:v>
                </c:pt>
                <c:pt idx="143">
                  <c:v>0.13536482140162026</c:v>
                </c:pt>
                <c:pt idx="144">
                  <c:v>0.11011224829508365</c:v>
                </c:pt>
                <c:pt idx="145">
                  <c:v>0.12132697772178104</c:v>
                </c:pt>
                <c:pt idx="146">
                  <c:v>0.15760825352947483</c:v>
                </c:pt>
                <c:pt idx="147">
                  <c:v>0.11323243833763101</c:v>
                </c:pt>
                <c:pt idx="148">
                  <c:v>0.12464498151121504</c:v>
                </c:pt>
                <c:pt idx="149">
                  <c:v>0.14150367867290053</c:v>
                </c:pt>
                <c:pt idx="150">
                  <c:v>0.11034453511937395</c:v>
                </c:pt>
                <c:pt idx="151">
                  <c:v>0.12359818105921785</c:v>
                </c:pt>
                <c:pt idx="152">
                  <c:v>0.12656572336973007</c:v>
                </c:pt>
                <c:pt idx="153">
                  <c:v>0.13930366000031441</c:v>
                </c:pt>
                <c:pt idx="154">
                  <c:v>0.17780193813785328</c:v>
                </c:pt>
                <c:pt idx="155">
                  <c:v>0.10259808706864146</c:v>
                </c:pt>
                <c:pt idx="156">
                  <c:v>0.1592013031666438</c:v>
                </c:pt>
                <c:pt idx="157">
                  <c:v>0.15092979046479493</c:v>
                </c:pt>
                <c:pt idx="158">
                  <c:v>0.12786609104685745</c:v>
                </c:pt>
                <c:pt idx="159">
                  <c:v>0.10697661520796095</c:v>
                </c:pt>
                <c:pt idx="160">
                  <c:v>0.14572765200655496</c:v>
                </c:pt>
                <c:pt idx="161">
                  <c:v>0.16837565544993846</c:v>
                </c:pt>
                <c:pt idx="162">
                  <c:v>0.11974930972975492</c:v>
                </c:pt>
                <c:pt idx="163">
                  <c:v>0.13724754080134441</c:v>
                </c:pt>
                <c:pt idx="164">
                  <c:v>0.11564975441118278</c:v>
                </c:pt>
                <c:pt idx="165">
                  <c:v>0.13250389282640435</c:v>
                </c:pt>
                <c:pt idx="166">
                  <c:v>0.15782908161311521</c:v>
                </c:pt>
                <c:pt idx="167">
                  <c:v>0.12312503057411826</c:v>
                </c:pt>
                <c:pt idx="168">
                  <c:v>0.10207541802033457</c:v>
                </c:pt>
                <c:pt idx="169">
                  <c:v>0.12453102495504993</c:v>
                </c:pt>
                <c:pt idx="170">
                  <c:v>0.11301102586185463</c:v>
                </c:pt>
                <c:pt idx="171">
                  <c:v>0.13213707436011443</c:v>
                </c:pt>
                <c:pt idx="172">
                  <c:v>0.13475462205032521</c:v>
                </c:pt>
                <c:pt idx="173">
                  <c:v>0.13097997813760162</c:v>
                </c:pt>
                <c:pt idx="174">
                  <c:v>0.12029502235927353</c:v>
                </c:pt>
                <c:pt idx="175">
                  <c:v>0.12242451623019369</c:v>
                </c:pt>
                <c:pt idx="176">
                  <c:v>0.11613177066184036</c:v>
                </c:pt>
                <c:pt idx="177">
                  <c:v>0.11692194484895969</c:v>
                </c:pt>
                <c:pt idx="178">
                  <c:v>0.12936113159550844</c:v>
                </c:pt>
                <c:pt idx="179">
                  <c:v>0.11156276963349203</c:v>
                </c:pt>
                <c:pt idx="180">
                  <c:v>0.10869337271132944</c:v>
                </c:pt>
                <c:pt idx="181">
                  <c:v>9.6464518475972164E-2</c:v>
                </c:pt>
                <c:pt idx="182">
                  <c:v>0.13098518049269453</c:v>
                </c:pt>
                <c:pt idx="183">
                  <c:v>0.12002236284120563</c:v>
                </c:pt>
                <c:pt idx="184">
                  <c:v>0.11058764737306782</c:v>
                </c:pt>
                <c:pt idx="185">
                  <c:v>0.12383797041478568</c:v>
                </c:pt>
                <c:pt idx="186">
                  <c:v>0.11925993173803431</c:v>
                </c:pt>
                <c:pt idx="187">
                  <c:v>0.10754152790070587</c:v>
                </c:pt>
                <c:pt idx="188">
                  <c:v>0.11998899315325726</c:v>
                </c:pt>
                <c:pt idx="189">
                  <c:v>0.11299639130337739</c:v>
                </c:pt>
                <c:pt idx="190">
                  <c:v>0.12995210714767474</c:v>
                </c:pt>
                <c:pt idx="191">
                  <c:v>0.12417932530803104</c:v>
                </c:pt>
                <c:pt idx="192">
                  <c:v>0.10632119655473024</c:v>
                </c:pt>
                <c:pt idx="193">
                  <c:v>9.6015763859736425E-2</c:v>
                </c:pt>
                <c:pt idx="194">
                  <c:v>0.11583585720581038</c:v>
                </c:pt>
                <c:pt idx="195">
                  <c:v>0.11796333328994218</c:v>
                </c:pt>
                <c:pt idx="196">
                  <c:v>0.12697225086110447</c:v>
                </c:pt>
                <c:pt idx="197">
                  <c:v>0.11131839907267731</c:v>
                </c:pt>
                <c:pt idx="198">
                  <c:v>0.16901261462820349</c:v>
                </c:pt>
                <c:pt idx="199">
                  <c:v>0.11040429508444544</c:v>
                </c:pt>
                <c:pt idx="200">
                  <c:v>0.14235556676059918</c:v>
                </c:pt>
                <c:pt idx="201">
                  <c:v>0.11756220418456637</c:v>
                </c:pt>
                <c:pt idx="202">
                  <c:v>0.1362680018334764</c:v>
                </c:pt>
                <c:pt idx="203">
                  <c:v>0.11929990729921154</c:v>
                </c:pt>
                <c:pt idx="204">
                  <c:v>0.1410122382234425</c:v>
                </c:pt>
                <c:pt idx="205">
                  <c:v>0.13606195335880783</c:v>
                </c:pt>
                <c:pt idx="206">
                  <c:v>0.14562308237732186</c:v>
                </c:pt>
                <c:pt idx="207">
                  <c:v>9.8533511841465582E-2</c:v>
                </c:pt>
                <c:pt idx="208">
                  <c:v>0.10590315061812938</c:v>
                </c:pt>
                <c:pt idx="209">
                  <c:v>0.11899173036061533</c:v>
                </c:pt>
                <c:pt idx="210">
                  <c:v>0.11217980059590982</c:v>
                </c:pt>
                <c:pt idx="211">
                  <c:v>0.11894213245652291</c:v>
                </c:pt>
                <c:pt idx="212">
                  <c:v>0.13190849413019504</c:v>
                </c:pt>
                <c:pt idx="213">
                  <c:v>0.11467102441829878</c:v>
                </c:pt>
                <c:pt idx="214">
                  <c:v>0.13065660815259306</c:v>
                </c:pt>
                <c:pt idx="215">
                  <c:v>0.14869171351388688</c:v>
                </c:pt>
                <c:pt idx="216">
                  <c:v>0.11021036259398595</c:v>
                </c:pt>
                <c:pt idx="217">
                  <c:v>0.12511120806366643</c:v>
                </c:pt>
                <c:pt idx="218">
                  <c:v>0.1325184836848414</c:v>
                </c:pt>
                <c:pt idx="219">
                  <c:v>0.10843949070001066</c:v>
                </c:pt>
                <c:pt idx="220">
                  <c:v>0.13057312228909174</c:v>
                </c:pt>
                <c:pt idx="221">
                  <c:v>0.12266079412199411</c:v>
                </c:pt>
                <c:pt idx="222">
                  <c:v>0.11247924551257964</c:v>
                </c:pt>
                <c:pt idx="223">
                  <c:v>0.11800234988482244</c:v>
                </c:pt>
                <c:pt idx="224">
                  <c:v>0.13582170411787958</c:v>
                </c:pt>
                <c:pt idx="225">
                  <c:v>0.14703461327098466</c:v>
                </c:pt>
                <c:pt idx="226">
                  <c:v>0.14096514428567641</c:v>
                </c:pt>
                <c:pt idx="227">
                  <c:v>0.11263720524718579</c:v>
                </c:pt>
                <c:pt idx="228">
                  <c:v>0.11448933092948642</c:v>
                </c:pt>
                <c:pt idx="229">
                  <c:v>0.12241121640881578</c:v>
                </c:pt>
                <c:pt idx="230">
                  <c:v>0.11988315608367379</c:v>
                </c:pt>
                <c:pt idx="231">
                  <c:v>0.132851031090261</c:v>
                </c:pt>
                <c:pt idx="232">
                  <c:v>0.17878282031118131</c:v>
                </c:pt>
                <c:pt idx="233">
                  <c:v>0.12837278583761377</c:v>
                </c:pt>
                <c:pt idx="234">
                  <c:v>0.13628185902391157</c:v>
                </c:pt>
                <c:pt idx="235">
                  <c:v>0.14109577456225803</c:v>
                </c:pt>
                <c:pt idx="236">
                  <c:v>0.16648512890725581</c:v>
                </c:pt>
                <c:pt idx="237">
                  <c:v>0.12456354413538591</c:v>
                </c:pt>
                <c:pt idx="238">
                  <c:v>0.12868546330495179</c:v>
                </c:pt>
                <c:pt idx="239">
                  <c:v>0.12651359499674467</c:v>
                </c:pt>
                <c:pt idx="240">
                  <c:v>0.13131973146106535</c:v>
                </c:pt>
                <c:pt idx="241">
                  <c:v>0.12076420793361732</c:v>
                </c:pt>
                <c:pt idx="242">
                  <c:v>0.15433648256101634</c:v>
                </c:pt>
                <c:pt idx="243">
                  <c:v>0.11976102095221587</c:v>
                </c:pt>
                <c:pt idx="244">
                  <c:v>0.16192069435483883</c:v>
                </c:pt>
                <c:pt idx="245">
                  <c:v>0.1384464740985531</c:v>
                </c:pt>
                <c:pt idx="246">
                  <c:v>0.14613883522335872</c:v>
                </c:pt>
                <c:pt idx="247">
                  <c:v>0.11409299986489399</c:v>
                </c:pt>
                <c:pt idx="248">
                  <c:v>0.16405384464546835</c:v>
                </c:pt>
                <c:pt idx="249">
                  <c:v>0.13889378292540483</c:v>
                </c:pt>
                <c:pt idx="250">
                  <c:v>0.12813258721114146</c:v>
                </c:pt>
                <c:pt idx="251">
                  <c:v>0.13909893026694628</c:v>
                </c:pt>
                <c:pt idx="252">
                  <c:v>0.1492269671196336</c:v>
                </c:pt>
                <c:pt idx="253">
                  <c:v>0.1526443619171792</c:v>
                </c:pt>
                <c:pt idx="254">
                  <c:v>0.15366730129208919</c:v>
                </c:pt>
                <c:pt idx="255">
                  <c:v>0.11022508546484089</c:v>
                </c:pt>
                <c:pt idx="256">
                  <c:v>0.13366630599900695</c:v>
                </c:pt>
                <c:pt idx="257">
                  <c:v>0.12189801544857752</c:v>
                </c:pt>
                <c:pt idx="258">
                  <c:v>0.11186187996996899</c:v>
                </c:pt>
                <c:pt idx="259">
                  <c:v>0.10318953358124276</c:v>
                </c:pt>
                <c:pt idx="260">
                  <c:v>0.16167032304995194</c:v>
                </c:pt>
                <c:pt idx="261">
                  <c:v>0.11257499282769975</c:v>
                </c:pt>
                <c:pt idx="262">
                  <c:v>0.12879065071486082</c:v>
                </c:pt>
                <c:pt idx="263">
                  <c:v>0.11506419427370321</c:v>
                </c:pt>
                <c:pt idx="264">
                  <c:v>0.13846066579238242</c:v>
                </c:pt>
                <c:pt idx="265">
                  <c:v>0.10157301733064462</c:v>
                </c:pt>
                <c:pt idx="266">
                  <c:v>0.14967790596207964</c:v>
                </c:pt>
                <c:pt idx="267">
                  <c:v>0.11447283806328622</c:v>
                </c:pt>
                <c:pt idx="268">
                  <c:v>0.1232890020966238</c:v>
                </c:pt>
                <c:pt idx="269">
                  <c:v>0.12021699253262011</c:v>
                </c:pt>
                <c:pt idx="270">
                  <c:v>0.11286715058710371</c:v>
                </c:pt>
                <c:pt idx="271">
                  <c:v>0.12805723679482697</c:v>
                </c:pt>
                <c:pt idx="272">
                  <c:v>0.11436114589429193</c:v>
                </c:pt>
                <c:pt idx="273">
                  <c:v>0.13188359082535495</c:v>
                </c:pt>
                <c:pt idx="274">
                  <c:v>0.14682877984006729</c:v>
                </c:pt>
                <c:pt idx="275">
                  <c:v>0.10530364076542206</c:v>
                </c:pt>
                <c:pt idx="276">
                  <c:v>0.1532221268278976</c:v>
                </c:pt>
                <c:pt idx="277">
                  <c:v>0.10870428010103181</c:v>
                </c:pt>
                <c:pt idx="278">
                  <c:v>0.10752542735200875</c:v>
                </c:pt>
                <c:pt idx="279">
                  <c:v>0.11852880207512451</c:v>
                </c:pt>
                <c:pt idx="280">
                  <c:v>0.11807861875202087</c:v>
                </c:pt>
                <c:pt idx="281">
                  <c:v>0.16556071984809159</c:v>
                </c:pt>
                <c:pt idx="282">
                  <c:v>0.13729621607871714</c:v>
                </c:pt>
                <c:pt idx="283">
                  <c:v>0.12779743841989163</c:v>
                </c:pt>
                <c:pt idx="284">
                  <c:v>0.13290024745561294</c:v>
                </c:pt>
                <c:pt idx="285">
                  <c:v>0.13259056158404436</c:v>
                </c:pt>
                <c:pt idx="286">
                  <c:v>0.13663695814383214</c:v>
                </c:pt>
                <c:pt idx="287">
                  <c:v>0.14124880592796407</c:v>
                </c:pt>
                <c:pt idx="288">
                  <c:v>0.11030868477981506</c:v>
                </c:pt>
                <c:pt idx="289">
                  <c:v>0.10957822789124076</c:v>
                </c:pt>
                <c:pt idx="290">
                  <c:v>0.12622769845755838</c:v>
                </c:pt>
                <c:pt idx="291">
                  <c:v>0.12570108651848494</c:v>
                </c:pt>
                <c:pt idx="292">
                  <c:v>0.13723514272885318</c:v>
                </c:pt>
                <c:pt idx="293">
                  <c:v>9.9712051488156456E-2</c:v>
                </c:pt>
                <c:pt idx="294">
                  <c:v>0.1291943601751471</c:v>
                </c:pt>
                <c:pt idx="295">
                  <c:v>0.13593606329581778</c:v>
                </c:pt>
                <c:pt idx="296">
                  <c:v>0.12811391653506798</c:v>
                </c:pt>
                <c:pt idx="297">
                  <c:v>0.13236502293494878</c:v>
                </c:pt>
                <c:pt idx="298">
                  <c:v>0.16516460398403787</c:v>
                </c:pt>
                <c:pt idx="299">
                  <c:v>0.14658711130069524</c:v>
                </c:pt>
                <c:pt idx="300">
                  <c:v>0.12462609685635404</c:v>
                </c:pt>
                <c:pt idx="301">
                  <c:v>0.160254159664487</c:v>
                </c:pt>
                <c:pt idx="302">
                  <c:v>0.14204375328631513</c:v>
                </c:pt>
                <c:pt idx="303">
                  <c:v>0.11105099218656465</c:v>
                </c:pt>
                <c:pt idx="304">
                  <c:v>0.13007704166586073</c:v>
                </c:pt>
                <c:pt idx="305">
                  <c:v>0.11643129963211775</c:v>
                </c:pt>
                <c:pt idx="306">
                  <c:v>0.13188710749159832</c:v>
                </c:pt>
                <c:pt idx="307">
                  <c:v>0.14332887879724918</c:v>
                </c:pt>
                <c:pt idx="308">
                  <c:v>0.13862454361502502</c:v>
                </c:pt>
                <c:pt idx="309">
                  <c:v>0.14133091263373071</c:v>
                </c:pt>
                <c:pt idx="310">
                  <c:v>0.11639467099785696</c:v>
                </c:pt>
                <c:pt idx="311">
                  <c:v>0.13612842631279265</c:v>
                </c:pt>
                <c:pt idx="312">
                  <c:v>0.12094302513665291</c:v>
                </c:pt>
                <c:pt idx="313">
                  <c:v>0.11679362954387969</c:v>
                </c:pt>
                <c:pt idx="314">
                  <c:v>0.12228499464866063</c:v>
                </c:pt>
                <c:pt idx="315">
                  <c:v>9.8235194977539242E-2</c:v>
                </c:pt>
                <c:pt idx="316">
                  <c:v>0.12444540963804809</c:v>
                </c:pt>
                <c:pt idx="317">
                  <c:v>0.10115233596758673</c:v>
                </c:pt>
                <c:pt idx="318">
                  <c:v>0.17270775713365011</c:v>
                </c:pt>
                <c:pt idx="319">
                  <c:v>0.1359977908424648</c:v>
                </c:pt>
                <c:pt idx="320">
                  <c:v>0.14949425130881833</c:v>
                </c:pt>
                <c:pt idx="321">
                  <c:v>0.14969335352754987</c:v>
                </c:pt>
                <c:pt idx="322">
                  <c:v>0.16235492848271127</c:v>
                </c:pt>
                <c:pt idx="323">
                  <c:v>0.13330379080498109</c:v>
                </c:pt>
                <c:pt idx="324">
                  <c:v>0.13756182269690362</c:v>
                </c:pt>
                <c:pt idx="325">
                  <c:v>0.1200387036794882</c:v>
                </c:pt>
                <c:pt idx="326">
                  <c:v>0.11693723312211515</c:v>
                </c:pt>
                <c:pt idx="327">
                  <c:v>0.13499687195346935</c:v>
                </c:pt>
                <c:pt idx="328">
                  <c:v>0.1377132792311159</c:v>
                </c:pt>
                <c:pt idx="329">
                  <c:v>0.1051685324493733</c:v>
                </c:pt>
                <c:pt idx="330">
                  <c:v>0.14520427807944172</c:v>
                </c:pt>
                <c:pt idx="331">
                  <c:v>0.11062040398554523</c:v>
                </c:pt>
                <c:pt idx="332">
                  <c:v>0.13321253649283543</c:v>
                </c:pt>
                <c:pt idx="333">
                  <c:v>0.13694672335630984</c:v>
                </c:pt>
                <c:pt idx="334">
                  <c:v>0.16674507142710471</c:v>
                </c:pt>
                <c:pt idx="335">
                  <c:v>0.10418432169284672</c:v>
                </c:pt>
                <c:pt idx="336">
                  <c:v>0.11917826296707919</c:v>
                </c:pt>
                <c:pt idx="337">
                  <c:v>0.16046876647335861</c:v>
                </c:pt>
                <c:pt idx="338">
                  <c:v>0.13392074073310326</c:v>
                </c:pt>
                <c:pt idx="339">
                  <c:v>0.13776275336235033</c:v>
                </c:pt>
                <c:pt idx="340">
                  <c:v>0.13417386077064405</c:v>
                </c:pt>
                <c:pt idx="341">
                  <c:v>0.15039885099274777</c:v>
                </c:pt>
                <c:pt idx="342">
                  <c:v>0.13865189871820599</c:v>
                </c:pt>
                <c:pt idx="343">
                  <c:v>0.13570571548985241</c:v>
                </c:pt>
                <c:pt idx="344">
                  <c:v>0.11390477142259461</c:v>
                </c:pt>
                <c:pt idx="345">
                  <c:v>0.10106025517517535</c:v>
                </c:pt>
                <c:pt idx="346">
                  <c:v>0.11331994108877522</c:v>
                </c:pt>
                <c:pt idx="347">
                  <c:v>0.12144654817348359</c:v>
                </c:pt>
                <c:pt idx="348">
                  <c:v>0.13269572171150065</c:v>
                </c:pt>
                <c:pt idx="349">
                  <c:v>0.12920142905512688</c:v>
                </c:pt>
                <c:pt idx="350">
                  <c:v>0.18924448344749406</c:v>
                </c:pt>
                <c:pt idx="351">
                  <c:v>0.12886892381330864</c:v>
                </c:pt>
                <c:pt idx="352">
                  <c:v>0.11546580767755739</c:v>
                </c:pt>
                <c:pt idx="353">
                  <c:v>0.14781335597933798</c:v>
                </c:pt>
                <c:pt idx="354">
                  <c:v>0.10444565567774602</c:v>
                </c:pt>
                <c:pt idx="355">
                  <c:v>0.13011665633654551</c:v>
                </c:pt>
                <c:pt idx="356">
                  <c:v>0.14066404254187831</c:v>
                </c:pt>
                <c:pt idx="357">
                  <c:v>0.13481078667456342</c:v>
                </c:pt>
                <c:pt idx="358">
                  <c:v>0.12378247934470155</c:v>
                </c:pt>
                <c:pt idx="359">
                  <c:v>0.10130599225355967</c:v>
                </c:pt>
                <c:pt idx="360">
                  <c:v>0.11019409087333099</c:v>
                </c:pt>
                <c:pt idx="361">
                  <c:v>0.11155162916946847</c:v>
                </c:pt>
                <c:pt idx="362">
                  <c:v>0.11311750260371209</c:v>
                </c:pt>
                <c:pt idx="363">
                  <c:v>0.10464986222912968</c:v>
                </c:pt>
                <c:pt idx="364">
                  <c:v>0.12724330679881046</c:v>
                </c:pt>
                <c:pt idx="365">
                  <c:v>0.10535235223592562</c:v>
                </c:pt>
                <c:pt idx="366">
                  <c:v>0.11013534851312833</c:v>
                </c:pt>
                <c:pt idx="367">
                  <c:v>0.10955332900464204</c:v>
                </c:pt>
                <c:pt idx="368">
                  <c:v>9.610858624762704E-2</c:v>
                </c:pt>
                <c:pt idx="369">
                  <c:v>0.13184445616761692</c:v>
                </c:pt>
                <c:pt idx="370">
                  <c:v>0.12157058955266295</c:v>
                </c:pt>
                <c:pt idx="371">
                  <c:v>0.17070076259794939</c:v>
                </c:pt>
                <c:pt idx="372">
                  <c:v>0.1184539222871062</c:v>
                </c:pt>
                <c:pt idx="373">
                  <c:v>0.12276926968293367</c:v>
                </c:pt>
                <c:pt idx="374">
                  <c:v>0.12385519806592762</c:v>
                </c:pt>
                <c:pt idx="375">
                  <c:v>0.10881604922903811</c:v>
                </c:pt>
                <c:pt idx="376">
                  <c:v>0.11479147420423561</c:v>
                </c:pt>
                <c:pt idx="377">
                  <c:v>0.11838647115248699</c:v>
                </c:pt>
                <c:pt idx="378">
                  <c:v>0.12119521591136928</c:v>
                </c:pt>
                <c:pt idx="379">
                  <c:v>0.15380349573263985</c:v>
                </c:pt>
                <c:pt idx="380">
                  <c:v>0.12415602437753767</c:v>
                </c:pt>
                <c:pt idx="381">
                  <c:v>0.11694950709401157</c:v>
                </c:pt>
                <c:pt idx="382">
                  <c:v>0.14833316032247942</c:v>
                </c:pt>
                <c:pt idx="383">
                  <c:v>0.13240295156656978</c:v>
                </c:pt>
                <c:pt idx="384">
                  <c:v>0.11095534150095912</c:v>
                </c:pt>
                <c:pt idx="385">
                  <c:v>0.1066152532238077</c:v>
                </c:pt>
                <c:pt idx="386">
                  <c:v>0.12004086380265064</c:v>
                </c:pt>
                <c:pt idx="387">
                  <c:v>0.11047890098386974</c:v>
                </c:pt>
                <c:pt idx="388">
                  <c:v>0.12822295922068322</c:v>
                </c:pt>
                <c:pt idx="389">
                  <c:v>0.10953444920735288</c:v>
                </c:pt>
                <c:pt idx="390">
                  <c:v>0.14407210379285029</c:v>
                </c:pt>
                <c:pt idx="391">
                  <c:v>0.13096775388041598</c:v>
                </c:pt>
                <c:pt idx="392">
                  <c:v>0.11302648674069805</c:v>
                </c:pt>
                <c:pt idx="393">
                  <c:v>0.1401114586455097</c:v>
                </c:pt>
                <c:pt idx="394">
                  <c:v>0.14973784325920442</c:v>
                </c:pt>
                <c:pt idx="395">
                  <c:v>0.14400161793746161</c:v>
                </c:pt>
                <c:pt idx="396">
                  <c:v>0.12106730383288615</c:v>
                </c:pt>
                <c:pt idx="397">
                  <c:v>0.12354397579176025</c:v>
                </c:pt>
                <c:pt idx="398">
                  <c:v>0.10365767534258571</c:v>
                </c:pt>
                <c:pt idx="399">
                  <c:v>0.10594964293427006</c:v>
                </c:pt>
                <c:pt idx="400">
                  <c:v>0.14265326764192285</c:v>
                </c:pt>
                <c:pt idx="401">
                  <c:v>0.10807475632749207</c:v>
                </c:pt>
                <c:pt idx="402">
                  <c:v>0.13897994093959609</c:v>
                </c:pt>
                <c:pt idx="403">
                  <c:v>0.14806766593171658</c:v>
                </c:pt>
                <c:pt idx="404">
                  <c:v>0.10861430158523083</c:v>
                </c:pt>
                <c:pt idx="405">
                  <c:v>0.12778206823991728</c:v>
                </c:pt>
                <c:pt idx="406">
                  <c:v>0.15937260695417343</c:v>
                </c:pt>
                <c:pt idx="407">
                  <c:v>0.14038981050124469</c:v>
                </c:pt>
                <c:pt idx="408">
                  <c:v>0.13557786722175016</c:v>
                </c:pt>
                <c:pt idx="409">
                  <c:v>0.12889982037556669</c:v>
                </c:pt>
                <c:pt idx="410">
                  <c:v>0.12860513372481999</c:v>
                </c:pt>
                <c:pt idx="411">
                  <c:v>0.10846755936297994</c:v>
                </c:pt>
                <c:pt idx="412">
                  <c:v>0.11821040615247584</c:v>
                </c:pt>
                <c:pt idx="413">
                  <c:v>0.16835303145746572</c:v>
                </c:pt>
                <c:pt idx="414">
                  <c:v>0.11553757936067476</c:v>
                </c:pt>
                <c:pt idx="415">
                  <c:v>0.12516617942787228</c:v>
                </c:pt>
                <c:pt idx="416">
                  <c:v>0.13166770557196186</c:v>
                </c:pt>
                <c:pt idx="417">
                  <c:v>0.13148369710564503</c:v>
                </c:pt>
                <c:pt idx="418">
                  <c:v>0.12497743559995832</c:v>
                </c:pt>
                <c:pt idx="419">
                  <c:v>0.10931087089986498</c:v>
                </c:pt>
                <c:pt idx="420">
                  <c:v>0.11835873595745834</c:v>
                </c:pt>
                <c:pt idx="421">
                  <c:v>0.11585409575528614</c:v>
                </c:pt>
                <c:pt idx="422">
                  <c:v>0.1312657681467567</c:v>
                </c:pt>
                <c:pt idx="423">
                  <c:v>0.1179016322292996</c:v>
                </c:pt>
                <c:pt idx="424">
                  <c:v>0.16052467030739651</c:v>
                </c:pt>
                <c:pt idx="425">
                  <c:v>0.13188364132386837</c:v>
                </c:pt>
                <c:pt idx="426">
                  <c:v>0.12189318158977874</c:v>
                </c:pt>
                <c:pt idx="427">
                  <c:v>0.10485861478748183</c:v>
                </c:pt>
                <c:pt idx="428">
                  <c:v>0.11161336485305716</c:v>
                </c:pt>
                <c:pt idx="429">
                  <c:v>0.12810033161329223</c:v>
                </c:pt>
                <c:pt idx="430">
                  <c:v>0.14096548772765319</c:v>
                </c:pt>
                <c:pt idx="431">
                  <c:v>0.11041491958152698</c:v>
                </c:pt>
                <c:pt idx="432">
                  <c:v>0.11611300341104983</c:v>
                </c:pt>
                <c:pt idx="433">
                  <c:v>0.11445319908128879</c:v>
                </c:pt>
                <c:pt idx="434">
                  <c:v>0.11835599231502859</c:v>
                </c:pt>
                <c:pt idx="435">
                  <c:v>0.16342802534036588</c:v>
                </c:pt>
                <c:pt idx="436">
                  <c:v>0.14164772233729486</c:v>
                </c:pt>
                <c:pt idx="437">
                  <c:v>0.10043803382421014</c:v>
                </c:pt>
                <c:pt idx="438">
                  <c:v>0.12363441938594961</c:v>
                </c:pt>
                <c:pt idx="439">
                  <c:v>0.12559958175017938</c:v>
                </c:pt>
                <c:pt idx="440">
                  <c:v>0.16187588133910208</c:v>
                </c:pt>
                <c:pt idx="441">
                  <c:v>0.15042205546336851</c:v>
                </c:pt>
                <c:pt idx="442">
                  <c:v>0.1052813325943454</c:v>
                </c:pt>
                <c:pt idx="443">
                  <c:v>0.10475159401848004</c:v>
                </c:pt>
                <c:pt idx="444">
                  <c:v>0.10476914488373637</c:v>
                </c:pt>
                <c:pt idx="445">
                  <c:v>0.12033801932686097</c:v>
                </c:pt>
                <c:pt idx="446">
                  <c:v>0.11459567533287454</c:v>
                </c:pt>
                <c:pt idx="447">
                  <c:v>0.13030054345420247</c:v>
                </c:pt>
                <c:pt idx="448">
                  <c:v>0.11524436259427918</c:v>
                </c:pt>
                <c:pt idx="449">
                  <c:v>0.14739326344713832</c:v>
                </c:pt>
                <c:pt idx="450">
                  <c:v>0.14367970809861247</c:v>
                </c:pt>
                <c:pt idx="451">
                  <c:v>0.11703524800104949</c:v>
                </c:pt>
                <c:pt idx="452">
                  <c:v>0.16175797445791557</c:v>
                </c:pt>
                <c:pt idx="453">
                  <c:v>0.13032242483599599</c:v>
                </c:pt>
                <c:pt idx="454">
                  <c:v>0.13875524995610869</c:v>
                </c:pt>
                <c:pt idx="455">
                  <c:v>0.13850739068231097</c:v>
                </c:pt>
                <c:pt idx="456">
                  <c:v>0.1032412053420645</c:v>
                </c:pt>
                <c:pt idx="457">
                  <c:v>9.4979775581393297E-2</c:v>
                </c:pt>
                <c:pt idx="458">
                  <c:v>0.16899408853432787</c:v>
                </c:pt>
                <c:pt idx="459">
                  <c:v>0.10936254544230788</c:v>
                </c:pt>
                <c:pt idx="460">
                  <c:v>0.15029669646843266</c:v>
                </c:pt>
                <c:pt idx="461">
                  <c:v>0.1135946869969689</c:v>
                </c:pt>
                <c:pt idx="462">
                  <c:v>0.13136719716621184</c:v>
                </c:pt>
                <c:pt idx="463">
                  <c:v>0.14049503544997369</c:v>
                </c:pt>
                <c:pt idx="464">
                  <c:v>0.13015745124573314</c:v>
                </c:pt>
                <c:pt idx="465">
                  <c:v>0.1686042295888811</c:v>
                </c:pt>
                <c:pt idx="466">
                  <c:v>0.13876299491734961</c:v>
                </c:pt>
                <c:pt idx="467">
                  <c:v>0.13460780099662203</c:v>
                </c:pt>
                <c:pt idx="468">
                  <c:v>0.13939236077109712</c:v>
                </c:pt>
                <c:pt idx="469">
                  <c:v>0.13962895140393256</c:v>
                </c:pt>
                <c:pt idx="470">
                  <c:v>0.13152498063226639</c:v>
                </c:pt>
                <c:pt idx="471">
                  <c:v>0.10751863344154117</c:v>
                </c:pt>
                <c:pt idx="472">
                  <c:v>0.1044461959311502</c:v>
                </c:pt>
                <c:pt idx="473">
                  <c:v>0.15625075364636787</c:v>
                </c:pt>
                <c:pt idx="474">
                  <c:v>0.16304041264120228</c:v>
                </c:pt>
                <c:pt idx="475">
                  <c:v>0.13382659317159312</c:v>
                </c:pt>
                <c:pt idx="476">
                  <c:v>0.16135022770866306</c:v>
                </c:pt>
                <c:pt idx="477">
                  <c:v>0.10633001189050066</c:v>
                </c:pt>
                <c:pt idx="478">
                  <c:v>0.14099157502271722</c:v>
                </c:pt>
                <c:pt idx="479">
                  <c:v>0.14652535228204108</c:v>
                </c:pt>
                <c:pt idx="480">
                  <c:v>0.11112844758842738</c:v>
                </c:pt>
                <c:pt idx="481">
                  <c:v>0.11277428637708492</c:v>
                </c:pt>
                <c:pt idx="482">
                  <c:v>0.15908428237862438</c:v>
                </c:pt>
                <c:pt idx="483">
                  <c:v>0.14850769199359284</c:v>
                </c:pt>
                <c:pt idx="484">
                  <c:v>0.13831739280145219</c:v>
                </c:pt>
                <c:pt idx="485">
                  <c:v>0.12444836427873765</c:v>
                </c:pt>
                <c:pt idx="486">
                  <c:v>0.12788714137722024</c:v>
                </c:pt>
                <c:pt idx="487">
                  <c:v>0.12213359100626156</c:v>
                </c:pt>
                <c:pt idx="488">
                  <c:v>0.12564709652340311</c:v>
                </c:pt>
                <c:pt idx="489">
                  <c:v>0.11650500821011778</c:v>
                </c:pt>
                <c:pt idx="490">
                  <c:v>0.11109857878178925</c:v>
                </c:pt>
                <c:pt idx="491">
                  <c:v>0.11037513861553863</c:v>
                </c:pt>
                <c:pt idx="492">
                  <c:v>0.15234402242705133</c:v>
                </c:pt>
                <c:pt idx="493">
                  <c:v>0.10668479514865524</c:v>
                </c:pt>
                <c:pt idx="494">
                  <c:v>0.15671870337842564</c:v>
                </c:pt>
                <c:pt idx="495">
                  <c:v>0.1418720137544687</c:v>
                </c:pt>
                <c:pt idx="496">
                  <c:v>0.12868208680436294</c:v>
                </c:pt>
                <c:pt idx="497">
                  <c:v>0.10436073912225705</c:v>
                </c:pt>
                <c:pt idx="498">
                  <c:v>0.14788190888528191</c:v>
                </c:pt>
                <c:pt idx="499">
                  <c:v>0.1101746074844394</c:v>
                </c:pt>
                <c:pt idx="500">
                  <c:v>0.13508687641102832</c:v>
                </c:pt>
                <c:pt idx="501">
                  <c:v>0.17244150808593542</c:v>
                </c:pt>
                <c:pt idx="502">
                  <c:v>0.13508044841400949</c:v>
                </c:pt>
                <c:pt idx="503">
                  <c:v>0.14751735474609831</c:v>
                </c:pt>
                <c:pt idx="504">
                  <c:v>0.10351402607879318</c:v>
                </c:pt>
                <c:pt idx="505">
                  <c:v>0.12447948041575964</c:v>
                </c:pt>
                <c:pt idx="506">
                  <c:v>0.10369854310980647</c:v>
                </c:pt>
                <c:pt idx="507">
                  <c:v>0.11214644717711164</c:v>
                </c:pt>
                <c:pt idx="508">
                  <c:v>0.14632484183016081</c:v>
                </c:pt>
                <c:pt idx="509">
                  <c:v>0.13218109368982806</c:v>
                </c:pt>
                <c:pt idx="510">
                  <c:v>0.12981399482316078</c:v>
                </c:pt>
                <c:pt idx="511">
                  <c:v>0.15515965494750744</c:v>
                </c:pt>
                <c:pt idx="512">
                  <c:v>0.13587840795111922</c:v>
                </c:pt>
                <c:pt idx="513">
                  <c:v>0.12759667234138283</c:v>
                </c:pt>
                <c:pt idx="514">
                  <c:v>0.14722487458884972</c:v>
                </c:pt>
                <c:pt idx="515">
                  <c:v>0.106004083146079</c:v>
                </c:pt>
                <c:pt idx="516">
                  <c:v>0.12531287489290352</c:v>
                </c:pt>
                <c:pt idx="517">
                  <c:v>0.1181415775656546</c:v>
                </c:pt>
                <c:pt idx="518">
                  <c:v>0.12374058843655114</c:v>
                </c:pt>
                <c:pt idx="519">
                  <c:v>0.15106094384889224</c:v>
                </c:pt>
                <c:pt idx="520">
                  <c:v>0.12212485544128394</c:v>
                </c:pt>
                <c:pt idx="521">
                  <c:v>0.14651692725181367</c:v>
                </c:pt>
                <c:pt idx="522">
                  <c:v>0.10263118199566018</c:v>
                </c:pt>
                <c:pt idx="523">
                  <c:v>0.13134848421800061</c:v>
                </c:pt>
                <c:pt idx="524">
                  <c:v>0.10731861542658439</c:v>
                </c:pt>
                <c:pt idx="525">
                  <c:v>0.11502338428139373</c:v>
                </c:pt>
                <c:pt idx="526">
                  <c:v>0.10920899629745755</c:v>
                </c:pt>
                <c:pt idx="527">
                  <c:v>0.11670412764371503</c:v>
                </c:pt>
                <c:pt idx="528">
                  <c:v>0.15357264865891296</c:v>
                </c:pt>
                <c:pt idx="529">
                  <c:v>0.15009026792612054</c:v>
                </c:pt>
                <c:pt idx="530">
                  <c:v>0.11519687452575791</c:v>
                </c:pt>
                <c:pt idx="531">
                  <c:v>0.15920017768043687</c:v>
                </c:pt>
                <c:pt idx="532">
                  <c:v>0.15371192596092925</c:v>
                </c:pt>
                <c:pt idx="533">
                  <c:v>0.13366729666698224</c:v>
                </c:pt>
                <c:pt idx="534">
                  <c:v>0.12699991524033763</c:v>
                </c:pt>
                <c:pt idx="535">
                  <c:v>0.12381766500740372</c:v>
                </c:pt>
                <c:pt idx="536">
                  <c:v>0.12819121299439273</c:v>
                </c:pt>
                <c:pt idx="537">
                  <c:v>0.1193629845673308</c:v>
                </c:pt>
                <c:pt idx="538">
                  <c:v>0.11297292228034785</c:v>
                </c:pt>
                <c:pt idx="539">
                  <c:v>0.12765374254524112</c:v>
                </c:pt>
                <c:pt idx="540">
                  <c:v>0.17180857839228811</c:v>
                </c:pt>
                <c:pt idx="541">
                  <c:v>0.10394577333074831</c:v>
                </c:pt>
                <c:pt idx="542">
                  <c:v>0.12527684289901278</c:v>
                </c:pt>
                <c:pt idx="543">
                  <c:v>0.10157980716727218</c:v>
                </c:pt>
                <c:pt idx="544">
                  <c:v>0.10595684054728069</c:v>
                </c:pt>
                <c:pt idx="545">
                  <c:v>0.12269000131332061</c:v>
                </c:pt>
                <c:pt idx="546">
                  <c:v>0.1345201032649099</c:v>
                </c:pt>
                <c:pt idx="547">
                  <c:v>0.14493373048139777</c:v>
                </c:pt>
                <c:pt idx="548">
                  <c:v>0.11484214722104862</c:v>
                </c:pt>
                <c:pt idx="549">
                  <c:v>0.1197168394340138</c:v>
                </c:pt>
                <c:pt idx="550">
                  <c:v>0.11334868687516562</c:v>
                </c:pt>
                <c:pt idx="551">
                  <c:v>0.14915013795284773</c:v>
                </c:pt>
                <c:pt idx="552">
                  <c:v>0.10046754396156059</c:v>
                </c:pt>
                <c:pt idx="553">
                  <c:v>0.13602757857756412</c:v>
                </c:pt>
                <c:pt idx="554">
                  <c:v>0.12303726321222756</c:v>
                </c:pt>
                <c:pt idx="555">
                  <c:v>0.15191121898834864</c:v>
                </c:pt>
                <c:pt idx="556">
                  <c:v>0.12708480189049676</c:v>
                </c:pt>
                <c:pt idx="557">
                  <c:v>0.11014895034755481</c:v>
                </c:pt>
                <c:pt idx="558">
                  <c:v>0.15253237017640073</c:v>
                </c:pt>
                <c:pt idx="559">
                  <c:v>0.11135089216313704</c:v>
                </c:pt>
                <c:pt idx="560">
                  <c:v>0.15211597737946622</c:v>
                </c:pt>
                <c:pt idx="561">
                  <c:v>0.12002258664300644</c:v>
                </c:pt>
                <c:pt idx="562">
                  <c:v>0.13841612094755557</c:v>
                </c:pt>
                <c:pt idx="563">
                  <c:v>0.12694460381785963</c:v>
                </c:pt>
                <c:pt idx="564">
                  <c:v>0.14179560244093964</c:v>
                </c:pt>
                <c:pt idx="565">
                  <c:v>0.10172436642161616</c:v>
                </c:pt>
                <c:pt idx="566">
                  <c:v>0.13660360476158961</c:v>
                </c:pt>
                <c:pt idx="567">
                  <c:v>0.11634384627498129</c:v>
                </c:pt>
                <c:pt idx="568">
                  <c:v>0.11316638261337661</c:v>
                </c:pt>
                <c:pt idx="569">
                  <c:v>0.10102548044966712</c:v>
                </c:pt>
                <c:pt idx="570">
                  <c:v>0.10785430761928803</c:v>
                </c:pt>
                <c:pt idx="571">
                  <c:v>0.15135925410960324</c:v>
                </c:pt>
                <c:pt idx="572">
                  <c:v>0.13270939675113003</c:v>
                </c:pt>
                <c:pt idx="573">
                  <c:v>0.10905737351213954</c:v>
                </c:pt>
                <c:pt idx="574">
                  <c:v>0.11206550638969057</c:v>
                </c:pt>
                <c:pt idx="575">
                  <c:v>0.1380188557811923</c:v>
                </c:pt>
                <c:pt idx="576">
                  <c:v>0.12829912132753429</c:v>
                </c:pt>
                <c:pt idx="577">
                  <c:v>0.11271494954663161</c:v>
                </c:pt>
                <c:pt idx="578">
                  <c:v>0.10973772970412871</c:v>
                </c:pt>
                <c:pt idx="579">
                  <c:v>0.12882349726656597</c:v>
                </c:pt>
                <c:pt idx="580">
                  <c:v>0.13468454776618335</c:v>
                </c:pt>
                <c:pt idx="581">
                  <c:v>9.7706302504399128E-2</c:v>
                </c:pt>
                <c:pt idx="582">
                  <c:v>0.12232916607674986</c:v>
                </c:pt>
                <c:pt idx="583">
                  <c:v>0.10589660381734123</c:v>
                </c:pt>
                <c:pt idx="584">
                  <c:v>0.12467497475487954</c:v>
                </c:pt>
                <c:pt idx="585">
                  <c:v>0.13524873906300044</c:v>
                </c:pt>
                <c:pt idx="586">
                  <c:v>0.12114346635927381</c:v>
                </c:pt>
                <c:pt idx="587">
                  <c:v>0.10667561282594026</c:v>
                </c:pt>
                <c:pt idx="588">
                  <c:v>0.15410686058193343</c:v>
                </c:pt>
                <c:pt idx="589">
                  <c:v>0.11477015943542929</c:v>
                </c:pt>
                <c:pt idx="590">
                  <c:v>0.13789443814427182</c:v>
                </c:pt>
                <c:pt idx="591">
                  <c:v>0.13281286635899286</c:v>
                </c:pt>
                <c:pt idx="592">
                  <c:v>0.14790565503331429</c:v>
                </c:pt>
                <c:pt idx="593">
                  <c:v>0.10456742782660712</c:v>
                </c:pt>
                <c:pt idx="594">
                  <c:v>0.10330821916758555</c:v>
                </c:pt>
                <c:pt idx="595">
                  <c:v>0.12246585480943424</c:v>
                </c:pt>
                <c:pt idx="596">
                  <c:v>0.11739568844802518</c:v>
                </c:pt>
                <c:pt idx="597">
                  <c:v>0.13208194467497913</c:v>
                </c:pt>
                <c:pt idx="598">
                  <c:v>0.12181514920436187</c:v>
                </c:pt>
                <c:pt idx="599">
                  <c:v>0.12693474689185696</c:v>
                </c:pt>
                <c:pt idx="600">
                  <c:v>0.12685317582683275</c:v>
                </c:pt>
                <c:pt idx="601">
                  <c:v>0.11226653264703358</c:v>
                </c:pt>
                <c:pt idx="602">
                  <c:v>0.1351533752570438</c:v>
                </c:pt>
                <c:pt idx="603">
                  <c:v>0.12643513387753008</c:v>
                </c:pt>
                <c:pt idx="604">
                  <c:v>0.12958712890397051</c:v>
                </c:pt>
                <c:pt idx="605">
                  <c:v>0.11958082484361683</c:v>
                </c:pt>
                <c:pt idx="606">
                  <c:v>0.14602522561256392</c:v>
                </c:pt>
                <c:pt idx="607">
                  <c:v>0.12389651925158349</c:v>
                </c:pt>
                <c:pt idx="608">
                  <c:v>0.13053950020991248</c:v>
                </c:pt>
                <c:pt idx="609">
                  <c:v>0.14231496098050156</c:v>
                </c:pt>
                <c:pt idx="610">
                  <c:v>0.10392442507481826</c:v>
                </c:pt>
                <c:pt idx="611">
                  <c:v>0.13083494782017921</c:v>
                </c:pt>
                <c:pt idx="612">
                  <c:v>0.11817572487513478</c:v>
                </c:pt>
                <c:pt idx="613">
                  <c:v>0.14178538980160221</c:v>
                </c:pt>
                <c:pt idx="614">
                  <c:v>0.11554361644952708</c:v>
                </c:pt>
                <c:pt idx="615">
                  <c:v>0.1303921137895924</c:v>
                </c:pt>
                <c:pt idx="616">
                  <c:v>0.13573453947052244</c:v>
                </c:pt>
                <c:pt idx="617">
                  <c:v>0.12852600397354372</c:v>
                </c:pt>
                <c:pt idx="618">
                  <c:v>0.18519148890372411</c:v>
                </c:pt>
                <c:pt idx="619">
                  <c:v>0.14150560028088752</c:v>
                </c:pt>
                <c:pt idx="620">
                  <c:v>0.13028688255755058</c:v>
                </c:pt>
                <c:pt idx="621">
                  <c:v>0.10769239211183103</c:v>
                </c:pt>
                <c:pt idx="622">
                  <c:v>0.13732404235160223</c:v>
                </c:pt>
                <c:pt idx="623">
                  <c:v>0.12585128030503376</c:v>
                </c:pt>
                <c:pt idx="624">
                  <c:v>0.10838160438380601</c:v>
                </c:pt>
                <c:pt idx="625">
                  <c:v>0.13812011965787727</c:v>
                </c:pt>
                <c:pt idx="626">
                  <c:v>0.13970755997842607</c:v>
                </c:pt>
                <c:pt idx="627">
                  <c:v>9.2681761727082326E-2</c:v>
                </c:pt>
                <c:pt idx="628">
                  <c:v>0.11810150788733612</c:v>
                </c:pt>
                <c:pt idx="629">
                  <c:v>0.12070639563875246</c:v>
                </c:pt>
                <c:pt idx="630">
                  <c:v>0.14991200301157265</c:v>
                </c:pt>
                <c:pt idx="631">
                  <c:v>0.12387617663172881</c:v>
                </c:pt>
                <c:pt idx="632">
                  <c:v>0.15685368945484085</c:v>
                </c:pt>
                <c:pt idx="633">
                  <c:v>0.11153620331947753</c:v>
                </c:pt>
                <c:pt idx="634">
                  <c:v>0.12552070436195742</c:v>
                </c:pt>
                <c:pt idx="635">
                  <c:v>0.16340128335047618</c:v>
                </c:pt>
                <c:pt idx="636">
                  <c:v>0.10851434321862972</c:v>
                </c:pt>
                <c:pt idx="637">
                  <c:v>0.13508931935800678</c:v>
                </c:pt>
                <c:pt idx="638">
                  <c:v>0.12166858999001294</c:v>
                </c:pt>
                <c:pt idx="639">
                  <c:v>0.10114537412735085</c:v>
                </c:pt>
                <c:pt idx="640">
                  <c:v>0.13201590640972871</c:v>
                </c:pt>
                <c:pt idx="641">
                  <c:v>0.14825172691631822</c:v>
                </c:pt>
                <c:pt idx="642">
                  <c:v>0.12239609171357593</c:v>
                </c:pt>
                <c:pt idx="643">
                  <c:v>0.18001781424235097</c:v>
                </c:pt>
                <c:pt idx="644">
                  <c:v>0.12804475711309227</c:v>
                </c:pt>
                <c:pt idx="645">
                  <c:v>0.11719787249057417</c:v>
                </c:pt>
                <c:pt idx="646">
                  <c:v>0.13126511366001531</c:v>
                </c:pt>
                <c:pt idx="647">
                  <c:v>0.11222116033204038</c:v>
                </c:pt>
                <c:pt idx="648">
                  <c:v>0.14210565850953846</c:v>
                </c:pt>
                <c:pt idx="649">
                  <c:v>0.12510847366727609</c:v>
                </c:pt>
                <c:pt idx="650">
                  <c:v>9.3516904308310861E-2</c:v>
                </c:pt>
                <c:pt idx="651">
                  <c:v>0.11313227015705253</c:v>
                </c:pt>
                <c:pt idx="652">
                  <c:v>0.11051733932333924</c:v>
                </c:pt>
                <c:pt idx="653">
                  <c:v>0.13691016920110424</c:v>
                </c:pt>
                <c:pt idx="654">
                  <c:v>0.10165917728540075</c:v>
                </c:pt>
                <c:pt idx="655">
                  <c:v>0.13600869920103803</c:v>
                </c:pt>
                <c:pt idx="656">
                  <c:v>0.12528318603814281</c:v>
                </c:pt>
                <c:pt idx="657">
                  <c:v>0.15667607987318549</c:v>
                </c:pt>
                <c:pt idx="658">
                  <c:v>9.9756458520132402E-2</c:v>
                </c:pt>
                <c:pt idx="659">
                  <c:v>0.11987248523932435</c:v>
                </c:pt>
                <c:pt idx="660">
                  <c:v>0.11484332960468949</c:v>
                </c:pt>
                <c:pt idx="661">
                  <c:v>0.13482207601562859</c:v>
                </c:pt>
                <c:pt idx="662">
                  <c:v>0.11842052159518485</c:v>
                </c:pt>
                <c:pt idx="663">
                  <c:v>0.12463083729900928</c:v>
                </c:pt>
                <c:pt idx="664">
                  <c:v>0.10897390272617952</c:v>
                </c:pt>
                <c:pt idx="665">
                  <c:v>0.12930677367491314</c:v>
                </c:pt>
                <c:pt idx="666">
                  <c:v>0.13563378493401973</c:v>
                </c:pt>
                <c:pt idx="667">
                  <c:v>0.12072325272767327</c:v>
                </c:pt>
                <c:pt idx="668">
                  <c:v>0.12305010543652729</c:v>
                </c:pt>
                <c:pt idx="669">
                  <c:v>0.13733303790319606</c:v>
                </c:pt>
                <c:pt idx="670">
                  <c:v>0.14556468468085071</c:v>
                </c:pt>
                <c:pt idx="671">
                  <c:v>0.14016076219994772</c:v>
                </c:pt>
                <c:pt idx="672">
                  <c:v>0.13806367812834544</c:v>
                </c:pt>
                <c:pt idx="673">
                  <c:v>0.11590332441096828</c:v>
                </c:pt>
                <c:pt idx="674">
                  <c:v>0.1206127656288449</c:v>
                </c:pt>
                <c:pt idx="675">
                  <c:v>0.14331117108545224</c:v>
                </c:pt>
                <c:pt idx="676">
                  <c:v>0.11610553221923978</c:v>
                </c:pt>
                <c:pt idx="677">
                  <c:v>9.6206585168150005E-2</c:v>
                </c:pt>
                <c:pt idx="678">
                  <c:v>0.14160428211617085</c:v>
                </c:pt>
                <c:pt idx="679">
                  <c:v>0.11654538762551192</c:v>
                </c:pt>
                <c:pt idx="680">
                  <c:v>0.13477466394720961</c:v>
                </c:pt>
                <c:pt idx="681">
                  <c:v>0.12148024697652547</c:v>
                </c:pt>
                <c:pt idx="682">
                  <c:v>0.12901395057795298</c:v>
                </c:pt>
                <c:pt idx="683">
                  <c:v>0.14481039424432487</c:v>
                </c:pt>
                <c:pt idx="684">
                  <c:v>0.11078939779503594</c:v>
                </c:pt>
                <c:pt idx="685">
                  <c:v>0.12400778734441685</c:v>
                </c:pt>
                <c:pt idx="686">
                  <c:v>0.11649427720252303</c:v>
                </c:pt>
                <c:pt idx="687">
                  <c:v>0.12032940764379697</c:v>
                </c:pt>
                <c:pt idx="688">
                  <c:v>0.12939746900652518</c:v>
                </c:pt>
                <c:pt idx="689">
                  <c:v>0.17354053200245245</c:v>
                </c:pt>
                <c:pt idx="690">
                  <c:v>0.1377352302890188</c:v>
                </c:pt>
                <c:pt idx="691">
                  <c:v>0.13092197060083174</c:v>
                </c:pt>
                <c:pt idx="692">
                  <c:v>0.13847974242585728</c:v>
                </c:pt>
                <c:pt idx="693">
                  <c:v>0.10404262394429573</c:v>
                </c:pt>
                <c:pt idx="694">
                  <c:v>0.10883925734296404</c:v>
                </c:pt>
                <c:pt idx="695">
                  <c:v>0.10385467737842788</c:v>
                </c:pt>
                <c:pt idx="696">
                  <c:v>0.146273329760399</c:v>
                </c:pt>
                <c:pt idx="697">
                  <c:v>0.10898712743612458</c:v>
                </c:pt>
                <c:pt idx="698">
                  <c:v>0.12712683337474018</c:v>
                </c:pt>
                <c:pt idx="699">
                  <c:v>0.14485390443283147</c:v>
                </c:pt>
                <c:pt idx="700">
                  <c:v>0.12304266528612851</c:v>
                </c:pt>
                <c:pt idx="701">
                  <c:v>0.12409237063065463</c:v>
                </c:pt>
                <c:pt idx="702">
                  <c:v>0.1232777367950539</c:v>
                </c:pt>
                <c:pt idx="703">
                  <c:v>0.11475768678837452</c:v>
                </c:pt>
                <c:pt idx="704">
                  <c:v>0.13218840646024604</c:v>
                </c:pt>
                <c:pt idx="705">
                  <c:v>0.1151429301042047</c:v>
                </c:pt>
                <c:pt idx="706">
                  <c:v>0.12769563677902704</c:v>
                </c:pt>
                <c:pt idx="707">
                  <c:v>0.11239752394996597</c:v>
                </c:pt>
                <c:pt idx="708">
                  <c:v>0.15439185924409188</c:v>
                </c:pt>
                <c:pt idx="709">
                  <c:v>0.15330128923885</c:v>
                </c:pt>
                <c:pt idx="710">
                  <c:v>0.10754863231608534</c:v>
                </c:pt>
                <c:pt idx="711">
                  <c:v>0.15074745544229079</c:v>
                </c:pt>
                <c:pt idx="712">
                  <c:v>0.11289243711532179</c:v>
                </c:pt>
                <c:pt idx="713">
                  <c:v>0.12472873501285303</c:v>
                </c:pt>
                <c:pt idx="714">
                  <c:v>0.14527351334288355</c:v>
                </c:pt>
                <c:pt idx="715">
                  <c:v>0.1224953474432437</c:v>
                </c:pt>
                <c:pt idx="716">
                  <c:v>0.15417876302442818</c:v>
                </c:pt>
                <c:pt idx="717">
                  <c:v>0.15497447370350048</c:v>
                </c:pt>
                <c:pt idx="718">
                  <c:v>0.11984678985678671</c:v>
                </c:pt>
                <c:pt idx="719">
                  <c:v>0.12824333618375988</c:v>
                </c:pt>
                <c:pt idx="720">
                  <c:v>0.11899535066914689</c:v>
                </c:pt>
                <c:pt idx="721">
                  <c:v>0.1279898193772418</c:v>
                </c:pt>
                <c:pt idx="722">
                  <c:v>0.109747376554475</c:v>
                </c:pt>
                <c:pt idx="723">
                  <c:v>0.10381257792506575</c:v>
                </c:pt>
                <c:pt idx="724">
                  <c:v>0.14801286782153641</c:v>
                </c:pt>
                <c:pt idx="725">
                  <c:v>0.14021364292747321</c:v>
                </c:pt>
                <c:pt idx="726">
                  <c:v>0.13163807501827826</c:v>
                </c:pt>
                <c:pt idx="727">
                  <c:v>0.11122601130316291</c:v>
                </c:pt>
                <c:pt idx="728">
                  <c:v>0.13328116503772322</c:v>
                </c:pt>
                <c:pt idx="729">
                  <c:v>0.1065269327726064</c:v>
                </c:pt>
                <c:pt idx="730">
                  <c:v>0.11875136392416982</c:v>
                </c:pt>
                <c:pt idx="731">
                  <c:v>0.12550474363151368</c:v>
                </c:pt>
                <c:pt idx="732">
                  <c:v>0.12206330839841839</c:v>
                </c:pt>
                <c:pt idx="733">
                  <c:v>0.10333258784034037</c:v>
                </c:pt>
                <c:pt idx="734">
                  <c:v>0.12631202734517316</c:v>
                </c:pt>
                <c:pt idx="735">
                  <c:v>0.12948628660173381</c:v>
                </c:pt>
                <c:pt idx="736">
                  <c:v>0.13100105179827432</c:v>
                </c:pt>
                <c:pt idx="737">
                  <c:v>0.14471656663034957</c:v>
                </c:pt>
                <c:pt idx="738">
                  <c:v>0.11204046079279976</c:v>
                </c:pt>
                <c:pt idx="739">
                  <c:v>0.12520092063519145</c:v>
                </c:pt>
                <c:pt idx="740">
                  <c:v>0.12039716875582504</c:v>
                </c:pt>
                <c:pt idx="741">
                  <c:v>0.11579195480399784</c:v>
                </c:pt>
                <c:pt idx="742">
                  <c:v>0.15486684853186822</c:v>
                </c:pt>
                <c:pt idx="743">
                  <c:v>0.13199760539963903</c:v>
                </c:pt>
                <c:pt idx="744">
                  <c:v>0.13757692890684123</c:v>
                </c:pt>
                <c:pt idx="745">
                  <c:v>0.13172178702739024</c:v>
                </c:pt>
                <c:pt idx="746">
                  <c:v>0.17019860325769598</c:v>
                </c:pt>
                <c:pt idx="747">
                  <c:v>0.12560470241438926</c:v>
                </c:pt>
                <c:pt idx="748">
                  <c:v>0.12485215231428823</c:v>
                </c:pt>
                <c:pt idx="749">
                  <c:v>0.12642002148658027</c:v>
                </c:pt>
                <c:pt idx="750">
                  <c:v>0.15710541976470044</c:v>
                </c:pt>
                <c:pt idx="751">
                  <c:v>0.12093918757294608</c:v>
                </c:pt>
                <c:pt idx="752">
                  <c:v>0.15322150817185351</c:v>
                </c:pt>
                <c:pt idx="753">
                  <c:v>0.13685159947293038</c:v>
                </c:pt>
                <c:pt idx="754">
                  <c:v>0.13451499800940386</c:v>
                </c:pt>
                <c:pt idx="755">
                  <c:v>0.10835818595601859</c:v>
                </c:pt>
                <c:pt idx="756">
                  <c:v>0.11551896589932269</c:v>
                </c:pt>
                <c:pt idx="757">
                  <c:v>0.11778194053224622</c:v>
                </c:pt>
                <c:pt idx="758">
                  <c:v>0.13132290233642654</c:v>
                </c:pt>
                <c:pt idx="759">
                  <c:v>0.12803048786790636</c:v>
                </c:pt>
                <c:pt idx="760">
                  <c:v>0.10790194515753006</c:v>
                </c:pt>
                <c:pt idx="761">
                  <c:v>0.12896235828783217</c:v>
                </c:pt>
                <c:pt idx="762">
                  <c:v>0.14367472894068881</c:v>
                </c:pt>
                <c:pt idx="763">
                  <c:v>9.6595328935983257E-2</c:v>
                </c:pt>
                <c:pt idx="764">
                  <c:v>0.11027557588986177</c:v>
                </c:pt>
                <c:pt idx="765">
                  <c:v>0.13763593248239267</c:v>
                </c:pt>
                <c:pt idx="766">
                  <c:v>0.14480112757609609</c:v>
                </c:pt>
                <c:pt idx="767">
                  <c:v>0.12273045652764171</c:v>
                </c:pt>
                <c:pt idx="768">
                  <c:v>9.3937140121567911E-2</c:v>
                </c:pt>
                <c:pt idx="769">
                  <c:v>0.15485120262893329</c:v>
                </c:pt>
                <c:pt idx="770">
                  <c:v>0.10618872656674026</c:v>
                </c:pt>
                <c:pt idx="771">
                  <c:v>0.11697258709959285</c:v>
                </c:pt>
                <c:pt idx="772">
                  <c:v>0.13668264515725512</c:v>
                </c:pt>
                <c:pt idx="773">
                  <c:v>0.13373415460204277</c:v>
                </c:pt>
                <c:pt idx="774">
                  <c:v>0.13237757641051817</c:v>
                </c:pt>
                <c:pt idx="775">
                  <c:v>9.7891108604513666E-2</c:v>
                </c:pt>
                <c:pt idx="776">
                  <c:v>0.13117402724895333</c:v>
                </c:pt>
                <c:pt idx="777">
                  <c:v>0.12461270659348636</c:v>
                </c:pt>
                <c:pt idx="778">
                  <c:v>0.11761658789802532</c:v>
                </c:pt>
                <c:pt idx="779">
                  <c:v>0.12673086798210817</c:v>
                </c:pt>
                <c:pt idx="780">
                  <c:v>0.11991697005331139</c:v>
                </c:pt>
                <c:pt idx="781">
                  <c:v>0.12997831680342861</c:v>
                </c:pt>
                <c:pt idx="782">
                  <c:v>0.11066393192564475</c:v>
                </c:pt>
                <c:pt idx="783">
                  <c:v>0.146476950354052</c:v>
                </c:pt>
                <c:pt idx="784">
                  <c:v>0.12603110700212405</c:v>
                </c:pt>
                <c:pt idx="785">
                  <c:v>0.13444246959426603</c:v>
                </c:pt>
                <c:pt idx="786">
                  <c:v>0.10148167722096257</c:v>
                </c:pt>
                <c:pt idx="787">
                  <c:v>0.13818440654508615</c:v>
                </c:pt>
                <c:pt idx="788">
                  <c:v>0.13167688213877199</c:v>
                </c:pt>
                <c:pt idx="789">
                  <c:v>0.11868863570371788</c:v>
                </c:pt>
                <c:pt idx="790">
                  <c:v>0.12225665777613719</c:v>
                </c:pt>
                <c:pt idx="791">
                  <c:v>0.11450042944840377</c:v>
                </c:pt>
                <c:pt idx="792">
                  <c:v>0.12187385259642267</c:v>
                </c:pt>
                <c:pt idx="793">
                  <c:v>0.10019865633552025</c:v>
                </c:pt>
                <c:pt idx="794">
                  <c:v>0.10698465981573099</c:v>
                </c:pt>
                <c:pt idx="795">
                  <c:v>0.13605526889929886</c:v>
                </c:pt>
                <c:pt idx="796">
                  <c:v>0.12644022742945132</c:v>
                </c:pt>
                <c:pt idx="797">
                  <c:v>0.11251287059807261</c:v>
                </c:pt>
                <c:pt idx="798">
                  <c:v>0.13355597890693577</c:v>
                </c:pt>
                <c:pt idx="799">
                  <c:v>0.14325157901373531</c:v>
                </c:pt>
                <c:pt idx="800">
                  <c:v>0.15290742532444596</c:v>
                </c:pt>
                <c:pt idx="801">
                  <c:v>9.8249462402758309E-2</c:v>
                </c:pt>
                <c:pt idx="802">
                  <c:v>0.14318513639913832</c:v>
                </c:pt>
                <c:pt idx="803">
                  <c:v>0.11362284904729868</c:v>
                </c:pt>
                <c:pt idx="804">
                  <c:v>0.11180281644091239</c:v>
                </c:pt>
                <c:pt idx="805">
                  <c:v>0.12123556087821322</c:v>
                </c:pt>
                <c:pt idx="806">
                  <c:v>0.15360851069139042</c:v>
                </c:pt>
                <c:pt idx="807">
                  <c:v>0.10395304949053516</c:v>
                </c:pt>
                <c:pt idx="808">
                  <c:v>0.13671697493272889</c:v>
                </c:pt>
                <c:pt idx="809">
                  <c:v>0.12410482603329985</c:v>
                </c:pt>
                <c:pt idx="810">
                  <c:v>0.13381007511206763</c:v>
                </c:pt>
                <c:pt idx="811">
                  <c:v>0.15936468871260148</c:v>
                </c:pt>
                <c:pt idx="812">
                  <c:v>0.1457494823825583</c:v>
                </c:pt>
                <c:pt idx="813">
                  <c:v>0.15073177118998046</c:v>
                </c:pt>
                <c:pt idx="814">
                  <c:v>0.16773180099285756</c:v>
                </c:pt>
                <c:pt idx="815">
                  <c:v>0.10651685218989897</c:v>
                </c:pt>
                <c:pt idx="816">
                  <c:v>0.12068450877227357</c:v>
                </c:pt>
                <c:pt idx="817">
                  <c:v>0.12872396378676243</c:v>
                </c:pt>
                <c:pt idx="818">
                  <c:v>0.14091100418099303</c:v>
                </c:pt>
                <c:pt idx="819">
                  <c:v>0.14077562579959091</c:v>
                </c:pt>
                <c:pt idx="820">
                  <c:v>0.14760165450405735</c:v>
                </c:pt>
                <c:pt idx="821">
                  <c:v>0.10680067008755414</c:v>
                </c:pt>
                <c:pt idx="822">
                  <c:v>0.11859988249302288</c:v>
                </c:pt>
                <c:pt idx="823">
                  <c:v>0.14247900565664409</c:v>
                </c:pt>
                <c:pt idx="824">
                  <c:v>0.12933545777469055</c:v>
                </c:pt>
                <c:pt idx="825">
                  <c:v>0.13605586093741157</c:v>
                </c:pt>
                <c:pt idx="826">
                  <c:v>0.15182232361724035</c:v>
                </c:pt>
                <c:pt idx="827">
                  <c:v>0.13476696410850542</c:v>
                </c:pt>
                <c:pt idx="828">
                  <c:v>0.13146176585844105</c:v>
                </c:pt>
                <c:pt idx="829">
                  <c:v>0.10430659942002393</c:v>
                </c:pt>
                <c:pt idx="830">
                  <c:v>0.1526840096602973</c:v>
                </c:pt>
                <c:pt idx="831">
                  <c:v>9.0905291744541331E-2</c:v>
                </c:pt>
                <c:pt idx="832">
                  <c:v>0.1136314096786363</c:v>
                </c:pt>
                <c:pt idx="833">
                  <c:v>0.11359282266572705</c:v>
                </c:pt>
                <c:pt idx="834">
                  <c:v>0.10675559259130914</c:v>
                </c:pt>
                <c:pt idx="835">
                  <c:v>9.8306933612474653E-2</c:v>
                </c:pt>
                <c:pt idx="836">
                  <c:v>0.12189773893317417</c:v>
                </c:pt>
                <c:pt idx="837">
                  <c:v>0.12360807715728131</c:v>
                </c:pt>
                <c:pt idx="838">
                  <c:v>0.12438530301968545</c:v>
                </c:pt>
                <c:pt idx="839">
                  <c:v>0.19506956983631579</c:v>
                </c:pt>
                <c:pt idx="840">
                  <c:v>0.1178648585625837</c:v>
                </c:pt>
                <c:pt idx="841">
                  <c:v>9.8841895667888091E-2</c:v>
                </c:pt>
                <c:pt idx="842">
                  <c:v>0.11412683248141936</c:v>
                </c:pt>
                <c:pt idx="843">
                  <c:v>0.12803003502355279</c:v>
                </c:pt>
                <c:pt idx="844">
                  <c:v>0.15712077945785521</c:v>
                </c:pt>
                <c:pt idx="845">
                  <c:v>0.13912023573571211</c:v>
                </c:pt>
                <c:pt idx="846">
                  <c:v>0.11807925401188765</c:v>
                </c:pt>
                <c:pt idx="847">
                  <c:v>0.14183639507059245</c:v>
                </c:pt>
                <c:pt idx="848">
                  <c:v>0.11749432434369018</c:v>
                </c:pt>
                <c:pt idx="849">
                  <c:v>0.12810450997063413</c:v>
                </c:pt>
                <c:pt idx="850">
                  <c:v>0.14167245897211131</c:v>
                </c:pt>
                <c:pt idx="851">
                  <c:v>0.11577613067170629</c:v>
                </c:pt>
                <c:pt idx="852">
                  <c:v>0.11766527457255502</c:v>
                </c:pt>
                <c:pt idx="853">
                  <c:v>0.12483560783024539</c:v>
                </c:pt>
                <c:pt idx="854">
                  <c:v>0.1043678423673202</c:v>
                </c:pt>
                <c:pt idx="855">
                  <c:v>0.12035072348562807</c:v>
                </c:pt>
                <c:pt idx="856">
                  <c:v>0.10265959973511257</c:v>
                </c:pt>
                <c:pt idx="857">
                  <c:v>0.11221203785482961</c:v>
                </c:pt>
                <c:pt idx="858">
                  <c:v>0.12698292660458929</c:v>
                </c:pt>
                <c:pt idx="859">
                  <c:v>0.11683537999807576</c:v>
                </c:pt>
                <c:pt idx="860">
                  <c:v>0.12004411033310476</c:v>
                </c:pt>
                <c:pt idx="861">
                  <c:v>0.1434049002745274</c:v>
                </c:pt>
                <c:pt idx="862">
                  <c:v>0.116654117311063</c:v>
                </c:pt>
                <c:pt idx="863">
                  <c:v>0.12697847442922541</c:v>
                </c:pt>
                <c:pt idx="864">
                  <c:v>0.12895654834213668</c:v>
                </c:pt>
                <c:pt idx="865">
                  <c:v>0.13025083886714905</c:v>
                </c:pt>
                <c:pt idx="866">
                  <c:v>0.12326728240260613</c:v>
                </c:pt>
                <c:pt idx="867">
                  <c:v>0.11249620474164471</c:v>
                </c:pt>
                <c:pt idx="868">
                  <c:v>0.10681221911585748</c:v>
                </c:pt>
                <c:pt idx="869">
                  <c:v>0.13227298501415491</c:v>
                </c:pt>
                <c:pt idx="870">
                  <c:v>0.14598966581807987</c:v>
                </c:pt>
                <c:pt idx="871">
                  <c:v>0.1225056231107082</c:v>
                </c:pt>
                <c:pt idx="872">
                  <c:v>0.13566889771327226</c:v>
                </c:pt>
                <c:pt idx="873">
                  <c:v>0.12122250230451474</c:v>
                </c:pt>
                <c:pt idx="874">
                  <c:v>0.1216537324135621</c:v>
                </c:pt>
                <c:pt idx="875">
                  <c:v>0.1182192422219865</c:v>
                </c:pt>
                <c:pt idx="876">
                  <c:v>0.10102405535466209</c:v>
                </c:pt>
                <c:pt idx="877">
                  <c:v>0.10349340468283166</c:v>
                </c:pt>
                <c:pt idx="878">
                  <c:v>0.115928186977392</c:v>
                </c:pt>
                <c:pt idx="879">
                  <c:v>0.12390678204567505</c:v>
                </c:pt>
                <c:pt idx="880">
                  <c:v>0.15585785706835706</c:v>
                </c:pt>
                <c:pt idx="881">
                  <c:v>0.12109706851082981</c:v>
                </c:pt>
                <c:pt idx="882">
                  <c:v>0.13500936365760297</c:v>
                </c:pt>
                <c:pt idx="883">
                  <c:v>0.14145247597356578</c:v>
                </c:pt>
                <c:pt idx="884">
                  <c:v>0.11514358136974114</c:v>
                </c:pt>
                <c:pt idx="885">
                  <c:v>0.12694350788407521</c:v>
                </c:pt>
                <c:pt idx="886">
                  <c:v>0.1275436703716932</c:v>
                </c:pt>
                <c:pt idx="887">
                  <c:v>0.13056590259615589</c:v>
                </c:pt>
                <c:pt idx="888">
                  <c:v>0.12663825598151496</c:v>
                </c:pt>
                <c:pt idx="889">
                  <c:v>0.12783094235770281</c:v>
                </c:pt>
                <c:pt idx="890">
                  <c:v>0.12929686792969067</c:v>
                </c:pt>
                <c:pt idx="891">
                  <c:v>0.11955586058305617</c:v>
                </c:pt>
                <c:pt idx="892">
                  <c:v>0.13863611711951523</c:v>
                </c:pt>
                <c:pt idx="893">
                  <c:v>0.15440247241064628</c:v>
                </c:pt>
                <c:pt idx="894">
                  <c:v>0.15472918487464002</c:v>
                </c:pt>
                <c:pt idx="895">
                  <c:v>0.12154310175427271</c:v>
                </c:pt>
                <c:pt idx="896">
                  <c:v>0.10507370326557751</c:v>
                </c:pt>
                <c:pt idx="897">
                  <c:v>0.13131917467796744</c:v>
                </c:pt>
                <c:pt idx="898">
                  <c:v>0.19564329123154689</c:v>
                </c:pt>
                <c:pt idx="899">
                  <c:v>0.11494229229423988</c:v>
                </c:pt>
                <c:pt idx="900">
                  <c:v>0.13877760057718638</c:v>
                </c:pt>
                <c:pt idx="901">
                  <c:v>0.14318169777640599</c:v>
                </c:pt>
                <c:pt idx="902">
                  <c:v>0.11681605273858692</c:v>
                </c:pt>
                <c:pt idx="903">
                  <c:v>0.10906305169550022</c:v>
                </c:pt>
                <c:pt idx="904">
                  <c:v>0.11549213948358819</c:v>
                </c:pt>
                <c:pt idx="905">
                  <c:v>0.15858881608234279</c:v>
                </c:pt>
                <c:pt idx="906">
                  <c:v>0.14825120016590104</c:v>
                </c:pt>
                <c:pt idx="907">
                  <c:v>0.13947072845798628</c:v>
                </c:pt>
                <c:pt idx="908">
                  <c:v>0.12999274546620979</c:v>
                </c:pt>
                <c:pt idx="909">
                  <c:v>0.11659021949699094</c:v>
                </c:pt>
                <c:pt idx="910">
                  <c:v>0.12834647846906175</c:v>
                </c:pt>
                <c:pt idx="911">
                  <c:v>0.12322169657244576</c:v>
                </c:pt>
                <c:pt idx="912">
                  <c:v>0.15899533400045537</c:v>
                </c:pt>
                <c:pt idx="913">
                  <c:v>0.14799999127136323</c:v>
                </c:pt>
                <c:pt idx="914">
                  <c:v>0.10605576061061918</c:v>
                </c:pt>
                <c:pt idx="915">
                  <c:v>0.10663393692963001</c:v>
                </c:pt>
                <c:pt idx="916">
                  <c:v>0.12835324831988346</c:v>
                </c:pt>
                <c:pt idx="917">
                  <c:v>0.13525327564123565</c:v>
                </c:pt>
                <c:pt idx="918">
                  <c:v>0.16323855392195241</c:v>
                </c:pt>
                <c:pt idx="919">
                  <c:v>0.16222683941823846</c:v>
                </c:pt>
                <c:pt idx="920">
                  <c:v>0.14252749439543758</c:v>
                </c:pt>
                <c:pt idx="921">
                  <c:v>0.13894207420732502</c:v>
                </c:pt>
                <c:pt idx="922">
                  <c:v>0.10823378879724115</c:v>
                </c:pt>
                <c:pt idx="923">
                  <c:v>0.11450227436481222</c:v>
                </c:pt>
                <c:pt idx="924">
                  <c:v>0.10555800730337617</c:v>
                </c:pt>
                <c:pt idx="925">
                  <c:v>0.12482880255496283</c:v>
                </c:pt>
                <c:pt idx="926">
                  <c:v>0.13226258392464979</c:v>
                </c:pt>
                <c:pt idx="927">
                  <c:v>0.12617949284854305</c:v>
                </c:pt>
                <c:pt idx="928">
                  <c:v>0.13701897795587689</c:v>
                </c:pt>
                <c:pt idx="929">
                  <c:v>0.11198992061873446</c:v>
                </c:pt>
                <c:pt idx="930">
                  <c:v>0.15660466285399458</c:v>
                </c:pt>
                <c:pt idx="931">
                  <c:v>0.10178094800765886</c:v>
                </c:pt>
                <c:pt idx="932">
                  <c:v>0.12202840636725763</c:v>
                </c:pt>
                <c:pt idx="933">
                  <c:v>0.1047934668120865</c:v>
                </c:pt>
                <c:pt idx="934">
                  <c:v>0.1050962534027494</c:v>
                </c:pt>
                <c:pt idx="935">
                  <c:v>0.1216881295616994</c:v>
                </c:pt>
                <c:pt idx="936">
                  <c:v>9.3581122450569931E-2</c:v>
                </c:pt>
                <c:pt idx="937">
                  <c:v>0.1462483201790859</c:v>
                </c:pt>
                <c:pt idx="938">
                  <c:v>0.13137310588384052</c:v>
                </c:pt>
                <c:pt idx="939">
                  <c:v>0.12448927562126995</c:v>
                </c:pt>
                <c:pt idx="940">
                  <c:v>0.10328798950046815</c:v>
                </c:pt>
                <c:pt idx="941">
                  <c:v>0.10688637851105788</c:v>
                </c:pt>
                <c:pt idx="942">
                  <c:v>0.14244457406947467</c:v>
                </c:pt>
                <c:pt idx="943">
                  <c:v>0.1089880408290841</c:v>
                </c:pt>
                <c:pt idx="944">
                  <c:v>0.13618991538784042</c:v>
                </c:pt>
                <c:pt idx="945">
                  <c:v>0.10989470994378621</c:v>
                </c:pt>
                <c:pt idx="946">
                  <c:v>0.10631463368119407</c:v>
                </c:pt>
                <c:pt idx="947">
                  <c:v>0.11418789756340036</c:v>
                </c:pt>
                <c:pt idx="948">
                  <c:v>0.12472076186024027</c:v>
                </c:pt>
                <c:pt idx="949">
                  <c:v>0.12258587276428183</c:v>
                </c:pt>
                <c:pt idx="950">
                  <c:v>0.11960136244678456</c:v>
                </c:pt>
                <c:pt idx="951">
                  <c:v>0.10458668800492457</c:v>
                </c:pt>
                <c:pt idx="952">
                  <c:v>0.11842352912433529</c:v>
                </c:pt>
                <c:pt idx="953">
                  <c:v>0.12243702265728894</c:v>
                </c:pt>
                <c:pt idx="954">
                  <c:v>0.18281564075127235</c:v>
                </c:pt>
                <c:pt idx="955">
                  <c:v>0.13653370677590429</c:v>
                </c:pt>
                <c:pt idx="956">
                  <c:v>0.11452614103930031</c:v>
                </c:pt>
                <c:pt idx="957">
                  <c:v>0.13474582021895087</c:v>
                </c:pt>
                <c:pt idx="958">
                  <c:v>0.13128821621300962</c:v>
                </c:pt>
                <c:pt idx="959">
                  <c:v>0.11555208085592547</c:v>
                </c:pt>
                <c:pt idx="960">
                  <c:v>0.14467887728962459</c:v>
                </c:pt>
                <c:pt idx="961">
                  <c:v>0.13197806678886415</c:v>
                </c:pt>
                <c:pt idx="962">
                  <c:v>0.12461010038422352</c:v>
                </c:pt>
                <c:pt idx="963">
                  <c:v>0.10452319406898464</c:v>
                </c:pt>
                <c:pt idx="964">
                  <c:v>0.13847048402761522</c:v>
                </c:pt>
                <c:pt idx="965">
                  <c:v>0.11660539609234898</c:v>
                </c:pt>
                <c:pt idx="966">
                  <c:v>0.13257002977982138</c:v>
                </c:pt>
                <c:pt idx="967">
                  <c:v>0.10263585115111475</c:v>
                </c:pt>
                <c:pt idx="968">
                  <c:v>0.12756871670491063</c:v>
                </c:pt>
                <c:pt idx="969">
                  <c:v>0.11474596593761358</c:v>
                </c:pt>
                <c:pt idx="970">
                  <c:v>0.11359337514226854</c:v>
                </c:pt>
                <c:pt idx="971">
                  <c:v>0.11875840175264959</c:v>
                </c:pt>
                <c:pt idx="972">
                  <c:v>0.12896824304484705</c:v>
                </c:pt>
                <c:pt idx="973">
                  <c:v>0.112955807413255</c:v>
                </c:pt>
                <c:pt idx="974">
                  <c:v>0.13231273074815808</c:v>
                </c:pt>
                <c:pt idx="975">
                  <c:v>0.13138280115742429</c:v>
                </c:pt>
                <c:pt idx="976">
                  <c:v>0.11958090633205173</c:v>
                </c:pt>
                <c:pt idx="977">
                  <c:v>0.10380216590120538</c:v>
                </c:pt>
                <c:pt idx="978">
                  <c:v>0.14907977281585821</c:v>
                </c:pt>
                <c:pt idx="979">
                  <c:v>0.13545474045137598</c:v>
                </c:pt>
                <c:pt idx="980">
                  <c:v>0.11421710643632953</c:v>
                </c:pt>
                <c:pt idx="981">
                  <c:v>0.14146348247618445</c:v>
                </c:pt>
                <c:pt idx="982">
                  <c:v>0.12843642592169047</c:v>
                </c:pt>
                <c:pt idx="983">
                  <c:v>0.13749099129331058</c:v>
                </c:pt>
                <c:pt idx="984">
                  <c:v>0.16238295520960169</c:v>
                </c:pt>
                <c:pt idx="985">
                  <c:v>0.13054971370872107</c:v>
                </c:pt>
                <c:pt idx="986">
                  <c:v>0.12772054659846296</c:v>
                </c:pt>
                <c:pt idx="987">
                  <c:v>0.1328836935191931</c:v>
                </c:pt>
                <c:pt idx="988">
                  <c:v>0.12738051374670425</c:v>
                </c:pt>
                <c:pt idx="989">
                  <c:v>0.11233443535986679</c:v>
                </c:pt>
                <c:pt idx="990">
                  <c:v>0.11895053787615584</c:v>
                </c:pt>
                <c:pt idx="991">
                  <c:v>0.16019581345999401</c:v>
                </c:pt>
                <c:pt idx="992">
                  <c:v>0.11960592965876517</c:v>
                </c:pt>
                <c:pt idx="993">
                  <c:v>0.12230082729938077</c:v>
                </c:pt>
                <c:pt idx="994">
                  <c:v>0.10846904187623153</c:v>
                </c:pt>
                <c:pt idx="995">
                  <c:v>0.14067867185761213</c:v>
                </c:pt>
                <c:pt idx="996">
                  <c:v>0.16548223768381251</c:v>
                </c:pt>
                <c:pt idx="997">
                  <c:v>0.1166462975032274</c:v>
                </c:pt>
                <c:pt idx="998">
                  <c:v>0.13616633114224633</c:v>
                </c:pt>
                <c:pt idx="999">
                  <c:v>0.13508179684134053</c:v>
                </c:pt>
                <c:pt idx="1000">
                  <c:v>0.10819887502388549</c:v>
                </c:pt>
                <c:pt idx="1001">
                  <c:v>0.15850672249105865</c:v>
                </c:pt>
                <c:pt idx="1002">
                  <c:v>0.13866063271135623</c:v>
                </c:pt>
                <c:pt idx="1003">
                  <c:v>9.4015540938251554E-2</c:v>
                </c:pt>
                <c:pt idx="1004">
                  <c:v>0.12529618167062342</c:v>
                </c:pt>
                <c:pt idx="1005">
                  <c:v>0.16767150916925119</c:v>
                </c:pt>
                <c:pt idx="1006">
                  <c:v>0.12669902631815785</c:v>
                </c:pt>
                <c:pt idx="1007">
                  <c:v>0.14969329606542797</c:v>
                </c:pt>
                <c:pt idx="1008">
                  <c:v>0.1102522644032118</c:v>
                </c:pt>
                <c:pt idx="1009">
                  <c:v>0.10164448858913075</c:v>
                </c:pt>
                <c:pt idx="1010">
                  <c:v>0.12283277313295828</c:v>
                </c:pt>
                <c:pt idx="1011">
                  <c:v>0.10022329192036757</c:v>
                </c:pt>
                <c:pt idx="1012">
                  <c:v>0.1268439329201041</c:v>
                </c:pt>
                <c:pt idx="1013">
                  <c:v>0.15576676996221733</c:v>
                </c:pt>
                <c:pt idx="1014">
                  <c:v>0.15331400318599905</c:v>
                </c:pt>
                <c:pt idx="1015">
                  <c:v>0.17101206213153708</c:v>
                </c:pt>
                <c:pt idx="1016">
                  <c:v>0.1293670503550087</c:v>
                </c:pt>
                <c:pt idx="1017">
                  <c:v>0.12785730868356596</c:v>
                </c:pt>
                <c:pt idx="1018">
                  <c:v>0.11371506754317359</c:v>
                </c:pt>
                <c:pt idx="1019">
                  <c:v>0.16856825208943679</c:v>
                </c:pt>
                <c:pt idx="1020">
                  <c:v>0.19036668009060659</c:v>
                </c:pt>
                <c:pt idx="1021">
                  <c:v>0.12647123249370112</c:v>
                </c:pt>
                <c:pt idx="1022">
                  <c:v>0.14878582719118696</c:v>
                </c:pt>
                <c:pt idx="1023">
                  <c:v>0.13488021793219632</c:v>
                </c:pt>
                <c:pt idx="1024">
                  <c:v>0.11163867516581227</c:v>
                </c:pt>
                <c:pt idx="1025">
                  <c:v>0.11955582256964509</c:v>
                </c:pt>
                <c:pt idx="1026">
                  <c:v>0.14923450388443307</c:v>
                </c:pt>
                <c:pt idx="1027">
                  <c:v>0.13825189681216737</c:v>
                </c:pt>
              </c:numCache>
            </c:numRef>
          </c:xVal>
          <c:yVal>
            <c:numRef>
              <c:f>Portafolios!$W$2:$W$1029</c:f>
              <c:numCache>
                <c:formatCode>0.0%</c:formatCode>
                <c:ptCount val="1028"/>
                <c:pt idx="0">
                  <c:v>0.14078997372404478</c:v>
                </c:pt>
                <c:pt idx="1">
                  <c:v>0.55019991453130679</c:v>
                </c:pt>
                <c:pt idx="2">
                  <c:v>0.34700607121048582</c:v>
                </c:pt>
                <c:pt idx="3">
                  <c:v>0.16555676103590961</c:v>
                </c:pt>
                <c:pt idx="4">
                  <c:v>0.72992754701908624</c:v>
                </c:pt>
                <c:pt idx="5">
                  <c:v>0.31674811382125279</c:v>
                </c:pt>
                <c:pt idx="6">
                  <c:v>0.55901587841994538</c:v>
                </c:pt>
                <c:pt idx="7">
                  <c:v>0.5424485087175912</c:v>
                </c:pt>
                <c:pt idx="8">
                  <c:v>0.66291285951613188</c:v>
                </c:pt>
                <c:pt idx="9">
                  <c:v>0.3936205608592343</c:v>
                </c:pt>
                <c:pt idx="10">
                  <c:v>0.39976326442683863</c:v>
                </c:pt>
                <c:pt idx="11">
                  <c:v>0.21434538298568498</c:v>
                </c:pt>
                <c:pt idx="12">
                  <c:v>0.28423261367970831</c:v>
                </c:pt>
                <c:pt idx="13">
                  <c:v>0.67175005391150711</c:v>
                </c:pt>
                <c:pt idx="14">
                  <c:v>0.54032450104114349</c:v>
                </c:pt>
                <c:pt idx="15">
                  <c:v>0.40401434880125003</c:v>
                </c:pt>
                <c:pt idx="16">
                  <c:v>0.3745953155174182</c:v>
                </c:pt>
                <c:pt idx="17">
                  <c:v>0.51938492478149645</c:v>
                </c:pt>
                <c:pt idx="18">
                  <c:v>0.27968756300757042</c:v>
                </c:pt>
                <c:pt idx="19">
                  <c:v>0.27517170016233833</c:v>
                </c:pt>
                <c:pt idx="20">
                  <c:v>0.47554683311971341</c:v>
                </c:pt>
                <c:pt idx="21">
                  <c:v>0.61587142032713038</c:v>
                </c:pt>
                <c:pt idx="22">
                  <c:v>0.35769079961702899</c:v>
                </c:pt>
                <c:pt idx="23">
                  <c:v>0.37050490624202842</c:v>
                </c:pt>
                <c:pt idx="24">
                  <c:v>0.3570728247012161</c:v>
                </c:pt>
                <c:pt idx="25">
                  <c:v>0.40558770973401986</c:v>
                </c:pt>
                <c:pt idx="26">
                  <c:v>0.20679521978408605</c:v>
                </c:pt>
                <c:pt idx="27">
                  <c:v>0.51506848179459297</c:v>
                </c:pt>
                <c:pt idx="28">
                  <c:v>0.50762086813616658</c:v>
                </c:pt>
                <c:pt idx="29">
                  <c:v>0.65984889223878185</c:v>
                </c:pt>
                <c:pt idx="30">
                  <c:v>0.344540206696685</c:v>
                </c:pt>
                <c:pt idx="31">
                  <c:v>0.3701360091424008</c:v>
                </c:pt>
                <c:pt idx="32">
                  <c:v>0.52204393635547253</c:v>
                </c:pt>
                <c:pt idx="33">
                  <c:v>0.49408111846049468</c:v>
                </c:pt>
                <c:pt idx="34">
                  <c:v>0.44625042017220934</c:v>
                </c:pt>
                <c:pt idx="35">
                  <c:v>0.37380830323405606</c:v>
                </c:pt>
                <c:pt idx="36">
                  <c:v>0.65675701257817598</c:v>
                </c:pt>
                <c:pt idx="37">
                  <c:v>0.58332752295872348</c:v>
                </c:pt>
                <c:pt idx="38">
                  <c:v>0.54786716569005189</c:v>
                </c:pt>
                <c:pt idx="39">
                  <c:v>0.22107072613684076</c:v>
                </c:pt>
                <c:pt idx="40">
                  <c:v>0.60232923741021016</c:v>
                </c:pt>
                <c:pt idx="41">
                  <c:v>0.64714294040798392</c:v>
                </c:pt>
                <c:pt idx="42">
                  <c:v>0.61089882811615936</c:v>
                </c:pt>
                <c:pt idx="43">
                  <c:v>0.21306620655312439</c:v>
                </c:pt>
                <c:pt idx="44">
                  <c:v>0.46009361964115408</c:v>
                </c:pt>
                <c:pt idx="45">
                  <c:v>0.19886399209574082</c:v>
                </c:pt>
                <c:pt idx="46">
                  <c:v>0.38922301890528432</c:v>
                </c:pt>
                <c:pt idx="47">
                  <c:v>0.55774265364958575</c:v>
                </c:pt>
                <c:pt idx="48">
                  <c:v>0.75581177199142768</c:v>
                </c:pt>
                <c:pt idx="49">
                  <c:v>0.39439652942409592</c:v>
                </c:pt>
                <c:pt idx="50">
                  <c:v>0.3860586410185522</c:v>
                </c:pt>
                <c:pt idx="51">
                  <c:v>0.39623105130580205</c:v>
                </c:pt>
                <c:pt idx="52">
                  <c:v>0.38408888546334757</c:v>
                </c:pt>
                <c:pt idx="53">
                  <c:v>0.17492701223352006</c:v>
                </c:pt>
                <c:pt idx="54">
                  <c:v>0.23127276495649177</c:v>
                </c:pt>
                <c:pt idx="55">
                  <c:v>0.57587425375616763</c:v>
                </c:pt>
                <c:pt idx="56">
                  <c:v>0.34543209123564622</c:v>
                </c:pt>
                <c:pt idx="57">
                  <c:v>0.50594068111620116</c:v>
                </c:pt>
                <c:pt idx="58">
                  <c:v>0.79325300165668378</c:v>
                </c:pt>
                <c:pt idx="59">
                  <c:v>0.33673680913329002</c:v>
                </c:pt>
                <c:pt idx="60">
                  <c:v>0.81599477353636907</c:v>
                </c:pt>
                <c:pt idx="61">
                  <c:v>0.44642118725282876</c:v>
                </c:pt>
                <c:pt idx="62">
                  <c:v>0.52882514807524528</c:v>
                </c:pt>
                <c:pt idx="63">
                  <c:v>0.36661040780668286</c:v>
                </c:pt>
                <c:pt idx="64">
                  <c:v>0.28727443251315377</c:v>
                </c:pt>
                <c:pt idx="65">
                  <c:v>0.52744097226884312</c:v>
                </c:pt>
                <c:pt idx="66">
                  <c:v>0.71397302137278851</c:v>
                </c:pt>
                <c:pt idx="67">
                  <c:v>0.21674372558556509</c:v>
                </c:pt>
                <c:pt idx="68">
                  <c:v>0.49814176740320276</c:v>
                </c:pt>
                <c:pt idx="69">
                  <c:v>0.6338939357126443</c:v>
                </c:pt>
                <c:pt idx="70">
                  <c:v>0.22950337158437556</c:v>
                </c:pt>
                <c:pt idx="71">
                  <c:v>0.33611109935609784</c:v>
                </c:pt>
                <c:pt idx="72">
                  <c:v>0.30910455154595934</c:v>
                </c:pt>
                <c:pt idx="73">
                  <c:v>0.90681009487297948</c:v>
                </c:pt>
                <c:pt idx="74">
                  <c:v>0.64538578067908703</c:v>
                </c:pt>
                <c:pt idx="75">
                  <c:v>0.16179653231003016</c:v>
                </c:pt>
                <c:pt idx="76">
                  <c:v>0.70070979132058708</c:v>
                </c:pt>
                <c:pt idx="77">
                  <c:v>0.52729978667545496</c:v>
                </c:pt>
                <c:pt idx="78">
                  <c:v>0.40236496624318274</c:v>
                </c:pt>
                <c:pt idx="79">
                  <c:v>0.84419517025125401</c:v>
                </c:pt>
                <c:pt idx="80">
                  <c:v>0.53296395847280109</c:v>
                </c:pt>
                <c:pt idx="81">
                  <c:v>0.35769351635484126</c:v>
                </c:pt>
                <c:pt idx="82">
                  <c:v>0.47843024740776563</c:v>
                </c:pt>
                <c:pt idx="83">
                  <c:v>0.1979599484310785</c:v>
                </c:pt>
                <c:pt idx="84">
                  <c:v>0.34217359978720113</c:v>
                </c:pt>
                <c:pt idx="85">
                  <c:v>0.66433474540757564</c:v>
                </c:pt>
                <c:pt idx="86">
                  <c:v>0.3386698062571869</c:v>
                </c:pt>
                <c:pt idx="87">
                  <c:v>0.72294858199459011</c:v>
                </c:pt>
                <c:pt idx="88">
                  <c:v>0.51661330383660842</c:v>
                </c:pt>
                <c:pt idx="89">
                  <c:v>0.54852226106806667</c:v>
                </c:pt>
                <c:pt idx="90">
                  <c:v>0.76492402506603629</c:v>
                </c:pt>
                <c:pt idx="91">
                  <c:v>0.2475754996412228</c:v>
                </c:pt>
                <c:pt idx="92">
                  <c:v>0.57660146967999293</c:v>
                </c:pt>
                <c:pt idx="93">
                  <c:v>0.35644925182640647</c:v>
                </c:pt>
                <c:pt idx="94">
                  <c:v>0.16093467492364036</c:v>
                </c:pt>
                <c:pt idx="95">
                  <c:v>0.63782512053009432</c:v>
                </c:pt>
                <c:pt idx="96">
                  <c:v>0.56614326351991873</c:v>
                </c:pt>
                <c:pt idx="97">
                  <c:v>0.57481192917426382</c:v>
                </c:pt>
                <c:pt idx="98">
                  <c:v>0.48312791969245172</c:v>
                </c:pt>
                <c:pt idx="99">
                  <c:v>0.65037807176620899</c:v>
                </c:pt>
                <c:pt idx="100">
                  <c:v>0.3183531186911398</c:v>
                </c:pt>
                <c:pt idx="101">
                  <c:v>0.69568791441732725</c:v>
                </c:pt>
                <c:pt idx="102">
                  <c:v>0.78740345613849438</c:v>
                </c:pt>
                <c:pt idx="103">
                  <c:v>0.31527187402583634</c:v>
                </c:pt>
                <c:pt idx="104">
                  <c:v>0.73086736461614099</c:v>
                </c:pt>
                <c:pt idx="105">
                  <c:v>0.21710226605952548</c:v>
                </c:pt>
                <c:pt idx="106">
                  <c:v>0.28530196420331999</c:v>
                </c:pt>
                <c:pt idx="107">
                  <c:v>0.50895123475840665</c:v>
                </c:pt>
                <c:pt idx="108">
                  <c:v>0.58299739934999451</c:v>
                </c:pt>
                <c:pt idx="109">
                  <c:v>0.74190239981642836</c:v>
                </c:pt>
                <c:pt idx="110">
                  <c:v>0.51005632788618727</c:v>
                </c:pt>
                <c:pt idx="111">
                  <c:v>0.29162984315966056</c:v>
                </c:pt>
                <c:pt idx="112">
                  <c:v>0.19945052532848495</c:v>
                </c:pt>
                <c:pt idx="113">
                  <c:v>0.56776627528686885</c:v>
                </c:pt>
                <c:pt idx="114">
                  <c:v>1.0992420126221565</c:v>
                </c:pt>
                <c:pt idx="115">
                  <c:v>0.66976669611340189</c:v>
                </c:pt>
                <c:pt idx="116">
                  <c:v>0.67910963506878086</c:v>
                </c:pt>
                <c:pt idx="117">
                  <c:v>0.61740953907535279</c:v>
                </c:pt>
                <c:pt idx="118">
                  <c:v>0.76938510954793748</c:v>
                </c:pt>
                <c:pt idx="119">
                  <c:v>0.68380613539833524</c:v>
                </c:pt>
                <c:pt idx="120">
                  <c:v>0.4663908338413833</c:v>
                </c:pt>
                <c:pt idx="121">
                  <c:v>0.23267469162285129</c:v>
                </c:pt>
                <c:pt idx="122">
                  <c:v>0.64054942311614671</c:v>
                </c:pt>
                <c:pt idx="123">
                  <c:v>0.67213012574856512</c:v>
                </c:pt>
                <c:pt idx="124">
                  <c:v>0.12293065245119758</c:v>
                </c:pt>
                <c:pt idx="125">
                  <c:v>0.55325667977383153</c:v>
                </c:pt>
                <c:pt idx="126">
                  <c:v>0.57831459908131433</c:v>
                </c:pt>
                <c:pt idx="127">
                  <c:v>0.79111511404823187</c:v>
                </c:pt>
                <c:pt idx="128">
                  <c:v>0.47036600151150187</c:v>
                </c:pt>
                <c:pt idx="129">
                  <c:v>0.67257345844734084</c:v>
                </c:pt>
                <c:pt idx="130">
                  <c:v>0.2865612037420272</c:v>
                </c:pt>
                <c:pt idx="131">
                  <c:v>0.22427864399643069</c:v>
                </c:pt>
                <c:pt idx="132">
                  <c:v>0.70317355553327054</c:v>
                </c:pt>
                <c:pt idx="133">
                  <c:v>0.57993408544746994</c:v>
                </c:pt>
                <c:pt idx="134">
                  <c:v>0.22628865011117577</c:v>
                </c:pt>
                <c:pt idx="135">
                  <c:v>0.17536612568994259</c:v>
                </c:pt>
                <c:pt idx="136">
                  <c:v>0.68040657177740282</c:v>
                </c:pt>
                <c:pt idx="137">
                  <c:v>0.33124671146004192</c:v>
                </c:pt>
                <c:pt idx="138">
                  <c:v>0.98977537258903125</c:v>
                </c:pt>
                <c:pt idx="139">
                  <c:v>0.751679464396388</c:v>
                </c:pt>
                <c:pt idx="140">
                  <c:v>0.98166292682536471</c:v>
                </c:pt>
                <c:pt idx="141">
                  <c:v>0.31585948452031121</c:v>
                </c:pt>
                <c:pt idx="142">
                  <c:v>0.74943756168388231</c:v>
                </c:pt>
                <c:pt idx="143">
                  <c:v>0.57159243386057734</c:v>
                </c:pt>
                <c:pt idx="144">
                  <c:v>0.31445882149811039</c:v>
                </c:pt>
                <c:pt idx="145">
                  <c:v>0.4850091406894948</c:v>
                </c:pt>
                <c:pt idx="146">
                  <c:v>0.74261151598140829</c:v>
                </c:pt>
                <c:pt idx="147">
                  <c:v>0.3613544863547854</c:v>
                </c:pt>
                <c:pt idx="148">
                  <c:v>0.30696078985895525</c:v>
                </c:pt>
                <c:pt idx="149">
                  <c:v>0.52899531431370328</c:v>
                </c:pt>
                <c:pt idx="150">
                  <c:v>0.2236456192937189</c:v>
                </c:pt>
                <c:pt idx="151">
                  <c:v>0.52009926236529769</c:v>
                </c:pt>
                <c:pt idx="152">
                  <c:v>0.37327646960605626</c:v>
                </c:pt>
                <c:pt idx="153">
                  <c:v>0.63713210942106624</c:v>
                </c:pt>
                <c:pt idx="154">
                  <c:v>0.82027827392883534</c:v>
                </c:pt>
                <c:pt idx="155">
                  <c:v>0.28415773202957456</c:v>
                </c:pt>
                <c:pt idx="156">
                  <c:v>0.67213096285123097</c:v>
                </c:pt>
                <c:pt idx="157">
                  <c:v>0.7249007613148859</c:v>
                </c:pt>
                <c:pt idx="158">
                  <c:v>0.17827723527217318</c:v>
                </c:pt>
                <c:pt idx="159">
                  <c:v>0.16083044782299191</c:v>
                </c:pt>
                <c:pt idx="160">
                  <c:v>0.68204927526480241</c:v>
                </c:pt>
                <c:pt idx="161">
                  <c:v>0.89253780543119432</c:v>
                </c:pt>
                <c:pt idx="162">
                  <c:v>0.45020163815892256</c:v>
                </c:pt>
                <c:pt idx="163">
                  <c:v>0.47268023055437008</c:v>
                </c:pt>
                <c:pt idx="164">
                  <c:v>0.4518739992142371</c:v>
                </c:pt>
                <c:pt idx="165">
                  <c:v>0.62117466440863822</c:v>
                </c:pt>
                <c:pt idx="166">
                  <c:v>0.81605124747400493</c:v>
                </c:pt>
                <c:pt idx="167">
                  <c:v>0.39609202571066326</c:v>
                </c:pt>
                <c:pt idx="168">
                  <c:v>0.17433185753639557</c:v>
                </c:pt>
                <c:pt idx="169">
                  <c:v>0.53425100742176423</c:v>
                </c:pt>
                <c:pt idx="170">
                  <c:v>0.45623292534912924</c:v>
                </c:pt>
                <c:pt idx="171">
                  <c:v>0.26452213031905136</c:v>
                </c:pt>
                <c:pt idx="172">
                  <c:v>0.37373939309424631</c:v>
                </c:pt>
                <c:pt idx="173">
                  <c:v>0.30441716460710194</c:v>
                </c:pt>
                <c:pt idx="174">
                  <c:v>0.51307799277549826</c:v>
                </c:pt>
                <c:pt idx="175">
                  <c:v>0.50697400947605331</c:v>
                </c:pt>
                <c:pt idx="176">
                  <c:v>0.43665071478381839</c:v>
                </c:pt>
                <c:pt idx="177">
                  <c:v>0.48057351579285718</c:v>
                </c:pt>
                <c:pt idx="178">
                  <c:v>0.492020995260667</c:v>
                </c:pt>
                <c:pt idx="179">
                  <c:v>0.30521055356949978</c:v>
                </c:pt>
                <c:pt idx="180">
                  <c:v>0.41429133844765598</c:v>
                </c:pt>
                <c:pt idx="181">
                  <c:v>0.30522037825767162</c:v>
                </c:pt>
                <c:pt idx="182">
                  <c:v>0.59666412854476536</c:v>
                </c:pt>
                <c:pt idx="183">
                  <c:v>0.29518220022598396</c:v>
                </c:pt>
                <c:pt idx="184">
                  <c:v>0.25045966605077247</c:v>
                </c:pt>
                <c:pt idx="185">
                  <c:v>0.58521989111885597</c:v>
                </c:pt>
                <c:pt idx="186">
                  <c:v>0.55399864068465776</c:v>
                </c:pt>
                <c:pt idx="187">
                  <c:v>0.2000802035718024</c:v>
                </c:pt>
                <c:pt idx="188">
                  <c:v>0.4405376258840577</c:v>
                </c:pt>
                <c:pt idx="189">
                  <c:v>0.25486117541493297</c:v>
                </c:pt>
                <c:pt idx="190">
                  <c:v>0.65439344184510384</c:v>
                </c:pt>
                <c:pt idx="191">
                  <c:v>0.48327231167133389</c:v>
                </c:pt>
                <c:pt idx="192">
                  <c:v>0.11669466782846763</c:v>
                </c:pt>
                <c:pt idx="193">
                  <c:v>0.2421221463165347</c:v>
                </c:pt>
                <c:pt idx="194">
                  <c:v>0.25354030170538949</c:v>
                </c:pt>
                <c:pt idx="195">
                  <c:v>0.43444738258205901</c:v>
                </c:pt>
                <c:pt idx="196">
                  <c:v>0.56809734634429554</c:v>
                </c:pt>
                <c:pt idx="197">
                  <c:v>0.46936767783672617</c:v>
                </c:pt>
                <c:pt idx="198">
                  <c:v>0.80465843295635564</c:v>
                </c:pt>
                <c:pt idx="199">
                  <c:v>0.42362879824379168</c:v>
                </c:pt>
                <c:pt idx="200">
                  <c:v>0.66928395150553122</c:v>
                </c:pt>
                <c:pt idx="201">
                  <c:v>0.5454924750491954</c:v>
                </c:pt>
                <c:pt idx="202">
                  <c:v>0.6280188400961203</c:v>
                </c:pt>
                <c:pt idx="203">
                  <c:v>0.40773717791885655</c:v>
                </c:pt>
                <c:pt idx="204">
                  <c:v>0.60560191910459649</c:v>
                </c:pt>
                <c:pt idx="205">
                  <c:v>0.65851337372494056</c:v>
                </c:pt>
                <c:pt idx="206">
                  <c:v>0.72037754795547848</c:v>
                </c:pt>
                <c:pt idx="207">
                  <c:v>0.1474619686691917</c:v>
                </c:pt>
                <c:pt idx="208">
                  <c:v>0.22543298781407312</c:v>
                </c:pt>
                <c:pt idx="209">
                  <c:v>0.41713310842021439</c:v>
                </c:pt>
                <c:pt idx="210">
                  <c:v>0.34717219708254515</c:v>
                </c:pt>
                <c:pt idx="211">
                  <c:v>0.45364701632758242</c:v>
                </c:pt>
                <c:pt idx="212">
                  <c:v>0.58954949400794032</c:v>
                </c:pt>
                <c:pt idx="213">
                  <c:v>0.26755443678645546</c:v>
                </c:pt>
                <c:pt idx="214">
                  <c:v>0.59557759578465652</c:v>
                </c:pt>
                <c:pt idx="215">
                  <c:v>0.65826974590847753</c:v>
                </c:pt>
                <c:pt idx="216">
                  <c:v>0.25305543746394027</c:v>
                </c:pt>
                <c:pt idx="217">
                  <c:v>0.21808676162027349</c:v>
                </c:pt>
                <c:pt idx="218">
                  <c:v>0.60098369699847387</c:v>
                </c:pt>
                <c:pt idx="219">
                  <c:v>0.46307596638231463</c:v>
                </c:pt>
                <c:pt idx="220">
                  <c:v>0.23430296149812302</c:v>
                </c:pt>
                <c:pt idx="221">
                  <c:v>0.23163603281613263</c:v>
                </c:pt>
                <c:pt idx="222">
                  <c:v>0.38307756856598968</c:v>
                </c:pt>
                <c:pt idx="223">
                  <c:v>0.39458335470684708</c:v>
                </c:pt>
                <c:pt idx="224">
                  <c:v>0.64017652207216735</c:v>
                </c:pt>
                <c:pt idx="225">
                  <c:v>0.66923720293565081</c:v>
                </c:pt>
                <c:pt idx="226">
                  <c:v>0.53648104670271601</c:v>
                </c:pt>
                <c:pt idx="227">
                  <c:v>0.52753958175056981</c:v>
                </c:pt>
                <c:pt idx="228">
                  <c:v>0.48508930877058154</c:v>
                </c:pt>
                <c:pt idx="229">
                  <c:v>0.54974674425375691</c:v>
                </c:pt>
                <c:pt idx="230">
                  <c:v>0.5956985104125837</c:v>
                </c:pt>
                <c:pt idx="231">
                  <c:v>0.59514092667563268</c:v>
                </c:pt>
                <c:pt idx="232">
                  <c:v>0.88439320463796511</c:v>
                </c:pt>
                <c:pt idx="233">
                  <c:v>0.40752261212627333</c:v>
                </c:pt>
                <c:pt idx="234">
                  <c:v>0.30290938352160529</c:v>
                </c:pt>
                <c:pt idx="235">
                  <c:v>0.70218672161144402</c:v>
                </c:pt>
                <c:pt idx="236">
                  <c:v>0.81970212841877321</c:v>
                </c:pt>
                <c:pt idx="237">
                  <c:v>0.46746017136129314</c:v>
                </c:pt>
                <c:pt idx="238">
                  <c:v>0.40145491793075155</c:v>
                </c:pt>
                <c:pt idx="239">
                  <c:v>0.55837801865942005</c:v>
                </c:pt>
                <c:pt idx="240">
                  <c:v>0.48709967999398351</c:v>
                </c:pt>
                <c:pt idx="241">
                  <c:v>0.31878528177337795</c:v>
                </c:pt>
                <c:pt idx="242">
                  <c:v>0.76271153684169457</c:v>
                </c:pt>
                <c:pt idx="243">
                  <c:v>0.36666799234184511</c:v>
                </c:pt>
                <c:pt idx="244">
                  <c:v>0.77342257701832884</c:v>
                </c:pt>
                <c:pt idx="245">
                  <c:v>0.61867278771670542</c:v>
                </c:pt>
                <c:pt idx="246">
                  <c:v>0.72556513020318403</c:v>
                </c:pt>
                <c:pt idx="247">
                  <c:v>0.54754794026407383</c:v>
                </c:pt>
                <c:pt idx="248">
                  <c:v>0.80765747978386071</c:v>
                </c:pt>
                <c:pt idx="249">
                  <c:v>0.64390648097045899</c:v>
                </c:pt>
                <c:pt idx="250">
                  <c:v>0.44503297533283814</c:v>
                </c:pt>
                <c:pt idx="251">
                  <c:v>0.68799688403568859</c:v>
                </c:pt>
                <c:pt idx="252">
                  <c:v>0.68523401944206519</c:v>
                </c:pt>
                <c:pt idx="253">
                  <c:v>0.73667038590813816</c:v>
                </c:pt>
                <c:pt idx="254">
                  <c:v>0.74443457177801198</c:v>
                </c:pt>
                <c:pt idx="255">
                  <c:v>0.4679009984301653</c:v>
                </c:pt>
                <c:pt idx="256">
                  <c:v>0.54080635224834361</c:v>
                </c:pt>
                <c:pt idx="257">
                  <c:v>0.47366499600464168</c:v>
                </c:pt>
                <c:pt idx="258">
                  <c:v>0.31874150685683722</c:v>
                </c:pt>
                <c:pt idx="259">
                  <c:v>0.34916321935292705</c:v>
                </c:pt>
                <c:pt idx="260">
                  <c:v>0.65138919127374795</c:v>
                </c:pt>
                <c:pt idx="261">
                  <c:v>0.2867828599903996</c:v>
                </c:pt>
                <c:pt idx="262">
                  <c:v>0.43405497115915581</c:v>
                </c:pt>
                <c:pt idx="263">
                  <c:v>0.5822608725073366</c:v>
                </c:pt>
                <c:pt idx="264">
                  <c:v>0.53142666167153518</c:v>
                </c:pt>
                <c:pt idx="265">
                  <c:v>0.15325671294148727</c:v>
                </c:pt>
                <c:pt idx="266">
                  <c:v>0.82059721041674438</c:v>
                </c:pt>
                <c:pt idx="267">
                  <c:v>0.28548498790202409</c:v>
                </c:pt>
                <c:pt idx="268">
                  <c:v>0.4995010303822936</c:v>
                </c:pt>
                <c:pt idx="269">
                  <c:v>0.28012467445126105</c:v>
                </c:pt>
                <c:pt idx="270">
                  <c:v>0.34080820618797109</c:v>
                </c:pt>
                <c:pt idx="271">
                  <c:v>0.23947389547931139</c:v>
                </c:pt>
                <c:pt idx="272">
                  <c:v>0.27095760275602426</c:v>
                </c:pt>
                <c:pt idx="273">
                  <c:v>0.6139112972582822</c:v>
                </c:pt>
                <c:pt idx="274">
                  <c:v>0.6815161389132558</c:v>
                </c:pt>
                <c:pt idx="275">
                  <c:v>0.22517086199633937</c:v>
                </c:pt>
                <c:pt idx="276">
                  <c:v>0.57297830439841746</c:v>
                </c:pt>
                <c:pt idx="277">
                  <c:v>0.35605358869536552</c:v>
                </c:pt>
                <c:pt idx="278">
                  <c:v>0.27270723582404349</c:v>
                </c:pt>
                <c:pt idx="279">
                  <c:v>0.41692836980344189</c:v>
                </c:pt>
                <c:pt idx="280">
                  <c:v>0.41987206685929473</c:v>
                </c:pt>
                <c:pt idx="281">
                  <c:v>0.79660842114600894</c:v>
                </c:pt>
                <c:pt idx="282">
                  <c:v>0.26434361999381989</c:v>
                </c:pt>
                <c:pt idx="283">
                  <c:v>0.16001683020907498</c:v>
                </c:pt>
                <c:pt idx="284">
                  <c:v>0.48883217681611613</c:v>
                </c:pt>
                <c:pt idx="285">
                  <c:v>0.6026702615370686</c:v>
                </c:pt>
                <c:pt idx="286">
                  <c:v>0.26780983753954718</c:v>
                </c:pt>
                <c:pt idx="287">
                  <c:v>0.66011214348143654</c:v>
                </c:pt>
                <c:pt idx="288">
                  <c:v>0.41728277835259581</c:v>
                </c:pt>
                <c:pt idx="289">
                  <c:v>0.1747614274325926</c:v>
                </c:pt>
                <c:pt idx="290">
                  <c:v>0.5899979684498281</c:v>
                </c:pt>
                <c:pt idx="291">
                  <c:v>0.4151792862104533</c:v>
                </c:pt>
                <c:pt idx="292">
                  <c:v>0.35976217113234071</c:v>
                </c:pt>
                <c:pt idx="293">
                  <c:v>0.21911500930911126</c:v>
                </c:pt>
                <c:pt idx="294">
                  <c:v>0.58246940469552888</c:v>
                </c:pt>
                <c:pt idx="295">
                  <c:v>0.54763558149789093</c:v>
                </c:pt>
                <c:pt idx="296">
                  <c:v>0.56095886516878757</c:v>
                </c:pt>
                <c:pt idx="297">
                  <c:v>0.63518140361936481</c:v>
                </c:pt>
                <c:pt idx="298">
                  <c:v>0.73186414722799131</c:v>
                </c:pt>
                <c:pt idx="299">
                  <c:v>0.6492871555353984</c:v>
                </c:pt>
                <c:pt idx="300">
                  <c:v>0.38254150575183621</c:v>
                </c:pt>
                <c:pt idx="301">
                  <c:v>0.82565868849672852</c:v>
                </c:pt>
                <c:pt idx="302">
                  <c:v>0.51005921496782125</c:v>
                </c:pt>
                <c:pt idx="303">
                  <c:v>0.15604942521000964</c:v>
                </c:pt>
                <c:pt idx="304">
                  <c:v>0.50738796530595154</c:v>
                </c:pt>
                <c:pt idx="305">
                  <c:v>0.16543012150631986</c:v>
                </c:pt>
                <c:pt idx="306">
                  <c:v>0.50029159151295521</c:v>
                </c:pt>
                <c:pt idx="307">
                  <c:v>0.66500580132800036</c:v>
                </c:pt>
                <c:pt idx="308">
                  <c:v>0.67023991195599442</c:v>
                </c:pt>
                <c:pt idx="309">
                  <c:v>0.3213205726624544</c:v>
                </c:pt>
                <c:pt idx="310">
                  <c:v>0.34206390249363949</c:v>
                </c:pt>
                <c:pt idx="311">
                  <c:v>0.28181447214148581</c:v>
                </c:pt>
                <c:pt idx="312">
                  <c:v>0.16552322370659805</c:v>
                </c:pt>
                <c:pt idx="313">
                  <c:v>0.27768136898600237</c:v>
                </c:pt>
                <c:pt idx="314">
                  <c:v>0.30569799176139478</c:v>
                </c:pt>
                <c:pt idx="315">
                  <c:v>0.37206063687839352</c:v>
                </c:pt>
                <c:pt idx="316">
                  <c:v>0.17546048620609664</c:v>
                </c:pt>
                <c:pt idx="317">
                  <c:v>0.33880173310963452</c:v>
                </c:pt>
                <c:pt idx="318">
                  <c:v>0.87433935775157534</c:v>
                </c:pt>
                <c:pt idx="319">
                  <c:v>0.52099958833803517</c:v>
                </c:pt>
                <c:pt idx="320">
                  <c:v>0.81214884692106148</c:v>
                </c:pt>
                <c:pt idx="321">
                  <c:v>0.78274671312085553</c:v>
                </c:pt>
                <c:pt idx="322">
                  <c:v>0.76174235014903147</c:v>
                </c:pt>
                <c:pt idx="323">
                  <c:v>0.38492173849007516</c:v>
                </c:pt>
                <c:pt idx="324">
                  <c:v>0.5790776889385425</c:v>
                </c:pt>
                <c:pt idx="325">
                  <c:v>0.47258970808427647</c:v>
                </c:pt>
                <c:pt idx="326">
                  <c:v>0.16231098030992905</c:v>
                </c:pt>
                <c:pt idx="327">
                  <c:v>0.58693906565671583</c:v>
                </c:pt>
                <c:pt idx="328">
                  <c:v>0.63425230385950537</c:v>
                </c:pt>
                <c:pt idx="329">
                  <c:v>0.44047040690203149</c:v>
                </c:pt>
                <c:pt idx="330">
                  <c:v>0.47828856698489325</c:v>
                </c:pt>
                <c:pt idx="331">
                  <c:v>0.2262235427480111</c:v>
                </c:pt>
                <c:pt idx="332">
                  <c:v>0.58822265222760994</c:v>
                </c:pt>
                <c:pt idx="333">
                  <c:v>0.48332421900547773</c:v>
                </c:pt>
                <c:pt idx="334">
                  <c:v>0.7356431535975767</c:v>
                </c:pt>
                <c:pt idx="335">
                  <c:v>0.33929806035269672</c:v>
                </c:pt>
                <c:pt idx="336">
                  <c:v>0.17922605771335301</c:v>
                </c:pt>
                <c:pt idx="337">
                  <c:v>0.81228735216983361</c:v>
                </c:pt>
                <c:pt idx="338">
                  <c:v>0.56946396703580016</c:v>
                </c:pt>
                <c:pt idx="339">
                  <c:v>0.57571400198556266</c:v>
                </c:pt>
                <c:pt idx="340">
                  <c:v>0.63608535700949875</c:v>
                </c:pt>
                <c:pt idx="341">
                  <c:v>0.30366832066255328</c:v>
                </c:pt>
                <c:pt idx="342">
                  <c:v>0.35051649118381373</c:v>
                </c:pt>
                <c:pt idx="343">
                  <c:v>0.54330114210819014</c:v>
                </c:pt>
                <c:pt idx="344">
                  <c:v>0.32181262935631139</c:v>
                </c:pt>
                <c:pt idx="345">
                  <c:v>0.31646955621695649</c:v>
                </c:pt>
                <c:pt idx="346">
                  <c:v>0.54304310041176107</c:v>
                </c:pt>
                <c:pt idx="347">
                  <c:v>0.50594739580226655</c:v>
                </c:pt>
                <c:pt idx="348">
                  <c:v>0.54895229652124022</c:v>
                </c:pt>
                <c:pt idx="349">
                  <c:v>0.22177998265232921</c:v>
                </c:pt>
                <c:pt idx="350">
                  <c:v>0.96376302718283002</c:v>
                </c:pt>
                <c:pt idx="351">
                  <c:v>0.59838560374022187</c:v>
                </c:pt>
                <c:pt idx="352">
                  <c:v>0.31846459787443421</c:v>
                </c:pt>
                <c:pt idx="353">
                  <c:v>0.61831590575947348</c:v>
                </c:pt>
                <c:pt idx="354">
                  <c:v>0.39693071191580676</c:v>
                </c:pt>
                <c:pt idx="355">
                  <c:v>0.37269866579725103</c:v>
                </c:pt>
                <c:pt idx="356">
                  <c:v>0.68299636713270773</c:v>
                </c:pt>
                <c:pt idx="357">
                  <c:v>0.63900308888121637</c:v>
                </c:pt>
                <c:pt idx="358">
                  <c:v>0.38631339527193287</c:v>
                </c:pt>
                <c:pt idx="359">
                  <c:v>0.25373133644785106</c:v>
                </c:pt>
                <c:pt idx="360">
                  <c:v>0.41729273520471233</c:v>
                </c:pt>
                <c:pt idx="361">
                  <c:v>0.40526184811983151</c:v>
                </c:pt>
                <c:pt idx="362">
                  <c:v>0.46828958653376102</c:v>
                </c:pt>
                <c:pt idx="363">
                  <c:v>0.31016646294529282</c:v>
                </c:pt>
                <c:pt idx="364">
                  <c:v>0.44148275700786288</c:v>
                </c:pt>
                <c:pt idx="365">
                  <c:v>0.25601333937026916</c:v>
                </c:pt>
                <c:pt idx="366">
                  <c:v>0.30722203899548067</c:v>
                </c:pt>
                <c:pt idx="367">
                  <c:v>0.46677960844257704</c:v>
                </c:pt>
                <c:pt idx="368">
                  <c:v>0.2965974385600314</c:v>
                </c:pt>
                <c:pt idx="369">
                  <c:v>0.57090579442933265</c:v>
                </c:pt>
                <c:pt idx="370">
                  <c:v>0.38284520125575666</c:v>
                </c:pt>
                <c:pt idx="371">
                  <c:v>0.86952455495931247</c:v>
                </c:pt>
                <c:pt idx="372">
                  <c:v>0.43578033245137315</c:v>
                </c:pt>
                <c:pt idx="373">
                  <c:v>0.64926314281822828</c:v>
                </c:pt>
                <c:pt idx="374">
                  <c:v>0.35532837730706435</c:v>
                </c:pt>
                <c:pt idx="375">
                  <c:v>0.43549179813336392</c:v>
                </c:pt>
                <c:pt idx="376">
                  <c:v>0.29144226889016056</c:v>
                </c:pt>
                <c:pt idx="377">
                  <c:v>0.42637272803202864</c:v>
                </c:pt>
                <c:pt idx="378">
                  <c:v>0.31884157709422012</c:v>
                </c:pt>
                <c:pt idx="379">
                  <c:v>0.77240618717547849</c:v>
                </c:pt>
                <c:pt idx="380">
                  <c:v>0.53604135922919671</c:v>
                </c:pt>
                <c:pt idx="381">
                  <c:v>0.48979131079395127</c:v>
                </c:pt>
                <c:pt idx="382">
                  <c:v>0.65036685409572192</c:v>
                </c:pt>
                <c:pt idx="383">
                  <c:v>0.64506178864454666</c:v>
                </c:pt>
                <c:pt idx="384">
                  <c:v>0.21192679527884897</c:v>
                </c:pt>
                <c:pt idx="385">
                  <c:v>0.39502536211451267</c:v>
                </c:pt>
                <c:pt idx="386">
                  <c:v>0.2947886793929746</c:v>
                </c:pt>
                <c:pt idx="387">
                  <c:v>0.3286172144213334</c:v>
                </c:pt>
                <c:pt idx="388">
                  <c:v>0.31389499488458866</c:v>
                </c:pt>
                <c:pt idx="389">
                  <c:v>0.28976078942039829</c:v>
                </c:pt>
                <c:pt idx="390">
                  <c:v>0.63202797416945611</c:v>
                </c:pt>
                <c:pt idx="391">
                  <c:v>0.42293118661644247</c:v>
                </c:pt>
                <c:pt idx="392">
                  <c:v>0.14728050803714943</c:v>
                </c:pt>
                <c:pt idx="393">
                  <c:v>0.69969257704756394</c:v>
                </c:pt>
                <c:pt idx="394">
                  <c:v>0.68460587005211149</c:v>
                </c:pt>
                <c:pt idx="395">
                  <c:v>0.65737173249841607</c:v>
                </c:pt>
                <c:pt idx="396">
                  <c:v>0.24733643238314357</c:v>
                </c:pt>
                <c:pt idx="397">
                  <c:v>0.3233625562335119</c:v>
                </c:pt>
                <c:pt idx="398">
                  <c:v>0.27583825464967082</c:v>
                </c:pt>
                <c:pt idx="399">
                  <c:v>0.27303402807144866</c:v>
                </c:pt>
                <c:pt idx="400">
                  <c:v>0.63027331322073654</c:v>
                </c:pt>
                <c:pt idx="401">
                  <c:v>0.33222768856405266</c:v>
                </c:pt>
                <c:pt idx="402">
                  <c:v>0.60494009573997065</c:v>
                </c:pt>
                <c:pt idx="403">
                  <c:v>0.71417948448574808</c:v>
                </c:pt>
                <c:pt idx="404">
                  <c:v>0.39646985384513167</c:v>
                </c:pt>
                <c:pt idx="405">
                  <c:v>0.55096468792251818</c:v>
                </c:pt>
                <c:pt idx="406">
                  <c:v>0.80899257861213247</c:v>
                </c:pt>
                <c:pt idx="407">
                  <c:v>0.5719561924627159</c:v>
                </c:pt>
                <c:pt idx="408">
                  <c:v>0.69718156434924439</c:v>
                </c:pt>
                <c:pt idx="409">
                  <c:v>0.4885959116327338</c:v>
                </c:pt>
                <c:pt idx="410">
                  <c:v>0.21129644652974186</c:v>
                </c:pt>
                <c:pt idx="411">
                  <c:v>0.39969583679357923</c:v>
                </c:pt>
                <c:pt idx="412">
                  <c:v>0.46975364622430837</c:v>
                </c:pt>
                <c:pt idx="413">
                  <c:v>0.8706415934544357</c:v>
                </c:pt>
                <c:pt idx="414">
                  <c:v>0.49445682361741244</c:v>
                </c:pt>
                <c:pt idx="415">
                  <c:v>0.30929299523984588</c:v>
                </c:pt>
                <c:pt idx="416">
                  <c:v>0.62709131615982239</c:v>
                </c:pt>
                <c:pt idx="417">
                  <c:v>0.26883870391975967</c:v>
                </c:pt>
                <c:pt idx="418">
                  <c:v>0.29849424713299083</c:v>
                </c:pt>
                <c:pt idx="419">
                  <c:v>0.36363998566693734</c:v>
                </c:pt>
                <c:pt idx="420">
                  <c:v>0.50522497396084032</c:v>
                </c:pt>
                <c:pt idx="421">
                  <c:v>0.19363886891960283</c:v>
                </c:pt>
                <c:pt idx="422">
                  <c:v>0.30661676536098603</c:v>
                </c:pt>
                <c:pt idx="423">
                  <c:v>0.51524763363782533</c:v>
                </c:pt>
                <c:pt idx="424">
                  <c:v>0.78171944590654874</c:v>
                </c:pt>
                <c:pt idx="425">
                  <c:v>0.3781752831227625</c:v>
                </c:pt>
                <c:pt idx="426">
                  <c:v>0.53848546332196268</c:v>
                </c:pt>
                <c:pt idx="427">
                  <c:v>0.40012768001743421</c:v>
                </c:pt>
                <c:pt idx="428">
                  <c:v>0.33839220805405179</c:v>
                </c:pt>
                <c:pt idx="429">
                  <c:v>0.39143116406818906</c:v>
                </c:pt>
                <c:pt idx="430">
                  <c:v>0.17475251430602362</c:v>
                </c:pt>
                <c:pt idx="431">
                  <c:v>0.27170219882332763</c:v>
                </c:pt>
                <c:pt idx="432">
                  <c:v>0.17080915722088238</c:v>
                </c:pt>
                <c:pt idx="433">
                  <c:v>0.37775145707378116</c:v>
                </c:pt>
                <c:pt idx="434">
                  <c:v>0.31893444533506088</c:v>
                </c:pt>
                <c:pt idx="435">
                  <c:v>0.69323987404274667</c:v>
                </c:pt>
                <c:pt idx="436">
                  <c:v>0.57592557559696222</c:v>
                </c:pt>
                <c:pt idx="437">
                  <c:v>0.22371561179354679</c:v>
                </c:pt>
                <c:pt idx="438">
                  <c:v>0.56005695120621402</c:v>
                </c:pt>
                <c:pt idx="439">
                  <c:v>0.58879184547390007</c:v>
                </c:pt>
                <c:pt idx="440">
                  <c:v>0.79215064943573898</c:v>
                </c:pt>
                <c:pt idx="441">
                  <c:v>0.60437691865620102</c:v>
                </c:pt>
                <c:pt idx="442">
                  <c:v>0.2890784701876265</c:v>
                </c:pt>
                <c:pt idx="443">
                  <c:v>0.35374511348506271</c:v>
                </c:pt>
                <c:pt idx="444">
                  <c:v>0.42380337433714799</c:v>
                </c:pt>
                <c:pt idx="445">
                  <c:v>0.55446895257278761</c:v>
                </c:pt>
                <c:pt idx="446">
                  <c:v>0.35950310772408756</c:v>
                </c:pt>
                <c:pt idx="447">
                  <c:v>0.55596495594355544</c:v>
                </c:pt>
                <c:pt idx="448">
                  <c:v>0.45441538370157952</c:v>
                </c:pt>
                <c:pt idx="449">
                  <c:v>0.6869286838745321</c:v>
                </c:pt>
                <c:pt idx="450">
                  <c:v>0.64532182907540192</c:v>
                </c:pt>
                <c:pt idx="451">
                  <c:v>0.51745753604387001</c:v>
                </c:pt>
                <c:pt idx="452">
                  <c:v>0.11594552716440466</c:v>
                </c:pt>
                <c:pt idx="453">
                  <c:v>0.66152662659417338</c:v>
                </c:pt>
                <c:pt idx="454">
                  <c:v>0.65566183561584512</c:v>
                </c:pt>
                <c:pt idx="455">
                  <c:v>0.5898662238937763</c:v>
                </c:pt>
                <c:pt idx="456">
                  <c:v>0.19240730666055064</c:v>
                </c:pt>
                <c:pt idx="457">
                  <c:v>0.16878643867727036</c:v>
                </c:pt>
                <c:pt idx="458">
                  <c:v>0.67640197427445226</c:v>
                </c:pt>
                <c:pt idx="459">
                  <c:v>0.46192650920718847</c:v>
                </c:pt>
                <c:pt idx="460">
                  <c:v>0.76421803216383488</c:v>
                </c:pt>
                <c:pt idx="461">
                  <c:v>0.31516728886942197</c:v>
                </c:pt>
                <c:pt idx="462">
                  <c:v>0.48516504166427171</c:v>
                </c:pt>
                <c:pt idx="463">
                  <c:v>0.47242007679374265</c:v>
                </c:pt>
                <c:pt idx="464">
                  <c:v>0.52661355168834167</c:v>
                </c:pt>
                <c:pt idx="465">
                  <c:v>0.61010055815148678</c:v>
                </c:pt>
                <c:pt idx="466">
                  <c:v>0.5976517717237716</c:v>
                </c:pt>
                <c:pt idx="467">
                  <c:v>0.49437296384032337</c:v>
                </c:pt>
                <c:pt idx="468">
                  <c:v>0.69737790149691181</c:v>
                </c:pt>
                <c:pt idx="469">
                  <c:v>0.69987087852118024</c:v>
                </c:pt>
                <c:pt idx="470">
                  <c:v>0.52613626751886722</c:v>
                </c:pt>
                <c:pt idx="471">
                  <c:v>0.37936169097210004</c:v>
                </c:pt>
                <c:pt idx="472">
                  <c:v>0.2708924355658261</c:v>
                </c:pt>
                <c:pt idx="473">
                  <c:v>0.73754469383329013</c:v>
                </c:pt>
                <c:pt idx="474">
                  <c:v>0.29795232872568506</c:v>
                </c:pt>
                <c:pt idx="475">
                  <c:v>0.47590115721540277</c:v>
                </c:pt>
                <c:pt idx="476">
                  <c:v>0.81539307288607965</c:v>
                </c:pt>
                <c:pt idx="477">
                  <c:v>0.25922481084101257</c:v>
                </c:pt>
                <c:pt idx="478">
                  <c:v>0.44031538340912818</c:v>
                </c:pt>
                <c:pt idx="479">
                  <c:v>0.32189549192366623</c:v>
                </c:pt>
                <c:pt idx="480">
                  <c:v>0.16039678244094777</c:v>
                </c:pt>
                <c:pt idx="481">
                  <c:v>0.28702998984942912</c:v>
                </c:pt>
                <c:pt idx="482">
                  <c:v>0.85704646479977142</c:v>
                </c:pt>
                <c:pt idx="483">
                  <c:v>0.71640339712998369</c:v>
                </c:pt>
                <c:pt idx="484">
                  <c:v>0.49871186573631365</c:v>
                </c:pt>
                <c:pt idx="485">
                  <c:v>0.26068779199221909</c:v>
                </c:pt>
                <c:pt idx="486">
                  <c:v>0.58025905443574288</c:v>
                </c:pt>
                <c:pt idx="487">
                  <c:v>0.47674667522564185</c:v>
                </c:pt>
                <c:pt idx="488">
                  <c:v>0.37767858595313553</c:v>
                </c:pt>
                <c:pt idx="489">
                  <c:v>0.23249246282885982</c:v>
                </c:pt>
                <c:pt idx="490">
                  <c:v>0.36134444415939393</c:v>
                </c:pt>
                <c:pt idx="491">
                  <c:v>0.34132605177952818</c:v>
                </c:pt>
                <c:pt idx="492">
                  <c:v>0.72019310305991524</c:v>
                </c:pt>
                <c:pt idx="493">
                  <c:v>0.2030074967593033</c:v>
                </c:pt>
                <c:pt idx="494">
                  <c:v>0.74522048188286538</c:v>
                </c:pt>
                <c:pt idx="495">
                  <c:v>0.5527265781757712</c:v>
                </c:pt>
                <c:pt idx="496">
                  <c:v>0.37914804820499121</c:v>
                </c:pt>
                <c:pt idx="497">
                  <c:v>0.26412729852448968</c:v>
                </c:pt>
                <c:pt idx="498">
                  <c:v>0.64457602569148253</c:v>
                </c:pt>
                <c:pt idx="499">
                  <c:v>0.40148743615096782</c:v>
                </c:pt>
                <c:pt idx="500">
                  <c:v>0.56571775235005228</c:v>
                </c:pt>
                <c:pt idx="501">
                  <c:v>0.75807689323358773</c:v>
                </c:pt>
                <c:pt idx="502">
                  <c:v>0.54167434463162245</c:v>
                </c:pt>
                <c:pt idx="503">
                  <c:v>0.61733632545322414</c:v>
                </c:pt>
                <c:pt idx="504">
                  <c:v>0.25935823210746672</c:v>
                </c:pt>
                <c:pt idx="505">
                  <c:v>0.5353773171916768</c:v>
                </c:pt>
                <c:pt idx="506">
                  <c:v>0.30684980110267496</c:v>
                </c:pt>
                <c:pt idx="507">
                  <c:v>0.43580870871095584</c:v>
                </c:pt>
                <c:pt idx="508">
                  <c:v>0.6943165908147807</c:v>
                </c:pt>
                <c:pt idx="509">
                  <c:v>0.30198896721630414</c:v>
                </c:pt>
                <c:pt idx="510">
                  <c:v>0.60281058201906568</c:v>
                </c:pt>
                <c:pt idx="511">
                  <c:v>0.74097132844314606</c:v>
                </c:pt>
                <c:pt idx="512">
                  <c:v>0.57160023443391261</c:v>
                </c:pt>
                <c:pt idx="513">
                  <c:v>0.6010404173636571</c:v>
                </c:pt>
                <c:pt idx="514">
                  <c:v>0.61434612102256714</c:v>
                </c:pt>
                <c:pt idx="515">
                  <c:v>0.31798324631081726</c:v>
                </c:pt>
                <c:pt idx="516">
                  <c:v>0.53231451366349203</c:v>
                </c:pt>
                <c:pt idx="517">
                  <c:v>0.29363594602951476</c:v>
                </c:pt>
                <c:pt idx="518">
                  <c:v>0.5535835525100552</c:v>
                </c:pt>
                <c:pt idx="519">
                  <c:v>0.67464839924452302</c:v>
                </c:pt>
                <c:pt idx="520">
                  <c:v>0.3284805872348342</c:v>
                </c:pt>
                <c:pt idx="521">
                  <c:v>0.76072563488001832</c:v>
                </c:pt>
                <c:pt idx="522">
                  <c:v>0.41277487427396375</c:v>
                </c:pt>
                <c:pt idx="523">
                  <c:v>0.54585589146418911</c:v>
                </c:pt>
                <c:pt idx="524">
                  <c:v>0.45517895698789107</c:v>
                </c:pt>
                <c:pt idx="525">
                  <c:v>0.50662954623947298</c:v>
                </c:pt>
                <c:pt idx="526">
                  <c:v>0.20242503095835029</c:v>
                </c:pt>
                <c:pt idx="527">
                  <c:v>0.5562378219487184</c:v>
                </c:pt>
                <c:pt idx="528">
                  <c:v>0.71101799970906632</c:v>
                </c:pt>
                <c:pt idx="529">
                  <c:v>0.8064577239758044</c:v>
                </c:pt>
                <c:pt idx="530">
                  <c:v>0.50865724891473263</c:v>
                </c:pt>
                <c:pt idx="531">
                  <c:v>0.6797392177892444</c:v>
                </c:pt>
                <c:pt idx="532">
                  <c:v>0.75617297018096974</c:v>
                </c:pt>
                <c:pt idx="533">
                  <c:v>0.65680545727351913</c:v>
                </c:pt>
                <c:pt idx="534">
                  <c:v>0.5389814650995185</c:v>
                </c:pt>
                <c:pt idx="535">
                  <c:v>0.55204107855840512</c:v>
                </c:pt>
                <c:pt idx="536">
                  <c:v>0.43870479845446775</c:v>
                </c:pt>
                <c:pt idx="537">
                  <c:v>0.52627938243319872</c:v>
                </c:pt>
                <c:pt idx="538">
                  <c:v>0.1830936594467383</c:v>
                </c:pt>
                <c:pt idx="539">
                  <c:v>0.19427965053055699</c:v>
                </c:pt>
                <c:pt idx="540">
                  <c:v>0.92058419779011535</c:v>
                </c:pt>
                <c:pt idx="541">
                  <c:v>0.37178574701652778</c:v>
                </c:pt>
                <c:pt idx="542">
                  <c:v>0.57122314331385793</c:v>
                </c:pt>
                <c:pt idx="543">
                  <c:v>0.281479960017821</c:v>
                </c:pt>
                <c:pt idx="544">
                  <c:v>0.26161450147651055</c:v>
                </c:pt>
                <c:pt idx="545">
                  <c:v>0.52863958506187536</c:v>
                </c:pt>
                <c:pt idx="546">
                  <c:v>0.55379131125790682</c:v>
                </c:pt>
                <c:pt idx="547">
                  <c:v>0.57332959370807068</c:v>
                </c:pt>
                <c:pt idx="548">
                  <c:v>0.4562498798257385</c:v>
                </c:pt>
                <c:pt idx="549">
                  <c:v>0.2265127178114795</c:v>
                </c:pt>
                <c:pt idx="550">
                  <c:v>0.41062896192943033</c:v>
                </c:pt>
                <c:pt idx="551">
                  <c:v>0.73985200047043032</c:v>
                </c:pt>
                <c:pt idx="552">
                  <c:v>0.29951262131604861</c:v>
                </c:pt>
                <c:pt idx="553">
                  <c:v>0.5879552335871634</c:v>
                </c:pt>
                <c:pt idx="554">
                  <c:v>0.45522459842513668</c:v>
                </c:pt>
                <c:pt idx="555">
                  <c:v>0.39904524246391571</c:v>
                </c:pt>
                <c:pt idx="556">
                  <c:v>0.53339490774329412</c:v>
                </c:pt>
                <c:pt idx="557">
                  <c:v>0.18020259169513581</c:v>
                </c:pt>
                <c:pt idx="558">
                  <c:v>0.74336064302914417</c:v>
                </c:pt>
                <c:pt idx="559">
                  <c:v>0.37588484242351733</c:v>
                </c:pt>
                <c:pt idx="560">
                  <c:v>0.75831643349288769</c:v>
                </c:pt>
                <c:pt idx="561">
                  <c:v>0.47598801003568875</c:v>
                </c:pt>
                <c:pt idx="562">
                  <c:v>0.61440321555229005</c:v>
                </c:pt>
                <c:pt idx="563">
                  <c:v>0.45542308033927614</c:v>
                </c:pt>
                <c:pt idx="564">
                  <c:v>0.69582068653840157</c:v>
                </c:pt>
                <c:pt idx="565">
                  <c:v>0.46842892713754258</c:v>
                </c:pt>
                <c:pt idx="566">
                  <c:v>0.63386113162481328</c:v>
                </c:pt>
                <c:pt idx="567">
                  <c:v>0.35638641299370016</c:v>
                </c:pt>
                <c:pt idx="568">
                  <c:v>0.45710216837201423</c:v>
                </c:pt>
                <c:pt idx="569">
                  <c:v>0.37460281585609512</c:v>
                </c:pt>
                <c:pt idx="570">
                  <c:v>0.31892487588652924</c:v>
                </c:pt>
                <c:pt idx="571">
                  <c:v>0.75126937762380408</c:v>
                </c:pt>
                <c:pt idx="572">
                  <c:v>0.60342644133675782</c:v>
                </c:pt>
                <c:pt idx="573">
                  <c:v>0.3568531705119809</c:v>
                </c:pt>
                <c:pt idx="574">
                  <c:v>0.42005342744224816</c:v>
                </c:pt>
                <c:pt idx="575">
                  <c:v>0.70832278196841336</c:v>
                </c:pt>
                <c:pt idx="576">
                  <c:v>0.53184128332068825</c:v>
                </c:pt>
                <c:pt idx="577">
                  <c:v>0.49439737120536459</c:v>
                </c:pt>
                <c:pt idx="578">
                  <c:v>0.32046424585167993</c:v>
                </c:pt>
                <c:pt idx="579">
                  <c:v>0.31092297139000041</c:v>
                </c:pt>
                <c:pt idx="580">
                  <c:v>0.57044243464451638</c:v>
                </c:pt>
                <c:pt idx="581">
                  <c:v>0.28790318692831607</c:v>
                </c:pt>
                <c:pt idx="582">
                  <c:v>0.30832012829459249</c:v>
                </c:pt>
                <c:pt idx="583">
                  <c:v>0.32244908969502478</c:v>
                </c:pt>
                <c:pt idx="584">
                  <c:v>0.58543525329184076</c:v>
                </c:pt>
                <c:pt idx="585">
                  <c:v>0.66352871025533577</c:v>
                </c:pt>
                <c:pt idx="586">
                  <c:v>0.43310262541566152</c:v>
                </c:pt>
                <c:pt idx="587">
                  <c:v>0.38849577578366778</c:v>
                </c:pt>
                <c:pt idx="588">
                  <c:v>0.77935684656474091</c:v>
                </c:pt>
                <c:pt idx="589">
                  <c:v>0.50914963864239993</c:v>
                </c:pt>
                <c:pt idx="590">
                  <c:v>0.63958930676952108</c:v>
                </c:pt>
                <c:pt idx="591">
                  <c:v>0.22944582011733097</c:v>
                </c:pt>
                <c:pt idx="592">
                  <c:v>0.71240794811474106</c:v>
                </c:pt>
                <c:pt idx="593">
                  <c:v>0.35259272564512284</c:v>
                </c:pt>
                <c:pt idx="594">
                  <c:v>0.11349401996062733</c:v>
                </c:pt>
                <c:pt idx="595">
                  <c:v>0.41124335504086112</c:v>
                </c:pt>
                <c:pt idx="596">
                  <c:v>0.47795534004823326</c:v>
                </c:pt>
                <c:pt idx="597">
                  <c:v>0.37971144856350242</c:v>
                </c:pt>
                <c:pt idx="598">
                  <c:v>0.33154574973731599</c:v>
                </c:pt>
                <c:pt idx="599">
                  <c:v>0.47820847026667596</c:v>
                </c:pt>
                <c:pt idx="600">
                  <c:v>0.53539520457333345</c:v>
                </c:pt>
                <c:pt idx="601">
                  <c:v>0.4781908171497859</c:v>
                </c:pt>
                <c:pt idx="602">
                  <c:v>0.51769691378543592</c:v>
                </c:pt>
                <c:pt idx="603">
                  <c:v>0.52135587646715953</c:v>
                </c:pt>
                <c:pt idx="604">
                  <c:v>0.54958471745001281</c:v>
                </c:pt>
                <c:pt idx="605">
                  <c:v>0.1494008836412363</c:v>
                </c:pt>
                <c:pt idx="606">
                  <c:v>0.67601087397768123</c:v>
                </c:pt>
                <c:pt idx="607">
                  <c:v>0.15707509290885308</c:v>
                </c:pt>
                <c:pt idx="608">
                  <c:v>0.54502654316754728</c:v>
                </c:pt>
                <c:pt idx="609">
                  <c:v>0.69797199411042565</c:v>
                </c:pt>
                <c:pt idx="610">
                  <c:v>0.35288402817824288</c:v>
                </c:pt>
                <c:pt idx="611">
                  <c:v>0.55762831646677491</c:v>
                </c:pt>
                <c:pt idx="612">
                  <c:v>0.5268461446354753</c:v>
                </c:pt>
                <c:pt idx="613">
                  <c:v>0.66835264059086186</c:v>
                </c:pt>
                <c:pt idx="614">
                  <c:v>0.54756508283421379</c:v>
                </c:pt>
                <c:pt idx="615">
                  <c:v>0.19354451253403007</c:v>
                </c:pt>
                <c:pt idx="616">
                  <c:v>0.59584055908870026</c:v>
                </c:pt>
                <c:pt idx="617">
                  <c:v>0.23050538205459303</c:v>
                </c:pt>
                <c:pt idx="618">
                  <c:v>0.9907923149751483</c:v>
                </c:pt>
                <c:pt idx="619">
                  <c:v>0.65368902494335013</c:v>
                </c:pt>
                <c:pt idx="620">
                  <c:v>0.38962360076999203</c:v>
                </c:pt>
                <c:pt idx="621">
                  <c:v>0.40183858930980371</c:v>
                </c:pt>
                <c:pt idx="622">
                  <c:v>0.60859672182382962</c:v>
                </c:pt>
                <c:pt idx="623">
                  <c:v>0.35279956536588036</c:v>
                </c:pt>
                <c:pt idx="624">
                  <c:v>0.37676174846205773</c:v>
                </c:pt>
                <c:pt idx="625">
                  <c:v>0.57313650165018293</c:v>
                </c:pt>
                <c:pt idx="626">
                  <c:v>0.63189752832868085</c:v>
                </c:pt>
                <c:pt idx="627">
                  <c:v>0.16184861097668235</c:v>
                </c:pt>
                <c:pt idx="628">
                  <c:v>0.57260593706166019</c:v>
                </c:pt>
                <c:pt idx="629">
                  <c:v>0.53585366421362846</c:v>
                </c:pt>
                <c:pt idx="630">
                  <c:v>0.75214898094104443</c:v>
                </c:pt>
                <c:pt idx="631">
                  <c:v>0.55127319166869138</c:v>
                </c:pt>
                <c:pt idx="632">
                  <c:v>0.73697620974911282</c:v>
                </c:pt>
                <c:pt idx="633">
                  <c:v>0.22382046739952932</c:v>
                </c:pt>
                <c:pt idx="634">
                  <c:v>0.56352261577191776</c:v>
                </c:pt>
                <c:pt idx="635">
                  <c:v>0.88272894004922153</c:v>
                </c:pt>
                <c:pt idx="636">
                  <c:v>0.26841377976482395</c:v>
                </c:pt>
                <c:pt idx="637">
                  <c:v>0.64490957726899245</c:v>
                </c:pt>
                <c:pt idx="638">
                  <c:v>0.39046822630921268</c:v>
                </c:pt>
                <c:pt idx="639">
                  <c:v>0.16255782304370464</c:v>
                </c:pt>
                <c:pt idx="640">
                  <c:v>0.49272950006760602</c:v>
                </c:pt>
                <c:pt idx="641">
                  <c:v>0.65550999138852317</c:v>
                </c:pt>
                <c:pt idx="642">
                  <c:v>0.45814351950839294</c:v>
                </c:pt>
                <c:pt idx="643">
                  <c:v>0.89396579244844032</c:v>
                </c:pt>
                <c:pt idx="644">
                  <c:v>0.27852371215278376</c:v>
                </c:pt>
                <c:pt idx="645">
                  <c:v>0.44408630851484104</c:v>
                </c:pt>
                <c:pt idx="646">
                  <c:v>0.66375540180662684</c:v>
                </c:pt>
                <c:pt idx="647">
                  <c:v>0.33747487140898019</c:v>
                </c:pt>
                <c:pt idx="648">
                  <c:v>0.39686888996400865</c:v>
                </c:pt>
                <c:pt idx="649">
                  <c:v>0.57024572800718887</c:v>
                </c:pt>
                <c:pt idx="650">
                  <c:v>0.18436545466941873</c:v>
                </c:pt>
                <c:pt idx="651">
                  <c:v>0.22240469269989865</c:v>
                </c:pt>
                <c:pt idx="652">
                  <c:v>0.2889898226595391</c:v>
                </c:pt>
                <c:pt idx="653">
                  <c:v>0.655180038171704</c:v>
                </c:pt>
                <c:pt idx="654">
                  <c:v>0.31086957562015555</c:v>
                </c:pt>
                <c:pt idx="655">
                  <c:v>0.61673238806775454</c:v>
                </c:pt>
                <c:pt idx="656">
                  <c:v>0.16439316024706116</c:v>
                </c:pt>
                <c:pt idx="657">
                  <c:v>0.46543025018385825</c:v>
                </c:pt>
                <c:pt idx="658">
                  <c:v>0.38730324044042097</c:v>
                </c:pt>
                <c:pt idx="659">
                  <c:v>0.20737858111442817</c:v>
                </c:pt>
                <c:pt idx="660">
                  <c:v>0.49103551924621297</c:v>
                </c:pt>
                <c:pt idx="661">
                  <c:v>0.64390808408127154</c:v>
                </c:pt>
                <c:pt idx="662">
                  <c:v>0.32176544967611903</c:v>
                </c:pt>
                <c:pt idx="663">
                  <c:v>0.45146796928066785</c:v>
                </c:pt>
                <c:pt idx="664">
                  <c:v>0.35612816240809086</c:v>
                </c:pt>
                <c:pt idx="665">
                  <c:v>0.63874927178076302</c:v>
                </c:pt>
                <c:pt idx="666">
                  <c:v>0.6151227561850291</c:v>
                </c:pt>
                <c:pt idx="667">
                  <c:v>0.4793284925188202</c:v>
                </c:pt>
                <c:pt idx="668">
                  <c:v>0.27420064427925306</c:v>
                </c:pt>
                <c:pt idx="669">
                  <c:v>0.71034512516674708</c:v>
                </c:pt>
                <c:pt idx="670">
                  <c:v>0.723895575925674</c:v>
                </c:pt>
                <c:pt idx="671">
                  <c:v>0.67337454009608622</c:v>
                </c:pt>
                <c:pt idx="672">
                  <c:v>0.56362271471157521</c:v>
                </c:pt>
                <c:pt idx="673">
                  <c:v>0.38221689668249759</c:v>
                </c:pt>
                <c:pt idx="674">
                  <c:v>0.45363247025402748</c:v>
                </c:pt>
                <c:pt idx="675">
                  <c:v>0.67725473986218088</c:v>
                </c:pt>
                <c:pt idx="676">
                  <c:v>0.45239233903124876</c:v>
                </c:pt>
                <c:pt idx="677">
                  <c:v>0.13462615043491977</c:v>
                </c:pt>
                <c:pt idx="678">
                  <c:v>0.63670197961132979</c:v>
                </c:pt>
                <c:pt idx="679">
                  <c:v>0.35802676998435873</c:v>
                </c:pt>
                <c:pt idx="680">
                  <c:v>0.60275659059798059</c:v>
                </c:pt>
                <c:pt idx="681">
                  <c:v>0.4685037836521353</c:v>
                </c:pt>
                <c:pt idx="682">
                  <c:v>0.57315926546265006</c:v>
                </c:pt>
                <c:pt idx="683">
                  <c:v>0.72847557722722778</c:v>
                </c:pt>
                <c:pt idx="684">
                  <c:v>0.33437800830974607</c:v>
                </c:pt>
                <c:pt idx="685">
                  <c:v>0.38861268031772789</c:v>
                </c:pt>
                <c:pt idx="686">
                  <c:v>0.48898725888759942</c:v>
                </c:pt>
                <c:pt idx="687">
                  <c:v>0.3650854917516469</c:v>
                </c:pt>
                <c:pt idx="688">
                  <c:v>0.37503906547011728</c:v>
                </c:pt>
                <c:pt idx="689">
                  <c:v>0.80053263343027359</c:v>
                </c:pt>
                <c:pt idx="690">
                  <c:v>0.63971607208453651</c:v>
                </c:pt>
                <c:pt idx="691">
                  <c:v>0.59233634957719694</c:v>
                </c:pt>
                <c:pt idx="692">
                  <c:v>0.56593013573157891</c:v>
                </c:pt>
                <c:pt idx="693">
                  <c:v>0.34281625290914031</c:v>
                </c:pt>
                <c:pt idx="694">
                  <c:v>0.41037029617815479</c:v>
                </c:pt>
                <c:pt idx="695">
                  <c:v>0.3841223497390186</c:v>
                </c:pt>
                <c:pt idx="696">
                  <c:v>0.18034395839773013</c:v>
                </c:pt>
                <c:pt idx="697">
                  <c:v>0.37297362668931472</c:v>
                </c:pt>
                <c:pt idx="698">
                  <c:v>0.31058495416679149</c:v>
                </c:pt>
                <c:pt idx="699">
                  <c:v>0.51940961564523302</c:v>
                </c:pt>
                <c:pt idx="700">
                  <c:v>0.49190714018341752</c:v>
                </c:pt>
                <c:pt idx="701">
                  <c:v>0.44298244343152204</c:v>
                </c:pt>
                <c:pt idx="702">
                  <c:v>0.46994590354482046</c:v>
                </c:pt>
                <c:pt idx="703">
                  <c:v>0.26143850761138476</c:v>
                </c:pt>
                <c:pt idx="704">
                  <c:v>0.63815091324504025</c:v>
                </c:pt>
                <c:pt idx="705">
                  <c:v>0.44856802048967082</c:v>
                </c:pt>
                <c:pt idx="706">
                  <c:v>0.51608259151267222</c:v>
                </c:pt>
                <c:pt idx="707">
                  <c:v>0.26041972558091953</c:v>
                </c:pt>
                <c:pt idx="708">
                  <c:v>0.7563221379879026</c:v>
                </c:pt>
                <c:pt idx="709">
                  <c:v>0.710297611599088</c:v>
                </c:pt>
                <c:pt idx="710">
                  <c:v>0.45107184815923895</c:v>
                </c:pt>
                <c:pt idx="711">
                  <c:v>0.70618020024175654</c:v>
                </c:pt>
                <c:pt idx="712">
                  <c:v>0.41906136266045396</c:v>
                </c:pt>
                <c:pt idx="713">
                  <c:v>0.52024434180501988</c:v>
                </c:pt>
                <c:pt idx="714">
                  <c:v>0.68602188292050637</c:v>
                </c:pt>
                <c:pt idx="715">
                  <c:v>0.48600199843553693</c:v>
                </c:pt>
                <c:pt idx="716">
                  <c:v>0.79246021754060414</c:v>
                </c:pt>
                <c:pt idx="717">
                  <c:v>0.65026261782028916</c:v>
                </c:pt>
                <c:pt idx="718">
                  <c:v>0.53595610189692688</c:v>
                </c:pt>
                <c:pt idx="719">
                  <c:v>0.49397600777143263</c:v>
                </c:pt>
                <c:pt idx="720">
                  <c:v>0.4663390104413595</c:v>
                </c:pt>
                <c:pt idx="721">
                  <c:v>0.60355713124265409</c:v>
                </c:pt>
                <c:pt idx="722">
                  <c:v>0.32832430927752471</c:v>
                </c:pt>
                <c:pt idx="723">
                  <c:v>0.14489104006015535</c:v>
                </c:pt>
                <c:pt idx="724">
                  <c:v>0.65463612023114348</c:v>
                </c:pt>
                <c:pt idx="725">
                  <c:v>0.6212397753755402</c:v>
                </c:pt>
                <c:pt idx="726">
                  <c:v>0.54267039509176196</c:v>
                </c:pt>
                <c:pt idx="727">
                  <c:v>0.34258488400116238</c:v>
                </c:pt>
                <c:pt idx="728">
                  <c:v>0.59047636648615531</c:v>
                </c:pt>
                <c:pt idx="729">
                  <c:v>0.35819705619722314</c:v>
                </c:pt>
                <c:pt idx="730">
                  <c:v>0.24159428475169789</c:v>
                </c:pt>
                <c:pt idx="731">
                  <c:v>0.2272619282664729</c:v>
                </c:pt>
                <c:pt idx="732">
                  <c:v>0.41564494974564475</c:v>
                </c:pt>
                <c:pt idx="733">
                  <c:v>0.25222650096533555</c:v>
                </c:pt>
                <c:pt idx="734">
                  <c:v>0.42277631080370204</c:v>
                </c:pt>
                <c:pt idx="735">
                  <c:v>0.36624012244543808</c:v>
                </c:pt>
                <c:pt idx="736">
                  <c:v>0.56228645412348799</c:v>
                </c:pt>
                <c:pt idx="737">
                  <c:v>0.70517857321036714</c:v>
                </c:pt>
                <c:pt idx="738">
                  <c:v>0.38041738079082815</c:v>
                </c:pt>
                <c:pt idx="739">
                  <c:v>0.28166309302496551</c:v>
                </c:pt>
                <c:pt idx="740">
                  <c:v>0.32072701834505701</c:v>
                </c:pt>
                <c:pt idx="741">
                  <c:v>0.28834051869333782</c:v>
                </c:pt>
                <c:pt idx="742">
                  <c:v>0.64613736728894877</c:v>
                </c:pt>
                <c:pt idx="743">
                  <c:v>0.38890679253159532</c:v>
                </c:pt>
                <c:pt idx="744">
                  <c:v>0.68470802675694387</c:v>
                </c:pt>
                <c:pt idx="745">
                  <c:v>0.44550039991701301</c:v>
                </c:pt>
                <c:pt idx="746">
                  <c:v>0.71208251644730158</c:v>
                </c:pt>
                <c:pt idx="747">
                  <c:v>0.64062175856610681</c:v>
                </c:pt>
                <c:pt idx="748">
                  <c:v>0.49237246422896214</c:v>
                </c:pt>
                <c:pt idx="749">
                  <c:v>0.37970474530200499</c:v>
                </c:pt>
                <c:pt idx="750">
                  <c:v>0.67867344710007471</c:v>
                </c:pt>
                <c:pt idx="751">
                  <c:v>0.18099054150857449</c:v>
                </c:pt>
                <c:pt idx="752">
                  <c:v>0.65593076576118114</c:v>
                </c:pt>
                <c:pt idx="753">
                  <c:v>0.66001130901384553</c:v>
                </c:pt>
                <c:pt idx="754">
                  <c:v>0.56819828299416875</c:v>
                </c:pt>
                <c:pt idx="755">
                  <c:v>0.33609954682048332</c:v>
                </c:pt>
                <c:pt idx="756">
                  <c:v>0.16141926289273403</c:v>
                </c:pt>
                <c:pt idx="757">
                  <c:v>0.46750152383917498</c:v>
                </c:pt>
                <c:pt idx="758">
                  <c:v>0.64547156117473059</c:v>
                </c:pt>
                <c:pt idx="759">
                  <c:v>0.58045733217740292</c:v>
                </c:pt>
                <c:pt idx="760">
                  <c:v>0.28102709167339746</c:v>
                </c:pt>
                <c:pt idx="761">
                  <c:v>0.2917120030482751</c:v>
                </c:pt>
                <c:pt idx="762">
                  <c:v>0.65322404628377173</c:v>
                </c:pt>
                <c:pt idx="763">
                  <c:v>0.12590271062490352</c:v>
                </c:pt>
                <c:pt idx="764">
                  <c:v>0.46496970440051705</c:v>
                </c:pt>
                <c:pt idx="765">
                  <c:v>0.58439351081910551</c:v>
                </c:pt>
                <c:pt idx="766">
                  <c:v>0.39411429857784008</c:v>
                </c:pt>
                <c:pt idx="767">
                  <c:v>0.56184336540934254</c:v>
                </c:pt>
                <c:pt idx="768">
                  <c:v>0.21564672418536829</c:v>
                </c:pt>
                <c:pt idx="769">
                  <c:v>0.68644816969941491</c:v>
                </c:pt>
                <c:pt idx="770">
                  <c:v>0.19788511161460537</c:v>
                </c:pt>
                <c:pt idx="771">
                  <c:v>0.44175004950546398</c:v>
                </c:pt>
                <c:pt idx="772">
                  <c:v>0.39397456979107925</c:v>
                </c:pt>
                <c:pt idx="773">
                  <c:v>0.15617925280013176</c:v>
                </c:pt>
                <c:pt idx="774">
                  <c:v>0.5259215713823624</c:v>
                </c:pt>
                <c:pt idx="775">
                  <c:v>0.27489047755414353</c:v>
                </c:pt>
                <c:pt idx="776">
                  <c:v>0.25217798253491835</c:v>
                </c:pt>
                <c:pt idx="777">
                  <c:v>0.50347677483686415</c:v>
                </c:pt>
                <c:pt idx="778">
                  <c:v>0.52775379402831402</c:v>
                </c:pt>
                <c:pt idx="779">
                  <c:v>0.11786048650187146</c:v>
                </c:pt>
                <c:pt idx="780">
                  <c:v>0.48255843129134707</c:v>
                </c:pt>
                <c:pt idx="781">
                  <c:v>0.55848450272413741</c:v>
                </c:pt>
                <c:pt idx="782">
                  <c:v>0.37157671927999336</c:v>
                </c:pt>
                <c:pt idx="783">
                  <c:v>0.58736724814031271</c:v>
                </c:pt>
                <c:pt idx="784">
                  <c:v>0.54661409250140325</c:v>
                </c:pt>
                <c:pt idx="785">
                  <c:v>0.63121205056229301</c:v>
                </c:pt>
                <c:pt idx="786">
                  <c:v>0.31205543200209163</c:v>
                </c:pt>
                <c:pt idx="787">
                  <c:v>0.56010910481343268</c:v>
                </c:pt>
                <c:pt idx="788">
                  <c:v>0.54728441274229855</c:v>
                </c:pt>
                <c:pt idx="789">
                  <c:v>0.2893557746023776</c:v>
                </c:pt>
                <c:pt idx="790">
                  <c:v>0.30149885442566515</c:v>
                </c:pt>
                <c:pt idx="791">
                  <c:v>0.52130053464695392</c:v>
                </c:pt>
                <c:pt idx="792">
                  <c:v>0.49988320940054692</c:v>
                </c:pt>
                <c:pt idx="793">
                  <c:v>0.3056729974003824</c:v>
                </c:pt>
                <c:pt idx="794">
                  <c:v>0.26796031603452997</c:v>
                </c:pt>
                <c:pt idx="795">
                  <c:v>0.48042771859827199</c:v>
                </c:pt>
                <c:pt idx="796">
                  <c:v>0.59004817059145265</c:v>
                </c:pt>
                <c:pt idx="797">
                  <c:v>0.3022592688175475</c:v>
                </c:pt>
                <c:pt idx="798">
                  <c:v>0.64657007943209177</c:v>
                </c:pt>
                <c:pt idx="799">
                  <c:v>0.63533843076160912</c:v>
                </c:pt>
                <c:pt idx="800">
                  <c:v>0.69128212270903822</c:v>
                </c:pt>
                <c:pt idx="801">
                  <c:v>0.20177011588431917</c:v>
                </c:pt>
                <c:pt idx="802">
                  <c:v>0.64622245770055486</c:v>
                </c:pt>
                <c:pt idx="803">
                  <c:v>0.451104038950915</c:v>
                </c:pt>
                <c:pt idx="804">
                  <c:v>0.50148796522356387</c:v>
                </c:pt>
                <c:pt idx="805">
                  <c:v>0.49851155061937003</c:v>
                </c:pt>
                <c:pt idx="806">
                  <c:v>0.70908459891302822</c:v>
                </c:pt>
                <c:pt idx="807">
                  <c:v>0.16818575592109192</c:v>
                </c:pt>
                <c:pt idx="808">
                  <c:v>0.68720484226450529</c:v>
                </c:pt>
                <c:pt idx="809">
                  <c:v>0.25780793111352623</c:v>
                </c:pt>
                <c:pt idx="810">
                  <c:v>0.65865297553172475</c:v>
                </c:pt>
                <c:pt idx="811">
                  <c:v>0.7358717750198257</c:v>
                </c:pt>
                <c:pt idx="812">
                  <c:v>0.54603412432002407</c:v>
                </c:pt>
                <c:pt idx="813">
                  <c:v>0.69319378180893421</c:v>
                </c:pt>
                <c:pt idx="814">
                  <c:v>0.79767088262624875</c:v>
                </c:pt>
                <c:pt idx="815">
                  <c:v>0.3856874165776395</c:v>
                </c:pt>
                <c:pt idx="816">
                  <c:v>0.52447754847310957</c:v>
                </c:pt>
                <c:pt idx="817">
                  <c:v>0.44181733632154951</c:v>
                </c:pt>
                <c:pt idx="818">
                  <c:v>0.48367822629938012</c:v>
                </c:pt>
                <c:pt idx="819">
                  <c:v>0.71506136115794738</c:v>
                </c:pt>
                <c:pt idx="820">
                  <c:v>0.5590641588685582</c:v>
                </c:pt>
                <c:pt idx="821">
                  <c:v>0.31399144161531523</c:v>
                </c:pt>
                <c:pt idx="822">
                  <c:v>0.46296503575725717</c:v>
                </c:pt>
                <c:pt idx="823">
                  <c:v>0.2475828640647717</c:v>
                </c:pt>
                <c:pt idx="824">
                  <c:v>0.41156176906480674</c:v>
                </c:pt>
                <c:pt idx="825">
                  <c:v>0.59610831890288296</c:v>
                </c:pt>
                <c:pt idx="826">
                  <c:v>0.67688594446626926</c:v>
                </c:pt>
                <c:pt idx="827">
                  <c:v>0.63467632892583725</c:v>
                </c:pt>
                <c:pt idx="828">
                  <c:v>0.39659543637646427</c:v>
                </c:pt>
                <c:pt idx="829">
                  <c:v>0.33964644291062523</c:v>
                </c:pt>
                <c:pt idx="830">
                  <c:v>0.6137462603296493</c:v>
                </c:pt>
                <c:pt idx="831">
                  <c:v>0.25077538835662427</c:v>
                </c:pt>
                <c:pt idx="832">
                  <c:v>0.49298558004676318</c:v>
                </c:pt>
                <c:pt idx="833">
                  <c:v>0.46739471273294558</c:v>
                </c:pt>
                <c:pt idx="834">
                  <c:v>0.31408674069834519</c:v>
                </c:pt>
                <c:pt idx="835">
                  <c:v>0.2956817309999516</c:v>
                </c:pt>
                <c:pt idx="836">
                  <c:v>0.56300306690070567</c:v>
                </c:pt>
                <c:pt idx="837">
                  <c:v>0.33749372976927472</c:v>
                </c:pt>
                <c:pt idx="838">
                  <c:v>0.51008916814077465</c:v>
                </c:pt>
                <c:pt idx="839">
                  <c:v>1.0168091754605249</c:v>
                </c:pt>
                <c:pt idx="840">
                  <c:v>0.21619391068562899</c:v>
                </c:pt>
                <c:pt idx="841">
                  <c:v>0.26181913358905995</c:v>
                </c:pt>
                <c:pt idx="842">
                  <c:v>0.3338206260984769</c:v>
                </c:pt>
                <c:pt idx="843">
                  <c:v>0.60648403916253779</c:v>
                </c:pt>
                <c:pt idx="844">
                  <c:v>0.83173888027421095</c:v>
                </c:pt>
                <c:pt idx="845">
                  <c:v>0.63852366531274041</c:v>
                </c:pt>
                <c:pt idx="846">
                  <c:v>0.30196596213463367</c:v>
                </c:pt>
                <c:pt idx="847">
                  <c:v>0.63046488492933017</c:v>
                </c:pt>
                <c:pt idx="848">
                  <c:v>0.46182217538448467</c:v>
                </c:pt>
                <c:pt idx="849">
                  <c:v>0.5175516856465846</c:v>
                </c:pt>
                <c:pt idx="850">
                  <c:v>0.51913963059983281</c:v>
                </c:pt>
                <c:pt idx="851">
                  <c:v>0.50630569906650946</c:v>
                </c:pt>
                <c:pt idx="852">
                  <c:v>0.43582770357137657</c:v>
                </c:pt>
                <c:pt idx="853">
                  <c:v>0.53882501954187845</c:v>
                </c:pt>
                <c:pt idx="854">
                  <c:v>0.18897983560383355</c:v>
                </c:pt>
                <c:pt idx="855">
                  <c:v>0.45920332359673721</c:v>
                </c:pt>
                <c:pt idx="856">
                  <c:v>0.32567381564409092</c:v>
                </c:pt>
                <c:pt idx="857">
                  <c:v>0.31431273791674796</c:v>
                </c:pt>
                <c:pt idx="858">
                  <c:v>0.59999986379117676</c:v>
                </c:pt>
                <c:pt idx="859">
                  <c:v>0.3756042491413753</c:v>
                </c:pt>
                <c:pt idx="860">
                  <c:v>0.45298842352082686</c:v>
                </c:pt>
                <c:pt idx="861">
                  <c:v>0.68435581709123627</c:v>
                </c:pt>
                <c:pt idx="862">
                  <c:v>0.40843324719599755</c:v>
                </c:pt>
                <c:pt idx="863">
                  <c:v>0.30937074714400009</c:v>
                </c:pt>
                <c:pt idx="864">
                  <c:v>0.23421529331070853</c:v>
                </c:pt>
                <c:pt idx="865">
                  <c:v>0.55709713675240613</c:v>
                </c:pt>
                <c:pt idx="866">
                  <c:v>0.19591564116608817</c:v>
                </c:pt>
                <c:pt idx="867">
                  <c:v>0.41048121793230646</c:v>
                </c:pt>
                <c:pt idx="868">
                  <c:v>0.37183367463698447</c:v>
                </c:pt>
                <c:pt idx="869">
                  <c:v>0.18491215937312316</c:v>
                </c:pt>
                <c:pt idx="870">
                  <c:v>0.72020866311795151</c:v>
                </c:pt>
                <c:pt idx="871">
                  <c:v>0.37950407503796058</c:v>
                </c:pt>
                <c:pt idx="872">
                  <c:v>0.6003239332534217</c:v>
                </c:pt>
                <c:pt idx="873">
                  <c:v>0.57234340143209117</c:v>
                </c:pt>
                <c:pt idx="874">
                  <c:v>0.33734531846583948</c:v>
                </c:pt>
                <c:pt idx="875">
                  <c:v>0.21979064525115097</c:v>
                </c:pt>
                <c:pt idx="876">
                  <c:v>0.22920355714736573</c:v>
                </c:pt>
                <c:pt idx="877">
                  <c:v>0.19512708019440139</c:v>
                </c:pt>
                <c:pt idx="878">
                  <c:v>0.29176842164102035</c:v>
                </c:pt>
                <c:pt idx="879">
                  <c:v>0.6299235838963293</c:v>
                </c:pt>
                <c:pt idx="880">
                  <c:v>0.79820040802954617</c:v>
                </c:pt>
                <c:pt idx="881">
                  <c:v>0.44683839864529512</c:v>
                </c:pt>
                <c:pt idx="882">
                  <c:v>0.61437229693603446</c:v>
                </c:pt>
                <c:pt idx="883">
                  <c:v>0.69990341678209878</c:v>
                </c:pt>
                <c:pt idx="884">
                  <c:v>0.33728052857529023</c:v>
                </c:pt>
                <c:pt idx="885">
                  <c:v>0.49135826017618728</c:v>
                </c:pt>
                <c:pt idx="886">
                  <c:v>0.62011771077419475</c:v>
                </c:pt>
                <c:pt idx="887">
                  <c:v>0.58958211892698553</c:v>
                </c:pt>
                <c:pt idx="888">
                  <c:v>0.19750697817502466</c:v>
                </c:pt>
                <c:pt idx="889">
                  <c:v>0.43224708334272793</c:v>
                </c:pt>
                <c:pt idx="890">
                  <c:v>0.54359946669604164</c:v>
                </c:pt>
                <c:pt idx="891">
                  <c:v>0.42275091322058223</c:v>
                </c:pt>
                <c:pt idx="892">
                  <c:v>0.59748559222351971</c:v>
                </c:pt>
                <c:pt idx="893">
                  <c:v>0.72196784401293101</c:v>
                </c:pt>
                <c:pt idx="894">
                  <c:v>0.78745281856987859</c:v>
                </c:pt>
                <c:pt idx="895">
                  <c:v>0.56190378318193779</c:v>
                </c:pt>
                <c:pt idx="896">
                  <c:v>0.41692352926311782</c:v>
                </c:pt>
                <c:pt idx="897">
                  <c:v>0.34239277561563425</c:v>
                </c:pt>
                <c:pt idx="898">
                  <c:v>1.0046811233185651</c:v>
                </c:pt>
                <c:pt idx="899">
                  <c:v>0.50993969255289828</c:v>
                </c:pt>
                <c:pt idx="900">
                  <c:v>0.59101371447959694</c:v>
                </c:pt>
                <c:pt idx="901">
                  <c:v>0.53572750323142981</c:v>
                </c:pt>
                <c:pt idx="902">
                  <c:v>0.19594191069011724</c:v>
                </c:pt>
                <c:pt idx="903">
                  <c:v>0.33745877162673643</c:v>
                </c:pt>
                <c:pt idx="904">
                  <c:v>0.47651112508485477</c:v>
                </c:pt>
                <c:pt idx="905">
                  <c:v>0.81099892035796961</c:v>
                </c:pt>
                <c:pt idx="906">
                  <c:v>0.71957387063359568</c:v>
                </c:pt>
                <c:pt idx="907">
                  <c:v>0.55346380066685918</c:v>
                </c:pt>
                <c:pt idx="908">
                  <c:v>0.51091919417722564</c:v>
                </c:pt>
                <c:pt idx="909">
                  <c:v>0.31597301300123481</c:v>
                </c:pt>
                <c:pt idx="910">
                  <c:v>0.22525868025461432</c:v>
                </c:pt>
                <c:pt idx="911">
                  <c:v>0.52246404689690273</c:v>
                </c:pt>
                <c:pt idx="912">
                  <c:v>0.77413459517751415</c:v>
                </c:pt>
                <c:pt idx="913">
                  <c:v>0.48990410296209558</c:v>
                </c:pt>
                <c:pt idx="914">
                  <c:v>0.21234366464780888</c:v>
                </c:pt>
                <c:pt idx="915">
                  <c:v>0.26891930238363748</c:v>
                </c:pt>
                <c:pt idx="916">
                  <c:v>0.60629271408833241</c:v>
                </c:pt>
                <c:pt idx="917">
                  <c:v>0.5909109423517851</c:v>
                </c:pt>
                <c:pt idx="918">
                  <c:v>0.78779875857461024</c:v>
                </c:pt>
                <c:pt idx="919">
                  <c:v>0.78013359166866891</c:v>
                </c:pt>
                <c:pt idx="920">
                  <c:v>0.67493164076877199</c:v>
                </c:pt>
                <c:pt idx="921">
                  <c:v>0.57944861919615309</c:v>
                </c:pt>
                <c:pt idx="922">
                  <c:v>0.35566144978670966</c:v>
                </c:pt>
                <c:pt idx="923">
                  <c:v>0.48912360700741925</c:v>
                </c:pt>
                <c:pt idx="924">
                  <c:v>0.22852463685628563</c:v>
                </c:pt>
                <c:pt idx="925">
                  <c:v>0.4962047523011337</c:v>
                </c:pt>
                <c:pt idx="926">
                  <c:v>0.60494066136597802</c:v>
                </c:pt>
                <c:pt idx="927">
                  <c:v>0.56087987588285115</c:v>
                </c:pt>
                <c:pt idx="928">
                  <c:v>0.63032131274045466</c:v>
                </c:pt>
                <c:pt idx="929">
                  <c:v>0.24858435008966617</c:v>
                </c:pt>
                <c:pt idx="930">
                  <c:v>0.69650073739527374</c:v>
                </c:pt>
                <c:pt idx="931">
                  <c:v>0.16383280591219546</c:v>
                </c:pt>
                <c:pt idx="932">
                  <c:v>0.52993148670357493</c:v>
                </c:pt>
                <c:pt idx="933">
                  <c:v>0.17454339541665656</c:v>
                </c:pt>
                <c:pt idx="934">
                  <c:v>0.36928101726066265</c:v>
                </c:pt>
                <c:pt idx="935">
                  <c:v>0.39430880572177224</c:v>
                </c:pt>
                <c:pt idx="936">
                  <c:v>0.30620009438360063</c:v>
                </c:pt>
                <c:pt idx="937">
                  <c:v>0.75932847688692084</c:v>
                </c:pt>
                <c:pt idx="938">
                  <c:v>0.51479590172739043</c:v>
                </c:pt>
                <c:pt idx="939">
                  <c:v>0.51131641258905947</c:v>
                </c:pt>
                <c:pt idx="940">
                  <c:v>0.4049111717116049</c:v>
                </c:pt>
                <c:pt idx="941">
                  <c:v>0.33003848678409631</c:v>
                </c:pt>
                <c:pt idx="942">
                  <c:v>0.51126580036927394</c:v>
                </c:pt>
                <c:pt idx="943">
                  <c:v>0.2920040466773135</c:v>
                </c:pt>
                <c:pt idx="944">
                  <c:v>0.66420648881063182</c:v>
                </c:pt>
                <c:pt idx="945">
                  <c:v>0.24555170581912147</c:v>
                </c:pt>
                <c:pt idx="946">
                  <c:v>0.39870076350640926</c:v>
                </c:pt>
                <c:pt idx="947">
                  <c:v>0.20619051770839761</c:v>
                </c:pt>
                <c:pt idx="948">
                  <c:v>0.1952657015066426</c:v>
                </c:pt>
                <c:pt idx="949">
                  <c:v>0.22850377207425027</c:v>
                </c:pt>
                <c:pt idx="950">
                  <c:v>0.38165713852113869</c:v>
                </c:pt>
                <c:pt idx="951">
                  <c:v>0.38033121482645799</c:v>
                </c:pt>
                <c:pt idx="952">
                  <c:v>0.30395628501810218</c:v>
                </c:pt>
                <c:pt idx="953">
                  <c:v>0.50481195724364558</c:v>
                </c:pt>
                <c:pt idx="954">
                  <c:v>0.33108810176866921</c:v>
                </c:pt>
                <c:pt idx="955">
                  <c:v>0.65393290115588354</c:v>
                </c:pt>
                <c:pt idx="956">
                  <c:v>0.38987189430351926</c:v>
                </c:pt>
                <c:pt idx="957">
                  <c:v>0.51288847162250573</c:v>
                </c:pt>
                <c:pt idx="958">
                  <c:v>0.66332052262336372</c:v>
                </c:pt>
                <c:pt idx="959">
                  <c:v>0.44744729078425682</c:v>
                </c:pt>
                <c:pt idx="960">
                  <c:v>0.65214685470891098</c:v>
                </c:pt>
                <c:pt idx="961">
                  <c:v>0.63749588205427288</c:v>
                </c:pt>
                <c:pt idx="962">
                  <c:v>0.51367005272702715</c:v>
                </c:pt>
                <c:pt idx="963">
                  <c:v>0.1470697264286068</c:v>
                </c:pt>
                <c:pt idx="964">
                  <c:v>0.27408688217880256</c:v>
                </c:pt>
                <c:pt idx="965">
                  <c:v>0.23256489094620086</c:v>
                </c:pt>
                <c:pt idx="966">
                  <c:v>0.26812309757570035</c:v>
                </c:pt>
                <c:pt idx="967">
                  <c:v>0.42358577731829472</c:v>
                </c:pt>
                <c:pt idx="968">
                  <c:v>0.53258558468880446</c:v>
                </c:pt>
                <c:pt idx="969">
                  <c:v>0.33594404178390025</c:v>
                </c:pt>
                <c:pt idx="970">
                  <c:v>0.382658074703908</c:v>
                </c:pt>
                <c:pt idx="971">
                  <c:v>0.30867180908882408</c:v>
                </c:pt>
                <c:pt idx="972">
                  <c:v>0.4719469827045526</c:v>
                </c:pt>
                <c:pt idx="973">
                  <c:v>0.34324995821712223</c:v>
                </c:pt>
                <c:pt idx="974">
                  <c:v>0.60253834188217292</c:v>
                </c:pt>
                <c:pt idx="975">
                  <c:v>0.50353562236783866</c:v>
                </c:pt>
                <c:pt idx="976">
                  <c:v>0.41842115837375998</c:v>
                </c:pt>
                <c:pt idx="977">
                  <c:v>0.3222880483211491</c:v>
                </c:pt>
                <c:pt idx="978">
                  <c:v>0.7254073719513926</c:v>
                </c:pt>
                <c:pt idx="979">
                  <c:v>0.54392260519136315</c:v>
                </c:pt>
                <c:pt idx="980">
                  <c:v>0.23574911094900519</c:v>
                </c:pt>
                <c:pt idx="981">
                  <c:v>0.66213406997286617</c:v>
                </c:pt>
                <c:pt idx="982">
                  <c:v>0.17054049476308705</c:v>
                </c:pt>
                <c:pt idx="983">
                  <c:v>0.51242760007940324</c:v>
                </c:pt>
                <c:pt idx="984">
                  <c:v>0.6776433387053068</c:v>
                </c:pt>
                <c:pt idx="985">
                  <c:v>0.48027716704645756</c:v>
                </c:pt>
                <c:pt idx="986">
                  <c:v>0.58218581378371548</c:v>
                </c:pt>
                <c:pt idx="987">
                  <c:v>0.574820900525016</c:v>
                </c:pt>
                <c:pt idx="988">
                  <c:v>0.56974784077666474</c:v>
                </c:pt>
                <c:pt idx="989">
                  <c:v>0.31845012653291493</c:v>
                </c:pt>
                <c:pt idx="990">
                  <c:v>0.32015784200545916</c:v>
                </c:pt>
                <c:pt idx="991">
                  <c:v>0.39349107334172823</c:v>
                </c:pt>
                <c:pt idx="992">
                  <c:v>0.32997928804791765</c:v>
                </c:pt>
                <c:pt idx="993">
                  <c:v>0.32755456732396593</c:v>
                </c:pt>
                <c:pt idx="994">
                  <c:v>0.43141504681264176</c:v>
                </c:pt>
                <c:pt idx="995">
                  <c:v>0.71180003782704715</c:v>
                </c:pt>
                <c:pt idx="996">
                  <c:v>0.85430231602242035</c:v>
                </c:pt>
                <c:pt idx="997">
                  <c:v>0.38919513037483966</c:v>
                </c:pt>
                <c:pt idx="998">
                  <c:v>0.60075246586603048</c:v>
                </c:pt>
                <c:pt idx="999">
                  <c:v>0.28634574719048167</c:v>
                </c:pt>
                <c:pt idx="1000">
                  <c:v>0.48086450054062596</c:v>
                </c:pt>
                <c:pt idx="1001">
                  <c:v>0.80328676029599533</c:v>
                </c:pt>
                <c:pt idx="1002">
                  <c:v>0.61121687234895727</c:v>
                </c:pt>
                <c:pt idx="1003">
                  <c:v>0.18572334447528299</c:v>
                </c:pt>
                <c:pt idx="1004">
                  <c:v>0.51842506462929894</c:v>
                </c:pt>
                <c:pt idx="1005">
                  <c:v>0.69021261706964976</c:v>
                </c:pt>
                <c:pt idx="1006">
                  <c:v>0.5462688710189344</c:v>
                </c:pt>
                <c:pt idx="1007">
                  <c:v>0.70847573515600293</c:v>
                </c:pt>
                <c:pt idx="1008">
                  <c:v>0.47152200000893019</c:v>
                </c:pt>
                <c:pt idx="1009">
                  <c:v>0.41993099028999048</c:v>
                </c:pt>
                <c:pt idx="1010">
                  <c:v>0.16569378759530851</c:v>
                </c:pt>
                <c:pt idx="1011">
                  <c:v>0.32016146547344376</c:v>
                </c:pt>
                <c:pt idx="1012">
                  <c:v>0.46939941125129442</c:v>
                </c:pt>
                <c:pt idx="1013">
                  <c:v>0.8016988005272736</c:v>
                </c:pt>
                <c:pt idx="1014">
                  <c:v>0.71468450170702202</c:v>
                </c:pt>
                <c:pt idx="1015">
                  <c:v>0.86354206648788312</c:v>
                </c:pt>
                <c:pt idx="1016">
                  <c:v>0.49854548768033768</c:v>
                </c:pt>
                <c:pt idx="1017">
                  <c:v>9.1766238139571923E-2</c:v>
                </c:pt>
                <c:pt idx="1018">
                  <c:v>0.28457437230926885</c:v>
                </c:pt>
                <c:pt idx="1019">
                  <c:v>0.8322681102287427</c:v>
                </c:pt>
                <c:pt idx="1020">
                  <c:v>0.95016463623133418</c:v>
                </c:pt>
                <c:pt idx="1021">
                  <c:v>0.37801813321357114</c:v>
                </c:pt>
                <c:pt idx="1022">
                  <c:v>0.67285555687227161</c:v>
                </c:pt>
                <c:pt idx="1023">
                  <c:v>0.57047435735487773</c:v>
                </c:pt>
                <c:pt idx="1024">
                  <c:v>0.41897356387641321</c:v>
                </c:pt>
                <c:pt idx="1025">
                  <c:v>0.34591894669342216</c:v>
                </c:pt>
                <c:pt idx="1026">
                  <c:v>0.62104043974136858</c:v>
                </c:pt>
                <c:pt idx="1027">
                  <c:v>0.64625705819801738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'P. Eficientes'!$M$1:$N$1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2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rgbClr val="00B05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E4-4168-86D0-1E75331DD8D5}"/>
              </c:ext>
            </c:extLst>
          </c:dPt>
          <c:dLbls>
            <c:dLbl>
              <c:idx val="20"/>
              <c:layout>
                <c:manualLayout>
                  <c:x val="-0.40455296226985082"/>
                  <c:y val="3.26644065325167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FE4-4168-86D0-1E75331DD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22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'P. Eficientes'!$M$4:$M$24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'P. Eficientes'!$N$4:$N$24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16</xdr:col>
      <xdr:colOff>200025</xdr:colOff>
      <xdr:row>37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zoomScaleNormal="100" workbookViewId="0">
      <selection activeCell="K4" sqref="K4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3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K2" s="42"/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12">
        <f>LN(G3/G2)</f>
        <v>-3.8752413932869108E-2</v>
      </c>
      <c r="L3" s="4">
        <f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ref="K4:K66" si="0">LN(G4/G3)</f>
        <v>-1.0408528420780468E-2</v>
      </c>
      <c r="L4" s="4">
        <f t="shared" ref="L4:L66" si="1">LN(H4/H3)</f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  <row r="254" spans="1:19" x14ac:dyDescent="0.25">
      <c r="G254" s="42">
        <f>+(G252-G2)/G2</f>
        <v>0.19384633784784558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E5" sqref="E5"/>
    </sheetView>
  </sheetViews>
  <sheetFormatPr baseColWidth="10" defaultRowHeight="15" x14ac:dyDescent="0.25"/>
  <cols>
    <col min="3" max="3" width="15.5703125" bestFit="1" customWidth="1"/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25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10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11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55"/>
      <c r="D4" s="11" t="s">
        <v>12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53"/>
      <c r="D5" s="11" t="s">
        <v>13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53"/>
      <c r="D6" s="11" t="s">
        <v>14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>J5*SQRT(250)</f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53"/>
      <c r="D7" s="11" t="s">
        <v>15</v>
      </c>
      <c r="E7" s="21">
        <f t="shared" ref="E7:M7" si="2">ABS(E6/E4)</f>
        <v>1.1201311918997434</v>
      </c>
      <c r="F7" s="13">
        <f t="shared" si="2"/>
        <v>1.2016970506644193</v>
      </c>
      <c r="G7" s="13">
        <f t="shared" si="2"/>
        <v>1.3347609845087736</v>
      </c>
      <c r="H7" s="13">
        <f t="shared" si="2"/>
        <v>1.0281576448799568</v>
      </c>
      <c r="I7" s="13">
        <f t="shared" si="2"/>
        <v>1.0306613316786422</v>
      </c>
      <c r="J7" s="13">
        <f t="shared" si="2"/>
        <v>0.18906844929065275</v>
      </c>
      <c r="K7" s="13">
        <f t="shared" si="2"/>
        <v>4.8201615587027868</v>
      </c>
      <c r="L7" s="13">
        <f t="shared" si="2"/>
        <v>4.8674906110140563</v>
      </c>
      <c r="M7" s="13">
        <f t="shared" si="2"/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54"/>
      <c r="D8" s="11" t="s">
        <v>16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54"/>
      <c r="D9" s="11" t="s">
        <v>17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18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52"/>
      <c r="D11" s="11" t="s">
        <v>19</v>
      </c>
      <c r="E11" s="16">
        <f t="shared" ref="E11:M11" si="3">1-E10</f>
        <v>4.5519144009631418E-15</v>
      </c>
      <c r="F11" s="16">
        <f t="shared" si="3"/>
        <v>8.1018564811088711E-2</v>
      </c>
      <c r="G11" s="16">
        <f t="shared" si="3"/>
        <v>0.28626197494048344</v>
      </c>
      <c r="H11" s="16">
        <f t="shared" si="3"/>
        <v>0.31619409839431289</v>
      </c>
      <c r="I11" s="16">
        <f t="shared" si="3"/>
        <v>0.4134661805163119</v>
      </c>
      <c r="J11" s="16">
        <f t="shared" si="3"/>
        <v>0.99994134376425492</v>
      </c>
      <c r="K11" s="16">
        <f t="shared" si="3"/>
        <v>0.65983401425243016</v>
      </c>
      <c r="L11" s="16">
        <f t="shared" si="3"/>
        <v>0.9907443368498674</v>
      </c>
      <c r="M11" s="16">
        <f t="shared" si="3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52"/>
      <c r="D12" s="11" t="s">
        <v>20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21</v>
      </c>
      <c r="E13" s="24">
        <f t="shared" ref="E13:M13" si="4">(E4-E12)/E6</f>
        <v>0.32836495102203705</v>
      </c>
      <c r="F13" s="24">
        <f t="shared" si="4"/>
        <v>8.8843012295018453E-2</v>
      </c>
      <c r="G13" s="24">
        <f t="shared" si="4"/>
        <v>0.29626430626196931</v>
      </c>
      <c r="H13" s="24">
        <f t="shared" si="4"/>
        <v>0.56719763243398025</v>
      </c>
      <c r="I13" s="24">
        <f t="shared" si="4"/>
        <v>0.60996122731821212</v>
      </c>
      <c r="J13" s="24">
        <f t="shared" si="4"/>
        <v>5.0542434886438379</v>
      </c>
      <c r="K13" s="24">
        <f t="shared" si="4"/>
        <v>-0.20034455261421152</v>
      </c>
      <c r="L13" s="24">
        <f t="shared" si="4"/>
        <v>-0.56793811300322539</v>
      </c>
      <c r="M13" s="24">
        <f t="shared" si="4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22</v>
      </c>
      <c r="E14" s="29">
        <f t="shared" ref="E14:M14" si="5">(E4-E12)/E8</f>
        <v>7.127141908692125E-2</v>
      </c>
      <c r="F14" s="29">
        <f t="shared" si="5"/>
        <v>2.0115392775799098E-2</v>
      </c>
      <c r="G14" s="29">
        <f t="shared" si="5"/>
        <v>7.6114697300159809E-2</v>
      </c>
      <c r="H14" s="29">
        <f t="shared" si="5"/>
        <v>0.14887665346700754</v>
      </c>
      <c r="I14" s="29">
        <f t="shared" si="5"/>
        <v>0.1728678820856793</v>
      </c>
      <c r="J14" s="29">
        <f>(J4-J12)/J8</f>
        <v>-143.23781145676264</v>
      </c>
      <c r="K14" s="29">
        <f t="shared" si="5"/>
        <v>-7.4557391779413312E-2</v>
      </c>
      <c r="L14" s="29">
        <f t="shared" si="5"/>
        <v>-1.2813148360058717</v>
      </c>
      <c r="M14" s="29">
        <f t="shared" si="5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26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56" t="s">
        <v>25</v>
      </c>
      <c r="E17" s="57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29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30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31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27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28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23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24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22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32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33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B4" sqref="B4"/>
    </sheetView>
  </sheetViews>
  <sheetFormatPr baseColWidth="10" defaultRowHeight="15" x14ac:dyDescent="0.25"/>
  <cols>
    <col min="1" max="1" width="17.85546875" bestFit="1" customWidth="1"/>
    <col min="2" max="2" width="12" bestFit="1" customWidth="1"/>
    <col min="12" max="12" width="6.140625" bestFit="1" customWidth="1"/>
    <col min="13" max="13" width="7.28515625" customWidth="1"/>
    <col min="14" max="14" width="17.85546875" bestFit="1" customWidth="1"/>
    <col min="15" max="15" width="11.7109375" customWidth="1"/>
    <col min="16" max="20" width="6.140625" bestFit="1" customWidth="1"/>
    <col min="21" max="21" width="9.28515625" customWidth="1"/>
    <col min="22" max="22" width="9.42578125" customWidth="1"/>
  </cols>
  <sheetData>
    <row r="1" spans="1:15" ht="15.75" thickBot="1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5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5" ht="18.75" x14ac:dyDescent="0.25">
      <c r="A3" s="11" t="s">
        <v>12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5" ht="18.75" x14ac:dyDescent="0.25">
      <c r="A4" s="11" t="s">
        <v>14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6" spans="1:15" x14ac:dyDescent="0.25">
      <c r="N6" t="s">
        <v>76</v>
      </c>
      <c r="O6" s="47">
        <v>0.1225</v>
      </c>
    </row>
    <row r="7" spans="1:15" x14ac:dyDescent="0.25">
      <c r="A7" s="43" t="s">
        <v>34</v>
      </c>
      <c r="B7" s="44">
        <v>0.95863519400703934</v>
      </c>
      <c r="D7" s="43" t="s">
        <v>35</v>
      </c>
      <c r="E7" s="44">
        <v>0.84483017527756299</v>
      </c>
      <c r="G7" s="43" t="s">
        <v>36</v>
      </c>
      <c r="H7" s="44">
        <v>0.82692557198679495</v>
      </c>
      <c r="J7" s="43" t="s">
        <v>40</v>
      </c>
      <c r="K7" s="44">
        <v>9.6206357119124869E-2</v>
      </c>
    </row>
    <row r="8" spans="1:15" x14ac:dyDescent="0.25">
      <c r="A8" s="43" t="s">
        <v>42</v>
      </c>
      <c r="B8" s="45">
        <f>B7*B4*C4</f>
        <v>3.4290677122244873E-2</v>
      </c>
      <c r="D8" s="43" t="s">
        <v>42</v>
      </c>
      <c r="E8" s="45">
        <f>E7*B4*D4</f>
        <v>4.9594061331095111E-2</v>
      </c>
      <c r="G8" s="43" t="s">
        <v>42</v>
      </c>
      <c r="H8" s="45">
        <f>H7*B4*E4</f>
        <v>5.4232594933093008E-2</v>
      </c>
      <c r="J8" s="43" t="s">
        <v>42</v>
      </c>
      <c r="K8" s="45">
        <f>K7*B4*I4</f>
        <v>7.0566457188467975E-3</v>
      </c>
    </row>
    <row r="9" spans="1:15" x14ac:dyDescent="0.25">
      <c r="B9" s="38"/>
    </row>
    <row r="10" spans="1:15" x14ac:dyDescent="0.25">
      <c r="A10" s="43" t="s">
        <v>37</v>
      </c>
      <c r="B10" s="44">
        <v>0.76585495982182494</v>
      </c>
      <c r="D10" s="43" t="s">
        <v>38</v>
      </c>
      <c r="E10" s="44">
        <v>-7.6587359103907982E-3</v>
      </c>
      <c r="G10" s="43" t="s">
        <v>39</v>
      </c>
      <c r="H10" s="44">
        <v>0.58323750372174321</v>
      </c>
      <c r="J10" s="43" t="s">
        <v>41</v>
      </c>
      <c r="K10" s="44">
        <v>0.20648385787268017</v>
      </c>
    </row>
    <row r="11" spans="1:15" x14ac:dyDescent="0.25">
      <c r="A11" s="43" t="s">
        <v>42</v>
      </c>
      <c r="B11" s="45">
        <f>B10*B4*F4</f>
        <v>5.6518355154700127E-2</v>
      </c>
      <c r="D11" s="43" t="s">
        <v>42</v>
      </c>
      <c r="E11" s="45">
        <f>E10*B4*G4</f>
        <v>-8.6709786259430582E-4</v>
      </c>
      <c r="G11" s="43" t="s">
        <v>42</v>
      </c>
      <c r="H11" s="45">
        <f>H10*B4*H4</f>
        <v>3.8026470840972749E-2</v>
      </c>
      <c r="J11" s="43" t="s">
        <v>42</v>
      </c>
      <c r="K11" s="45">
        <f>B4*K10*J4</f>
        <v>6.2227587214651369E-3</v>
      </c>
    </row>
    <row r="12" spans="1:15" x14ac:dyDescent="0.25">
      <c r="B12" s="38"/>
    </row>
    <row r="14" spans="1:15" x14ac:dyDescent="0.25">
      <c r="F14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workbookViewId="0">
      <selection activeCell="I14" sqref="I14"/>
    </sheetView>
  </sheetViews>
  <sheetFormatPr baseColWidth="10" defaultRowHeight="15" x14ac:dyDescent="0.25"/>
  <sheetData>
    <row r="1" spans="1:23" x14ac:dyDescent="0.25">
      <c r="A1" s="39" t="s">
        <v>43</v>
      </c>
      <c r="B1" s="39" t="s">
        <v>44</v>
      </c>
      <c r="C1" s="40" t="s">
        <v>54</v>
      </c>
      <c r="D1" s="40" t="s">
        <v>55</v>
      </c>
      <c r="E1" s="40" t="s">
        <v>56</v>
      </c>
      <c r="F1" s="40" t="s">
        <v>57</v>
      </c>
      <c r="G1" s="40" t="s">
        <v>58</v>
      </c>
      <c r="H1" s="40" t="s">
        <v>59</v>
      </c>
      <c r="I1" s="40" t="s">
        <v>60</v>
      </c>
      <c r="J1" s="40" t="s">
        <v>61</v>
      </c>
      <c r="K1" s="40" t="s">
        <v>62</v>
      </c>
      <c r="L1" s="41" t="s">
        <v>63</v>
      </c>
      <c r="M1" s="41" t="s">
        <v>64</v>
      </c>
      <c r="N1" s="41" t="s">
        <v>65</v>
      </c>
      <c r="O1" s="41" t="s">
        <v>66</v>
      </c>
      <c r="P1" s="41" t="s">
        <v>67</v>
      </c>
      <c r="Q1" s="41" t="s">
        <v>68</v>
      </c>
      <c r="R1" s="41" t="s">
        <v>69</v>
      </c>
      <c r="S1" s="41" t="s">
        <v>70</v>
      </c>
      <c r="T1" s="41" t="s">
        <v>71</v>
      </c>
      <c r="U1" s="39" t="s">
        <v>72</v>
      </c>
      <c r="V1" s="39" t="s">
        <v>73</v>
      </c>
      <c r="W1" s="39" t="s">
        <v>74</v>
      </c>
    </row>
    <row r="2" spans="1:23" x14ac:dyDescent="0.25">
      <c r="A2">
        <v>1</v>
      </c>
      <c r="B2" s="25">
        <f t="shared" ref="B2:B65" ca="1" si="0">SUM(L2:T2)</f>
        <v>0.99999999999999989</v>
      </c>
      <c r="C2" s="46">
        <v>0</v>
      </c>
      <c r="D2">
        <f t="shared" ref="D2:K11" ca="1" si="1">RAND()</f>
        <v>0.53118265240997198</v>
      </c>
      <c r="E2">
        <f t="shared" ca="1" si="1"/>
        <v>9.581797555983429E-3</v>
      </c>
      <c r="F2">
        <f t="shared" ca="1" si="1"/>
        <v>0.76910753302597035</v>
      </c>
      <c r="G2">
        <f t="shared" ca="1" si="1"/>
        <v>0.19683817933476921</v>
      </c>
      <c r="H2">
        <f t="shared" ca="1" si="1"/>
        <v>3.1026045743043351E-2</v>
      </c>
      <c r="I2">
        <f t="shared" ca="1" si="1"/>
        <v>0.59003449925707063</v>
      </c>
      <c r="J2">
        <f t="shared" ca="1" si="1"/>
        <v>0.7459436114010799</v>
      </c>
      <c r="K2">
        <f t="shared" ca="1" si="1"/>
        <v>0.41224668798957287</v>
      </c>
      <c r="L2" s="42">
        <f ca="1">C2/SUM(C2:K2)</f>
        <v>0</v>
      </c>
      <c r="M2" s="42">
        <f ca="1">D2/SUM(C2:K2)</f>
        <v>0.16165214721783971</v>
      </c>
      <c r="N2" s="42">
        <f ca="1">E2/SUM(C2:K2)</f>
        <v>2.9159802981214449E-3</v>
      </c>
      <c r="O2" s="42">
        <f ca="1">F2/SUM(C2:K2)</f>
        <v>0.2340586304748262</v>
      </c>
      <c r="P2" s="42">
        <f ca="1">G2/SUM(C2:K2)</f>
        <v>5.9902773932001808E-2</v>
      </c>
      <c r="Q2" s="42">
        <f ca="1">H2/SUM(C2:K2)</f>
        <v>9.4420005835787676E-3</v>
      </c>
      <c r="R2" s="42">
        <f ca="1">I2/SUM(C2:K2)</f>
        <v>0.17956223401643176</v>
      </c>
      <c r="S2" s="42">
        <f ca="1">J2/SUM(C2:K2)</f>
        <v>0.22700927061403156</v>
      </c>
      <c r="T2" s="42">
        <f ca="1">K2/SUM(C2:K2)</f>
        <v>0.12545696286316863</v>
      </c>
      <c r="U2">
        <f ca="1">+(L2^2*Markiwitz!$B$4^2)+(M2^2*Markiwitz!$C$4^2)+(N2^2*Markiwitz!$D$4^2)+(O2^2*Markiwitz!$E$4^2)+(P2^2*Markiwitz!$F$4^2)+(Q2^2*Markiwitz!$G$4^2)+(R2^2*Markiwitz!$H$4^2)+(S2^2*Markiwitz!$I$4^2)+(T2^2*Markiwitz!$J$4^2)+(2*L2*M2*Markiwitz!$B$8)+(2*L2*N2*Markiwitz!$E$8)+(2*L2*O2*Markiwitz!$H$8)+(2*L2*P2*Markiwitz!$B$11)+(2*L2*Q2*Markiwitz!$E$11)+(2*L2*R2*Markiwitz!$H$11)+(2*L2*S2*Markiwitz!$K$8)+(2*L2*T2*Markiwitz!$K$11)</f>
        <v>1.5249097804080205E-2</v>
      </c>
      <c r="V2" s="5">
        <f t="shared" ref="V2:V65" ca="1" si="2">SQRT(U2)</f>
        <v>0.12348723741375141</v>
      </c>
      <c r="W2" s="42">
        <f ca="1">SUMPRODUCT(L2:T2,Markiwitz!$B$3:$J$3)</f>
        <v>0.14078997372404478</v>
      </c>
    </row>
    <row r="3" spans="1:23" x14ac:dyDescent="0.25">
      <c r="A3">
        <v>2</v>
      </c>
      <c r="B3" s="25">
        <f t="shared" ca="1" si="0"/>
        <v>1</v>
      </c>
      <c r="C3" s="46">
        <v>0</v>
      </c>
      <c r="D3">
        <f t="shared" ca="1" si="1"/>
        <v>0.28940032938640226</v>
      </c>
      <c r="E3">
        <f t="shared" ca="1" si="1"/>
        <v>0.73635312652317531</v>
      </c>
      <c r="F3">
        <f t="shared" ca="1" si="1"/>
        <v>0.42125773622815954</v>
      </c>
      <c r="G3">
        <f t="shared" ca="1" si="1"/>
        <v>7.4407493806560865E-4</v>
      </c>
      <c r="H3">
        <f t="shared" ca="1" si="1"/>
        <v>0.58048780094702945</v>
      </c>
      <c r="I3">
        <f t="shared" ca="1" si="1"/>
        <v>0.22668374181655659</v>
      </c>
      <c r="J3">
        <f t="shared" ca="1" si="1"/>
        <v>0.67134410700393155</v>
      </c>
      <c r="K3">
        <f t="shared" ca="1" si="1"/>
        <v>0.5590453069182284</v>
      </c>
      <c r="L3" s="42">
        <f t="shared" ref="L3:L66" ca="1" si="3">C3/SUM($C3:$K3)</f>
        <v>0</v>
      </c>
      <c r="M3" s="42">
        <f t="shared" ref="M3:M66" ca="1" si="4">D3/SUM($C3:$K3)</f>
        <v>8.3034167004239642E-2</v>
      </c>
      <c r="N3" s="42">
        <f t="shared" ref="N3:N66" ca="1" si="5">E3/SUM($C3:$K3)</f>
        <v>0.2112729747455919</v>
      </c>
      <c r="O3" s="42">
        <f t="shared" ref="O3:O66" ca="1" si="6">F3/SUM($C3:$K3)</f>
        <v>0.12086643196281185</v>
      </c>
      <c r="P3" s="42">
        <f t="shared" ref="P3:P66" ca="1" si="7">G3/SUM($C3:$K3)</f>
        <v>2.1348850155770407E-4</v>
      </c>
      <c r="Q3" s="42">
        <f t="shared" ref="Q3:Q66" ca="1" si="8">H3/SUM($C3:$K3)</f>
        <v>0.16655240548604641</v>
      </c>
      <c r="R3" s="42">
        <f t="shared" ref="R3:R66" ca="1" si="9">I3/SUM($C3:$K3)</f>
        <v>6.5039648417298215E-2</v>
      </c>
      <c r="S3" s="42">
        <f t="shared" ref="S3:S66" ca="1" si="10">J3/SUM($C3:$K3)</f>
        <v>0.1926207161424737</v>
      </c>
      <c r="T3" s="42">
        <f t="shared" ref="T3:T66" ca="1" si="11">K3/SUM($C3:$K3)</f>
        <v>0.16040016773998067</v>
      </c>
      <c r="U3">
        <f ca="1">+(L3^2*Markiwitz!$B$4^2)+(M3^2*Markiwitz!$C$4^2)+(N3^2*Markiwitz!$D$4^2)+(O3^2*Markiwitz!$E$4^2)+(P3^2*Markiwitz!$F$4^2)+(Q3^2*Markiwitz!$G$4^2)+(R3^2*Markiwitz!$H$4^2)+(S3^2*Markiwitz!$I$4^2)+(T3^2*Markiwitz!$J$4^2)+(2*L3*M3*Markiwitz!$B$8)+(2*L3*N3*Markiwitz!$E$8)+(2*L3*O3*Markiwitz!$H$8)+(2*L3*P3*Markiwitz!$B$11)+(2*L3*Q3*Markiwitz!$E$11)+(2*L3*R3*Markiwitz!$H$11)+(2*L3*S3*Markiwitz!$K$8)+(2*L3*T3*Markiwitz!$K$11)</f>
        <v>1.7448551373580094E-2</v>
      </c>
      <c r="V3" s="5">
        <f t="shared" ca="1" si="2"/>
        <v>0.13209296489056521</v>
      </c>
      <c r="W3" s="42">
        <f ca="1">SUMPRODUCT(L3:T3,Markiwitz!$B$3:$J$3)</f>
        <v>0.55019991453130679</v>
      </c>
    </row>
    <row r="4" spans="1:23" x14ac:dyDescent="0.25">
      <c r="A4">
        <v>3</v>
      </c>
      <c r="B4" s="25">
        <f t="shared" ca="1" si="0"/>
        <v>0.99999999999999978</v>
      </c>
      <c r="C4" s="46">
        <v>0</v>
      </c>
      <c r="D4">
        <f t="shared" ca="1" si="1"/>
        <v>0.3652019655929486</v>
      </c>
      <c r="E4">
        <f t="shared" ca="1" si="1"/>
        <v>0.65536578728553452</v>
      </c>
      <c r="F4">
        <f t="shared" ca="1" si="1"/>
        <v>0.44171789353099267</v>
      </c>
      <c r="G4">
        <f t="shared" ca="1" si="1"/>
        <v>0.4553555418493288</v>
      </c>
      <c r="H4">
        <f t="shared" ca="1" si="1"/>
        <v>0.25396609702944217</v>
      </c>
      <c r="I4">
        <f t="shared" ca="1" si="1"/>
        <v>0.21736041296885134</v>
      </c>
      <c r="J4">
        <f t="shared" ca="1" si="1"/>
        <v>0.78034400010363481</v>
      </c>
      <c r="K4">
        <f t="shared" ca="1" si="1"/>
        <v>8.181578572411552E-2</v>
      </c>
      <c r="L4" s="42">
        <f t="shared" ca="1" si="3"/>
        <v>0</v>
      </c>
      <c r="M4" s="42">
        <f t="shared" ca="1" si="4"/>
        <v>0.112330865947494</v>
      </c>
      <c r="N4" s="42">
        <f t="shared" ca="1" si="5"/>
        <v>0.20158107933131747</v>
      </c>
      <c r="O4" s="42">
        <f t="shared" ca="1" si="6"/>
        <v>0.13586606360203393</v>
      </c>
      <c r="P4" s="42">
        <f t="shared" ca="1" si="7"/>
        <v>0.1400608078515585</v>
      </c>
      <c r="Q4" s="42">
        <f t="shared" ca="1" si="8"/>
        <v>7.8116314500946249E-2</v>
      </c>
      <c r="R4" s="42">
        <f t="shared" ca="1" si="9"/>
        <v>6.6856933181762182E-2</v>
      </c>
      <c r="S4" s="42">
        <f t="shared" ca="1" si="10"/>
        <v>0.24002257798982979</v>
      </c>
      <c r="T4" s="42">
        <f t="shared" ca="1" si="11"/>
        <v>2.5165357595057711E-2</v>
      </c>
      <c r="U4">
        <f ca="1">+(L4^2*Markiwitz!$B$4^2)+(M4^2*Markiwitz!$C$4^2)+(N4^2*Markiwitz!$D$4^2)+(O4^2*Markiwitz!$E$4^2)+(P4^2*Markiwitz!$F$4^2)+(Q4^2*Markiwitz!$G$4^2)+(R4^2*Markiwitz!$H$4^2)+(S4^2*Markiwitz!$I$4^2)+(T4^2*Markiwitz!$J$4^2)+(2*L4*M4*Markiwitz!$B$8)+(2*L4*N4*Markiwitz!$E$8)+(2*L4*O4*Markiwitz!$H$8)+(2*L4*P4*Markiwitz!$B$11)+(2*L4*Q4*Markiwitz!$E$11)+(2*L4*R4*Markiwitz!$H$11)+(2*L4*S4*Markiwitz!$K$8)+(2*L4*T4*Markiwitz!$K$11)</f>
        <v>1.592331235211783E-2</v>
      </c>
      <c r="V4" s="5">
        <f t="shared" ca="1" si="2"/>
        <v>0.12618760775970764</v>
      </c>
      <c r="W4" s="42">
        <f ca="1">SUMPRODUCT(L4:T4,Markiwitz!$B$3:$J$3)</f>
        <v>0.34700607121048582</v>
      </c>
    </row>
    <row r="5" spans="1:23" x14ac:dyDescent="0.25">
      <c r="A5">
        <v>4</v>
      </c>
      <c r="B5" s="25">
        <f t="shared" ca="1" si="0"/>
        <v>1</v>
      </c>
      <c r="C5" s="46">
        <v>0</v>
      </c>
      <c r="D5">
        <f t="shared" ca="1" si="1"/>
        <v>0.40548838763124007</v>
      </c>
      <c r="E5">
        <f t="shared" ca="1" si="1"/>
        <v>0.69600897065551171</v>
      </c>
      <c r="F5">
        <f t="shared" ca="1" si="1"/>
        <v>0.22952197499249327</v>
      </c>
      <c r="G5">
        <f t="shared" ca="1" si="1"/>
        <v>0.40385082165470487</v>
      </c>
      <c r="H5">
        <f t="shared" ca="1" si="1"/>
        <v>6.042107714556777E-2</v>
      </c>
      <c r="I5">
        <f t="shared" ca="1" si="1"/>
        <v>0.51397914366505038</v>
      </c>
      <c r="J5">
        <f t="shared" ca="1" si="1"/>
        <v>0.68035693160058242</v>
      </c>
      <c r="K5">
        <f t="shared" ca="1" si="1"/>
        <v>0.52923991148118432</v>
      </c>
      <c r="L5" s="42">
        <f t="shared" ca="1" si="3"/>
        <v>0</v>
      </c>
      <c r="M5" s="42">
        <f t="shared" ca="1" si="4"/>
        <v>0.11523264801292633</v>
      </c>
      <c r="N5" s="42">
        <f t="shared" ca="1" si="5"/>
        <v>0.19779347368715294</v>
      </c>
      <c r="O5" s="42">
        <f t="shared" ca="1" si="6"/>
        <v>6.5226097127088198E-2</v>
      </c>
      <c r="P5" s="42">
        <f t="shared" ca="1" si="7"/>
        <v>0.11476728064476477</v>
      </c>
      <c r="Q5" s="42">
        <f t="shared" ca="1" si="8"/>
        <v>1.7170604455407756E-2</v>
      </c>
      <c r="R5" s="42">
        <f t="shared" ca="1" si="9"/>
        <v>0.14606380738528701</v>
      </c>
      <c r="S5" s="42">
        <f t="shared" ca="1" si="10"/>
        <v>0.19334544024866762</v>
      </c>
      <c r="T5" s="42">
        <f t="shared" ca="1" si="11"/>
        <v>0.15040064843870532</v>
      </c>
      <c r="U5">
        <f ca="1">+(L5^2*Markiwitz!$B$4^2)+(M5^2*Markiwitz!$C$4^2)+(N5^2*Markiwitz!$D$4^2)+(O5^2*Markiwitz!$E$4^2)+(P5^2*Markiwitz!$F$4^2)+(Q5^2*Markiwitz!$G$4^2)+(R5^2*Markiwitz!$H$4^2)+(S5^2*Markiwitz!$I$4^2)+(T5^2*Markiwitz!$J$4^2)+(2*L5*M5*Markiwitz!$B$8)+(2*L5*N5*Markiwitz!$E$8)+(2*L5*O5*Markiwitz!$H$8)+(2*L5*P5*Markiwitz!$B$11)+(2*L5*Q5*Markiwitz!$E$11)+(2*L5*R5*Markiwitz!$H$11)+(2*L5*S5*Markiwitz!$K$8)+(2*L5*T5*Markiwitz!$K$11)</f>
        <v>1.1843986288603555E-2</v>
      </c>
      <c r="V5" s="5">
        <f t="shared" ca="1" si="2"/>
        <v>0.10883007988880443</v>
      </c>
      <c r="W5" s="42">
        <f ca="1">SUMPRODUCT(L5:T5,Markiwitz!$B$3:$J$3)</f>
        <v>0.16555676103590961</v>
      </c>
    </row>
    <row r="6" spans="1:23" x14ac:dyDescent="0.25">
      <c r="A6">
        <v>5</v>
      </c>
      <c r="B6" s="25">
        <f t="shared" ca="1" si="0"/>
        <v>0.99999999999999978</v>
      </c>
      <c r="C6" s="46">
        <v>0</v>
      </c>
      <c r="D6">
        <f t="shared" ca="1" si="1"/>
        <v>8.3579489314865252E-2</v>
      </c>
      <c r="E6">
        <f t="shared" ca="1" si="1"/>
        <v>0.79116164644262676</v>
      </c>
      <c r="F6">
        <f t="shared" ca="1" si="1"/>
        <v>0.99361714770457266</v>
      </c>
      <c r="G6">
        <f t="shared" ca="1" si="1"/>
        <v>0.71956673124854431</v>
      </c>
      <c r="H6">
        <f t="shared" ca="1" si="1"/>
        <v>0.68678093306958199</v>
      </c>
      <c r="I6">
        <f t="shared" ca="1" si="1"/>
        <v>7.2632901997663701E-2</v>
      </c>
      <c r="J6">
        <f t="shared" ca="1" si="1"/>
        <v>0.11924622750635727</v>
      </c>
      <c r="K6">
        <f t="shared" ca="1" si="1"/>
        <v>9.2772588799264311E-2</v>
      </c>
      <c r="L6" s="42">
        <f t="shared" ca="1" si="3"/>
        <v>0</v>
      </c>
      <c r="M6" s="42">
        <f t="shared" ca="1" si="4"/>
        <v>2.3481621448521516E-2</v>
      </c>
      <c r="N6" s="42">
        <f t="shared" ca="1" si="5"/>
        <v>0.22227652308771148</v>
      </c>
      <c r="O6" s="42">
        <f t="shared" ca="1" si="6"/>
        <v>0.27915630878362802</v>
      </c>
      <c r="P6" s="42">
        <f t="shared" ca="1" si="7"/>
        <v>0.20216196256565483</v>
      </c>
      <c r="Q6" s="42">
        <f t="shared" ca="1" si="8"/>
        <v>0.19295080671824652</v>
      </c>
      <c r="R6" s="42">
        <f t="shared" ca="1" si="9"/>
        <v>2.0406182466508063E-2</v>
      </c>
      <c r="S6" s="42">
        <f t="shared" ca="1" si="10"/>
        <v>3.3502176148981773E-2</v>
      </c>
      <c r="T6" s="42">
        <f t="shared" ca="1" si="11"/>
        <v>2.6064418780747656E-2</v>
      </c>
      <c r="U6">
        <f ca="1">+(L6^2*Markiwitz!$B$4^2)+(M6^2*Markiwitz!$C$4^2)+(N6^2*Markiwitz!$D$4^2)+(O6^2*Markiwitz!$E$4^2)+(P6^2*Markiwitz!$F$4^2)+(Q6^2*Markiwitz!$G$4^2)+(R6^2*Markiwitz!$H$4^2)+(S6^2*Markiwitz!$I$4^2)+(T6^2*Markiwitz!$J$4^2)+(2*L6*M6*Markiwitz!$B$8)+(2*L6*N6*Markiwitz!$E$8)+(2*L6*O6*Markiwitz!$H$8)+(2*L6*P6*Markiwitz!$B$11)+(2*L6*Q6*Markiwitz!$E$11)+(2*L6*R6*Markiwitz!$H$11)+(2*L6*S6*Markiwitz!$K$8)+(2*L6*T6*Markiwitz!$K$11)</f>
        <v>2.5777054558838042E-2</v>
      </c>
      <c r="V6" s="5">
        <f t="shared" ca="1" si="2"/>
        <v>0.16055234211570393</v>
      </c>
      <c r="W6" s="42">
        <f ca="1">SUMPRODUCT(L6:T6,Markiwitz!$B$3:$J$3)</f>
        <v>0.72992754701908624</v>
      </c>
    </row>
    <row r="7" spans="1:23" x14ac:dyDescent="0.25">
      <c r="A7">
        <v>6</v>
      </c>
      <c r="B7" s="25">
        <f t="shared" ca="1" si="0"/>
        <v>1</v>
      </c>
      <c r="C7" s="46">
        <v>0</v>
      </c>
      <c r="D7">
        <f t="shared" ca="1" si="1"/>
        <v>0.30799371563441247</v>
      </c>
      <c r="E7">
        <f t="shared" ca="1" si="1"/>
        <v>0.18935087781029714</v>
      </c>
      <c r="F7">
        <f t="shared" ca="1" si="1"/>
        <v>0.92194467720128825</v>
      </c>
      <c r="G7">
        <f t="shared" ca="1" si="1"/>
        <v>0.98629046752958616</v>
      </c>
      <c r="H7">
        <f t="shared" ca="1" si="1"/>
        <v>0.27230420611032746</v>
      </c>
      <c r="I7">
        <f t="shared" ca="1" si="1"/>
        <v>7.9512481582157624E-2</v>
      </c>
      <c r="J7">
        <f t="shared" ca="1" si="1"/>
        <v>0.9516006911637902</v>
      </c>
      <c r="K7">
        <f t="shared" ca="1" si="1"/>
        <v>0.76000084745081964</v>
      </c>
      <c r="L7" s="42">
        <f t="shared" ca="1" si="3"/>
        <v>0</v>
      </c>
      <c r="M7" s="42">
        <f t="shared" ca="1" si="4"/>
        <v>6.8917846479723127E-2</v>
      </c>
      <c r="N7" s="42">
        <f t="shared" ca="1" si="5"/>
        <v>4.2369873362029145E-2</v>
      </c>
      <c r="O7" s="42">
        <f t="shared" ca="1" si="6"/>
        <v>0.20629785122491331</v>
      </c>
      <c r="P7" s="42">
        <f t="shared" ca="1" si="7"/>
        <v>0.22069611026187988</v>
      </c>
      <c r="Q7" s="42">
        <f t="shared" ca="1" si="8"/>
        <v>6.0931825942742122E-2</v>
      </c>
      <c r="R7" s="42">
        <f t="shared" ca="1" si="9"/>
        <v>1.7792015618284533E-2</v>
      </c>
      <c r="S7" s="42">
        <f t="shared" ca="1" si="10"/>
        <v>0.2129337938228274</v>
      </c>
      <c r="T7" s="42">
        <f t="shared" ca="1" si="11"/>
        <v>0.17006068328760035</v>
      </c>
      <c r="U7">
        <f ca="1">+(L7^2*Markiwitz!$B$4^2)+(M7^2*Markiwitz!$C$4^2)+(N7^2*Markiwitz!$D$4^2)+(O7^2*Markiwitz!$E$4^2)+(P7^2*Markiwitz!$F$4^2)+(Q7^2*Markiwitz!$G$4^2)+(R7^2*Markiwitz!$H$4^2)+(S7^2*Markiwitz!$I$4^2)+(T7^2*Markiwitz!$J$4^2)+(2*L7*M7*Markiwitz!$B$8)+(2*L7*N7*Markiwitz!$E$8)+(2*L7*O7*Markiwitz!$H$8)+(2*L7*P7*Markiwitz!$B$11)+(2*L7*Q7*Markiwitz!$E$11)+(2*L7*R7*Markiwitz!$H$11)+(2*L7*S7*Markiwitz!$K$8)+(2*L7*T7*Markiwitz!$K$11)</f>
        <v>1.6550848631931573E-2</v>
      </c>
      <c r="V7" s="5">
        <f t="shared" ca="1" si="2"/>
        <v>0.12865010156207252</v>
      </c>
      <c r="W7" s="42">
        <f ca="1">SUMPRODUCT(L7:T7,Markiwitz!$B$3:$J$3)</f>
        <v>0.31674811382125279</v>
      </c>
    </row>
    <row r="8" spans="1:23" x14ac:dyDescent="0.25">
      <c r="A8">
        <v>7</v>
      </c>
      <c r="B8" s="25">
        <f t="shared" ca="1" si="0"/>
        <v>1</v>
      </c>
      <c r="C8" s="46">
        <v>0</v>
      </c>
      <c r="D8">
        <f t="shared" ca="1" si="1"/>
        <v>0.8635010856760903</v>
      </c>
      <c r="E8">
        <f t="shared" ca="1" si="1"/>
        <v>0.52458119173271744</v>
      </c>
      <c r="F8">
        <f t="shared" ca="1" si="1"/>
        <v>0.29270442811264563</v>
      </c>
      <c r="G8">
        <f t="shared" ca="1" si="1"/>
        <v>0.28727957075906652</v>
      </c>
      <c r="H8">
        <f t="shared" ca="1" si="1"/>
        <v>0.57158783632450427</v>
      </c>
      <c r="I8">
        <f t="shared" ca="1" si="1"/>
        <v>2.874706799491189E-2</v>
      </c>
      <c r="J8">
        <f t="shared" ca="1" si="1"/>
        <v>0.38010866530707788</v>
      </c>
      <c r="K8">
        <f t="shared" ca="1" si="1"/>
        <v>0.62515695610432465</v>
      </c>
      <c r="L8" s="42">
        <f t="shared" ca="1" si="3"/>
        <v>0</v>
      </c>
      <c r="M8" s="42">
        <f t="shared" ca="1" si="4"/>
        <v>0.24162887407132999</v>
      </c>
      <c r="N8" s="42">
        <f t="shared" ca="1" si="5"/>
        <v>0.14679073925903544</v>
      </c>
      <c r="O8" s="42">
        <f t="shared" ca="1" si="6"/>
        <v>8.1905909064579022E-2</v>
      </c>
      <c r="P8" s="42">
        <f t="shared" ca="1" si="7"/>
        <v>8.0387900348566133E-2</v>
      </c>
      <c r="Q8" s="42">
        <f t="shared" ca="1" si="8"/>
        <v>0.15994435631290585</v>
      </c>
      <c r="R8" s="42">
        <f t="shared" ca="1" si="9"/>
        <v>8.0441377407463963E-3</v>
      </c>
      <c r="S8" s="42">
        <f t="shared" ca="1" si="10"/>
        <v>0.10636376762745323</v>
      </c>
      <c r="T8" s="42">
        <f t="shared" ca="1" si="11"/>
        <v>0.17493431557538394</v>
      </c>
      <c r="U8">
        <f ca="1">+(L8^2*Markiwitz!$B$4^2)+(M8^2*Markiwitz!$C$4^2)+(N8^2*Markiwitz!$D$4^2)+(O8^2*Markiwitz!$E$4^2)+(P8^2*Markiwitz!$F$4^2)+(Q8^2*Markiwitz!$G$4^2)+(R8^2*Markiwitz!$H$4^2)+(S8^2*Markiwitz!$I$4^2)+(T8^2*Markiwitz!$J$4^2)+(2*L8*M8*Markiwitz!$B$8)+(2*L8*N8*Markiwitz!$E$8)+(2*L8*O8*Markiwitz!$H$8)+(2*L8*P8*Markiwitz!$B$11)+(2*L8*Q8*Markiwitz!$E$11)+(2*L8*R8*Markiwitz!$H$11)+(2*L8*S8*Markiwitz!$K$8)+(2*L8*T8*Markiwitz!$K$11)</f>
        <v>1.3369752665529911E-2</v>
      </c>
      <c r="V8" s="5">
        <f t="shared" ca="1" si="2"/>
        <v>0.11562764663146055</v>
      </c>
      <c r="W8" s="42">
        <f ca="1">SUMPRODUCT(L8:T8,Markiwitz!$B$3:$J$3)</f>
        <v>0.55901587841994538</v>
      </c>
    </row>
    <row r="9" spans="1:23" x14ac:dyDescent="0.25">
      <c r="A9">
        <v>8</v>
      </c>
      <c r="B9" s="25">
        <f t="shared" ca="1" si="0"/>
        <v>1.0000000000000002</v>
      </c>
      <c r="C9" s="46">
        <v>0</v>
      </c>
      <c r="D9">
        <f t="shared" ca="1" si="1"/>
        <v>0.6560481478479907</v>
      </c>
      <c r="E9">
        <f t="shared" ca="1" si="1"/>
        <v>0.89725563680498921</v>
      </c>
      <c r="F9">
        <f t="shared" ca="1" si="1"/>
        <v>0.69584565224800266</v>
      </c>
      <c r="G9">
        <f t="shared" ca="1" si="1"/>
        <v>0.2180291468505452</v>
      </c>
      <c r="H9">
        <f t="shared" ca="1" si="1"/>
        <v>0.80117983856754804</v>
      </c>
      <c r="I9">
        <f t="shared" ca="1" si="1"/>
        <v>0.30916150394639008</v>
      </c>
      <c r="J9">
        <f t="shared" ca="1" si="1"/>
        <v>0.99813707499606719</v>
      </c>
      <c r="K9">
        <f t="shared" ca="1" si="1"/>
        <v>0.47315228732918724</v>
      </c>
      <c r="L9" s="42">
        <f t="shared" ca="1" si="3"/>
        <v>0</v>
      </c>
      <c r="M9" s="42">
        <f t="shared" ca="1" si="4"/>
        <v>0.12994116243022408</v>
      </c>
      <c r="N9" s="42">
        <f t="shared" ca="1" si="5"/>
        <v>0.17771628626032759</v>
      </c>
      <c r="O9" s="42">
        <f t="shared" ca="1" si="6"/>
        <v>0.13782371495403323</v>
      </c>
      <c r="P9" s="42">
        <f t="shared" ca="1" si="7"/>
        <v>4.3184270664223076E-2</v>
      </c>
      <c r="Q9" s="42">
        <f t="shared" ca="1" si="8"/>
        <v>0.15868688888250368</v>
      </c>
      <c r="R9" s="42">
        <f t="shared" ca="1" si="9"/>
        <v>6.1234537942447556E-2</v>
      </c>
      <c r="S9" s="42">
        <f t="shared" ca="1" si="10"/>
        <v>0.19769751993834539</v>
      </c>
      <c r="T9" s="42">
        <f t="shared" ca="1" si="11"/>
        <v>9.3715618927895539E-2</v>
      </c>
      <c r="U9">
        <f ca="1">+(L9^2*Markiwitz!$B$4^2)+(M9^2*Markiwitz!$C$4^2)+(N9^2*Markiwitz!$D$4^2)+(O9^2*Markiwitz!$E$4^2)+(P9^2*Markiwitz!$F$4^2)+(Q9^2*Markiwitz!$G$4^2)+(R9^2*Markiwitz!$H$4^2)+(S9^2*Markiwitz!$I$4^2)+(T9^2*Markiwitz!$J$4^2)+(2*L9*M9*Markiwitz!$B$8)+(2*L9*N9*Markiwitz!$E$8)+(2*L9*O9*Markiwitz!$H$8)+(2*L9*P9*Markiwitz!$B$11)+(2*L9*Q9*Markiwitz!$E$11)+(2*L9*R9*Markiwitz!$H$11)+(2*L9*S9*Markiwitz!$K$8)+(2*L9*T9*Markiwitz!$K$11)</f>
        <v>1.6541360383321893E-2</v>
      </c>
      <c r="V9" s="5">
        <f t="shared" ca="1" si="2"/>
        <v>0.12861322009545478</v>
      </c>
      <c r="W9" s="42">
        <f ca="1">SUMPRODUCT(L9:T9,Markiwitz!$B$3:$J$3)</f>
        <v>0.5424485087175912</v>
      </c>
    </row>
    <row r="10" spans="1:23" x14ac:dyDescent="0.25">
      <c r="A10">
        <v>9</v>
      </c>
      <c r="B10" s="25">
        <f t="shared" ca="1" si="0"/>
        <v>1</v>
      </c>
      <c r="C10" s="46">
        <v>0</v>
      </c>
      <c r="D10">
        <f t="shared" ca="1" si="1"/>
        <v>0.75028585483711707</v>
      </c>
      <c r="E10">
        <f t="shared" ca="1" si="1"/>
        <v>0.17476344055881898</v>
      </c>
      <c r="F10">
        <f t="shared" ca="1" si="1"/>
        <v>0.31147732025517305</v>
      </c>
      <c r="G10">
        <f t="shared" ca="1" si="1"/>
        <v>0.54934304718761418</v>
      </c>
      <c r="H10">
        <f t="shared" ca="1" si="1"/>
        <v>0.96939157128441977</v>
      </c>
      <c r="I10">
        <f t="shared" ca="1" si="1"/>
        <v>0.90378276496355525</v>
      </c>
      <c r="J10">
        <f t="shared" ca="1" si="1"/>
        <v>0.41722738395298531</v>
      </c>
      <c r="K10">
        <f t="shared" ca="1" si="1"/>
        <v>0.685424767568099</v>
      </c>
      <c r="L10" s="42">
        <f t="shared" ca="1" si="3"/>
        <v>0</v>
      </c>
      <c r="M10" s="42">
        <f t="shared" ca="1" si="4"/>
        <v>0.15756693226663582</v>
      </c>
      <c r="N10" s="42">
        <f t="shared" ca="1" si="5"/>
        <v>3.6701930369184135E-2</v>
      </c>
      <c r="O10" s="42">
        <f t="shared" ca="1" si="6"/>
        <v>6.5413102895155562E-2</v>
      </c>
      <c r="P10" s="42">
        <f t="shared" ca="1" si="7"/>
        <v>0.11536709395400965</v>
      </c>
      <c r="Q10" s="42">
        <f t="shared" ca="1" si="8"/>
        <v>0.20358114852848952</v>
      </c>
      <c r="R10" s="42">
        <f t="shared" ca="1" si="9"/>
        <v>0.18980269558951099</v>
      </c>
      <c r="S10" s="42">
        <f t="shared" ca="1" si="10"/>
        <v>8.7621589189333382E-2</v>
      </c>
      <c r="T10" s="42">
        <f t="shared" ca="1" si="11"/>
        <v>0.1439455072076809</v>
      </c>
      <c r="U10">
        <f ca="1">+(L10^2*Markiwitz!$B$4^2)+(M10^2*Markiwitz!$C$4^2)+(N10^2*Markiwitz!$D$4^2)+(O10^2*Markiwitz!$E$4^2)+(P10^2*Markiwitz!$F$4^2)+(Q10^2*Markiwitz!$G$4^2)+(R10^2*Markiwitz!$H$4^2)+(S10^2*Markiwitz!$I$4^2)+(T10^2*Markiwitz!$J$4^2)+(2*L10*M10*Markiwitz!$B$8)+(2*L10*N10*Markiwitz!$E$8)+(2*L10*O10*Markiwitz!$H$8)+(2*L10*P10*Markiwitz!$B$11)+(2*L10*Q10*Markiwitz!$E$11)+(2*L10*R10*Markiwitz!$H$11)+(2*L10*S10*Markiwitz!$K$8)+(2*L10*T10*Markiwitz!$K$11)</f>
        <v>1.8505657491123959E-2</v>
      </c>
      <c r="V10" s="5">
        <f t="shared" ca="1" si="2"/>
        <v>0.13603550084857982</v>
      </c>
      <c r="W10" s="42">
        <f ca="1">SUMPRODUCT(L10:T10,Markiwitz!$B$3:$J$3)</f>
        <v>0.66291285951613188</v>
      </c>
    </row>
    <row r="11" spans="1:23" x14ac:dyDescent="0.25">
      <c r="A11">
        <v>10</v>
      </c>
      <c r="B11" s="25">
        <f t="shared" ca="1" si="0"/>
        <v>1</v>
      </c>
      <c r="C11" s="46">
        <v>0</v>
      </c>
      <c r="D11">
        <f t="shared" ca="1" si="1"/>
        <v>0.95042927087792672</v>
      </c>
      <c r="E11">
        <f t="shared" ca="1" si="1"/>
        <v>0.51021272323968914</v>
      </c>
      <c r="F11">
        <f t="shared" ca="1" si="1"/>
        <v>0.22527099293895392</v>
      </c>
      <c r="G11">
        <f t="shared" ca="1" si="1"/>
        <v>0.65408069381258493</v>
      </c>
      <c r="H11">
        <f t="shared" ca="1" si="1"/>
        <v>0.33411014725332255</v>
      </c>
      <c r="I11">
        <f t="shared" ca="1" si="1"/>
        <v>0.84648056180242737</v>
      </c>
      <c r="J11">
        <f t="shared" ca="1" si="1"/>
        <v>0.13371655561752704</v>
      </c>
      <c r="K11">
        <f t="shared" ca="1" si="1"/>
        <v>0.12896385852846193</v>
      </c>
      <c r="L11" s="42">
        <f t="shared" ca="1" si="3"/>
        <v>0</v>
      </c>
      <c r="M11" s="42">
        <f t="shared" ca="1" si="4"/>
        <v>0.25121933570582733</v>
      </c>
      <c r="N11" s="42">
        <f t="shared" ca="1" si="5"/>
        <v>0.13486043131072578</v>
      </c>
      <c r="O11" s="42">
        <f t="shared" ca="1" si="6"/>
        <v>5.9544072277614928E-2</v>
      </c>
      <c r="P11" s="42">
        <f t="shared" ca="1" si="7"/>
        <v>0.17288789648262973</v>
      </c>
      <c r="Q11" s="42">
        <f t="shared" ca="1" si="8"/>
        <v>8.8312651785254687E-2</v>
      </c>
      <c r="R11" s="42">
        <f t="shared" ca="1" si="9"/>
        <v>0.22374340831009024</v>
      </c>
      <c r="S11" s="42">
        <f t="shared" ca="1" si="10"/>
        <v>3.5344223188830057E-2</v>
      </c>
      <c r="T11" s="42">
        <f t="shared" ca="1" si="11"/>
        <v>3.4087980939027429E-2</v>
      </c>
      <c r="U11">
        <f ca="1">+(L11^2*Markiwitz!$B$4^2)+(M11^2*Markiwitz!$C$4^2)+(N11^2*Markiwitz!$D$4^2)+(O11^2*Markiwitz!$E$4^2)+(P11^2*Markiwitz!$F$4^2)+(Q11^2*Markiwitz!$G$4^2)+(R11^2*Markiwitz!$H$4^2)+(S11^2*Markiwitz!$I$4^2)+(T11^2*Markiwitz!$J$4^2)+(2*L11*M11*Markiwitz!$B$8)+(2*L11*N11*Markiwitz!$E$8)+(2*L11*O11*Markiwitz!$H$8)+(2*L11*P11*Markiwitz!$B$11)+(2*L11*Q11*Markiwitz!$E$11)+(2*L11*R11*Markiwitz!$H$11)+(2*L11*S11*Markiwitz!$K$8)+(2*L11*T11*Markiwitz!$K$11)</f>
        <v>1.3627801835766465E-2</v>
      </c>
      <c r="V11" s="5">
        <f t="shared" ca="1" si="2"/>
        <v>0.11673817642813539</v>
      </c>
      <c r="W11" s="42">
        <f ca="1">SUMPRODUCT(L11:T11,Markiwitz!$B$3:$J$3)</f>
        <v>0.3936205608592343</v>
      </c>
    </row>
    <row r="12" spans="1:23" x14ac:dyDescent="0.25">
      <c r="A12">
        <v>11</v>
      </c>
      <c r="B12" s="25">
        <f t="shared" ca="1" si="0"/>
        <v>1.0000000000000002</v>
      </c>
      <c r="C12" s="46">
        <v>0</v>
      </c>
      <c r="D12">
        <f t="shared" ref="D12:K21" ca="1" si="12">RAND()</f>
        <v>0.83421750056340771</v>
      </c>
      <c r="E12">
        <f t="shared" ca="1" si="12"/>
        <v>0.46421139934017686</v>
      </c>
      <c r="F12">
        <f t="shared" ca="1" si="12"/>
        <v>0.31817236468727728</v>
      </c>
      <c r="G12">
        <f t="shared" ca="1" si="12"/>
        <v>0.66931515042891387</v>
      </c>
      <c r="H12">
        <f t="shared" ca="1" si="12"/>
        <v>0.41874166999872431</v>
      </c>
      <c r="I12">
        <f t="shared" ca="1" si="12"/>
        <v>0.73067623982503427</v>
      </c>
      <c r="J12">
        <f t="shared" ca="1" si="12"/>
        <v>9.48830776487678E-2</v>
      </c>
      <c r="K12">
        <f t="shared" ca="1" si="12"/>
        <v>0.90999825339397333</v>
      </c>
      <c r="L12" s="42">
        <f t="shared" ca="1" si="3"/>
        <v>0</v>
      </c>
      <c r="M12" s="42">
        <f t="shared" ca="1" si="4"/>
        <v>0.18787769901615203</v>
      </c>
      <c r="N12" s="42">
        <f t="shared" ca="1" si="5"/>
        <v>0.10454703899905947</v>
      </c>
      <c r="O12" s="42">
        <f t="shared" ca="1" si="6"/>
        <v>7.1656962036401248E-2</v>
      </c>
      <c r="P12" s="42">
        <f t="shared" ca="1" si="7"/>
        <v>0.15073933391987857</v>
      </c>
      <c r="Q12" s="42">
        <f t="shared" ca="1" si="8"/>
        <v>9.4306606356745232E-2</v>
      </c>
      <c r="R12" s="42">
        <f t="shared" ca="1" si="9"/>
        <v>0.16455872787538964</v>
      </c>
      <c r="S12" s="42">
        <f t="shared" ca="1" si="10"/>
        <v>2.1369024615501241E-2</v>
      </c>
      <c r="T12" s="42">
        <f t="shared" ca="1" si="11"/>
        <v>0.20494460718087262</v>
      </c>
      <c r="U12">
        <f ca="1">+(L12^2*Markiwitz!$B$4^2)+(M12^2*Markiwitz!$C$4^2)+(N12^2*Markiwitz!$D$4^2)+(O12^2*Markiwitz!$E$4^2)+(P12^2*Markiwitz!$F$4^2)+(Q12^2*Markiwitz!$G$4^2)+(R12^2*Markiwitz!$H$4^2)+(S12^2*Markiwitz!$I$4^2)+(T12^2*Markiwitz!$J$4^2)+(2*L12*M12*Markiwitz!$B$8)+(2*L12*N12*Markiwitz!$E$8)+(2*L12*O12*Markiwitz!$H$8)+(2*L12*P12*Markiwitz!$B$11)+(2*L12*Q12*Markiwitz!$E$11)+(2*L12*R12*Markiwitz!$H$11)+(2*L12*S12*Markiwitz!$K$8)+(2*L12*T12*Markiwitz!$K$11)</f>
        <v>1.0578987540315367E-2</v>
      </c>
      <c r="V12" s="5">
        <f t="shared" ca="1" si="2"/>
        <v>0.10285420526315571</v>
      </c>
      <c r="W12" s="42">
        <f ca="1">SUMPRODUCT(L12:T12,Markiwitz!$B$3:$J$3)</f>
        <v>0.39976326442683863</v>
      </c>
    </row>
    <row r="13" spans="1:23" x14ac:dyDescent="0.25">
      <c r="A13">
        <v>12</v>
      </c>
      <c r="B13" s="25">
        <f t="shared" ca="1" si="0"/>
        <v>1</v>
      </c>
      <c r="C13" s="46">
        <v>0</v>
      </c>
      <c r="D13">
        <f t="shared" ca="1" si="12"/>
        <v>0.37605509791265967</v>
      </c>
      <c r="E13">
        <f t="shared" ca="1" si="12"/>
        <v>0.96962276757896193</v>
      </c>
      <c r="F13">
        <f t="shared" ca="1" si="12"/>
        <v>4.987568875026327E-2</v>
      </c>
      <c r="G13">
        <f t="shared" ca="1" si="12"/>
        <v>0.21004983833513713</v>
      </c>
      <c r="H13">
        <f t="shared" ca="1" si="12"/>
        <v>3.1557189478686687E-2</v>
      </c>
      <c r="I13">
        <f t="shared" ca="1" si="12"/>
        <v>7.7792359244087117E-2</v>
      </c>
      <c r="J13">
        <f t="shared" ca="1" si="12"/>
        <v>0.10148702140204524</v>
      </c>
      <c r="K13">
        <f t="shared" ca="1" si="12"/>
        <v>0.18276335385984588</v>
      </c>
      <c r="L13" s="42">
        <f t="shared" ca="1" si="3"/>
        <v>0</v>
      </c>
      <c r="M13" s="42">
        <f t="shared" ca="1" si="4"/>
        <v>0.18810247802080227</v>
      </c>
      <c r="N13" s="42">
        <f t="shared" ca="1" si="5"/>
        <v>0.48500458134821406</v>
      </c>
      <c r="O13" s="42">
        <f t="shared" ca="1" si="6"/>
        <v>2.4947782117549486E-2</v>
      </c>
      <c r="P13" s="42">
        <f t="shared" ca="1" si="7"/>
        <v>0.10506677164601227</v>
      </c>
      <c r="Q13" s="42">
        <f t="shared" ca="1" si="8"/>
        <v>1.5784882516581684E-2</v>
      </c>
      <c r="R13" s="42">
        <f t="shared" ca="1" si="9"/>
        <v>3.8911679767457401E-2</v>
      </c>
      <c r="S13" s="42">
        <f t="shared" ca="1" si="10"/>
        <v>5.0763732013303607E-2</v>
      </c>
      <c r="T13" s="42">
        <f t="shared" ca="1" si="11"/>
        <v>9.1418092570079323E-2</v>
      </c>
      <c r="U13">
        <f ca="1">+(L13^2*Markiwitz!$B$4^2)+(M13^2*Markiwitz!$C$4^2)+(N13^2*Markiwitz!$D$4^2)+(O13^2*Markiwitz!$E$4^2)+(P13^2*Markiwitz!$F$4^2)+(Q13^2*Markiwitz!$G$4^2)+(R13^2*Markiwitz!$H$4^2)+(S13^2*Markiwitz!$I$4^2)+(T13^2*Markiwitz!$J$4^2)+(2*L13*M13*Markiwitz!$B$8)+(2*L13*N13*Markiwitz!$E$8)+(2*L13*O13*Markiwitz!$H$8)+(2*L13*P13*Markiwitz!$B$11)+(2*L13*Q13*Markiwitz!$E$11)+(2*L13*R13*Markiwitz!$H$11)+(2*L13*S13*Markiwitz!$K$8)+(2*L13*T13*Markiwitz!$K$11)</f>
        <v>2.0160376280324452E-2</v>
      </c>
      <c r="V13" s="5">
        <f t="shared" ca="1" si="2"/>
        <v>0.1419872398503628</v>
      </c>
      <c r="W13" s="42">
        <f ca="1">SUMPRODUCT(L13:T13,Markiwitz!$B$3:$J$3)</f>
        <v>0.21434538298568498</v>
      </c>
    </row>
    <row r="14" spans="1:23" x14ac:dyDescent="0.25">
      <c r="A14">
        <v>13</v>
      </c>
      <c r="B14" s="25">
        <f t="shared" ca="1" si="0"/>
        <v>1</v>
      </c>
      <c r="C14" s="46">
        <v>0</v>
      </c>
      <c r="D14">
        <f t="shared" ca="1" si="12"/>
        <v>0.15416590834959432</v>
      </c>
      <c r="E14">
        <f t="shared" ca="1" si="12"/>
        <v>0.82852780871855558</v>
      </c>
      <c r="F14">
        <f t="shared" ca="1" si="12"/>
        <v>0.10454481352165557</v>
      </c>
      <c r="G14">
        <f t="shared" ca="1" si="12"/>
        <v>0.36357455680942741</v>
      </c>
      <c r="H14">
        <f t="shared" ca="1" si="12"/>
        <v>0.24884793121518101</v>
      </c>
      <c r="I14">
        <f t="shared" ca="1" si="12"/>
        <v>8.1738321671842695E-2</v>
      </c>
      <c r="J14">
        <f t="shared" ca="1" si="12"/>
        <v>0.97149104812722831</v>
      </c>
      <c r="K14">
        <f t="shared" ca="1" si="12"/>
        <v>0.82298353201547958</v>
      </c>
      <c r="L14" s="42">
        <f t="shared" ca="1" si="3"/>
        <v>0</v>
      </c>
      <c r="M14" s="42">
        <f t="shared" ca="1" si="4"/>
        <v>4.3112791944046075E-2</v>
      </c>
      <c r="N14" s="42">
        <f t="shared" ca="1" si="5"/>
        <v>0.23169939073779336</v>
      </c>
      <c r="O14" s="42">
        <f t="shared" ca="1" si="6"/>
        <v>2.923615760734492E-2</v>
      </c>
      <c r="P14" s="42">
        <f t="shared" ca="1" si="7"/>
        <v>0.10167432210971598</v>
      </c>
      <c r="Q14" s="42">
        <f t="shared" ca="1" si="8"/>
        <v>6.9590801228620797E-2</v>
      </c>
      <c r="R14" s="42">
        <f t="shared" ca="1" si="9"/>
        <v>2.2858278421079598E-2</v>
      </c>
      <c r="S14" s="42">
        <f t="shared" ca="1" si="10"/>
        <v>0.27167933482696383</v>
      </c>
      <c r="T14" s="42">
        <f t="shared" ca="1" si="11"/>
        <v>0.23014892312443552</v>
      </c>
      <c r="U14">
        <f ca="1">+(L14^2*Markiwitz!$B$4^2)+(M14^2*Markiwitz!$C$4^2)+(N14^2*Markiwitz!$D$4^2)+(O14^2*Markiwitz!$E$4^2)+(P14^2*Markiwitz!$F$4^2)+(Q14^2*Markiwitz!$G$4^2)+(R14^2*Markiwitz!$H$4^2)+(S14^2*Markiwitz!$I$4^2)+(T14^2*Markiwitz!$J$4^2)+(2*L14*M14*Markiwitz!$B$8)+(2*L14*N14*Markiwitz!$E$8)+(2*L14*O14*Markiwitz!$H$8)+(2*L14*P14*Markiwitz!$B$11)+(2*L14*Q14*Markiwitz!$E$11)+(2*L14*R14*Markiwitz!$H$11)+(2*L14*S14*Markiwitz!$K$8)+(2*L14*T14*Markiwitz!$K$11)</f>
        <v>1.6065673795149744E-2</v>
      </c>
      <c r="V14" s="5">
        <f t="shared" ca="1" si="2"/>
        <v>0.12675043903336092</v>
      </c>
      <c r="W14" s="42">
        <f ca="1">SUMPRODUCT(L14:T14,Markiwitz!$B$3:$J$3)</f>
        <v>0.28423261367970831</v>
      </c>
    </row>
    <row r="15" spans="1:23" x14ac:dyDescent="0.25">
      <c r="A15">
        <v>14</v>
      </c>
      <c r="B15" s="25">
        <f t="shared" ca="1" si="0"/>
        <v>1</v>
      </c>
      <c r="C15" s="46">
        <v>0</v>
      </c>
      <c r="D15">
        <f t="shared" ca="1" si="12"/>
        <v>0.95491326317568714</v>
      </c>
      <c r="E15">
        <f t="shared" ca="1" si="12"/>
        <v>0.75776950100450713</v>
      </c>
      <c r="F15">
        <f t="shared" ca="1" si="12"/>
        <v>0.29353950978887888</v>
      </c>
      <c r="G15">
        <f t="shared" ca="1" si="12"/>
        <v>0.10742893093101158</v>
      </c>
      <c r="H15">
        <f t="shared" ca="1" si="12"/>
        <v>0.67530355775201067</v>
      </c>
      <c r="I15">
        <f t="shared" ca="1" si="12"/>
        <v>1.7551913783089956E-2</v>
      </c>
      <c r="J15">
        <f t="shared" ca="1" si="12"/>
        <v>0.46853795212510152</v>
      </c>
      <c r="K15">
        <f t="shared" ca="1" si="12"/>
        <v>6.2251708581187559E-2</v>
      </c>
      <c r="L15" s="42">
        <f t="shared" ca="1" si="3"/>
        <v>0</v>
      </c>
      <c r="M15" s="42">
        <f t="shared" ca="1" si="4"/>
        <v>0.28613379415794038</v>
      </c>
      <c r="N15" s="42">
        <f t="shared" ca="1" si="5"/>
        <v>0.2270608973410993</v>
      </c>
      <c r="O15" s="42">
        <f t="shared" ca="1" si="6"/>
        <v>8.7957280425479678E-2</v>
      </c>
      <c r="P15" s="42">
        <f t="shared" ca="1" si="7"/>
        <v>3.2190408066377664E-2</v>
      </c>
      <c r="Q15" s="42">
        <f t="shared" ca="1" si="8"/>
        <v>0.20235049259378465</v>
      </c>
      <c r="R15" s="42">
        <f t="shared" ca="1" si="9"/>
        <v>5.2593213217990275E-3</v>
      </c>
      <c r="S15" s="42">
        <f t="shared" ca="1" si="10"/>
        <v>0.1403944704911709</v>
      </c>
      <c r="T15" s="42">
        <f t="shared" ca="1" si="11"/>
        <v>1.8653335602348272E-2</v>
      </c>
      <c r="U15">
        <f ca="1">+(L15^2*Markiwitz!$B$4^2)+(M15^2*Markiwitz!$C$4^2)+(N15^2*Markiwitz!$D$4^2)+(O15^2*Markiwitz!$E$4^2)+(P15^2*Markiwitz!$F$4^2)+(Q15^2*Markiwitz!$G$4^2)+(R15^2*Markiwitz!$H$4^2)+(S15^2*Markiwitz!$I$4^2)+(T15^2*Markiwitz!$J$4^2)+(2*L15*M15*Markiwitz!$B$8)+(2*L15*N15*Markiwitz!$E$8)+(2*L15*O15*Markiwitz!$H$8)+(2*L15*P15*Markiwitz!$B$11)+(2*L15*Q15*Markiwitz!$E$11)+(2*L15*R15*Markiwitz!$H$11)+(2*L15*S15*Markiwitz!$K$8)+(2*L15*T15*Markiwitz!$K$11)</f>
        <v>2.0221961935459519E-2</v>
      </c>
      <c r="V15" s="5">
        <f t="shared" ca="1" si="2"/>
        <v>0.14220394486602514</v>
      </c>
      <c r="W15" s="42">
        <f ca="1">SUMPRODUCT(L15:T15,Markiwitz!$B$3:$J$3)</f>
        <v>0.67175005391150711</v>
      </c>
    </row>
    <row r="16" spans="1:23" x14ac:dyDescent="0.25">
      <c r="A16">
        <v>15</v>
      </c>
      <c r="B16" s="25">
        <f t="shared" ca="1" si="0"/>
        <v>0.99999999999999978</v>
      </c>
      <c r="C16" s="46">
        <v>0</v>
      </c>
      <c r="D16">
        <f t="shared" ca="1" si="12"/>
        <v>0.98858536317804246</v>
      </c>
      <c r="E16">
        <f t="shared" ca="1" si="12"/>
        <v>0.79403354217594935</v>
      </c>
      <c r="F16">
        <f t="shared" ca="1" si="12"/>
        <v>2.4883763953090221E-2</v>
      </c>
      <c r="G16">
        <f t="shared" ca="1" si="12"/>
        <v>4.5382196442229072E-2</v>
      </c>
      <c r="H16">
        <f t="shared" ca="1" si="12"/>
        <v>0.71814113542319313</v>
      </c>
      <c r="I16">
        <f t="shared" ca="1" si="12"/>
        <v>0.7486709970897214</v>
      </c>
      <c r="J16">
        <f t="shared" ca="1" si="12"/>
        <v>0.19396479970392777</v>
      </c>
      <c r="K16">
        <f t="shared" ca="1" si="12"/>
        <v>0.91220891632314793</v>
      </c>
      <c r="L16" s="42">
        <f t="shared" ca="1" si="3"/>
        <v>0</v>
      </c>
      <c r="M16" s="42">
        <f t="shared" ca="1" si="4"/>
        <v>0.22336516970238424</v>
      </c>
      <c r="N16" s="42">
        <f t="shared" ca="1" si="5"/>
        <v>0.17940730614031361</v>
      </c>
      <c r="O16" s="42">
        <f t="shared" ca="1" si="6"/>
        <v>5.6223431635160194E-3</v>
      </c>
      <c r="P16" s="42">
        <f t="shared" ca="1" si="7"/>
        <v>1.0253845937186725E-2</v>
      </c>
      <c r="Q16" s="42">
        <f t="shared" ca="1" si="8"/>
        <v>0.16225985388696806</v>
      </c>
      <c r="R16" s="42">
        <f t="shared" ca="1" si="9"/>
        <v>0.16915790031384628</v>
      </c>
      <c r="S16" s="42">
        <f t="shared" ca="1" si="10"/>
        <v>4.3825229480313518E-2</v>
      </c>
      <c r="T16" s="42">
        <f t="shared" ca="1" si="11"/>
        <v>0.20610835137547137</v>
      </c>
      <c r="U16">
        <f ca="1">+(L16^2*Markiwitz!$B$4^2)+(M16^2*Markiwitz!$C$4^2)+(N16^2*Markiwitz!$D$4^2)+(O16^2*Markiwitz!$E$4^2)+(P16^2*Markiwitz!$F$4^2)+(Q16^2*Markiwitz!$G$4^2)+(R16^2*Markiwitz!$H$4^2)+(S16^2*Markiwitz!$I$4^2)+(T16^2*Markiwitz!$J$4^2)+(2*L16*M16*Markiwitz!$B$8)+(2*L16*N16*Markiwitz!$E$8)+(2*L16*O16*Markiwitz!$H$8)+(2*L16*P16*Markiwitz!$B$11)+(2*L16*Q16*Markiwitz!$E$11)+(2*L16*R16*Markiwitz!$H$11)+(2*L16*S16*Markiwitz!$K$8)+(2*L16*T16*Markiwitz!$K$11)</f>
        <v>1.4508313228375829E-2</v>
      </c>
      <c r="V16" s="5">
        <f t="shared" ca="1" si="2"/>
        <v>0.12045045964368849</v>
      </c>
      <c r="W16" s="42">
        <f ca="1">SUMPRODUCT(L16:T16,Markiwitz!$B$3:$J$3)</f>
        <v>0.54032450104114349</v>
      </c>
    </row>
    <row r="17" spans="1:23" x14ac:dyDescent="0.25">
      <c r="A17">
        <v>16</v>
      </c>
      <c r="B17" s="25">
        <f t="shared" ca="1" si="0"/>
        <v>1</v>
      </c>
      <c r="C17" s="46">
        <v>0</v>
      </c>
      <c r="D17">
        <f t="shared" ca="1" si="12"/>
        <v>0.23358766071421089</v>
      </c>
      <c r="E17">
        <f t="shared" ca="1" si="12"/>
        <v>0.4724162319570494</v>
      </c>
      <c r="F17">
        <f t="shared" ca="1" si="12"/>
        <v>0.99149074850706609</v>
      </c>
      <c r="G17">
        <f t="shared" ca="1" si="12"/>
        <v>0.5659825390891503</v>
      </c>
      <c r="H17">
        <f t="shared" ca="1" si="12"/>
        <v>0.34762297036810486</v>
      </c>
      <c r="I17">
        <f t="shared" ca="1" si="12"/>
        <v>0.33097221859846937</v>
      </c>
      <c r="J17">
        <f t="shared" ca="1" si="12"/>
        <v>0.70772028671797371</v>
      </c>
      <c r="K17">
        <f t="shared" ca="1" si="12"/>
        <v>0.18172789160039027</v>
      </c>
      <c r="L17" s="42">
        <f t="shared" ca="1" si="3"/>
        <v>0</v>
      </c>
      <c r="M17" s="42">
        <f t="shared" ca="1" si="4"/>
        <v>6.0964741755966119E-2</v>
      </c>
      <c r="N17" s="42">
        <f t="shared" ca="1" si="5"/>
        <v>0.12329732441571534</v>
      </c>
      <c r="O17" s="42">
        <f t="shared" ca="1" si="6"/>
        <v>0.25877213398749299</v>
      </c>
      <c r="P17" s="42">
        <f t="shared" ca="1" si="7"/>
        <v>0.14771747458086879</v>
      </c>
      <c r="Q17" s="42">
        <f t="shared" ca="1" si="8"/>
        <v>9.0727158070486466E-2</v>
      </c>
      <c r="R17" s="42">
        <f t="shared" ca="1" si="9"/>
        <v>8.6381428597556459E-2</v>
      </c>
      <c r="S17" s="42">
        <f t="shared" ca="1" si="10"/>
        <v>0.18471003298418096</v>
      </c>
      <c r="T17" s="42">
        <f t="shared" ca="1" si="11"/>
        <v>4.7429705607732811E-2</v>
      </c>
      <c r="U17">
        <f ca="1">+(L17^2*Markiwitz!$B$4^2)+(M17^2*Markiwitz!$C$4^2)+(N17^2*Markiwitz!$D$4^2)+(O17^2*Markiwitz!$E$4^2)+(P17^2*Markiwitz!$F$4^2)+(Q17^2*Markiwitz!$G$4^2)+(R17^2*Markiwitz!$H$4^2)+(S17^2*Markiwitz!$I$4^2)+(T17^2*Markiwitz!$J$4^2)+(2*L17*M17*Markiwitz!$B$8)+(2*L17*N17*Markiwitz!$E$8)+(2*L17*O17*Markiwitz!$H$8)+(2*L17*P17*Markiwitz!$B$11)+(2*L17*Q17*Markiwitz!$E$11)+(2*L17*R17*Markiwitz!$H$11)+(2*L17*S17*Markiwitz!$K$8)+(2*L17*T17*Markiwitz!$K$11)</f>
        <v>1.6701803237794292E-2</v>
      </c>
      <c r="V17" s="5">
        <f t="shared" ca="1" si="2"/>
        <v>0.12923545658136659</v>
      </c>
      <c r="W17" s="42">
        <f ca="1">SUMPRODUCT(L17:T17,Markiwitz!$B$3:$J$3)</f>
        <v>0.40401434880125003</v>
      </c>
    </row>
    <row r="18" spans="1:23" x14ac:dyDescent="0.25">
      <c r="A18">
        <v>17</v>
      </c>
      <c r="B18" s="25">
        <f t="shared" ca="1" si="0"/>
        <v>1.0000000000000002</v>
      </c>
      <c r="C18" s="46">
        <v>0</v>
      </c>
      <c r="D18">
        <f t="shared" ca="1" si="12"/>
        <v>4.8191155785741735E-2</v>
      </c>
      <c r="E18">
        <f t="shared" ca="1" si="12"/>
        <v>1.0188012801882973E-2</v>
      </c>
      <c r="F18">
        <f t="shared" ca="1" si="12"/>
        <v>0.1908700076372718</v>
      </c>
      <c r="G18">
        <f t="shared" ca="1" si="12"/>
        <v>0.80198067132736639</v>
      </c>
      <c r="H18">
        <f t="shared" ca="1" si="12"/>
        <v>0.24914541327231421</v>
      </c>
      <c r="I18">
        <f t="shared" ca="1" si="12"/>
        <v>0.88891657734758267</v>
      </c>
      <c r="J18">
        <f t="shared" ca="1" si="12"/>
        <v>0.48165299538607065</v>
      </c>
      <c r="K18">
        <f t="shared" ca="1" si="12"/>
        <v>0.12267778116183814</v>
      </c>
      <c r="L18" s="42">
        <f t="shared" ca="1" si="3"/>
        <v>0</v>
      </c>
      <c r="M18" s="42">
        <f t="shared" ca="1" si="4"/>
        <v>1.7250417265315083E-2</v>
      </c>
      <c r="N18" s="42">
        <f t="shared" ca="1" si="5"/>
        <v>3.6468822768689719E-3</v>
      </c>
      <c r="O18" s="42">
        <f t="shared" ca="1" si="6"/>
        <v>6.8323475988326263E-2</v>
      </c>
      <c r="P18" s="42">
        <f t="shared" ca="1" si="7"/>
        <v>0.28707552233490491</v>
      </c>
      <c r="Q18" s="42">
        <f t="shared" ca="1" si="8"/>
        <v>8.9183632735332627E-2</v>
      </c>
      <c r="R18" s="42">
        <f t="shared" ca="1" si="9"/>
        <v>0.31819493895264572</v>
      </c>
      <c r="S18" s="42">
        <f t="shared" ca="1" si="10"/>
        <v>0.17241161810767133</v>
      </c>
      <c r="T18" s="42">
        <f t="shared" ca="1" si="11"/>
        <v>4.3913512338935201E-2</v>
      </c>
      <c r="U18">
        <f ca="1">+(L18^2*Markiwitz!$B$4^2)+(M18^2*Markiwitz!$C$4^2)+(N18^2*Markiwitz!$D$4^2)+(O18^2*Markiwitz!$E$4^2)+(P18^2*Markiwitz!$F$4^2)+(Q18^2*Markiwitz!$G$4^2)+(R18^2*Markiwitz!$H$4^2)+(S18^2*Markiwitz!$I$4^2)+(T18^2*Markiwitz!$J$4^2)+(2*L18*M18*Markiwitz!$B$8)+(2*L18*N18*Markiwitz!$E$8)+(2*L18*O18*Markiwitz!$H$8)+(2*L18*P18*Markiwitz!$B$11)+(2*L18*Q18*Markiwitz!$E$11)+(2*L18*R18*Markiwitz!$H$11)+(2*L18*S18*Markiwitz!$K$8)+(2*L18*T18*Markiwitz!$K$11)</f>
        <v>2.4694235221458347E-2</v>
      </c>
      <c r="V18" s="5">
        <f t="shared" ca="1" si="2"/>
        <v>0.1571439951810388</v>
      </c>
      <c r="W18" s="42">
        <f ca="1">SUMPRODUCT(L18:T18,Markiwitz!$B$3:$J$3)</f>
        <v>0.3745953155174182</v>
      </c>
    </row>
    <row r="19" spans="1:23" x14ac:dyDescent="0.25">
      <c r="A19">
        <v>18</v>
      </c>
      <c r="B19" s="25">
        <f t="shared" ca="1" si="0"/>
        <v>0.99999999999999989</v>
      </c>
      <c r="C19" s="46">
        <v>0</v>
      </c>
      <c r="D19">
        <f t="shared" ca="1" si="12"/>
        <v>0.32366975650323726</v>
      </c>
      <c r="E19">
        <f t="shared" ca="1" si="12"/>
        <v>0.62832829589303441</v>
      </c>
      <c r="F19">
        <f t="shared" ca="1" si="12"/>
        <v>0.62011362426955796</v>
      </c>
      <c r="G19">
        <f t="shared" ca="1" si="12"/>
        <v>8.5887644801951546E-2</v>
      </c>
      <c r="H19">
        <f t="shared" ca="1" si="12"/>
        <v>0.50179004729540932</v>
      </c>
      <c r="I19">
        <f t="shared" ca="1" si="12"/>
        <v>0.36666520344794395</v>
      </c>
      <c r="J19">
        <f t="shared" ca="1" si="12"/>
        <v>0.50179754631819184</v>
      </c>
      <c r="K19">
        <f t="shared" ca="1" si="12"/>
        <v>0.39913937954813272</v>
      </c>
      <c r="L19" s="42">
        <f t="shared" ca="1" si="3"/>
        <v>0</v>
      </c>
      <c r="M19" s="42">
        <f t="shared" ca="1" si="4"/>
        <v>9.4436178850532446E-2</v>
      </c>
      <c r="N19" s="42">
        <f t="shared" ca="1" si="5"/>
        <v>0.18332551044883116</v>
      </c>
      <c r="O19" s="42">
        <f t="shared" ca="1" si="6"/>
        <v>0.18092873971864634</v>
      </c>
      <c r="P19" s="42">
        <f t="shared" ca="1" si="7"/>
        <v>2.505918709611343E-2</v>
      </c>
      <c r="Q19" s="42">
        <f t="shared" ca="1" si="8"/>
        <v>0.14640581549463505</v>
      </c>
      <c r="R19" s="42">
        <f t="shared" ca="1" si="9"/>
        <v>0.1069808347408281</v>
      </c>
      <c r="S19" s="42">
        <f t="shared" ca="1" si="10"/>
        <v>0.14640800346259455</v>
      </c>
      <c r="T19" s="42">
        <f t="shared" ca="1" si="11"/>
        <v>0.11645573018781881</v>
      </c>
      <c r="U19">
        <f ca="1">+(L19^2*Markiwitz!$B$4^2)+(M19^2*Markiwitz!$C$4^2)+(N19^2*Markiwitz!$D$4^2)+(O19^2*Markiwitz!$E$4^2)+(P19^2*Markiwitz!$F$4^2)+(Q19^2*Markiwitz!$G$4^2)+(R19^2*Markiwitz!$H$4^2)+(S19^2*Markiwitz!$I$4^2)+(T19^2*Markiwitz!$J$4^2)+(2*L19*M19*Markiwitz!$B$8)+(2*L19*N19*Markiwitz!$E$8)+(2*L19*O19*Markiwitz!$H$8)+(2*L19*P19*Markiwitz!$B$11)+(2*L19*Q19*Markiwitz!$E$11)+(2*L19*R19*Markiwitz!$H$11)+(2*L19*S19*Markiwitz!$K$8)+(2*L19*T19*Markiwitz!$K$11)</f>
        <v>1.5336073261400157E-2</v>
      </c>
      <c r="V19" s="5">
        <f t="shared" ca="1" si="2"/>
        <v>0.12383890043681814</v>
      </c>
      <c r="W19" s="42">
        <f ca="1">SUMPRODUCT(L19:T19,Markiwitz!$B$3:$J$3)</f>
        <v>0.51938492478149645</v>
      </c>
    </row>
    <row r="20" spans="1:23" x14ac:dyDescent="0.25">
      <c r="A20">
        <v>19</v>
      </c>
      <c r="B20" s="25">
        <f t="shared" ca="1" si="0"/>
        <v>0.99999999999999989</v>
      </c>
      <c r="C20" s="46">
        <v>0</v>
      </c>
      <c r="D20">
        <f t="shared" ca="1" si="12"/>
        <v>0.29019710671254006</v>
      </c>
      <c r="E20">
        <f t="shared" ca="1" si="12"/>
        <v>0.48081039636977507</v>
      </c>
      <c r="F20">
        <f t="shared" ca="1" si="12"/>
        <v>0.78832447708555142</v>
      </c>
      <c r="G20">
        <f t="shared" ca="1" si="12"/>
        <v>0.9146414770662511</v>
      </c>
      <c r="H20">
        <f t="shared" ca="1" si="12"/>
        <v>0.10989287982835583</v>
      </c>
      <c r="I20">
        <f t="shared" ca="1" si="12"/>
        <v>3.663431268674644E-2</v>
      </c>
      <c r="J20">
        <f t="shared" ca="1" si="12"/>
        <v>0.66261838153500041</v>
      </c>
      <c r="K20">
        <f t="shared" ca="1" si="12"/>
        <v>5.4856401151124667E-2</v>
      </c>
      <c r="L20" s="42">
        <f t="shared" ca="1" si="3"/>
        <v>0</v>
      </c>
      <c r="M20" s="42">
        <f t="shared" ca="1" si="4"/>
        <v>8.6938059487398883E-2</v>
      </c>
      <c r="N20" s="42">
        <f t="shared" ca="1" si="5"/>
        <v>0.14404252101369774</v>
      </c>
      <c r="O20" s="42">
        <f t="shared" ca="1" si="6"/>
        <v>0.23616844792365643</v>
      </c>
      <c r="P20" s="42">
        <f t="shared" ca="1" si="7"/>
        <v>0.27401084746718463</v>
      </c>
      <c r="Q20" s="42">
        <f t="shared" ca="1" si="8"/>
        <v>3.2922015770553273E-2</v>
      </c>
      <c r="R20" s="42">
        <f t="shared" ca="1" si="9"/>
        <v>1.0975009681248163E-2</v>
      </c>
      <c r="S20" s="42">
        <f t="shared" ca="1" si="10"/>
        <v>0.19850906483501657</v>
      </c>
      <c r="T20" s="42">
        <f t="shared" ca="1" si="11"/>
        <v>1.6434033821244191E-2</v>
      </c>
      <c r="U20">
        <f ca="1">+(L20^2*Markiwitz!$B$4^2)+(M20^2*Markiwitz!$C$4^2)+(N20^2*Markiwitz!$D$4^2)+(O20^2*Markiwitz!$E$4^2)+(P20^2*Markiwitz!$F$4^2)+(Q20^2*Markiwitz!$G$4^2)+(R20^2*Markiwitz!$H$4^2)+(S20^2*Markiwitz!$I$4^2)+(T20^2*Markiwitz!$J$4^2)+(2*L20*M20*Markiwitz!$B$8)+(2*L20*N20*Markiwitz!$E$8)+(2*L20*O20*Markiwitz!$H$8)+(2*L20*P20*Markiwitz!$B$11)+(2*L20*Q20*Markiwitz!$E$11)+(2*L20*R20*Markiwitz!$H$11)+(2*L20*S20*Markiwitz!$K$8)+(2*L20*T20*Markiwitz!$K$11)</f>
        <v>2.0306157817166243E-2</v>
      </c>
      <c r="V20" s="5">
        <f t="shared" ca="1" si="2"/>
        <v>0.14249967655109341</v>
      </c>
      <c r="W20" s="42">
        <f ca="1">SUMPRODUCT(L20:T20,Markiwitz!$B$3:$J$3)</f>
        <v>0.27968756300757042</v>
      </c>
    </row>
    <row r="21" spans="1:23" x14ac:dyDescent="0.25">
      <c r="A21">
        <v>20</v>
      </c>
      <c r="B21" s="25">
        <f t="shared" ca="1" si="0"/>
        <v>1</v>
      </c>
      <c r="C21" s="46">
        <v>0</v>
      </c>
      <c r="D21">
        <f t="shared" ca="1" si="12"/>
        <v>7.5692515338874333E-2</v>
      </c>
      <c r="E21">
        <f t="shared" ca="1" si="12"/>
        <v>0.97173671111851811</v>
      </c>
      <c r="F21">
        <f t="shared" ca="1" si="12"/>
        <v>0.568395252817261</v>
      </c>
      <c r="G21">
        <f t="shared" ca="1" si="12"/>
        <v>0.43827460610109992</v>
      </c>
      <c r="H21">
        <f t="shared" ca="1" si="12"/>
        <v>0.23552296930348648</v>
      </c>
      <c r="I21">
        <f t="shared" ca="1" si="12"/>
        <v>0.56640774864781884</v>
      </c>
      <c r="J21">
        <f t="shared" ca="1" si="12"/>
        <v>0.71700752539109691</v>
      </c>
      <c r="K21">
        <f t="shared" ca="1" si="12"/>
        <v>0.80901141313820435</v>
      </c>
      <c r="L21" s="42">
        <f t="shared" ca="1" si="3"/>
        <v>0</v>
      </c>
      <c r="M21" s="42">
        <f t="shared" ca="1" si="4"/>
        <v>1.7273316614641043E-2</v>
      </c>
      <c r="N21" s="42">
        <f t="shared" ca="1" si="5"/>
        <v>0.22175397134146504</v>
      </c>
      <c r="O21" s="42">
        <f t="shared" ca="1" si="6"/>
        <v>0.12970993393753824</v>
      </c>
      <c r="P21" s="42">
        <f t="shared" ca="1" si="7"/>
        <v>0.10001591308531051</v>
      </c>
      <c r="Q21" s="42">
        <f t="shared" ca="1" si="8"/>
        <v>5.3747227193943148E-2</v>
      </c>
      <c r="R21" s="42">
        <f t="shared" ca="1" si="9"/>
        <v>0.12925637801278142</v>
      </c>
      <c r="S21" s="42">
        <f t="shared" ca="1" si="10"/>
        <v>0.1636238133415541</v>
      </c>
      <c r="T21" s="42">
        <f t="shared" ca="1" si="11"/>
        <v>0.1846194464727666</v>
      </c>
      <c r="U21">
        <f ca="1">+(L21^2*Markiwitz!$B$4^2)+(M21^2*Markiwitz!$C$4^2)+(N21^2*Markiwitz!$D$4^2)+(O21^2*Markiwitz!$E$4^2)+(P21^2*Markiwitz!$F$4^2)+(Q21^2*Markiwitz!$G$4^2)+(R21^2*Markiwitz!$H$4^2)+(S21^2*Markiwitz!$I$4^2)+(T21^2*Markiwitz!$J$4^2)+(2*L21*M21*Markiwitz!$B$8)+(2*L21*N21*Markiwitz!$E$8)+(2*L21*O21*Markiwitz!$H$8)+(2*L21*P21*Markiwitz!$B$11)+(2*L21*Q21*Markiwitz!$E$11)+(2*L21*R21*Markiwitz!$H$11)+(2*L21*S21*Markiwitz!$K$8)+(2*L21*T21*Markiwitz!$K$11)</f>
        <v>1.2305754742455897E-2</v>
      </c>
      <c r="V21" s="5">
        <f t="shared" ca="1" si="2"/>
        <v>0.11093130641282423</v>
      </c>
      <c r="W21" s="42">
        <f ca="1">SUMPRODUCT(L21:T21,Markiwitz!$B$3:$J$3)</f>
        <v>0.27517170016233833</v>
      </c>
    </row>
    <row r="22" spans="1:23" x14ac:dyDescent="0.25">
      <c r="A22">
        <v>21</v>
      </c>
      <c r="B22" s="25">
        <f t="shared" ca="1" si="0"/>
        <v>0.99999999999999978</v>
      </c>
      <c r="C22" s="46">
        <v>0</v>
      </c>
      <c r="D22">
        <f t="shared" ref="D22:K31" ca="1" si="13">RAND()</f>
        <v>0.28443778925134566</v>
      </c>
      <c r="E22">
        <f t="shared" ca="1" si="13"/>
        <v>0.88797274582974273</v>
      </c>
      <c r="F22">
        <f t="shared" ca="1" si="13"/>
        <v>0.65230672682783941</v>
      </c>
      <c r="G22">
        <f t="shared" ca="1" si="13"/>
        <v>0.21824233435241236</v>
      </c>
      <c r="H22">
        <f t="shared" ca="1" si="13"/>
        <v>0.59927099705441245</v>
      </c>
      <c r="I22">
        <f t="shared" ca="1" si="13"/>
        <v>0.56881583627362198</v>
      </c>
      <c r="J22">
        <f t="shared" ca="1" si="13"/>
        <v>0.53939910256218992</v>
      </c>
      <c r="K22">
        <f t="shared" ca="1" si="13"/>
        <v>0.85109645126351507</v>
      </c>
      <c r="L22" s="42">
        <f t="shared" ca="1" si="3"/>
        <v>0</v>
      </c>
      <c r="M22" s="42">
        <f t="shared" ca="1" si="4"/>
        <v>6.1813581246573206E-2</v>
      </c>
      <c r="N22" s="42">
        <f t="shared" ca="1" si="5"/>
        <v>0.19297286627617052</v>
      </c>
      <c r="O22" s="42">
        <f t="shared" ca="1" si="6"/>
        <v>0.14175829084660954</v>
      </c>
      <c r="P22" s="42">
        <f t="shared" ca="1" si="7"/>
        <v>4.742808718012427E-2</v>
      </c>
      <c r="Q22" s="42">
        <f t="shared" ca="1" si="8"/>
        <v>0.13023264792852277</v>
      </c>
      <c r="R22" s="42">
        <f t="shared" ca="1" si="9"/>
        <v>0.12361417940415478</v>
      </c>
      <c r="S22" s="42">
        <f t="shared" ca="1" si="10"/>
        <v>0.11722138024738167</v>
      </c>
      <c r="T22" s="42">
        <f t="shared" ca="1" si="11"/>
        <v>0.18495896687046315</v>
      </c>
      <c r="U22">
        <f ca="1">+(L22^2*Markiwitz!$B$4^2)+(M22^2*Markiwitz!$C$4^2)+(N22^2*Markiwitz!$D$4^2)+(O22^2*Markiwitz!$E$4^2)+(P22^2*Markiwitz!$F$4^2)+(Q22^2*Markiwitz!$G$4^2)+(R22^2*Markiwitz!$H$4^2)+(S22^2*Markiwitz!$I$4^2)+(T22^2*Markiwitz!$J$4^2)+(2*L22*M22*Markiwitz!$B$8)+(2*L22*N22*Markiwitz!$E$8)+(2*L22*O22*Markiwitz!$H$8)+(2*L22*P22*Markiwitz!$B$11)+(2*L22*Q22*Markiwitz!$E$11)+(2*L22*R22*Markiwitz!$H$11)+(2*L22*S22*Markiwitz!$K$8)+(2*L22*T22*Markiwitz!$K$11)</f>
        <v>1.314470981286528E-2</v>
      </c>
      <c r="V22" s="5">
        <f t="shared" ca="1" si="2"/>
        <v>0.11465038077941686</v>
      </c>
      <c r="W22" s="42">
        <f ca="1">SUMPRODUCT(L22:T22,Markiwitz!$B$3:$J$3)</f>
        <v>0.47554683311971341</v>
      </c>
    </row>
    <row r="23" spans="1:23" x14ac:dyDescent="0.25">
      <c r="A23">
        <v>22</v>
      </c>
      <c r="B23" s="25">
        <f t="shared" ca="1" si="0"/>
        <v>0.99999999999999989</v>
      </c>
      <c r="C23" s="46">
        <v>0</v>
      </c>
      <c r="D23">
        <f t="shared" ca="1" si="13"/>
        <v>0.65780795535503844</v>
      </c>
      <c r="E23">
        <f t="shared" ca="1" si="13"/>
        <v>0.20948486449431247</v>
      </c>
      <c r="F23">
        <f t="shared" ca="1" si="13"/>
        <v>8.1142704634984297E-2</v>
      </c>
      <c r="G23">
        <f t="shared" ca="1" si="13"/>
        <v>0.548170772684622</v>
      </c>
      <c r="H23">
        <f t="shared" ca="1" si="13"/>
        <v>0.6319894468057291</v>
      </c>
      <c r="I23">
        <f t="shared" ca="1" si="13"/>
        <v>0.83177886208520024</v>
      </c>
      <c r="J23">
        <f t="shared" ca="1" si="13"/>
        <v>1.3088046372786932E-2</v>
      </c>
      <c r="K23">
        <f t="shared" ca="1" si="13"/>
        <v>0.54446210758543756</v>
      </c>
      <c r="L23" s="42">
        <f t="shared" ca="1" si="3"/>
        <v>0</v>
      </c>
      <c r="M23" s="42">
        <f t="shared" ca="1" si="4"/>
        <v>0.18698749979850388</v>
      </c>
      <c r="N23" s="42">
        <f t="shared" ca="1" si="5"/>
        <v>5.9547852437081113E-2</v>
      </c>
      <c r="O23" s="42">
        <f t="shared" ca="1" si="6"/>
        <v>2.3065503150376233E-2</v>
      </c>
      <c r="P23" s="42">
        <f t="shared" ca="1" si="7"/>
        <v>0.15582219918819407</v>
      </c>
      <c r="Q23" s="42">
        <f t="shared" ca="1" si="8"/>
        <v>0.17964836939903042</v>
      </c>
      <c r="R23" s="42">
        <f t="shared" ca="1" si="9"/>
        <v>0.23644020802790505</v>
      </c>
      <c r="S23" s="42">
        <f t="shared" ca="1" si="10"/>
        <v>3.7203883725812122E-3</v>
      </c>
      <c r="T23" s="42">
        <f t="shared" ca="1" si="11"/>
        <v>0.15476797962632791</v>
      </c>
      <c r="U23">
        <f ca="1">+(L23^2*Markiwitz!$B$4^2)+(M23^2*Markiwitz!$C$4^2)+(N23^2*Markiwitz!$D$4^2)+(O23^2*Markiwitz!$E$4^2)+(P23^2*Markiwitz!$F$4^2)+(Q23^2*Markiwitz!$G$4^2)+(R23^2*Markiwitz!$H$4^2)+(S23^2*Markiwitz!$I$4^2)+(T23^2*Markiwitz!$J$4^2)+(2*L23*M23*Markiwitz!$B$8)+(2*L23*N23*Markiwitz!$E$8)+(2*L23*O23*Markiwitz!$H$8)+(2*L23*P23*Markiwitz!$B$11)+(2*L23*Q23*Markiwitz!$E$11)+(2*L23*R23*Markiwitz!$H$11)+(2*L23*S23*Markiwitz!$K$8)+(2*L23*T23*Markiwitz!$K$11)</f>
        <v>1.8353363510613747E-2</v>
      </c>
      <c r="V23" s="5">
        <f t="shared" ca="1" si="2"/>
        <v>0.13547458621680211</v>
      </c>
      <c r="W23" s="42">
        <f ca="1">SUMPRODUCT(L23:T23,Markiwitz!$B$3:$J$3)</f>
        <v>0.61587142032713038</v>
      </c>
    </row>
    <row r="24" spans="1:23" x14ac:dyDescent="0.25">
      <c r="A24">
        <v>23</v>
      </c>
      <c r="B24" s="25">
        <f t="shared" ca="1" si="0"/>
        <v>1</v>
      </c>
      <c r="C24" s="46">
        <v>0</v>
      </c>
      <c r="D24">
        <f t="shared" ca="1" si="13"/>
        <v>0.35251817709672206</v>
      </c>
      <c r="E24">
        <f t="shared" ca="1" si="13"/>
        <v>0.39916381417645774</v>
      </c>
      <c r="F24">
        <f t="shared" ca="1" si="13"/>
        <v>0.35947583699652497</v>
      </c>
      <c r="G24">
        <f t="shared" ca="1" si="13"/>
        <v>0.6212941814576064</v>
      </c>
      <c r="H24">
        <f t="shared" ca="1" si="13"/>
        <v>0.30553968767098061</v>
      </c>
      <c r="I24">
        <f t="shared" ca="1" si="13"/>
        <v>0.91472804105508665</v>
      </c>
      <c r="J24">
        <f t="shared" ca="1" si="13"/>
        <v>0.1268335032714466</v>
      </c>
      <c r="K24">
        <f t="shared" ca="1" si="13"/>
        <v>0.78071796969269747</v>
      </c>
      <c r="L24" s="42">
        <f t="shared" ca="1" si="3"/>
        <v>0</v>
      </c>
      <c r="M24" s="42">
        <f t="shared" ca="1" si="4"/>
        <v>9.1319536320163E-2</v>
      </c>
      <c r="N24" s="42">
        <f t="shared" ca="1" si="5"/>
        <v>0.10340304924582788</v>
      </c>
      <c r="O24" s="42">
        <f t="shared" ca="1" si="6"/>
        <v>9.3121912246295915E-2</v>
      </c>
      <c r="P24" s="42">
        <f t="shared" ca="1" si="7"/>
        <v>0.16094573345520513</v>
      </c>
      <c r="Q24" s="42">
        <f t="shared" ca="1" si="8"/>
        <v>7.9149798275127928E-2</v>
      </c>
      <c r="R24" s="42">
        <f t="shared" ca="1" si="9"/>
        <v>0.23695952718285593</v>
      </c>
      <c r="S24" s="42">
        <f t="shared" ca="1" si="10"/>
        <v>3.2856111999672769E-2</v>
      </c>
      <c r="T24" s="42">
        <f t="shared" ca="1" si="11"/>
        <v>0.20224433127485142</v>
      </c>
      <c r="U24">
        <f ca="1">+(L24^2*Markiwitz!$B$4^2)+(M24^2*Markiwitz!$C$4^2)+(N24^2*Markiwitz!$D$4^2)+(O24^2*Markiwitz!$E$4^2)+(P24^2*Markiwitz!$F$4^2)+(Q24^2*Markiwitz!$G$4^2)+(R24^2*Markiwitz!$H$4^2)+(S24^2*Markiwitz!$I$4^2)+(T24^2*Markiwitz!$J$4^2)+(2*L24*M24*Markiwitz!$B$8)+(2*L24*N24*Markiwitz!$E$8)+(2*L24*O24*Markiwitz!$H$8)+(2*L24*P24*Markiwitz!$B$11)+(2*L24*Q24*Markiwitz!$E$11)+(2*L24*R24*Markiwitz!$H$11)+(2*L24*S24*Markiwitz!$K$8)+(2*L24*T24*Markiwitz!$K$11)</f>
        <v>1.2477767572671489E-2</v>
      </c>
      <c r="V24" s="5">
        <f t="shared" ca="1" si="2"/>
        <v>0.11170392818818634</v>
      </c>
      <c r="W24" s="42">
        <f ca="1">SUMPRODUCT(L24:T24,Markiwitz!$B$3:$J$3)</f>
        <v>0.35769079961702899</v>
      </c>
    </row>
    <row r="25" spans="1:23" x14ac:dyDescent="0.25">
      <c r="A25">
        <v>24</v>
      </c>
      <c r="B25" s="25">
        <f t="shared" ca="1" si="0"/>
        <v>0.99999999999999989</v>
      </c>
      <c r="C25" s="46">
        <v>0</v>
      </c>
      <c r="D25">
        <f t="shared" ca="1" si="13"/>
        <v>0.72359622875409824</v>
      </c>
      <c r="E25">
        <f t="shared" ca="1" si="13"/>
        <v>0.39514765354002479</v>
      </c>
      <c r="F25">
        <f t="shared" ca="1" si="13"/>
        <v>0.10255163444409365</v>
      </c>
      <c r="G25">
        <f t="shared" ca="1" si="13"/>
        <v>0.88185234397877221</v>
      </c>
      <c r="H25">
        <f t="shared" ca="1" si="13"/>
        <v>0.41018791319450965</v>
      </c>
      <c r="I25">
        <f t="shared" ca="1" si="13"/>
        <v>0.98325872947290416</v>
      </c>
      <c r="J25">
        <f t="shared" ca="1" si="13"/>
        <v>0.4501134776236636</v>
      </c>
      <c r="K25">
        <f t="shared" ca="1" si="13"/>
        <v>0.65132306141583407</v>
      </c>
      <c r="L25" s="42">
        <f t="shared" ca="1" si="3"/>
        <v>0</v>
      </c>
      <c r="M25" s="42">
        <f t="shared" ca="1" si="4"/>
        <v>0.15737088812098293</v>
      </c>
      <c r="N25" s="42">
        <f t="shared" ca="1" si="5"/>
        <v>8.5938448412849019E-2</v>
      </c>
      <c r="O25" s="42">
        <f t="shared" ca="1" si="6"/>
        <v>2.2303380185539696E-2</v>
      </c>
      <c r="P25" s="42">
        <f t="shared" ca="1" si="7"/>
        <v>0.19178912361450576</v>
      </c>
      <c r="Q25" s="42">
        <f t="shared" ca="1" si="8"/>
        <v>8.9209470186237538E-2</v>
      </c>
      <c r="R25" s="42">
        <f t="shared" ca="1" si="9"/>
        <v>0.21384343002490233</v>
      </c>
      <c r="S25" s="42">
        <f t="shared" ca="1" si="10"/>
        <v>9.78926574158972E-2</v>
      </c>
      <c r="T25" s="42">
        <f t="shared" ca="1" si="11"/>
        <v>0.14165260203908547</v>
      </c>
      <c r="U25">
        <f ca="1">+(L25^2*Markiwitz!$B$4^2)+(M25^2*Markiwitz!$C$4^2)+(N25^2*Markiwitz!$D$4^2)+(O25^2*Markiwitz!$E$4^2)+(P25^2*Markiwitz!$F$4^2)+(Q25^2*Markiwitz!$G$4^2)+(R25^2*Markiwitz!$H$4^2)+(S25^2*Markiwitz!$I$4^2)+(T25^2*Markiwitz!$J$4^2)+(2*L25*M25*Markiwitz!$B$8)+(2*L25*N25*Markiwitz!$E$8)+(2*L25*O25*Markiwitz!$H$8)+(2*L25*P25*Markiwitz!$B$11)+(2*L25*Q25*Markiwitz!$E$11)+(2*L25*R25*Markiwitz!$H$11)+(2*L25*S25*Markiwitz!$K$8)+(2*L25*T25*Markiwitz!$K$11)</f>
        <v>1.3283326617941659E-2</v>
      </c>
      <c r="V25" s="5">
        <f t="shared" ca="1" si="2"/>
        <v>0.11525331499762451</v>
      </c>
      <c r="W25" s="42">
        <f ca="1">SUMPRODUCT(L25:T25,Markiwitz!$B$3:$J$3)</f>
        <v>0.37050490624202842</v>
      </c>
    </row>
    <row r="26" spans="1:23" x14ac:dyDescent="0.25">
      <c r="A26">
        <v>25</v>
      </c>
      <c r="B26" s="25">
        <f t="shared" ca="1" si="0"/>
        <v>1</v>
      </c>
      <c r="C26" s="46">
        <v>0</v>
      </c>
      <c r="D26">
        <f t="shared" ca="1" si="13"/>
        <v>0.1035974547815478</v>
      </c>
      <c r="E26">
        <f t="shared" ca="1" si="13"/>
        <v>3.7872893201673641E-3</v>
      </c>
      <c r="F26">
        <f t="shared" ca="1" si="13"/>
        <v>0.6010317689431719</v>
      </c>
      <c r="G26">
        <f t="shared" ca="1" si="13"/>
        <v>0.59521371304308868</v>
      </c>
      <c r="H26">
        <f t="shared" ca="1" si="13"/>
        <v>0.3493613561142066</v>
      </c>
      <c r="I26">
        <f t="shared" ca="1" si="13"/>
        <v>0.52371274674140111</v>
      </c>
      <c r="J26">
        <f t="shared" ca="1" si="13"/>
        <v>0.90887588280372145</v>
      </c>
      <c r="K26">
        <f t="shared" ca="1" si="13"/>
        <v>0.74867904721516421</v>
      </c>
      <c r="L26" s="42">
        <f t="shared" ca="1" si="3"/>
        <v>0</v>
      </c>
      <c r="M26" s="42">
        <f t="shared" ca="1" si="4"/>
        <v>2.7018896685035518E-2</v>
      </c>
      <c r="N26" s="42">
        <f t="shared" ca="1" si="5"/>
        <v>9.8774993144104322E-4</v>
      </c>
      <c r="O26" s="42">
        <f t="shared" ca="1" si="6"/>
        <v>0.15675303320668202</v>
      </c>
      <c r="P26" s="42">
        <f t="shared" ca="1" si="7"/>
        <v>0.15523564601214537</v>
      </c>
      <c r="Q26" s="42">
        <f t="shared" ca="1" si="8"/>
        <v>9.1115736448333443E-2</v>
      </c>
      <c r="R26" s="42">
        <f t="shared" ca="1" si="9"/>
        <v>0.13658772434786143</v>
      </c>
      <c r="S26" s="42">
        <f t="shared" ca="1" si="10"/>
        <v>0.23704080017000692</v>
      </c>
      <c r="T26" s="42">
        <f t="shared" ca="1" si="11"/>
        <v>0.19526041319849427</v>
      </c>
      <c r="U26">
        <f ca="1">+(L26^2*Markiwitz!$B$4^2)+(M26^2*Markiwitz!$C$4^2)+(N26^2*Markiwitz!$D$4^2)+(O26^2*Markiwitz!$E$4^2)+(P26^2*Markiwitz!$F$4^2)+(Q26^2*Markiwitz!$G$4^2)+(R26^2*Markiwitz!$H$4^2)+(S26^2*Markiwitz!$I$4^2)+(T26^2*Markiwitz!$J$4^2)+(2*L26*M26*Markiwitz!$B$8)+(2*L26*N26*Markiwitz!$E$8)+(2*L26*O26*Markiwitz!$H$8)+(2*L26*P26*Markiwitz!$B$11)+(2*L26*Q26*Markiwitz!$E$11)+(2*L26*R26*Markiwitz!$H$11)+(2*L26*S26*Markiwitz!$K$8)+(2*L26*T26*Markiwitz!$K$11)</f>
        <v>1.6143183577822913E-2</v>
      </c>
      <c r="V26" s="5">
        <f t="shared" ca="1" si="2"/>
        <v>0.12705582858658201</v>
      </c>
      <c r="W26" s="42">
        <f ca="1">SUMPRODUCT(L26:T26,Markiwitz!$B$3:$J$3)</f>
        <v>0.3570728247012161</v>
      </c>
    </row>
    <row r="27" spans="1:23" x14ac:dyDescent="0.25">
      <c r="A27">
        <v>26</v>
      </c>
      <c r="B27" s="25">
        <f t="shared" ca="1" si="0"/>
        <v>0.99999999999999989</v>
      </c>
      <c r="C27" s="46">
        <v>0</v>
      </c>
      <c r="D27">
        <f t="shared" ca="1" si="13"/>
        <v>0.64788688423685648</v>
      </c>
      <c r="E27">
        <f t="shared" ca="1" si="13"/>
        <v>0.56684350878453249</v>
      </c>
      <c r="F27">
        <f t="shared" ca="1" si="13"/>
        <v>0.17180252861099676</v>
      </c>
      <c r="G27">
        <f t="shared" ca="1" si="13"/>
        <v>0.73572743965975385</v>
      </c>
      <c r="H27">
        <f t="shared" ca="1" si="13"/>
        <v>0.50757532530018057</v>
      </c>
      <c r="I27">
        <f t="shared" ca="1" si="13"/>
        <v>0.58144708372923037</v>
      </c>
      <c r="J27">
        <f t="shared" ca="1" si="13"/>
        <v>0.64577238932005276</v>
      </c>
      <c r="K27">
        <f t="shared" ca="1" si="13"/>
        <v>0.94875671913951332</v>
      </c>
      <c r="L27" s="42">
        <f t="shared" ca="1" si="3"/>
        <v>0</v>
      </c>
      <c r="M27" s="42">
        <f t="shared" ca="1" si="4"/>
        <v>0.1348132013026648</v>
      </c>
      <c r="N27" s="42">
        <f t="shared" ca="1" si="5"/>
        <v>0.11794958335495631</v>
      </c>
      <c r="O27" s="42">
        <f t="shared" ca="1" si="6"/>
        <v>3.5748908393511754E-2</v>
      </c>
      <c r="P27" s="42">
        <f t="shared" ca="1" si="7"/>
        <v>0.15309118588436177</v>
      </c>
      <c r="Q27" s="42">
        <f t="shared" ca="1" si="8"/>
        <v>0.10561697754780101</v>
      </c>
      <c r="R27" s="42">
        <f t="shared" ca="1" si="9"/>
        <v>0.12098831548035979</v>
      </c>
      <c r="S27" s="42">
        <f t="shared" ca="1" si="10"/>
        <v>0.13437321426818688</v>
      </c>
      <c r="T27" s="42">
        <f t="shared" ca="1" si="11"/>
        <v>0.19741861376815764</v>
      </c>
      <c r="U27">
        <f ca="1">+(L27^2*Markiwitz!$B$4^2)+(M27^2*Markiwitz!$C$4^2)+(N27^2*Markiwitz!$D$4^2)+(O27^2*Markiwitz!$E$4^2)+(P27^2*Markiwitz!$F$4^2)+(Q27^2*Markiwitz!$G$4^2)+(R27^2*Markiwitz!$H$4^2)+(S27^2*Markiwitz!$I$4^2)+(T27^2*Markiwitz!$J$4^2)+(2*L27*M27*Markiwitz!$B$8)+(2*L27*N27*Markiwitz!$E$8)+(2*L27*O27*Markiwitz!$H$8)+(2*L27*P27*Markiwitz!$B$11)+(2*L27*Q27*Markiwitz!$E$11)+(2*L27*R27*Markiwitz!$H$11)+(2*L27*S27*Markiwitz!$K$8)+(2*L27*T27*Markiwitz!$K$11)</f>
        <v>1.1506665518064684E-2</v>
      </c>
      <c r="V27" s="5">
        <f t="shared" ca="1" si="2"/>
        <v>0.10726912658386235</v>
      </c>
      <c r="W27" s="42">
        <f ca="1">SUMPRODUCT(L27:T27,Markiwitz!$B$3:$J$3)</f>
        <v>0.40558770973401986</v>
      </c>
    </row>
    <row r="28" spans="1:23" x14ac:dyDescent="0.25">
      <c r="A28">
        <v>27</v>
      </c>
      <c r="B28" s="25">
        <f t="shared" ca="1" si="0"/>
        <v>1.0000000000000002</v>
      </c>
      <c r="C28" s="46">
        <v>0</v>
      </c>
      <c r="D28">
        <f t="shared" ca="1" si="13"/>
        <v>0.10400225732874946</v>
      </c>
      <c r="E28">
        <f t="shared" ca="1" si="13"/>
        <v>0.91862483700806075</v>
      </c>
      <c r="F28">
        <f t="shared" ca="1" si="13"/>
        <v>0.99966180714918329</v>
      </c>
      <c r="G28">
        <f t="shared" ca="1" si="13"/>
        <v>0.11652739000716805</v>
      </c>
      <c r="H28">
        <f t="shared" ca="1" si="13"/>
        <v>7.0818167333909998E-2</v>
      </c>
      <c r="I28">
        <f t="shared" ca="1" si="13"/>
        <v>0.58059071767177306</v>
      </c>
      <c r="J28">
        <f t="shared" ca="1" si="13"/>
        <v>0.4206485699747643</v>
      </c>
      <c r="K28">
        <f t="shared" ca="1" si="13"/>
        <v>0.49643881065968753</v>
      </c>
      <c r="L28" s="42">
        <f t="shared" ca="1" si="3"/>
        <v>0</v>
      </c>
      <c r="M28" s="42">
        <f t="shared" ca="1" si="4"/>
        <v>2.8053274636538846E-2</v>
      </c>
      <c r="N28" s="42">
        <f t="shared" ca="1" si="5"/>
        <v>0.2477872644540102</v>
      </c>
      <c r="O28" s="42">
        <f t="shared" ca="1" si="6"/>
        <v>0.26964594750062792</v>
      </c>
      <c r="P28" s="42">
        <f t="shared" ca="1" si="7"/>
        <v>3.143176848764908E-2</v>
      </c>
      <c r="Q28" s="42">
        <f t="shared" ca="1" si="8"/>
        <v>1.9102292089629103E-2</v>
      </c>
      <c r="R28" s="42">
        <f t="shared" ca="1" si="9"/>
        <v>0.1566068975098012</v>
      </c>
      <c r="S28" s="42">
        <f t="shared" ca="1" si="10"/>
        <v>0.11346455511699116</v>
      </c>
      <c r="T28" s="42">
        <f t="shared" ca="1" si="11"/>
        <v>0.13390800020475266</v>
      </c>
      <c r="U28">
        <f ca="1">+(L28^2*Markiwitz!$B$4^2)+(M28^2*Markiwitz!$C$4^2)+(N28^2*Markiwitz!$D$4^2)+(O28^2*Markiwitz!$E$4^2)+(P28^2*Markiwitz!$F$4^2)+(Q28^2*Markiwitz!$G$4^2)+(R28^2*Markiwitz!$H$4^2)+(S28^2*Markiwitz!$I$4^2)+(T28^2*Markiwitz!$J$4^2)+(2*L28*M28*Markiwitz!$B$8)+(2*L28*N28*Markiwitz!$E$8)+(2*L28*O28*Markiwitz!$H$8)+(2*L28*P28*Markiwitz!$B$11)+(2*L28*Q28*Markiwitz!$E$11)+(2*L28*R28*Markiwitz!$H$11)+(2*L28*S28*Markiwitz!$K$8)+(2*L28*T28*Markiwitz!$K$11)</f>
        <v>1.5393349090517889E-2</v>
      </c>
      <c r="V28" s="5">
        <f t="shared" ca="1" si="2"/>
        <v>0.12406993628803832</v>
      </c>
      <c r="W28" s="42">
        <f ca="1">SUMPRODUCT(L28:T28,Markiwitz!$B$3:$J$3)</f>
        <v>0.20679521978408605</v>
      </c>
    </row>
    <row r="29" spans="1:23" x14ac:dyDescent="0.25">
      <c r="A29">
        <v>28</v>
      </c>
      <c r="B29" s="25">
        <f t="shared" ca="1" si="0"/>
        <v>0.99999999999999989</v>
      </c>
      <c r="C29" s="46">
        <v>0</v>
      </c>
      <c r="D29">
        <f t="shared" ca="1" si="13"/>
        <v>0.32550734538745418</v>
      </c>
      <c r="E29">
        <f t="shared" ca="1" si="13"/>
        <v>0.4855811555862416</v>
      </c>
      <c r="F29">
        <f t="shared" ca="1" si="13"/>
        <v>0.55974608311219165</v>
      </c>
      <c r="G29">
        <f t="shared" ca="1" si="13"/>
        <v>0.16432470084573381</v>
      </c>
      <c r="H29">
        <f t="shared" ca="1" si="13"/>
        <v>0.54646224481966177</v>
      </c>
      <c r="I29">
        <f t="shared" ca="1" si="13"/>
        <v>0.64639946974393014</v>
      </c>
      <c r="J29">
        <f t="shared" ca="1" si="13"/>
        <v>0.37098514589536935</v>
      </c>
      <c r="K29">
        <f t="shared" ca="1" si="13"/>
        <v>0.63751689528196065</v>
      </c>
      <c r="L29" s="42">
        <f t="shared" ca="1" si="3"/>
        <v>0</v>
      </c>
      <c r="M29" s="42">
        <f t="shared" ca="1" si="4"/>
        <v>8.7115037655131275E-2</v>
      </c>
      <c r="N29" s="42">
        <f t="shared" ca="1" si="5"/>
        <v>0.12995534894355718</v>
      </c>
      <c r="O29" s="42">
        <f t="shared" ca="1" si="6"/>
        <v>0.1498039961266884</v>
      </c>
      <c r="P29" s="42">
        <f t="shared" ca="1" si="7"/>
        <v>4.3977970711551323E-2</v>
      </c>
      <c r="Q29" s="42">
        <f t="shared" ca="1" si="8"/>
        <v>0.14624886261140332</v>
      </c>
      <c r="R29" s="42">
        <f t="shared" ca="1" si="9"/>
        <v>0.17299491069847212</v>
      </c>
      <c r="S29" s="42">
        <f t="shared" ca="1" si="10"/>
        <v>9.9286192499590503E-2</v>
      </c>
      <c r="T29" s="42">
        <f t="shared" ca="1" si="11"/>
        <v>0.17061768075360587</v>
      </c>
      <c r="U29">
        <f ca="1">+(L29^2*Markiwitz!$B$4^2)+(M29^2*Markiwitz!$C$4^2)+(N29^2*Markiwitz!$D$4^2)+(O29^2*Markiwitz!$E$4^2)+(P29^2*Markiwitz!$F$4^2)+(Q29^2*Markiwitz!$G$4^2)+(R29^2*Markiwitz!$H$4^2)+(S29^2*Markiwitz!$I$4^2)+(T29^2*Markiwitz!$J$4^2)+(2*L29*M29*Markiwitz!$B$8)+(2*L29*N29*Markiwitz!$E$8)+(2*L29*O29*Markiwitz!$H$8)+(2*L29*P29*Markiwitz!$B$11)+(2*L29*Q29*Markiwitz!$E$11)+(2*L29*R29*Markiwitz!$H$11)+(2*L29*S29*Markiwitz!$K$8)+(2*L29*T29*Markiwitz!$K$11)</f>
        <v>1.3920889277728665E-2</v>
      </c>
      <c r="V29" s="5">
        <f t="shared" ca="1" si="2"/>
        <v>0.11798681823716015</v>
      </c>
      <c r="W29" s="42">
        <f ca="1">SUMPRODUCT(L29:T29,Markiwitz!$B$3:$J$3)</f>
        <v>0.51506848179459297</v>
      </c>
    </row>
    <row r="30" spans="1:23" x14ac:dyDescent="0.25">
      <c r="A30">
        <v>29</v>
      </c>
      <c r="B30" s="25">
        <f t="shared" ca="1" si="0"/>
        <v>1</v>
      </c>
      <c r="C30" s="46">
        <v>0</v>
      </c>
      <c r="D30">
        <f t="shared" ca="1" si="13"/>
        <v>0.82024263261992492</v>
      </c>
      <c r="E30">
        <f t="shared" ca="1" si="13"/>
        <v>0.80867413028645063</v>
      </c>
      <c r="F30">
        <f t="shared" ca="1" si="13"/>
        <v>0.82632264427921931</v>
      </c>
      <c r="G30">
        <f t="shared" ca="1" si="13"/>
        <v>0.22752539475120437</v>
      </c>
      <c r="H30">
        <f t="shared" ca="1" si="13"/>
        <v>0.67168155633577253</v>
      </c>
      <c r="I30">
        <f t="shared" ca="1" si="13"/>
        <v>0.88641696109218071</v>
      </c>
      <c r="J30">
        <f t="shared" ca="1" si="13"/>
        <v>0.32293727979243847</v>
      </c>
      <c r="K30">
        <f t="shared" ca="1" si="13"/>
        <v>0.36834502854123619</v>
      </c>
      <c r="L30" s="42">
        <f t="shared" ca="1" si="3"/>
        <v>0</v>
      </c>
      <c r="M30" s="42">
        <f t="shared" ca="1" si="4"/>
        <v>0.16630543672788695</v>
      </c>
      <c r="N30" s="42">
        <f t="shared" ca="1" si="5"/>
        <v>0.16395990534931068</v>
      </c>
      <c r="O30" s="42">
        <f t="shared" ca="1" si="6"/>
        <v>0.16753816830522514</v>
      </c>
      <c r="P30" s="42">
        <f t="shared" ca="1" si="7"/>
        <v>4.6131118569055413E-2</v>
      </c>
      <c r="Q30" s="42">
        <f t="shared" ca="1" si="8"/>
        <v>0.13618445338752316</v>
      </c>
      <c r="R30" s="42">
        <f t="shared" ca="1" si="9"/>
        <v>0.17972238210367381</v>
      </c>
      <c r="S30" s="42">
        <f t="shared" ca="1" si="10"/>
        <v>6.5476022844673451E-2</v>
      </c>
      <c r="T30" s="42">
        <f t="shared" ca="1" si="11"/>
        <v>7.4682512712651486E-2</v>
      </c>
      <c r="U30">
        <f ca="1">+(L30^2*Markiwitz!$B$4^2)+(M30^2*Markiwitz!$C$4^2)+(N30^2*Markiwitz!$D$4^2)+(O30^2*Markiwitz!$E$4^2)+(P30^2*Markiwitz!$F$4^2)+(Q30^2*Markiwitz!$G$4^2)+(R30^2*Markiwitz!$H$4^2)+(S30^2*Markiwitz!$I$4^2)+(T30^2*Markiwitz!$J$4^2)+(2*L30*M30*Markiwitz!$B$8)+(2*L30*N30*Markiwitz!$E$8)+(2*L30*O30*Markiwitz!$H$8)+(2*L30*P30*Markiwitz!$B$11)+(2*L30*Q30*Markiwitz!$E$11)+(2*L30*R30*Markiwitz!$H$11)+(2*L30*S30*Markiwitz!$K$8)+(2*L30*T30*Markiwitz!$K$11)</f>
        <v>1.4084116093644083E-2</v>
      </c>
      <c r="V30" s="5">
        <f t="shared" ca="1" si="2"/>
        <v>0.11867651871218705</v>
      </c>
      <c r="W30" s="42">
        <f ca="1">SUMPRODUCT(L30:T30,Markiwitz!$B$3:$J$3)</f>
        <v>0.50762086813616658</v>
      </c>
    </row>
    <row r="31" spans="1:23" x14ac:dyDescent="0.25">
      <c r="A31">
        <v>30</v>
      </c>
      <c r="B31" s="25">
        <f t="shared" ca="1" si="0"/>
        <v>1</v>
      </c>
      <c r="C31" s="46">
        <v>0</v>
      </c>
      <c r="D31">
        <f t="shared" ca="1" si="13"/>
        <v>0.41928026093178017</v>
      </c>
      <c r="E31">
        <f t="shared" ca="1" si="13"/>
        <v>0.56967748706745758</v>
      </c>
      <c r="F31">
        <f t="shared" ca="1" si="13"/>
        <v>0.70655588054947294</v>
      </c>
      <c r="G31">
        <f t="shared" ca="1" si="13"/>
        <v>0.97271721221840235</v>
      </c>
      <c r="H31">
        <f t="shared" ca="1" si="13"/>
        <v>0.87313884333544178</v>
      </c>
      <c r="I31">
        <f t="shared" ca="1" si="13"/>
        <v>0.41963776682450726</v>
      </c>
      <c r="J31">
        <f t="shared" ca="1" si="13"/>
        <v>0.55975528989344825</v>
      </c>
      <c r="K31">
        <f t="shared" ca="1" si="13"/>
        <v>0.19230604103553284</v>
      </c>
      <c r="L31" s="42">
        <f t="shared" ca="1" si="3"/>
        <v>0</v>
      </c>
      <c r="M31" s="42">
        <f t="shared" ca="1" si="4"/>
        <v>8.8961201361178605E-2</v>
      </c>
      <c r="N31" s="42">
        <f t="shared" ca="1" si="5"/>
        <v>0.12087188060156299</v>
      </c>
      <c r="O31" s="42">
        <f t="shared" ca="1" si="6"/>
        <v>0.14991418823962627</v>
      </c>
      <c r="P31" s="42">
        <f t="shared" ca="1" si="7"/>
        <v>0.20638723032498135</v>
      </c>
      <c r="Q31" s="42">
        <f t="shared" ca="1" si="8"/>
        <v>0.18525909205840044</v>
      </c>
      <c r="R31" s="42">
        <f t="shared" ca="1" si="9"/>
        <v>8.9037055525264516E-2</v>
      </c>
      <c r="S31" s="42">
        <f t="shared" ca="1" si="10"/>
        <v>0.1187666286663044</v>
      </c>
      <c r="T31" s="42">
        <f t="shared" ca="1" si="11"/>
        <v>4.0802723222681518E-2</v>
      </c>
      <c r="U31">
        <f ca="1">+(L31^2*Markiwitz!$B$4^2)+(M31^2*Markiwitz!$C$4^2)+(N31^2*Markiwitz!$D$4^2)+(O31^2*Markiwitz!$E$4^2)+(P31^2*Markiwitz!$F$4^2)+(Q31^2*Markiwitz!$G$4^2)+(R31^2*Markiwitz!$H$4^2)+(S31^2*Markiwitz!$I$4^2)+(T31^2*Markiwitz!$J$4^2)+(2*L31*M31*Markiwitz!$B$8)+(2*L31*N31*Markiwitz!$E$8)+(2*L31*O31*Markiwitz!$H$8)+(2*L31*P31*Markiwitz!$B$11)+(2*L31*Q31*Markiwitz!$E$11)+(2*L31*R31*Markiwitz!$H$11)+(2*L31*S31*Markiwitz!$K$8)+(2*L31*T31*Markiwitz!$K$11)</f>
        <v>1.9956237462458983E-2</v>
      </c>
      <c r="V31" s="5">
        <f t="shared" ca="1" si="2"/>
        <v>0.14126654757039608</v>
      </c>
      <c r="W31" s="42">
        <f ca="1">SUMPRODUCT(L31:T31,Markiwitz!$B$3:$J$3)</f>
        <v>0.65984889223878185</v>
      </c>
    </row>
    <row r="32" spans="1:23" x14ac:dyDescent="0.25">
      <c r="A32">
        <v>31</v>
      </c>
      <c r="B32" s="25">
        <f t="shared" ca="1" si="0"/>
        <v>1</v>
      </c>
      <c r="C32" s="46">
        <v>0</v>
      </c>
      <c r="D32">
        <f t="shared" ref="D32:K41" ca="1" si="14">RAND()</f>
        <v>0.74346850989257274</v>
      </c>
      <c r="E32">
        <f t="shared" ca="1" si="14"/>
        <v>8.1782622636415114E-2</v>
      </c>
      <c r="F32">
        <f t="shared" ca="1" si="14"/>
        <v>0.1311009598135725</v>
      </c>
      <c r="G32">
        <f t="shared" ca="1" si="14"/>
        <v>0.22626376742215359</v>
      </c>
      <c r="H32">
        <f t="shared" ca="1" si="14"/>
        <v>0.33915900038944879</v>
      </c>
      <c r="I32">
        <f t="shared" ca="1" si="14"/>
        <v>0.39227290712145124</v>
      </c>
      <c r="J32">
        <f t="shared" ca="1" si="14"/>
        <v>0.78598076481475976</v>
      </c>
      <c r="K32">
        <f t="shared" ca="1" si="14"/>
        <v>0.73736806296689084</v>
      </c>
      <c r="L32" s="42">
        <f t="shared" ca="1" si="3"/>
        <v>0</v>
      </c>
      <c r="M32" s="42">
        <f t="shared" ca="1" si="4"/>
        <v>0.21628825459408099</v>
      </c>
      <c r="N32" s="42">
        <f t="shared" ca="1" si="5"/>
        <v>2.3792024101615971E-2</v>
      </c>
      <c r="O32" s="42">
        <f t="shared" ca="1" si="6"/>
        <v>3.8139608330934667E-2</v>
      </c>
      <c r="P32" s="42">
        <f t="shared" ca="1" si="7"/>
        <v>6.58241669720349E-2</v>
      </c>
      <c r="Q32" s="42">
        <f t="shared" ca="1" si="8"/>
        <v>9.8667404534331496E-2</v>
      </c>
      <c r="R32" s="42">
        <f t="shared" ca="1" si="9"/>
        <v>0.11411918766822315</v>
      </c>
      <c r="S32" s="42">
        <f t="shared" ca="1" si="10"/>
        <v>0.22865582806038298</v>
      </c>
      <c r="T32" s="42">
        <f t="shared" ca="1" si="11"/>
        <v>0.21451352573839588</v>
      </c>
      <c r="U32">
        <f ca="1">+(L32^2*Markiwitz!$B$4^2)+(M32^2*Markiwitz!$C$4^2)+(N32^2*Markiwitz!$D$4^2)+(O32^2*Markiwitz!$E$4^2)+(P32^2*Markiwitz!$F$4^2)+(Q32^2*Markiwitz!$G$4^2)+(R32^2*Markiwitz!$H$4^2)+(S32^2*Markiwitz!$I$4^2)+(T32^2*Markiwitz!$J$4^2)+(2*L32*M32*Markiwitz!$B$8)+(2*L32*N32*Markiwitz!$E$8)+(2*L32*O32*Markiwitz!$H$8)+(2*L32*P32*Markiwitz!$B$11)+(2*L32*Q32*Markiwitz!$E$11)+(2*L32*R32*Markiwitz!$H$11)+(2*L32*S32*Markiwitz!$K$8)+(2*L32*T32*Markiwitz!$K$11)</f>
        <v>1.2627574037580349E-2</v>
      </c>
      <c r="V32" s="5">
        <f t="shared" ca="1" si="2"/>
        <v>0.11237247900433785</v>
      </c>
      <c r="W32" s="42">
        <f ca="1">SUMPRODUCT(L32:T32,Markiwitz!$B$3:$J$3)</f>
        <v>0.344540206696685</v>
      </c>
    </row>
    <row r="33" spans="1:23" x14ac:dyDescent="0.25">
      <c r="A33">
        <v>32</v>
      </c>
      <c r="B33" s="25">
        <f t="shared" ca="1" si="0"/>
        <v>1</v>
      </c>
      <c r="C33" s="46">
        <v>0</v>
      </c>
      <c r="D33">
        <f t="shared" ca="1" si="14"/>
        <v>0.79190088033047978</v>
      </c>
      <c r="E33">
        <f t="shared" ca="1" si="14"/>
        <v>0.76456114359208038</v>
      </c>
      <c r="F33">
        <f t="shared" ca="1" si="14"/>
        <v>0.88759763555837257</v>
      </c>
      <c r="G33">
        <f t="shared" ca="1" si="14"/>
        <v>0.39376991307190745</v>
      </c>
      <c r="H33">
        <f t="shared" ca="1" si="14"/>
        <v>0.37401131872018667</v>
      </c>
      <c r="I33">
        <f t="shared" ca="1" si="14"/>
        <v>0.45341434803076541</v>
      </c>
      <c r="J33">
        <f t="shared" ca="1" si="14"/>
        <v>0.31151866552495955</v>
      </c>
      <c r="K33">
        <f t="shared" ca="1" si="14"/>
        <v>0.72079951336930004</v>
      </c>
      <c r="L33" s="42">
        <f t="shared" ca="1" si="3"/>
        <v>0</v>
      </c>
      <c r="M33" s="42">
        <f t="shared" ca="1" si="4"/>
        <v>0.16857658408545875</v>
      </c>
      <c r="N33" s="42">
        <f t="shared" ca="1" si="5"/>
        <v>0.16275661400633509</v>
      </c>
      <c r="O33" s="42">
        <f t="shared" ca="1" si="6"/>
        <v>0.18894811353450805</v>
      </c>
      <c r="P33" s="42">
        <f t="shared" ca="1" si="7"/>
        <v>8.3824110453808331E-2</v>
      </c>
      <c r="Q33" s="42">
        <f t="shared" ca="1" si="8"/>
        <v>7.9617982610190721E-2</v>
      </c>
      <c r="R33" s="42">
        <f t="shared" ca="1" si="9"/>
        <v>9.6520971077167589E-2</v>
      </c>
      <c r="S33" s="42">
        <f t="shared" ca="1" si="10"/>
        <v>6.6314805068965879E-2</v>
      </c>
      <c r="T33" s="42">
        <f t="shared" ca="1" si="11"/>
        <v>0.15344081916356561</v>
      </c>
      <c r="U33">
        <f ca="1">+(L33^2*Markiwitz!$B$4^2)+(M33^2*Markiwitz!$C$4^2)+(N33^2*Markiwitz!$D$4^2)+(O33^2*Markiwitz!$E$4^2)+(P33^2*Markiwitz!$F$4^2)+(Q33^2*Markiwitz!$G$4^2)+(R33^2*Markiwitz!$H$4^2)+(S33^2*Markiwitz!$I$4^2)+(T33^2*Markiwitz!$J$4^2)+(2*L33*M33*Markiwitz!$B$8)+(2*L33*N33*Markiwitz!$E$8)+(2*L33*O33*Markiwitz!$H$8)+(2*L33*P33*Markiwitz!$B$11)+(2*L33*Q33*Markiwitz!$E$11)+(2*L33*R33*Markiwitz!$H$11)+(2*L33*S33*Markiwitz!$K$8)+(2*L33*T33*Markiwitz!$K$11)</f>
        <v>1.0302828602744247E-2</v>
      </c>
      <c r="V33" s="5">
        <f t="shared" ca="1" si="2"/>
        <v>0.10150285021980539</v>
      </c>
      <c r="W33" s="42">
        <f ca="1">SUMPRODUCT(L33:T33,Markiwitz!$B$3:$J$3)</f>
        <v>0.3701360091424008</v>
      </c>
    </row>
    <row r="34" spans="1:23" x14ac:dyDescent="0.25">
      <c r="A34">
        <v>33</v>
      </c>
      <c r="B34" s="25">
        <f t="shared" ca="1" si="0"/>
        <v>0.99999999999999989</v>
      </c>
      <c r="C34" s="46">
        <v>0</v>
      </c>
      <c r="D34">
        <f t="shared" ca="1" si="14"/>
        <v>6.5923487600119568E-2</v>
      </c>
      <c r="E34">
        <f t="shared" ca="1" si="14"/>
        <v>0.92861234562441353</v>
      </c>
      <c r="F34">
        <f t="shared" ca="1" si="14"/>
        <v>0.91916150854803524</v>
      </c>
      <c r="G34">
        <f t="shared" ca="1" si="14"/>
        <v>0.23963165901237971</v>
      </c>
      <c r="H34">
        <f t="shared" ca="1" si="14"/>
        <v>0.70249524521191842</v>
      </c>
      <c r="I34">
        <f t="shared" ca="1" si="14"/>
        <v>0.79588018768886037</v>
      </c>
      <c r="J34">
        <f t="shared" ca="1" si="14"/>
        <v>0.88738287976323782</v>
      </c>
      <c r="K34">
        <f t="shared" ca="1" si="14"/>
        <v>0.2244878664481158</v>
      </c>
      <c r="L34" s="42">
        <f t="shared" ca="1" si="3"/>
        <v>0</v>
      </c>
      <c r="M34" s="42">
        <f t="shared" ca="1" si="4"/>
        <v>1.3839077816662878E-2</v>
      </c>
      <c r="N34" s="42">
        <f t="shared" ca="1" si="5"/>
        <v>0.19494020993796443</v>
      </c>
      <c r="O34" s="42">
        <f t="shared" ca="1" si="6"/>
        <v>0.19295623010780197</v>
      </c>
      <c r="P34" s="42">
        <f t="shared" ca="1" si="7"/>
        <v>5.0305002012701952E-2</v>
      </c>
      <c r="Q34" s="42">
        <f t="shared" ca="1" si="8"/>
        <v>0.14747227002452729</v>
      </c>
      <c r="R34" s="42">
        <f t="shared" ca="1" si="9"/>
        <v>0.16707623111472669</v>
      </c>
      <c r="S34" s="42">
        <f t="shared" ca="1" si="10"/>
        <v>0.18628505822855726</v>
      </c>
      <c r="T34" s="42">
        <f t="shared" ca="1" si="11"/>
        <v>4.7125920757057509E-2</v>
      </c>
      <c r="U34">
        <f ca="1">+(L34^2*Markiwitz!$B$4^2)+(M34^2*Markiwitz!$C$4^2)+(N34^2*Markiwitz!$D$4^2)+(O34^2*Markiwitz!$E$4^2)+(P34^2*Markiwitz!$F$4^2)+(Q34^2*Markiwitz!$G$4^2)+(R34^2*Markiwitz!$H$4^2)+(S34^2*Markiwitz!$I$4^2)+(T34^2*Markiwitz!$J$4^2)+(2*L34*M34*Markiwitz!$B$8)+(2*L34*N34*Markiwitz!$E$8)+(2*L34*O34*Markiwitz!$H$8)+(2*L34*P34*Markiwitz!$B$11)+(2*L34*Q34*Markiwitz!$E$11)+(2*L34*R34*Markiwitz!$H$11)+(2*L34*S34*Markiwitz!$K$8)+(2*L34*T34*Markiwitz!$K$11)</f>
        <v>1.8918763427394361E-2</v>
      </c>
      <c r="V34" s="5">
        <f t="shared" ca="1" si="2"/>
        <v>0.13754549584553599</v>
      </c>
      <c r="W34" s="42">
        <f ca="1">SUMPRODUCT(L34:T34,Markiwitz!$B$3:$J$3)</f>
        <v>0.52204393635547253</v>
      </c>
    </row>
    <row r="35" spans="1:23" x14ac:dyDescent="0.25">
      <c r="A35">
        <v>34</v>
      </c>
      <c r="B35" s="25">
        <f t="shared" ca="1" si="0"/>
        <v>1.0000000000000002</v>
      </c>
      <c r="C35" s="46">
        <v>0</v>
      </c>
      <c r="D35">
        <f t="shared" ca="1" si="14"/>
        <v>0.84761386239032455</v>
      </c>
      <c r="E35">
        <f t="shared" ca="1" si="14"/>
        <v>0.65533505496505784</v>
      </c>
      <c r="F35">
        <f t="shared" ca="1" si="14"/>
        <v>0.70344970498974269</v>
      </c>
      <c r="G35">
        <f t="shared" ca="1" si="14"/>
        <v>0.23396687902828261</v>
      </c>
      <c r="H35">
        <f t="shared" ca="1" si="14"/>
        <v>0.69132431227432112</v>
      </c>
      <c r="I35">
        <f t="shared" ca="1" si="14"/>
        <v>0.55253916844977469</v>
      </c>
      <c r="J35">
        <f t="shared" ca="1" si="14"/>
        <v>0.98779798360421711</v>
      </c>
      <c r="K35">
        <f t="shared" ca="1" si="14"/>
        <v>0.22711451682912209</v>
      </c>
      <c r="L35" s="42">
        <f t="shared" ca="1" si="3"/>
        <v>0</v>
      </c>
      <c r="M35" s="42">
        <f t="shared" ca="1" si="4"/>
        <v>0.17301273404997822</v>
      </c>
      <c r="N35" s="42">
        <f t="shared" ca="1" si="5"/>
        <v>0.13376528465279575</v>
      </c>
      <c r="O35" s="42">
        <f t="shared" ca="1" si="6"/>
        <v>0.14358632170515484</v>
      </c>
      <c r="P35" s="42">
        <f t="shared" ca="1" si="7"/>
        <v>4.7756709999609549E-2</v>
      </c>
      <c r="Q35" s="42">
        <f t="shared" ca="1" si="8"/>
        <v>0.1411113181236788</v>
      </c>
      <c r="R35" s="42">
        <f t="shared" ca="1" si="9"/>
        <v>0.1127828560207939</v>
      </c>
      <c r="S35" s="42">
        <f t="shared" ca="1" si="10"/>
        <v>0.20162675177405401</v>
      </c>
      <c r="T35" s="42">
        <f t="shared" ca="1" si="11"/>
        <v>4.6358023673935059E-2</v>
      </c>
      <c r="U35">
        <f ca="1">+(L35^2*Markiwitz!$B$4^2)+(M35^2*Markiwitz!$C$4^2)+(N35^2*Markiwitz!$D$4^2)+(O35^2*Markiwitz!$E$4^2)+(P35^2*Markiwitz!$F$4^2)+(Q35^2*Markiwitz!$G$4^2)+(R35^2*Markiwitz!$H$4^2)+(S35^2*Markiwitz!$I$4^2)+(T35^2*Markiwitz!$J$4^2)+(2*L35*M35*Markiwitz!$B$8)+(2*L35*N35*Markiwitz!$E$8)+(2*L35*O35*Markiwitz!$H$8)+(2*L35*P35*Markiwitz!$B$11)+(2*L35*Q35*Markiwitz!$E$11)+(2*L35*R35*Markiwitz!$H$11)+(2*L35*S35*Markiwitz!$K$8)+(2*L35*T35*Markiwitz!$K$11)</f>
        <v>1.5517561250901193E-2</v>
      </c>
      <c r="V35" s="5">
        <f t="shared" ca="1" si="2"/>
        <v>0.12456950369533144</v>
      </c>
      <c r="W35" s="42">
        <f ca="1">SUMPRODUCT(L35:T35,Markiwitz!$B$3:$J$3)</f>
        <v>0.49408111846049468</v>
      </c>
    </row>
    <row r="36" spans="1:23" x14ac:dyDescent="0.25">
      <c r="A36">
        <v>35</v>
      </c>
      <c r="B36" s="25">
        <f t="shared" ca="1" si="0"/>
        <v>0.99999999999999989</v>
      </c>
      <c r="C36" s="46">
        <v>0</v>
      </c>
      <c r="D36">
        <f t="shared" ca="1" si="14"/>
        <v>0.84396299991834767</v>
      </c>
      <c r="E36">
        <f t="shared" ca="1" si="14"/>
        <v>0.50347132674955009</v>
      </c>
      <c r="F36">
        <f t="shared" ca="1" si="14"/>
        <v>5.0469823112405665E-2</v>
      </c>
      <c r="G36">
        <f t="shared" ca="1" si="14"/>
        <v>0.56097358270777009</v>
      </c>
      <c r="H36">
        <f t="shared" ca="1" si="14"/>
        <v>0.46491035531996983</v>
      </c>
      <c r="I36">
        <f t="shared" ca="1" si="14"/>
        <v>7.174181779015909E-2</v>
      </c>
      <c r="J36">
        <f t="shared" ca="1" si="14"/>
        <v>0.75190179807066426</v>
      </c>
      <c r="K36">
        <f t="shared" ca="1" si="14"/>
        <v>0.53178943057515826</v>
      </c>
      <c r="L36" s="42">
        <f t="shared" ca="1" si="3"/>
        <v>0</v>
      </c>
      <c r="M36" s="42">
        <f t="shared" ca="1" si="4"/>
        <v>0.22331664910292934</v>
      </c>
      <c r="N36" s="42">
        <f t="shared" ca="1" si="5"/>
        <v>0.13322092274186589</v>
      </c>
      <c r="O36" s="42">
        <f t="shared" ca="1" si="6"/>
        <v>1.3354556751149564E-2</v>
      </c>
      <c r="P36" s="42">
        <f t="shared" ca="1" si="7"/>
        <v>0.1484362948822216</v>
      </c>
      <c r="Q36" s="42">
        <f t="shared" ca="1" si="8"/>
        <v>0.12301750514341574</v>
      </c>
      <c r="R36" s="42">
        <f t="shared" ca="1" si="9"/>
        <v>1.898322835361417E-2</v>
      </c>
      <c r="S36" s="42">
        <f t="shared" ca="1" si="10"/>
        <v>0.19895681447629038</v>
      </c>
      <c r="T36" s="42">
        <f t="shared" ca="1" si="11"/>
        <v>0.1407140285485132</v>
      </c>
      <c r="U36">
        <f ca="1">+(L36^2*Markiwitz!$B$4^2)+(M36^2*Markiwitz!$C$4^2)+(N36^2*Markiwitz!$D$4^2)+(O36^2*Markiwitz!$E$4^2)+(P36^2*Markiwitz!$F$4^2)+(Q36^2*Markiwitz!$G$4^2)+(R36^2*Markiwitz!$H$4^2)+(S36^2*Markiwitz!$I$4^2)+(T36^2*Markiwitz!$J$4^2)+(2*L36*M36*Markiwitz!$B$8)+(2*L36*N36*Markiwitz!$E$8)+(2*L36*O36*Markiwitz!$H$8)+(2*L36*P36*Markiwitz!$B$11)+(2*L36*Q36*Markiwitz!$E$11)+(2*L36*R36*Markiwitz!$H$11)+(2*L36*S36*Markiwitz!$K$8)+(2*L36*T36*Markiwitz!$K$11)</f>
        <v>1.4268414334942201E-2</v>
      </c>
      <c r="V36" s="5">
        <f t="shared" ca="1" si="2"/>
        <v>0.11945046812357916</v>
      </c>
      <c r="W36" s="42">
        <f ca="1">SUMPRODUCT(L36:T36,Markiwitz!$B$3:$J$3)</f>
        <v>0.44625042017220934</v>
      </c>
    </row>
    <row r="37" spans="1:23" x14ac:dyDescent="0.25">
      <c r="A37">
        <v>36</v>
      </c>
      <c r="B37" s="25">
        <f t="shared" ca="1" si="0"/>
        <v>0.99999999999999989</v>
      </c>
      <c r="C37" s="46">
        <v>0</v>
      </c>
      <c r="D37">
        <f t="shared" ca="1" si="14"/>
        <v>0.79758794084920015</v>
      </c>
      <c r="E37">
        <f t="shared" ca="1" si="14"/>
        <v>0.62194099560853966</v>
      </c>
      <c r="F37">
        <f t="shared" ca="1" si="14"/>
        <v>0.26260042191339827</v>
      </c>
      <c r="G37">
        <f t="shared" ca="1" si="14"/>
        <v>0.54651595782455054</v>
      </c>
      <c r="H37">
        <f t="shared" ca="1" si="14"/>
        <v>0.41647916071061752</v>
      </c>
      <c r="I37">
        <f t="shared" ca="1" si="14"/>
        <v>0.86859198114060898</v>
      </c>
      <c r="J37">
        <f t="shared" ca="1" si="14"/>
        <v>0.49469808949135097</v>
      </c>
      <c r="K37">
        <f t="shared" ca="1" si="14"/>
        <v>0.52672674933039954</v>
      </c>
      <c r="L37" s="42">
        <f t="shared" ca="1" si="3"/>
        <v>0</v>
      </c>
      <c r="M37" s="42">
        <f t="shared" ca="1" si="4"/>
        <v>0.17586837733146327</v>
      </c>
      <c r="N37" s="42">
        <f t="shared" ca="1" si="5"/>
        <v>0.13713817385093716</v>
      </c>
      <c r="O37" s="42">
        <f t="shared" ca="1" si="6"/>
        <v>5.7903470856511874E-2</v>
      </c>
      <c r="P37" s="42">
        <f t="shared" ca="1" si="7"/>
        <v>0.12050693066650382</v>
      </c>
      <c r="Q37" s="42">
        <f t="shared" ca="1" si="8"/>
        <v>9.1833778365004809E-2</v>
      </c>
      <c r="R37" s="42">
        <f t="shared" ca="1" si="9"/>
        <v>0.19152478925856997</v>
      </c>
      <c r="S37" s="42">
        <f t="shared" ca="1" si="10"/>
        <v>0.10908107534222147</v>
      </c>
      <c r="T37" s="42">
        <f t="shared" ca="1" si="11"/>
        <v>0.11614340432878759</v>
      </c>
      <c r="U37">
        <f ca="1">+(L37^2*Markiwitz!$B$4^2)+(M37^2*Markiwitz!$C$4^2)+(N37^2*Markiwitz!$D$4^2)+(O37^2*Markiwitz!$E$4^2)+(P37^2*Markiwitz!$F$4^2)+(Q37^2*Markiwitz!$G$4^2)+(R37^2*Markiwitz!$H$4^2)+(S37^2*Markiwitz!$I$4^2)+(T37^2*Markiwitz!$J$4^2)+(2*L37*M37*Markiwitz!$B$8)+(2*L37*N37*Markiwitz!$E$8)+(2*L37*O37*Markiwitz!$H$8)+(2*L37*P37*Markiwitz!$B$11)+(2*L37*Q37*Markiwitz!$E$11)+(2*L37*R37*Markiwitz!$H$11)+(2*L37*S37*Markiwitz!$K$8)+(2*L37*T37*Markiwitz!$K$11)</f>
        <v>1.1424033094726007E-2</v>
      </c>
      <c r="V37" s="5">
        <f t="shared" ca="1" si="2"/>
        <v>0.10688326854436107</v>
      </c>
      <c r="W37" s="42">
        <f ca="1">SUMPRODUCT(L37:T37,Markiwitz!$B$3:$J$3)</f>
        <v>0.37380830323405606</v>
      </c>
    </row>
    <row r="38" spans="1:23" x14ac:dyDescent="0.25">
      <c r="A38">
        <v>37</v>
      </c>
      <c r="B38" s="25">
        <f t="shared" ca="1" si="0"/>
        <v>0.99999999999999989</v>
      </c>
      <c r="C38" s="46">
        <v>0</v>
      </c>
      <c r="D38">
        <f t="shared" ca="1" si="14"/>
        <v>0.31787885408176353</v>
      </c>
      <c r="E38">
        <f t="shared" ca="1" si="14"/>
        <v>0.49135622094122433</v>
      </c>
      <c r="F38">
        <f t="shared" ca="1" si="14"/>
        <v>0.26282540854009651</v>
      </c>
      <c r="G38">
        <f t="shared" ca="1" si="14"/>
        <v>0.70226426484849502</v>
      </c>
      <c r="H38">
        <f t="shared" ca="1" si="14"/>
        <v>0.88342239865908878</v>
      </c>
      <c r="I38">
        <f t="shared" ca="1" si="14"/>
        <v>0.3785730151031893</v>
      </c>
      <c r="J38">
        <f t="shared" ca="1" si="14"/>
        <v>0.72601274672589966</v>
      </c>
      <c r="K38">
        <f t="shared" ca="1" si="14"/>
        <v>0.66037154225205175</v>
      </c>
      <c r="L38" s="42">
        <f t="shared" ca="1" si="3"/>
        <v>0</v>
      </c>
      <c r="M38" s="42">
        <f t="shared" ca="1" si="4"/>
        <v>7.1874315273085465E-2</v>
      </c>
      <c r="N38" s="42">
        <f t="shared" ca="1" si="5"/>
        <v>0.11109858828872456</v>
      </c>
      <c r="O38" s="42">
        <f t="shared" ca="1" si="6"/>
        <v>5.9426401072684987E-2</v>
      </c>
      <c r="P38" s="42">
        <f t="shared" ca="1" si="7"/>
        <v>0.15878616186202624</v>
      </c>
      <c r="Q38" s="42">
        <f t="shared" ca="1" si="8"/>
        <v>0.19974710234798038</v>
      </c>
      <c r="R38" s="42">
        <f t="shared" ca="1" si="9"/>
        <v>8.5597629071641271E-2</v>
      </c>
      <c r="S38" s="42">
        <f t="shared" ca="1" si="10"/>
        <v>0.16415583603756825</v>
      </c>
      <c r="T38" s="42">
        <f t="shared" ca="1" si="11"/>
        <v>0.14931396604628885</v>
      </c>
      <c r="U38">
        <f ca="1">+(L38^2*Markiwitz!$B$4^2)+(M38^2*Markiwitz!$C$4^2)+(N38^2*Markiwitz!$D$4^2)+(O38^2*Markiwitz!$E$4^2)+(P38^2*Markiwitz!$F$4^2)+(Q38^2*Markiwitz!$G$4^2)+(R38^2*Markiwitz!$H$4^2)+(S38^2*Markiwitz!$I$4^2)+(T38^2*Markiwitz!$J$4^2)+(2*L38*M38*Markiwitz!$B$8)+(2*L38*N38*Markiwitz!$E$8)+(2*L38*O38*Markiwitz!$H$8)+(2*L38*P38*Markiwitz!$B$11)+(2*L38*Q38*Markiwitz!$E$11)+(2*L38*R38*Markiwitz!$H$11)+(2*L38*S38*Markiwitz!$K$8)+(2*L38*T38*Markiwitz!$K$11)</f>
        <v>1.9304537381939667E-2</v>
      </c>
      <c r="V38" s="5">
        <f t="shared" ca="1" si="2"/>
        <v>0.13894076932973873</v>
      </c>
      <c r="W38" s="42">
        <f ca="1">SUMPRODUCT(L38:T38,Markiwitz!$B$3:$J$3)</f>
        <v>0.65675701257817598</v>
      </c>
    </row>
    <row r="39" spans="1:23" x14ac:dyDescent="0.25">
      <c r="A39">
        <v>38</v>
      </c>
      <c r="B39" s="25">
        <f t="shared" ca="1" si="0"/>
        <v>1</v>
      </c>
      <c r="C39" s="46">
        <v>0</v>
      </c>
      <c r="D39">
        <f t="shared" ca="1" si="14"/>
        <v>0.62092035745843543</v>
      </c>
      <c r="E39">
        <f t="shared" ca="1" si="14"/>
        <v>9.6608354306983668E-2</v>
      </c>
      <c r="F39">
        <f t="shared" ca="1" si="14"/>
        <v>0.153712347063923</v>
      </c>
      <c r="G39">
        <f t="shared" ca="1" si="14"/>
        <v>0.65078963801009992</v>
      </c>
      <c r="H39">
        <f t="shared" ca="1" si="14"/>
        <v>0.87912984934108762</v>
      </c>
      <c r="I39">
        <f t="shared" ca="1" si="14"/>
        <v>0.88870531933878261</v>
      </c>
      <c r="J39">
        <f t="shared" ca="1" si="14"/>
        <v>0.90396993179710095</v>
      </c>
      <c r="K39">
        <f t="shared" ca="1" si="14"/>
        <v>0.64722115023666771</v>
      </c>
      <c r="L39" s="42">
        <f t="shared" ca="1" si="3"/>
        <v>0</v>
      </c>
      <c r="M39" s="42">
        <f t="shared" ca="1" si="4"/>
        <v>0.1282613206548377</v>
      </c>
      <c r="N39" s="42">
        <f t="shared" ca="1" si="5"/>
        <v>1.9956045829168465E-2</v>
      </c>
      <c r="O39" s="42">
        <f t="shared" ca="1" si="6"/>
        <v>3.1751815508309016E-2</v>
      </c>
      <c r="P39" s="42">
        <f t="shared" ca="1" si="7"/>
        <v>0.13443131222388172</v>
      </c>
      <c r="Q39" s="42">
        <f t="shared" ca="1" si="8"/>
        <v>0.18159874152801386</v>
      </c>
      <c r="R39" s="42">
        <f t="shared" ca="1" si="9"/>
        <v>0.18357671247556384</v>
      </c>
      <c r="S39" s="42">
        <f t="shared" ca="1" si="10"/>
        <v>0.1867298694459717</v>
      </c>
      <c r="T39" s="42">
        <f t="shared" ca="1" si="11"/>
        <v>0.13369418233425381</v>
      </c>
      <c r="U39">
        <f ca="1">+(L39^2*Markiwitz!$B$4^2)+(M39^2*Markiwitz!$C$4^2)+(N39^2*Markiwitz!$D$4^2)+(O39^2*Markiwitz!$E$4^2)+(P39^2*Markiwitz!$F$4^2)+(Q39^2*Markiwitz!$G$4^2)+(R39^2*Markiwitz!$H$4^2)+(S39^2*Markiwitz!$I$4^2)+(T39^2*Markiwitz!$J$4^2)+(2*L39*M39*Markiwitz!$B$8)+(2*L39*N39*Markiwitz!$E$8)+(2*L39*O39*Markiwitz!$H$8)+(2*L39*P39*Markiwitz!$B$11)+(2*L39*Q39*Markiwitz!$E$11)+(2*L39*R39*Markiwitz!$H$11)+(2*L39*S39*Markiwitz!$K$8)+(2*L39*T39*Markiwitz!$K$11)</f>
        <v>1.8997437067658971E-2</v>
      </c>
      <c r="V39" s="5">
        <f t="shared" ca="1" si="2"/>
        <v>0.13783119047464898</v>
      </c>
      <c r="W39" s="42">
        <f ca="1">SUMPRODUCT(L39:T39,Markiwitz!$B$3:$J$3)</f>
        <v>0.58332752295872348</v>
      </c>
    </row>
    <row r="40" spans="1:23" x14ac:dyDescent="0.25">
      <c r="A40">
        <v>39</v>
      </c>
      <c r="B40" s="25">
        <f t="shared" ca="1" si="0"/>
        <v>1</v>
      </c>
      <c r="C40" s="46">
        <v>0</v>
      </c>
      <c r="D40">
        <f t="shared" ca="1" si="14"/>
        <v>0.40579702151117314</v>
      </c>
      <c r="E40">
        <f t="shared" ca="1" si="14"/>
        <v>0.87892630717616493</v>
      </c>
      <c r="F40">
        <f t="shared" ca="1" si="14"/>
        <v>0.41626733026406726</v>
      </c>
      <c r="G40">
        <f t="shared" ca="1" si="14"/>
        <v>0.91460137959289078</v>
      </c>
      <c r="H40">
        <f t="shared" ca="1" si="14"/>
        <v>0.68303996832900227</v>
      </c>
      <c r="I40">
        <f t="shared" ca="1" si="14"/>
        <v>0.59688340228142178</v>
      </c>
      <c r="J40">
        <f t="shared" ca="1" si="14"/>
        <v>0.63582953016688248</v>
      </c>
      <c r="K40">
        <f t="shared" ca="1" si="14"/>
        <v>0.10887548567395278</v>
      </c>
      <c r="L40" s="42">
        <f t="shared" ca="1" si="3"/>
        <v>0</v>
      </c>
      <c r="M40" s="42">
        <f t="shared" ca="1" si="4"/>
        <v>8.7452100190167539E-2</v>
      </c>
      <c r="N40" s="42">
        <f t="shared" ca="1" si="5"/>
        <v>0.18941477487613248</v>
      </c>
      <c r="O40" s="42">
        <f t="shared" ca="1" si="6"/>
        <v>8.9708525056644478E-2</v>
      </c>
      <c r="P40" s="42">
        <f t="shared" ca="1" si="7"/>
        <v>0.19710300283714793</v>
      </c>
      <c r="Q40" s="42">
        <f t="shared" ca="1" si="8"/>
        <v>0.14719989693801164</v>
      </c>
      <c r="R40" s="42">
        <f t="shared" ca="1" si="9"/>
        <v>0.12863255354555564</v>
      </c>
      <c r="S40" s="42">
        <f t="shared" ca="1" si="10"/>
        <v>0.13702571686936435</v>
      </c>
      <c r="T40" s="42">
        <f t="shared" ca="1" si="11"/>
        <v>2.3463429686975928E-2</v>
      </c>
      <c r="U40">
        <f ca="1">+(L40^2*Markiwitz!$B$4^2)+(M40^2*Markiwitz!$C$4^2)+(N40^2*Markiwitz!$D$4^2)+(O40^2*Markiwitz!$E$4^2)+(P40^2*Markiwitz!$F$4^2)+(Q40^2*Markiwitz!$G$4^2)+(R40^2*Markiwitz!$H$4^2)+(S40^2*Markiwitz!$I$4^2)+(T40^2*Markiwitz!$J$4^2)+(2*L40*M40*Markiwitz!$B$8)+(2*L40*N40*Markiwitz!$E$8)+(2*L40*O40*Markiwitz!$H$8)+(2*L40*P40*Markiwitz!$B$11)+(2*L40*Q40*Markiwitz!$E$11)+(2*L40*R40*Markiwitz!$H$11)+(2*L40*S40*Markiwitz!$K$8)+(2*L40*T40*Markiwitz!$K$11)</f>
        <v>1.760137051301551E-2</v>
      </c>
      <c r="V40" s="5">
        <f t="shared" ca="1" si="2"/>
        <v>0.1326701568289399</v>
      </c>
      <c r="W40" s="42">
        <f ca="1">SUMPRODUCT(L40:T40,Markiwitz!$B$3:$J$3)</f>
        <v>0.54786716569005189</v>
      </c>
    </row>
    <row r="41" spans="1:23" x14ac:dyDescent="0.25">
      <c r="A41">
        <v>40</v>
      </c>
      <c r="B41" s="25">
        <f t="shared" ca="1" si="0"/>
        <v>0.99999999999999989</v>
      </c>
      <c r="C41" s="46">
        <v>0</v>
      </c>
      <c r="D41">
        <f t="shared" ca="1" si="14"/>
        <v>0.71832104415934317</v>
      </c>
      <c r="E41">
        <f t="shared" ca="1" si="14"/>
        <v>0.59635098532343611</v>
      </c>
      <c r="F41">
        <f t="shared" ca="1" si="14"/>
        <v>0.45950921410387502</v>
      </c>
      <c r="G41">
        <f t="shared" ca="1" si="14"/>
        <v>0.48402119165130364</v>
      </c>
      <c r="H41">
        <f t="shared" ca="1" si="14"/>
        <v>8.3027999130137364E-2</v>
      </c>
      <c r="I41">
        <f t="shared" ca="1" si="14"/>
        <v>0.38674629657123416</v>
      </c>
      <c r="J41">
        <f t="shared" ca="1" si="14"/>
        <v>0.30200675109847064</v>
      </c>
      <c r="K41">
        <f t="shared" ca="1" si="14"/>
        <v>0.48591856720025395</v>
      </c>
      <c r="L41" s="42">
        <f t="shared" ca="1" si="3"/>
        <v>0</v>
      </c>
      <c r="M41" s="42">
        <f t="shared" ca="1" si="4"/>
        <v>0.20430632995450301</v>
      </c>
      <c r="N41" s="42">
        <f t="shared" ca="1" si="5"/>
        <v>0.16961535815614484</v>
      </c>
      <c r="O41" s="42">
        <f t="shared" ca="1" si="6"/>
        <v>0.13069454372412256</v>
      </c>
      <c r="P41" s="42">
        <f t="shared" ca="1" si="7"/>
        <v>0.13766629015054554</v>
      </c>
      <c r="Q41" s="42">
        <f t="shared" ca="1" si="8"/>
        <v>2.361499210369945E-2</v>
      </c>
      <c r="R41" s="42">
        <f t="shared" ca="1" si="9"/>
        <v>0.10999916697197169</v>
      </c>
      <c r="S41" s="42">
        <f t="shared" ca="1" si="10"/>
        <v>8.5897373382150907E-2</v>
      </c>
      <c r="T41" s="42">
        <f t="shared" ca="1" si="11"/>
        <v>0.13820594555686197</v>
      </c>
      <c r="U41">
        <f ca="1">+(L41^2*Markiwitz!$B$4^2)+(M41^2*Markiwitz!$C$4^2)+(N41^2*Markiwitz!$D$4^2)+(O41^2*Markiwitz!$E$4^2)+(P41^2*Markiwitz!$F$4^2)+(Q41^2*Markiwitz!$G$4^2)+(R41^2*Markiwitz!$H$4^2)+(S41^2*Markiwitz!$I$4^2)+(T41^2*Markiwitz!$J$4^2)+(2*L41*M41*Markiwitz!$B$8)+(2*L41*N41*Markiwitz!$E$8)+(2*L41*O41*Markiwitz!$H$8)+(2*L41*P41*Markiwitz!$B$11)+(2*L41*Q41*Markiwitz!$E$11)+(2*L41*R41*Markiwitz!$H$11)+(2*L41*S41*Markiwitz!$K$8)+(2*L41*T41*Markiwitz!$K$11)</f>
        <v>9.4429084480574625E-3</v>
      </c>
      <c r="V41" s="5">
        <f t="shared" ca="1" si="2"/>
        <v>9.7174628623203196E-2</v>
      </c>
      <c r="W41" s="42">
        <f ca="1">SUMPRODUCT(L41:T41,Markiwitz!$B$3:$J$3)</f>
        <v>0.22107072613684076</v>
      </c>
    </row>
    <row r="42" spans="1:23" x14ac:dyDescent="0.25">
      <c r="A42">
        <v>41</v>
      </c>
      <c r="B42" s="25">
        <f t="shared" ca="1" si="0"/>
        <v>0.99999999999999989</v>
      </c>
      <c r="C42" s="46">
        <v>0</v>
      </c>
      <c r="D42">
        <f t="shared" ref="D42:K51" ca="1" si="15">RAND()</f>
        <v>0.60136286243000348</v>
      </c>
      <c r="E42">
        <f t="shared" ca="1" si="15"/>
        <v>0.98493802691404242</v>
      </c>
      <c r="F42">
        <f t="shared" ca="1" si="15"/>
        <v>0.99364526879254544</v>
      </c>
      <c r="G42">
        <f t="shared" ca="1" si="15"/>
        <v>0.34715877097300918</v>
      </c>
      <c r="H42">
        <f t="shared" ca="1" si="15"/>
        <v>0.90563568806871375</v>
      </c>
      <c r="I42">
        <f t="shared" ca="1" si="15"/>
        <v>0.12061594519122598</v>
      </c>
      <c r="J42">
        <f t="shared" ca="1" si="15"/>
        <v>0.95186778814231399</v>
      </c>
      <c r="K42">
        <f t="shared" ca="1" si="15"/>
        <v>0.32310326827683689</v>
      </c>
      <c r="L42" s="42">
        <f t="shared" ca="1" si="3"/>
        <v>0</v>
      </c>
      <c r="M42" s="42">
        <f t="shared" ca="1" si="4"/>
        <v>0.11502011853062268</v>
      </c>
      <c r="N42" s="42">
        <f t="shared" ca="1" si="5"/>
        <v>0.18838490980835562</v>
      </c>
      <c r="O42" s="42">
        <f t="shared" ca="1" si="6"/>
        <v>0.19005030695126082</v>
      </c>
      <c r="P42" s="42">
        <f t="shared" ca="1" si="7"/>
        <v>6.6399582483210859E-2</v>
      </c>
      <c r="Q42" s="42">
        <f t="shared" ca="1" si="8"/>
        <v>0.17321708854169568</v>
      </c>
      <c r="R42" s="42">
        <f t="shared" ca="1" si="9"/>
        <v>2.3069699143905314E-2</v>
      </c>
      <c r="S42" s="42">
        <f t="shared" ca="1" si="10"/>
        <v>0.18205970580757991</v>
      </c>
      <c r="T42" s="42">
        <f t="shared" ca="1" si="11"/>
        <v>6.1798588733369013E-2</v>
      </c>
      <c r="U42">
        <f ca="1">+(L42^2*Markiwitz!$B$4^2)+(M42^2*Markiwitz!$C$4^2)+(N42^2*Markiwitz!$D$4^2)+(O42^2*Markiwitz!$E$4^2)+(P42^2*Markiwitz!$F$4^2)+(Q42^2*Markiwitz!$G$4^2)+(R42^2*Markiwitz!$H$4^2)+(S42^2*Markiwitz!$I$4^2)+(T42^2*Markiwitz!$J$4^2)+(2*L42*M42*Markiwitz!$B$8)+(2*L42*N42*Markiwitz!$E$8)+(2*L42*O42*Markiwitz!$H$8)+(2*L42*P42*Markiwitz!$B$11)+(2*L42*Q42*Markiwitz!$E$11)+(2*L42*R42*Markiwitz!$H$11)+(2*L42*S42*Markiwitz!$K$8)+(2*L42*T42*Markiwitz!$K$11)</f>
        <v>1.8833246262954521E-2</v>
      </c>
      <c r="V42" s="5">
        <f t="shared" ca="1" si="2"/>
        <v>0.13723427510266711</v>
      </c>
      <c r="W42" s="42">
        <f ca="1">SUMPRODUCT(L42:T42,Markiwitz!$B$3:$J$3)</f>
        <v>0.60232923741021016</v>
      </c>
    </row>
    <row r="43" spans="1:23" x14ac:dyDescent="0.25">
      <c r="A43">
        <v>42</v>
      </c>
      <c r="B43" s="25">
        <f t="shared" ca="1" si="0"/>
        <v>0.99999999999999978</v>
      </c>
      <c r="C43" s="46">
        <v>0</v>
      </c>
      <c r="D43">
        <f t="shared" ca="1" si="15"/>
        <v>0.36441508976868697</v>
      </c>
      <c r="E43">
        <f t="shared" ca="1" si="15"/>
        <v>0.97092248382498425</v>
      </c>
      <c r="F43">
        <f t="shared" ca="1" si="15"/>
        <v>0.43052259212582089</v>
      </c>
      <c r="G43">
        <f t="shared" ca="1" si="15"/>
        <v>0.44324371864954148</v>
      </c>
      <c r="H43">
        <f t="shared" ca="1" si="15"/>
        <v>0.95052994659836387</v>
      </c>
      <c r="I43">
        <f t="shared" ca="1" si="15"/>
        <v>0.40166176280283628</v>
      </c>
      <c r="J43">
        <f t="shared" ca="1" si="15"/>
        <v>0.52671582029843689</v>
      </c>
      <c r="K43">
        <f t="shared" ca="1" si="15"/>
        <v>0.831055240245131</v>
      </c>
      <c r="L43" s="42">
        <f t="shared" ca="1" si="3"/>
        <v>0</v>
      </c>
      <c r="M43" s="42">
        <f t="shared" ca="1" si="4"/>
        <v>7.4082161389114581E-2</v>
      </c>
      <c r="N43" s="42">
        <f t="shared" ca="1" si="5"/>
        <v>0.19737941200156914</v>
      </c>
      <c r="O43" s="42">
        <f t="shared" ca="1" si="6"/>
        <v>8.7521195051966164E-2</v>
      </c>
      <c r="P43" s="42">
        <f t="shared" ca="1" si="7"/>
        <v>9.0107280465662423E-2</v>
      </c>
      <c r="Q43" s="42">
        <f t="shared" ca="1" si="8"/>
        <v>0.19323380092131737</v>
      </c>
      <c r="R43" s="42">
        <f t="shared" ca="1" si="9"/>
        <v>8.1654059810431071E-2</v>
      </c>
      <c r="S43" s="42">
        <f t="shared" ca="1" si="10"/>
        <v>0.10707637389636317</v>
      </c>
      <c r="T43" s="42">
        <f t="shared" ca="1" si="11"/>
        <v>0.16894571646357598</v>
      </c>
      <c r="U43">
        <f ca="1">+(L43^2*Markiwitz!$B$4^2)+(M43^2*Markiwitz!$C$4^2)+(N43^2*Markiwitz!$D$4^2)+(O43^2*Markiwitz!$E$4^2)+(P43^2*Markiwitz!$F$4^2)+(Q43^2*Markiwitz!$G$4^2)+(R43^2*Markiwitz!$H$4^2)+(S43^2*Markiwitz!$I$4^2)+(T43^2*Markiwitz!$J$4^2)+(2*L43*M43*Markiwitz!$B$8)+(2*L43*N43*Markiwitz!$E$8)+(2*L43*O43*Markiwitz!$H$8)+(2*L43*P43*Markiwitz!$B$11)+(2*L43*Q43*Markiwitz!$E$11)+(2*L43*R43*Markiwitz!$H$11)+(2*L43*S43*Markiwitz!$K$8)+(2*L43*T43*Markiwitz!$K$11)</f>
        <v>1.7257490276795032E-2</v>
      </c>
      <c r="V43" s="5">
        <f t="shared" ca="1" si="2"/>
        <v>0.13136776726729824</v>
      </c>
      <c r="W43" s="42">
        <f ca="1">SUMPRODUCT(L43:T43,Markiwitz!$B$3:$J$3)</f>
        <v>0.64714294040798392</v>
      </c>
    </row>
    <row r="44" spans="1:23" x14ac:dyDescent="0.25">
      <c r="A44">
        <v>43</v>
      </c>
      <c r="B44" s="25">
        <f t="shared" ca="1" si="0"/>
        <v>0.99999999999999989</v>
      </c>
      <c r="C44" s="46">
        <v>0</v>
      </c>
      <c r="D44">
        <f t="shared" ca="1" si="15"/>
        <v>0.31412125286381543</v>
      </c>
      <c r="E44">
        <f t="shared" ca="1" si="15"/>
        <v>0.18395387273527297</v>
      </c>
      <c r="F44">
        <f t="shared" ca="1" si="15"/>
        <v>0.54344403562404864</v>
      </c>
      <c r="G44">
        <f t="shared" ca="1" si="15"/>
        <v>0.3457486516552325</v>
      </c>
      <c r="H44">
        <f t="shared" ca="1" si="15"/>
        <v>0.71813564811718655</v>
      </c>
      <c r="I44">
        <f t="shared" ca="1" si="15"/>
        <v>0.98535985226297917</v>
      </c>
      <c r="J44">
        <f t="shared" ca="1" si="15"/>
        <v>0.58493835393246363</v>
      </c>
      <c r="K44">
        <f t="shared" ca="1" si="15"/>
        <v>0.20231671289649467</v>
      </c>
      <c r="L44" s="42">
        <f t="shared" ca="1" si="3"/>
        <v>0</v>
      </c>
      <c r="M44" s="42">
        <f t="shared" ca="1" si="4"/>
        <v>8.1000454891275775E-2</v>
      </c>
      <c r="N44" s="42">
        <f t="shared" ca="1" si="5"/>
        <v>4.7435018276298806E-2</v>
      </c>
      <c r="O44" s="42">
        <f t="shared" ca="1" si="6"/>
        <v>0.14013446620430606</v>
      </c>
      <c r="P44" s="42">
        <f t="shared" ca="1" si="7"/>
        <v>8.9156011593589171E-2</v>
      </c>
      <c r="Q44" s="42">
        <f t="shared" ca="1" si="8"/>
        <v>0.18518108418583212</v>
      </c>
      <c r="R44" s="42">
        <f t="shared" ca="1" si="9"/>
        <v>0.2540884946091328</v>
      </c>
      <c r="S44" s="42">
        <f t="shared" ca="1" si="10"/>
        <v>0.1508343428530286</v>
      </c>
      <c r="T44" s="42">
        <f t="shared" ca="1" si="11"/>
        <v>5.2170127386536549E-2</v>
      </c>
      <c r="U44">
        <f ca="1">+(L44^2*Markiwitz!$B$4^2)+(M44^2*Markiwitz!$C$4^2)+(N44^2*Markiwitz!$D$4^2)+(O44^2*Markiwitz!$E$4^2)+(P44^2*Markiwitz!$F$4^2)+(Q44^2*Markiwitz!$G$4^2)+(R44^2*Markiwitz!$H$4^2)+(S44^2*Markiwitz!$I$4^2)+(T44^2*Markiwitz!$J$4^2)+(2*L44*M44*Markiwitz!$B$8)+(2*L44*N44*Markiwitz!$E$8)+(2*L44*O44*Markiwitz!$H$8)+(2*L44*P44*Markiwitz!$B$11)+(2*L44*Q44*Markiwitz!$E$11)+(2*L44*R44*Markiwitz!$H$11)+(2*L44*S44*Markiwitz!$K$8)+(2*L44*T44*Markiwitz!$K$11)</f>
        <v>2.0861142166879166E-2</v>
      </c>
      <c r="V44" s="5">
        <f t="shared" ca="1" si="2"/>
        <v>0.14443386779726966</v>
      </c>
      <c r="W44" s="42">
        <f ca="1">SUMPRODUCT(L44:T44,Markiwitz!$B$3:$J$3)</f>
        <v>0.61089882811615936</v>
      </c>
    </row>
    <row r="45" spans="1:23" x14ac:dyDescent="0.25">
      <c r="A45">
        <v>44</v>
      </c>
      <c r="B45" s="25">
        <f t="shared" ca="1" si="0"/>
        <v>0.99999999999999989</v>
      </c>
      <c r="C45" s="46">
        <v>0</v>
      </c>
      <c r="D45">
        <f t="shared" ca="1" si="15"/>
        <v>0.9843137725295934</v>
      </c>
      <c r="E45">
        <f t="shared" ca="1" si="15"/>
        <v>0.66121495386873863</v>
      </c>
      <c r="F45">
        <f t="shared" ca="1" si="15"/>
        <v>0.7922087996812035</v>
      </c>
      <c r="G45">
        <f t="shared" ca="1" si="15"/>
        <v>0.72441809830804427</v>
      </c>
      <c r="H45">
        <f t="shared" ca="1" si="15"/>
        <v>9.1600141311239391E-2</v>
      </c>
      <c r="I45">
        <f t="shared" ca="1" si="15"/>
        <v>0.30489679009405612</v>
      </c>
      <c r="J45">
        <f t="shared" ca="1" si="15"/>
        <v>0.56247017939988775</v>
      </c>
      <c r="K45">
        <f t="shared" ca="1" si="15"/>
        <v>0.63882934593786334</v>
      </c>
      <c r="L45" s="42">
        <f t="shared" ca="1" si="3"/>
        <v>0</v>
      </c>
      <c r="M45" s="42">
        <f t="shared" ca="1" si="4"/>
        <v>0.20679068943395545</v>
      </c>
      <c r="N45" s="42">
        <f t="shared" ca="1" si="5"/>
        <v>0.13891210302093648</v>
      </c>
      <c r="O45" s="42">
        <f t="shared" ca="1" si="6"/>
        <v>0.16643209557122912</v>
      </c>
      <c r="P45" s="42">
        <f t="shared" ca="1" si="7"/>
        <v>0.15219020821234275</v>
      </c>
      <c r="Q45" s="42">
        <f t="shared" ca="1" si="8"/>
        <v>1.9243920894573732E-2</v>
      </c>
      <c r="R45" s="42">
        <f t="shared" ca="1" si="9"/>
        <v>6.4054592335651056E-2</v>
      </c>
      <c r="S45" s="42">
        <f t="shared" ca="1" si="10"/>
        <v>0.11816719366348846</v>
      </c>
      <c r="T45" s="42">
        <f t="shared" ca="1" si="11"/>
        <v>0.13420919686782284</v>
      </c>
      <c r="U45">
        <f ca="1">+(L45^2*Markiwitz!$B$4^2)+(M45^2*Markiwitz!$C$4^2)+(N45^2*Markiwitz!$D$4^2)+(O45^2*Markiwitz!$E$4^2)+(P45^2*Markiwitz!$F$4^2)+(Q45^2*Markiwitz!$G$4^2)+(R45^2*Markiwitz!$H$4^2)+(S45^2*Markiwitz!$I$4^2)+(T45^2*Markiwitz!$J$4^2)+(2*L45*M45*Markiwitz!$B$8)+(2*L45*N45*Markiwitz!$E$8)+(2*L45*O45*Markiwitz!$H$8)+(2*L45*P45*Markiwitz!$B$11)+(2*L45*Q45*Markiwitz!$E$11)+(2*L45*R45*Markiwitz!$H$11)+(2*L45*S45*Markiwitz!$K$8)+(2*L45*T45*Markiwitz!$K$11)</f>
        <v>1.019237082154901E-2</v>
      </c>
      <c r="V45" s="5">
        <f t="shared" ca="1" si="2"/>
        <v>0.10095727225687613</v>
      </c>
      <c r="W45" s="42">
        <f ca="1">SUMPRODUCT(L45:T45,Markiwitz!$B$3:$J$3)</f>
        <v>0.21306620655312439</v>
      </c>
    </row>
    <row r="46" spans="1:23" x14ac:dyDescent="0.25">
      <c r="A46">
        <v>45</v>
      </c>
      <c r="B46" s="25">
        <f t="shared" ca="1" si="0"/>
        <v>1</v>
      </c>
      <c r="C46" s="46">
        <v>0</v>
      </c>
      <c r="D46">
        <f t="shared" ca="1" si="15"/>
        <v>0.99247626793371724</v>
      </c>
      <c r="E46">
        <f t="shared" ca="1" si="15"/>
        <v>0.9193826971836877</v>
      </c>
      <c r="F46">
        <f t="shared" ca="1" si="15"/>
        <v>0.80557093983917971</v>
      </c>
      <c r="G46">
        <f t="shared" ca="1" si="15"/>
        <v>0.92926007038455605</v>
      </c>
      <c r="H46">
        <f t="shared" ca="1" si="15"/>
        <v>0.5434817273188669</v>
      </c>
      <c r="I46">
        <f t="shared" ca="1" si="15"/>
        <v>0.11363771825291491</v>
      </c>
      <c r="J46">
        <f t="shared" ca="1" si="15"/>
        <v>0.60467447963721099</v>
      </c>
      <c r="K46">
        <f t="shared" ca="1" si="15"/>
        <v>0.18127957227736247</v>
      </c>
      <c r="L46" s="42">
        <f t="shared" ca="1" si="3"/>
        <v>0</v>
      </c>
      <c r="M46" s="42">
        <f t="shared" ca="1" si="4"/>
        <v>0.19499457553031849</v>
      </c>
      <c r="N46" s="42">
        <f t="shared" ca="1" si="5"/>
        <v>0.18063367818405651</v>
      </c>
      <c r="O46" s="42">
        <f t="shared" ca="1" si="6"/>
        <v>0.15827276535340926</v>
      </c>
      <c r="P46" s="42">
        <f t="shared" ca="1" si="7"/>
        <v>0.1825743131965871</v>
      </c>
      <c r="Q46" s="42">
        <f t="shared" ca="1" si="8"/>
        <v>0.10677936808268787</v>
      </c>
      <c r="R46" s="42">
        <f t="shared" ca="1" si="9"/>
        <v>2.2326718885776867E-2</v>
      </c>
      <c r="S46" s="42">
        <f t="shared" ca="1" si="10"/>
        <v>0.11880207849841372</v>
      </c>
      <c r="T46" s="42">
        <f t="shared" ca="1" si="11"/>
        <v>3.5616502268750211E-2</v>
      </c>
      <c r="U46">
        <f ca="1">+(L46^2*Markiwitz!$B$4^2)+(M46^2*Markiwitz!$C$4^2)+(N46^2*Markiwitz!$D$4^2)+(O46^2*Markiwitz!$E$4^2)+(P46^2*Markiwitz!$F$4^2)+(Q46^2*Markiwitz!$G$4^2)+(R46^2*Markiwitz!$H$4^2)+(S46^2*Markiwitz!$I$4^2)+(T46^2*Markiwitz!$J$4^2)+(2*L46*M46*Markiwitz!$B$8)+(2*L46*N46*Markiwitz!$E$8)+(2*L46*O46*Markiwitz!$H$8)+(2*L46*P46*Markiwitz!$B$11)+(2*L46*Q46*Markiwitz!$E$11)+(2*L46*R46*Markiwitz!$H$11)+(2*L46*S46*Markiwitz!$K$8)+(2*L46*T46*Markiwitz!$K$11)</f>
        <v>1.4343475486930841E-2</v>
      </c>
      <c r="V46" s="5">
        <f t="shared" ca="1" si="2"/>
        <v>0.1197642496195373</v>
      </c>
      <c r="W46" s="42">
        <f ca="1">SUMPRODUCT(L46:T46,Markiwitz!$B$3:$J$3)</f>
        <v>0.46009361964115408</v>
      </c>
    </row>
    <row r="47" spans="1:23" x14ac:dyDescent="0.25">
      <c r="A47">
        <v>46</v>
      </c>
      <c r="B47" s="25">
        <f t="shared" ca="1" si="0"/>
        <v>1</v>
      </c>
      <c r="C47" s="46">
        <v>0</v>
      </c>
      <c r="D47">
        <f t="shared" ca="1" si="15"/>
        <v>0.20791713094373399</v>
      </c>
      <c r="E47">
        <f t="shared" ca="1" si="15"/>
        <v>3.3726293655828021E-2</v>
      </c>
      <c r="F47">
        <f t="shared" ca="1" si="15"/>
        <v>0.69117667391585669</v>
      </c>
      <c r="G47">
        <f t="shared" ca="1" si="15"/>
        <v>0.64043593620262429</v>
      </c>
      <c r="H47">
        <f t="shared" ca="1" si="15"/>
        <v>8.2736140231703392E-2</v>
      </c>
      <c r="I47">
        <f t="shared" ca="1" si="15"/>
        <v>0.3895530359780095</v>
      </c>
      <c r="J47">
        <f t="shared" ca="1" si="15"/>
        <v>0.93638418587676031</v>
      </c>
      <c r="K47">
        <f t="shared" ca="1" si="15"/>
        <v>0.32778731881429435</v>
      </c>
      <c r="L47" s="42">
        <f t="shared" ca="1" si="3"/>
        <v>0</v>
      </c>
      <c r="M47" s="42">
        <f t="shared" ca="1" si="4"/>
        <v>6.2820219616548101E-2</v>
      </c>
      <c r="N47" s="42">
        <f t="shared" ca="1" si="5"/>
        <v>1.0190084697179979E-2</v>
      </c>
      <c r="O47" s="42">
        <f t="shared" ca="1" si="6"/>
        <v>0.20883257792249715</v>
      </c>
      <c r="P47" s="42">
        <f t="shared" ca="1" si="7"/>
        <v>0.19350173783162689</v>
      </c>
      <c r="Q47" s="42">
        <f t="shared" ca="1" si="8"/>
        <v>2.4997952193692319E-2</v>
      </c>
      <c r="R47" s="42">
        <f t="shared" ca="1" si="9"/>
        <v>0.11769981223458745</v>
      </c>
      <c r="S47" s="42">
        <f t="shared" ca="1" si="10"/>
        <v>0.28291973795155656</v>
      </c>
      <c r="T47" s="42">
        <f t="shared" ca="1" si="11"/>
        <v>9.9037877552311498E-2</v>
      </c>
      <c r="U47">
        <f ca="1">+(L47^2*Markiwitz!$B$4^2)+(M47^2*Markiwitz!$C$4^2)+(N47^2*Markiwitz!$D$4^2)+(O47^2*Markiwitz!$E$4^2)+(P47^2*Markiwitz!$F$4^2)+(Q47^2*Markiwitz!$G$4^2)+(R47^2*Markiwitz!$H$4^2)+(S47^2*Markiwitz!$I$4^2)+(T47^2*Markiwitz!$J$4^2)+(2*L47*M47*Markiwitz!$B$8)+(2*L47*N47*Markiwitz!$E$8)+(2*L47*O47*Markiwitz!$H$8)+(2*L47*P47*Markiwitz!$B$11)+(2*L47*Q47*Markiwitz!$E$11)+(2*L47*R47*Markiwitz!$H$11)+(2*L47*S47*Markiwitz!$K$8)+(2*L47*T47*Markiwitz!$K$11)</f>
        <v>1.9175210820258907E-2</v>
      </c>
      <c r="V47" s="5">
        <f t="shared" ca="1" si="2"/>
        <v>0.13847458546700514</v>
      </c>
      <c r="W47" s="42">
        <f ca="1">SUMPRODUCT(L47:T47,Markiwitz!$B$3:$J$3)</f>
        <v>0.19886399209574082</v>
      </c>
    </row>
    <row r="48" spans="1:23" x14ac:dyDescent="0.25">
      <c r="A48">
        <v>47</v>
      </c>
      <c r="B48" s="25">
        <f t="shared" ca="1" si="0"/>
        <v>0.99999999999999989</v>
      </c>
      <c r="C48" s="46">
        <v>0</v>
      </c>
      <c r="D48">
        <f t="shared" ca="1" si="15"/>
        <v>0.35286720910024927</v>
      </c>
      <c r="E48">
        <f t="shared" ca="1" si="15"/>
        <v>0.68538465138934901</v>
      </c>
      <c r="F48">
        <f t="shared" ca="1" si="15"/>
        <v>0.55964426676555135</v>
      </c>
      <c r="G48">
        <f t="shared" ca="1" si="15"/>
        <v>0.20019665652383412</v>
      </c>
      <c r="H48">
        <f t="shared" ca="1" si="15"/>
        <v>0.23948605736680462</v>
      </c>
      <c r="I48">
        <f t="shared" ca="1" si="15"/>
        <v>0.48968813721828786</v>
      </c>
      <c r="J48">
        <f t="shared" ca="1" si="15"/>
        <v>9.584067797015372E-2</v>
      </c>
      <c r="K48">
        <f t="shared" ca="1" si="15"/>
        <v>0.25009242909814489</v>
      </c>
      <c r="L48" s="42">
        <f t="shared" ca="1" si="3"/>
        <v>0</v>
      </c>
      <c r="M48" s="42">
        <f t="shared" ca="1" si="4"/>
        <v>0.12281330871781172</v>
      </c>
      <c r="N48" s="42">
        <f t="shared" ca="1" si="5"/>
        <v>0.23854400355351812</v>
      </c>
      <c r="O48" s="42">
        <f t="shared" ca="1" si="6"/>
        <v>0.19478081933905173</v>
      </c>
      <c r="P48" s="42">
        <f t="shared" ca="1" si="7"/>
        <v>6.9677241602095888E-2</v>
      </c>
      <c r="Q48" s="42">
        <f t="shared" ca="1" si="8"/>
        <v>8.3351681138059505E-2</v>
      </c>
      <c r="R48" s="42">
        <f t="shared" ca="1" si="9"/>
        <v>0.17043300941730166</v>
      </c>
      <c r="S48" s="42">
        <f t="shared" ca="1" si="10"/>
        <v>3.3356771237785583E-2</v>
      </c>
      <c r="T48" s="42">
        <f t="shared" ca="1" si="11"/>
        <v>8.7043164994375824E-2</v>
      </c>
      <c r="U48">
        <f ca="1">+(L48^2*Markiwitz!$B$4^2)+(M48^2*Markiwitz!$C$4^2)+(N48^2*Markiwitz!$D$4^2)+(O48^2*Markiwitz!$E$4^2)+(P48^2*Markiwitz!$F$4^2)+(Q48^2*Markiwitz!$G$4^2)+(R48^2*Markiwitz!$H$4^2)+(S48^2*Markiwitz!$I$4^2)+(T48^2*Markiwitz!$J$4^2)+(2*L48*M48*Markiwitz!$B$8)+(2*L48*N48*Markiwitz!$E$8)+(2*L48*O48*Markiwitz!$H$8)+(2*L48*P48*Markiwitz!$B$11)+(2*L48*Q48*Markiwitz!$E$11)+(2*L48*R48*Markiwitz!$H$11)+(2*L48*S48*Markiwitz!$K$8)+(2*L48*T48*Markiwitz!$K$11)</f>
        <v>1.3381619027370308E-2</v>
      </c>
      <c r="V48" s="5">
        <f t="shared" ca="1" si="2"/>
        <v>0.11567894807340837</v>
      </c>
      <c r="W48" s="42">
        <f ca="1">SUMPRODUCT(L48:T48,Markiwitz!$B$3:$J$3)</f>
        <v>0.38922301890528432</v>
      </c>
    </row>
    <row r="49" spans="1:23" x14ac:dyDescent="0.25">
      <c r="A49">
        <v>48</v>
      </c>
      <c r="B49" s="25">
        <f t="shared" ca="1" si="0"/>
        <v>0.99999999999999978</v>
      </c>
      <c r="C49" s="46">
        <v>0</v>
      </c>
      <c r="D49">
        <f t="shared" ca="1" si="15"/>
        <v>0.25263800879298826</v>
      </c>
      <c r="E49">
        <f t="shared" ca="1" si="15"/>
        <v>0.44157682145676225</v>
      </c>
      <c r="F49">
        <f t="shared" ca="1" si="15"/>
        <v>0.42503708586619626</v>
      </c>
      <c r="G49">
        <f t="shared" ca="1" si="15"/>
        <v>7.8291646929189884E-2</v>
      </c>
      <c r="H49">
        <f t="shared" ca="1" si="15"/>
        <v>0.73450725842615405</v>
      </c>
      <c r="I49">
        <f t="shared" ca="1" si="15"/>
        <v>0.75408449667200783</v>
      </c>
      <c r="J49">
        <f t="shared" ca="1" si="15"/>
        <v>0.7579118822903006</v>
      </c>
      <c r="K49">
        <f t="shared" ca="1" si="15"/>
        <v>0.75871339196211673</v>
      </c>
      <c r="L49" s="42">
        <f t="shared" ca="1" si="3"/>
        <v>0</v>
      </c>
      <c r="M49" s="42">
        <f t="shared" ca="1" si="4"/>
        <v>6.0112395945203248E-2</v>
      </c>
      <c r="N49" s="42">
        <f t="shared" ca="1" si="5"/>
        <v>0.10506827875366759</v>
      </c>
      <c r="O49" s="42">
        <f t="shared" ca="1" si="6"/>
        <v>0.10113283317523226</v>
      </c>
      <c r="P49" s="42">
        <f t="shared" ca="1" si="7"/>
        <v>1.862862402175542E-2</v>
      </c>
      <c r="Q49" s="42">
        <f t="shared" ca="1" si="8"/>
        <v>0.17476780851022969</v>
      </c>
      <c r="R49" s="42">
        <f t="shared" ca="1" si="9"/>
        <v>0.17942599396130582</v>
      </c>
      <c r="S49" s="42">
        <f t="shared" ca="1" si="10"/>
        <v>0.18033667767363001</v>
      </c>
      <c r="T49" s="42">
        <f t="shared" ca="1" si="11"/>
        <v>0.18052738795897588</v>
      </c>
      <c r="U49">
        <f ca="1">+(L49^2*Markiwitz!$B$4^2)+(M49^2*Markiwitz!$C$4^2)+(N49^2*Markiwitz!$D$4^2)+(O49^2*Markiwitz!$E$4^2)+(P49^2*Markiwitz!$F$4^2)+(Q49^2*Markiwitz!$G$4^2)+(R49^2*Markiwitz!$H$4^2)+(S49^2*Markiwitz!$I$4^2)+(T49^2*Markiwitz!$J$4^2)+(2*L49*M49*Markiwitz!$B$8)+(2*L49*N49*Markiwitz!$E$8)+(2*L49*O49*Markiwitz!$H$8)+(2*L49*P49*Markiwitz!$B$11)+(2*L49*Q49*Markiwitz!$E$11)+(2*L49*R49*Markiwitz!$H$11)+(2*L49*S49*Markiwitz!$K$8)+(2*L49*T49*Markiwitz!$K$11)</f>
        <v>1.7437280534306841E-2</v>
      </c>
      <c r="V49" s="5">
        <f t="shared" ca="1" si="2"/>
        <v>0.13205029547224362</v>
      </c>
      <c r="W49" s="42">
        <f ca="1">SUMPRODUCT(L49:T49,Markiwitz!$B$3:$J$3)</f>
        <v>0.55774265364958575</v>
      </c>
    </row>
    <row r="50" spans="1:23" x14ac:dyDescent="0.25">
      <c r="A50">
        <v>49</v>
      </c>
      <c r="B50" s="25">
        <f t="shared" ca="1" si="0"/>
        <v>1.0000000000000002</v>
      </c>
      <c r="C50" s="46">
        <v>0</v>
      </c>
      <c r="D50">
        <f t="shared" ca="1" si="15"/>
        <v>0.84422821970503081</v>
      </c>
      <c r="E50">
        <f t="shared" ca="1" si="15"/>
        <v>0.59529085233177836</v>
      </c>
      <c r="F50">
        <f t="shared" ca="1" si="15"/>
        <v>0.44388016211675052</v>
      </c>
      <c r="G50">
        <f t="shared" ca="1" si="15"/>
        <v>0.15877257333682437</v>
      </c>
      <c r="H50">
        <f t="shared" ca="1" si="15"/>
        <v>0.95529981945390807</v>
      </c>
      <c r="I50">
        <f t="shared" ca="1" si="15"/>
        <v>0.84048127252157667</v>
      </c>
      <c r="J50">
        <f t="shared" ca="1" si="15"/>
        <v>0.1824510614805388</v>
      </c>
      <c r="K50">
        <f t="shared" ca="1" si="15"/>
        <v>8.0678280506308653E-2</v>
      </c>
      <c r="L50" s="42">
        <f t="shared" ca="1" si="3"/>
        <v>0</v>
      </c>
      <c r="M50" s="42">
        <f t="shared" ca="1" si="4"/>
        <v>0.20585498412389361</v>
      </c>
      <c r="N50" s="42">
        <f t="shared" ca="1" si="5"/>
        <v>0.14515457561780329</v>
      </c>
      <c r="O50" s="42">
        <f t="shared" ca="1" si="6"/>
        <v>0.10823488435079907</v>
      </c>
      <c r="P50" s="42">
        <f t="shared" ca="1" si="7"/>
        <v>3.8714798677283481E-2</v>
      </c>
      <c r="Q50" s="42">
        <f t="shared" ca="1" si="8"/>
        <v>0.23293846921624151</v>
      </c>
      <c r="R50" s="42">
        <f t="shared" ca="1" si="9"/>
        <v>0.20494133573479748</v>
      </c>
      <c r="S50" s="42">
        <f t="shared" ca="1" si="10"/>
        <v>4.4488515649934793E-2</v>
      </c>
      <c r="T50" s="42">
        <f t="shared" ca="1" si="11"/>
        <v>1.9672436629246965E-2</v>
      </c>
      <c r="U50">
        <f ca="1">+(L50^2*Markiwitz!$B$4^2)+(M50^2*Markiwitz!$C$4^2)+(N50^2*Markiwitz!$D$4^2)+(O50^2*Markiwitz!$E$4^2)+(P50^2*Markiwitz!$F$4^2)+(Q50^2*Markiwitz!$G$4^2)+(R50^2*Markiwitz!$H$4^2)+(S50^2*Markiwitz!$I$4^2)+(T50^2*Markiwitz!$J$4^2)+(2*L50*M50*Markiwitz!$B$8)+(2*L50*N50*Markiwitz!$E$8)+(2*L50*O50*Markiwitz!$H$8)+(2*L50*P50*Markiwitz!$B$11)+(2*L50*Q50*Markiwitz!$E$11)+(2*L50*R50*Markiwitz!$H$11)+(2*L50*S50*Markiwitz!$K$8)+(2*L50*T50*Markiwitz!$K$11)</f>
        <v>2.2721766058511585E-2</v>
      </c>
      <c r="V50" s="5">
        <f t="shared" ca="1" si="2"/>
        <v>0.15073740762833751</v>
      </c>
      <c r="W50" s="42">
        <f ca="1">SUMPRODUCT(L50:T50,Markiwitz!$B$3:$J$3)</f>
        <v>0.75581177199142768</v>
      </c>
    </row>
    <row r="51" spans="1:23" x14ac:dyDescent="0.25">
      <c r="A51">
        <v>50</v>
      </c>
      <c r="B51" s="25">
        <f t="shared" ca="1" si="0"/>
        <v>1</v>
      </c>
      <c r="C51" s="46">
        <v>0</v>
      </c>
      <c r="D51">
        <f t="shared" ca="1" si="15"/>
        <v>0.95083722421161698</v>
      </c>
      <c r="E51">
        <f t="shared" ca="1" si="15"/>
        <v>0.54207913564757393</v>
      </c>
      <c r="F51">
        <f t="shared" ca="1" si="15"/>
        <v>0.15253123305285476</v>
      </c>
      <c r="G51">
        <f t="shared" ca="1" si="15"/>
        <v>0.55585211617322661</v>
      </c>
      <c r="H51">
        <f t="shared" ca="1" si="15"/>
        <v>0.36678422374060704</v>
      </c>
      <c r="I51">
        <f t="shared" ca="1" si="15"/>
        <v>0.25696058290777268</v>
      </c>
      <c r="J51">
        <f t="shared" ca="1" si="15"/>
        <v>0.16116476334940144</v>
      </c>
      <c r="K51">
        <f t="shared" ca="1" si="15"/>
        <v>0.92989734992451811</v>
      </c>
      <c r="L51" s="42">
        <f t="shared" ca="1" si="3"/>
        <v>0</v>
      </c>
      <c r="M51" s="42">
        <f t="shared" ca="1" si="4"/>
        <v>0.24280166866972677</v>
      </c>
      <c r="N51" s="42">
        <f t="shared" ca="1" si="5"/>
        <v>0.13842297644100382</v>
      </c>
      <c r="O51" s="42">
        <f t="shared" ca="1" si="6"/>
        <v>3.8949713964124E-2</v>
      </c>
      <c r="P51" s="42">
        <f t="shared" ca="1" si="7"/>
        <v>0.14193998499833799</v>
      </c>
      <c r="Q51" s="42">
        <f t="shared" ca="1" si="8"/>
        <v>9.3660428197676102E-2</v>
      </c>
      <c r="R51" s="42">
        <f t="shared" ca="1" si="9"/>
        <v>6.561633970954775E-2</v>
      </c>
      <c r="S51" s="42">
        <f t="shared" ca="1" si="10"/>
        <v>4.115433480682424E-2</v>
      </c>
      <c r="T51" s="42">
        <f t="shared" ca="1" si="11"/>
        <v>0.23745455321275938</v>
      </c>
      <c r="U51">
        <f ca="1">+(L51^2*Markiwitz!$B$4^2)+(M51^2*Markiwitz!$C$4^2)+(N51^2*Markiwitz!$D$4^2)+(O51^2*Markiwitz!$E$4^2)+(P51^2*Markiwitz!$F$4^2)+(Q51^2*Markiwitz!$G$4^2)+(R51^2*Markiwitz!$H$4^2)+(S51^2*Markiwitz!$I$4^2)+(T51^2*Markiwitz!$J$4^2)+(2*L51*M51*Markiwitz!$B$8)+(2*L51*N51*Markiwitz!$E$8)+(2*L51*O51*Markiwitz!$H$8)+(2*L51*P51*Markiwitz!$B$11)+(2*L51*Q51*Markiwitz!$E$11)+(2*L51*R51*Markiwitz!$H$11)+(2*L51*S51*Markiwitz!$K$8)+(2*L51*T51*Markiwitz!$K$11)</f>
        <v>9.5260339612267438E-3</v>
      </c>
      <c r="V51" s="5">
        <f t="shared" ca="1" si="2"/>
        <v>9.7601403479800147E-2</v>
      </c>
      <c r="W51" s="42">
        <f ca="1">SUMPRODUCT(L51:T51,Markiwitz!$B$3:$J$3)</f>
        <v>0.39439652942409592</v>
      </c>
    </row>
    <row r="52" spans="1:23" x14ac:dyDescent="0.25">
      <c r="A52">
        <v>51</v>
      </c>
      <c r="B52" s="25">
        <f t="shared" ca="1" si="0"/>
        <v>0.99999999999999989</v>
      </c>
      <c r="C52" s="46">
        <v>0</v>
      </c>
      <c r="D52">
        <f t="shared" ref="D52:K61" ca="1" si="16">RAND()</f>
        <v>0.17550168343104966</v>
      </c>
      <c r="E52">
        <f t="shared" ca="1" si="16"/>
        <v>0.5750152231799186</v>
      </c>
      <c r="F52">
        <f t="shared" ca="1" si="16"/>
        <v>9.801484322168097E-3</v>
      </c>
      <c r="G52">
        <f t="shared" ca="1" si="16"/>
        <v>0.95769400704151941</v>
      </c>
      <c r="H52">
        <f t="shared" ca="1" si="16"/>
        <v>0.3227065744689035</v>
      </c>
      <c r="I52">
        <f t="shared" ca="1" si="16"/>
        <v>0.18084305777470733</v>
      </c>
      <c r="J52">
        <f t="shared" ca="1" si="16"/>
        <v>0.95854533429939259</v>
      </c>
      <c r="K52">
        <f t="shared" ca="1" si="16"/>
        <v>0.20703193719467894</v>
      </c>
      <c r="L52" s="42">
        <f t="shared" ca="1" si="3"/>
        <v>0</v>
      </c>
      <c r="M52" s="42">
        <f t="shared" ca="1" si="4"/>
        <v>5.1814132162301782E-2</v>
      </c>
      <c r="N52" s="42">
        <f t="shared" ca="1" si="5"/>
        <v>0.16976426770792236</v>
      </c>
      <c r="O52" s="42">
        <f t="shared" ca="1" si="6"/>
        <v>2.8937352287852595E-3</v>
      </c>
      <c r="P52" s="42">
        <f t="shared" ca="1" si="7"/>
        <v>0.28274420439613029</v>
      </c>
      <c r="Q52" s="42">
        <f t="shared" ca="1" si="8"/>
        <v>9.5274078130108811E-2</v>
      </c>
      <c r="R52" s="42">
        <f t="shared" ca="1" si="9"/>
        <v>5.3391089549604212E-2</v>
      </c>
      <c r="S52" s="42">
        <f t="shared" ca="1" si="10"/>
        <v>0.28299554547839484</v>
      </c>
      <c r="T52" s="42">
        <f t="shared" ca="1" si="11"/>
        <v>6.1122947346752401E-2</v>
      </c>
      <c r="U52">
        <f ca="1">+(L52^2*Markiwitz!$B$4^2)+(M52^2*Markiwitz!$C$4^2)+(N52^2*Markiwitz!$D$4^2)+(O52^2*Markiwitz!$E$4^2)+(P52^2*Markiwitz!$F$4^2)+(Q52^2*Markiwitz!$G$4^2)+(R52^2*Markiwitz!$H$4^2)+(S52^2*Markiwitz!$I$4^2)+(T52^2*Markiwitz!$J$4^2)+(2*L52*M52*Markiwitz!$B$8)+(2*L52*N52*Markiwitz!$E$8)+(2*L52*O52*Markiwitz!$H$8)+(2*L52*P52*Markiwitz!$B$11)+(2*L52*Q52*Markiwitz!$E$11)+(2*L52*R52*Markiwitz!$H$11)+(2*L52*S52*Markiwitz!$K$8)+(2*L52*T52*Markiwitz!$K$11)</f>
        <v>2.3368593218788446E-2</v>
      </c>
      <c r="V52" s="5">
        <f t="shared" ca="1" si="2"/>
        <v>0.15286789466329562</v>
      </c>
      <c r="W52" s="42">
        <f ca="1">SUMPRODUCT(L52:T52,Markiwitz!$B$3:$J$3)</f>
        <v>0.3860586410185522</v>
      </c>
    </row>
    <row r="53" spans="1:23" x14ac:dyDescent="0.25">
      <c r="A53">
        <v>52</v>
      </c>
      <c r="B53" s="25">
        <f t="shared" ca="1" si="0"/>
        <v>1.0000000000000002</v>
      </c>
      <c r="C53" s="46">
        <v>0</v>
      </c>
      <c r="D53">
        <f t="shared" ca="1" si="16"/>
        <v>9.2164000185528394E-2</v>
      </c>
      <c r="E53">
        <f t="shared" ca="1" si="16"/>
        <v>0.91384164362556408</v>
      </c>
      <c r="F53">
        <f t="shared" ca="1" si="16"/>
        <v>0.7951475288030313</v>
      </c>
      <c r="G53">
        <f t="shared" ca="1" si="16"/>
        <v>0.72491573338617876</v>
      </c>
      <c r="H53">
        <f t="shared" ca="1" si="16"/>
        <v>0.3548894835804095</v>
      </c>
      <c r="I53">
        <f t="shared" ca="1" si="16"/>
        <v>0.27070972307459917</v>
      </c>
      <c r="J53">
        <f t="shared" ca="1" si="16"/>
        <v>0.69025751617208297</v>
      </c>
      <c r="K53">
        <f t="shared" ca="1" si="16"/>
        <v>0.28994548935443187</v>
      </c>
      <c r="L53" s="42">
        <f t="shared" ca="1" si="3"/>
        <v>0</v>
      </c>
      <c r="M53" s="42">
        <f t="shared" ca="1" si="4"/>
        <v>2.2305632859643484E-2</v>
      </c>
      <c r="N53" s="42">
        <f t="shared" ca="1" si="5"/>
        <v>0.22116896134642453</v>
      </c>
      <c r="O53" s="42">
        <f t="shared" ca="1" si="6"/>
        <v>0.1924424809147787</v>
      </c>
      <c r="P53" s="42">
        <f t="shared" ca="1" si="7"/>
        <v>0.17544490441540397</v>
      </c>
      <c r="Q53" s="42">
        <f t="shared" ca="1" si="8"/>
        <v>8.5890743788875457E-2</v>
      </c>
      <c r="R53" s="42">
        <f t="shared" ca="1" si="9"/>
        <v>6.5517465412551726E-2</v>
      </c>
      <c r="S53" s="42">
        <f t="shared" ca="1" si="10"/>
        <v>0.16705688450316949</v>
      </c>
      <c r="T53" s="42">
        <f t="shared" ca="1" si="11"/>
        <v>7.0172926759152765E-2</v>
      </c>
      <c r="U53">
        <f ca="1">+(L53^2*Markiwitz!$B$4^2)+(M53^2*Markiwitz!$C$4^2)+(N53^2*Markiwitz!$D$4^2)+(O53^2*Markiwitz!$E$4^2)+(P53^2*Markiwitz!$F$4^2)+(Q53^2*Markiwitz!$G$4^2)+(R53^2*Markiwitz!$H$4^2)+(S53^2*Markiwitz!$I$4^2)+(T53^2*Markiwitz!$J$4^2)+(2*L53*M53*Markiwitz!$B$8)+(2*L53*N53*Markiwitz!$E$8)+(2*L53*O53*Markiwitz!$H$8)+(2*L53*P53*Markiwitz!$B$11)+(2*L53*Q53*Markiwitz!$E$11)+(2*L53*R53*Markiwitz!$H$11)+(2*L53*S53*Markiwitz!$K$8)+(2*L53*T53*Markiwitz!$K$11)</f>
        <v>1.6207811090628198E-2</v>
      </c>
      <c r="V53" s="5">
        <f t="shared" ca="1" si="2"/>
        <v>0.12730990177762372</v>
      </c>
      <c r="W53" s="42">
        <f ca="1">SUMPRODUCT(L53:T53,Markiwitz!$B$3:$J$3)</f>
        <v>0.39623105130580205</v>
      </c>
    </row>
    <row r="54" spans="1:23" x14ac:dyDescent="0.25">
      <c r="A54">
        <v>53</v>
      </c>
      <c r="B54" s="25">
        <f t="shared" ca="1" si="0"/>
        <v>1</v>
      </c>
      <c r="C54" s="46">
        <v>0</v>
      </c>
      <c r="D54">
        <f t="shared" ca="1" si="16"/>
        <v>0.2714272930085182</v>
      </c>
      <c r="E54">
        <f t="shared" ca="1" si="16"/>
        <v>0.5344720957794481</v>
      </c>
      <c r="F54">
        <f t="shared" ca="1" si="16"/>
        <v>0.17069313203946235</v>
      </c>
      <c r="G54">
        <f t="shared" ca="1" si="16"/>
        <v>0.5892437285816724</v>
      </c>
      <c r="H54">
        <f t="shared" ca="1" si="16"/>
        <v>0.40317102309828456</v>
      </c>
      <c r="I54">
        <f t="shared" ca="1" si="16"/>
        <v>0.83518481191707705</v>
      </c>
      <c r="J54">
        <f t="shared" ca="1" si="16"/>
        <v>0.83219101043615173</v>
      </c>
      <c r="K54">
        <f t="shared" ca="1" si="16"/>
        <v>0.31205980140276002</v>
      </c>
      <c r="L54" s="42">
        <f t="shared" ca="1" si="3"/>
        <v>0</v>
      </c>
      <c r="M54" s="42">
        <f t="shared" ca="1" si="4"/>
        <v>6.8742869059948808E-2</v>
      </c>
      <c r="N54" s="42">
        <f t="shared" ca="1" si="5"/>
        <v>0.13536275180407142</v>
      </c>
      <c r="O54" s="42">
        <f t="shared" ca="1" si="6"/>
        <v>4.3230492759816407E-2</v>
      </c>
      <c r="P54" s="42">
        <f t="shared" ca="1" si="7"/>
        <v>0.14923445623065884</v>
      </c>
      <c r="Q54" s="42">
        <f t="shared" ca="1" si="8"/>
        <v>0.10210886511232747</v>
      </c>
      <c r="R54" s="42">
        <f t="shared" ca="1" si="9"/>
        <v>0.21152257582538617</v>
      </c>
      <c r="S54" s="42">
        <f t="shared" ca="1" si="10"/>
        <v>0.21076435250556597</v>
      </c>
      <c r="T54" s="42">
        <f t="shared" ca="1" si="11"/>
        <v>7.9033636702224852E-2</v>
      </c>
      <c r="U54">
        <f ca="1">+(L54^2*Markiwitz!$B$4^2)+(M54^2*Markiwitz!$C$4^2)+(N54^2*Markiwitz!$D$4^2)+(O54^2*Markiwitz!$E$4^2)+(P54^2*Markiwitz!$F$4^2)+(Q54^2*Markiwitz!$G$4^2)+(R54^2*Markiwitz!$H$4^2)+(S54^2*Markiwitz!$I$4^2)+(T54^2*Markiwitz!$J$4^2)+(2*L54*M54*Markiwitz!$B$8)+(2*L54*N54*Markiwitz!$E$8)+(2*L54*O54*Markiwitz!$H$8)+(2*L54*P54*Markiwitz!$B$11)+(2*L54*Q54*Markiwitz!$E$11)+(2*L54*R54*Markiwitz!$H$11)+(2*L54*S54*Markiwitz!$K$8)+(2*L54*T54*Markiwitz!$K$11)</f>
        <v>1.6281285667481337E-2</v>
      </c>
      <c r="V54" s="5">
        <f t="shared" ca="1" si="2"/>
        <v>0.12759814131671879</v>
      </c>
      <c r="W54" s="42">
        <f ca="1">SUMPRODUCT(L54:T54,Markiwitz!$B$3:$J$3)</f>
        <v>0.38408888546334757</v>
      </c>
    </row>
    <row r="55" spans="1:23" x14ac:dyDescent="0.25">
      <c r="A55">
        <v>54</v>
      </c>
      <c r="B55" s="25">
        <f t="shared" ca="1" si="0"/>
        <v>1.0000000000000002</v>
      </c>
      <c r="C55" s="46">
        <v>0</v>
      </c>
      <c r="D55">
        <f t="shared" ca="1" si="16"/>
        <v>0.94268504741441683</v>
      </c>
      <c r="E55">
        <f t="shared" ca="1" si="16"/>
        <v>0.26021950504765878</v>
      </c>
      <c r="F55">
        <f t="shared" ca="1" si="16"/>
        <v>0.65123578771194768</v>
      </c>
      <c r="G55">
        <f t="shared" ca="1" si="16"/>
        <v>0.76829487757465142</v>
      </c>
      <c r="H55">
        <f t="shared" ca="1" si="16"/>
        <v>1.3067372895421925E-2</v>
      </c>
      <c r="I55">
        <f t="shared" ca="1" si="16"/>
        <v>0.95788668351754813</v>
      </c>
      <c r="J55">
        <f t="shared" ca="1" si="16"/>
        <v>0.23933083326736015</v>
      </c>
      <c r="K55">
        <f t="shared" ca="1" si="16"/>
        <v>0.31973540267300926</v>
      </c>
      <c r="L55" s="42">
        <f t="shared" ca="1" si="3"/>
        <v>0</v>
      </c>
      <c r="M55" s="42">
        <f t="shared" ca="1" si="4"/>
        <v>0.22701869896524376</v>
      </c>
      <c r="N55" s="42">
        <f t="shared" ca="1" si="5"/>
        <v>6.2666416151744855E-2</v>
      </c>
      <c r="O55" s="42">
        <f t="shared" ca="1" si="6"/>
        <v>0.1568314906993305</v>
      </c>
      <c r="P55" s="42">
        <f t="shared" ca="1" si="7"/>
        <v>0.18502182039170761</v>
      </c>
      <c r="Q55" s="42">
        <f t="shared" ca="1" si="8"/>
        <v>3.1469025649117424E-3</v>
      </c>
      <c r="R55" s="42">
        <f t="shared" ca="1" si="9"/>
        <v>0.23067957770702657</v>
      </c>
      <c r="S55" s="42">
        <f t="shared" ca="1" si="10"/>
        <v>5.7635977720922167E-2</v>
      </c>
      <c r="T55" s="42">
        <f t="shared" ca="1" si="11"/>
        <v>7.6999115799112866E-2</v>
      </c>
      <c r="U55">
        <f ca="1">+(L55^2*Markiwitz!$B$4^2)+(M55^2*Markiwitz!$C$4^2)+(N55^2*Markiwitz!$D$4^2)+(O55^2*Markiwitz!$E$4^2)+(P55^2*Markiwitz!$F$4^2)+(Q55^2*Markiwitz!$G$4^2)+(R55^2*Markiwitz!$H$4^2)+(S55^2*Markiwitz!$I$4^2)+(T55^2*Markiwitz!$J$4^2)+(2*L55*M55*Markiwitz!$B$8)+(2*L55*N55*Markiwitz!$E$8)+(2*L55*O55*Markiwitz!$H$8)+(2*L55*P55*Markiwitz!$B$11)+(2*L55*Q55*Markiwitz!$E$11)+(2*L55*R55*Markiwitz!$H$11)+(2*L55*S55*Markiwitz!$K$8)+(2*L55*T55*Markiwitz!$K$11)</f>
        <v>1.3187999672248743E-2</v>
      </c>
      <c r="V55" s="5">
        <f t="shared" ca="1" si="2"/>
        <v>0.11483901633264168</v>
      </c>
      <c r="W55" s="42">
        <f ca="1">SUMPRODUCT(L55:T55,Markiwitz!$B$3:$J$3)</f>
        <v>0.17492701223352006</v>
      </c>
    </row>
    <row r="56" spans="1:23" x14ac:dyDescent="0.25">
      <c r="A56">
        <v>55</v>
      </c>
      <c r="B56" s="25">
        <f t="shared" ca="1" si="0"/>
        <v>1.0000000000000002</v>
      </c>
      <c r="C56" s="46">
        <v>0</v>
      </c>
      <c r="D56">
        <f t="shared" ca="1" si="16"/>
        <v>0.3910021020981439</v>
      </c>
      <c r="E56">
        <f t="shared" ca="1" si="16"/>
        <v>0.84396361284066601</v>
      </c>
      <c r="F56">
        <f t="shared" ca="1" si="16"/>
        <v>0.1143813942254619</v>
      </c>
      <c r="G56">
        <f t="shared" ca="1" si="16"/>
        <v>0.47525091638921713</v>
      </c>
      <c r="H56">
        <f t="shared" ca="1" si="16"/>
        <v>0.10205097027451371</v>
      </c>
      <c r="I56">
        <f t="shared" ca="1" si="16"/>
        <v>3.0792159313056677E-3</v>
      </c>
      <c r="J56">
        <f t="shared" ca="1" si="16"/>
        <v>0.75448737883305261</v>
      </c>
      <c r="K56">
        <f t="shared" ca="1" si="16"/>
        <v>0.14090611846814094</v>
      </c>
      <c r="L56" s="42">
        <f t="shared" ca="1" si="3"/>
        <v>0</v>
      </c>
      <c r="M56" s="42">
        <f t="shared" ca="1" si="4"/>
        <v>0.13840186100448473</v>
      </c>
      <c r="N56" s="42">
        <f t="shared" ca="1" si="5"/>
        <v>0.29873531116693991</v>
      </c>
      <c r="O56" s="42">
        <f t="shared" ca="1" si="6"/>
        <v>4.0487244800330953E-2</v>
      </c>
      <c r="P56" s="42">
        <f t="shared" ca="1" si="7"/>
        <v>0.1682231653471887</v>
      </c>
      <c r="Q56" s="42">
        <f t="shared" ca="1" si="8"/>
        <v>3.6122680997149291E-2</v>
      </c>
      <c r="R56" s="42">
        <f t="shared" ca="1" si="9"/>
        <v>1.0899409825177639E-3</v>
      </c>
      <c r="S56" s="42">
        <f t="shared" ca="1" si="10"/>
        <v>0.26706367248296659</v>
      </c>
      <c r="T56" s="42">
        <f t="shared" ca="1" si="11"/>
        <v>4.9876123218422143E-2</v>
      </c>
      <c r="U56">
        <f ca="1">+(L56^2*Markiwitz!$B$4^2)+(M56^2*Markiwitz!$C$4^2)+(N56^2*Markiwitz!$D$4^2)+(O56^2*Markiwitz!$E$4^2)+(P56^2*Markiwitz!$F$4^2)+(Q56^2*Markiwitz!$G$4^2)+(R56^2*Markiwitz!$H$4^2)+(S56^2*Markiwitz!$I$4^2)+(T56^2*Markiwitz!$J$4^2)+(2*L56*M56*Markiwitz!$B$8)+(2*L56*N56*Markiwitz!$E$8)+(2*L56*O56*Markiwitz!$H$8)+(2*L56*P56*Markiwitz!$B$11)+(2*L56*Q56*Markiwitz!$E$11)+(2*L56*R56*Markiwitz!$H$11)+(2*L56*S56*Markiwitz!$K$8)+(2*L56*T56*Markiwitz!$K$11)</f>
        <v>1.9017595078712115E-2</v>
      </c>
      <c r="V56" s="5">
        <f t="shared" ca="1" si="2"/>
        <v>0.13790429681018687</v>
      </c>
      <c r="W56" s="42">
        <f ca="1">SUMPRODUCT(L56:T56,Markiwitz!$B$3:$J$3)</f>
        <v>0.23127276495649177</v>
      </c>
    </row>
    <row r="57" spans="1:23" x14ac:dyDescent="0.25">
      <c r="A57">
        <v>56</v>
      </c>
      <c r="B57" s="25">
        <f t="shared" ca="1" si="0"/>
        <v>1</v>
      </c>
      <c r="C57" s="46">
        <v>0</v>
      </c>
      <c r="D57">
        <f t="shared" ca="1" si="16"/>
        <v>0.63582665728535481</v>
      </c>
      <c r="E57">
        <f t="shared" ca="1" si="16"/>
        <v>0.71332414854413939</v>
      </c>
      <c r="F57">
        <f t="shared" ca="1" si="16"/>
        <v>0.58366453867164947</v>
      </c>
      <c r="G57">
        <f t="shared" ca="1" si="16"/>
        <v>0.85630854827124581</v>
      </c>
      <c r="H57">
        <f t="shared" ca="1" si="16"/>
        <v>0.93782319909460077</v>
      </c>
      <c r="I57">
        <f t="shared" ca="1" si="16"/>
        <v>0.97550988590842347</v>
      </c>
      <c r="J57">
        <f t="shared" ca="1" si="16"/>
        <v>0.32985667121668827</v>
      </c>
      <c r="K57">
        <f t="shared" ca="1" si="16"/>
        <v>0.80653879707445775</v>
      </c>
      <c r="L57" s="42">
        <f t="shared" ca="1" si="3"/>
        <v>0</v>
      </c>
      <c r="M57" s="42">
        <f t="shared" ca="1" si="4"/>
        <v>0.10889582553395233</v>
      </c>
      <c r="N57" s="42">
        <f t="shared" ca="1" si="5"/>
        <v>0.12216855197714102</v>
      </c>
      <c r="O57" s="42">
        <f t="shared" ca="1" si="6"/>
        <v>9.9962200460271072E-2</v>
      </c>
      <c r="P57" s="42">
        <f t="shared" ca="1" si="7"/>
        <v>0.14665699402082211</v>
      </c>
      <c r="Q57" s="42">
        <f t="shared" ca="1" si="8"/>
        <v>0.16061772544472863</v>
      </c>
      <c r="R57" s="42">
        <f t="shared" ca="1" si="9"/>
        <v>0.16707219353789152</v>
      </c>
      <c r="S57" s="42">
        <f t="shared" ca="1" si="10"/>
        <v>5.6493407611096898E-2</v>
      </c>
      <c r="T57" s="42">
        <f t="shared" ca="1" si="11"/>
        <v>0.13813310141409657</v>
      </c>
      <c r="U57">
        <f ca="1">+(L57^2*Markiwitz!$B$4^2)+(M57^2*Markiwitz!$C$4^2)+(N57^2*Markiwitz!$D$4^2)+(O57^2*Markiwitz!$E$4^2)+(P57^2*Markiwitz!$F$4^2)+(Q57^2*Markiwitz!$G$4^2)+(R57^2*Markiwitz!$H$4^2)+(S57^2*Markiwitz!$I$4^2)+(T57^2*Markiwitz!$J$4^2)+(2*L57*M57*Markiwitz!$B$8)+(2*L57*N57*Markiwitz!$E$8)+(2*L57*O57*Markiwitz!$H$8)+(2*L57*P57*Markiwitz!$B$11)+(2*L57*Q57*Markiwitz!$E$11)+(2*L57*R57*Markiwitz!$H$11)+(2*L57*S57*Markiwitz!$K$8)+(2*L57*T57*Markiwitz!$K$11)</f>
        <v>1.5082815004634804E-2</v>
      </c>
      <c r="V57" s="5">
        <f t="shared" ca="1" si="2"/>
        <v>0.12281211261367832</v>
      </c>
      <c r="W57" s="42">
        <f ca="1">SUMPRODUCT(L57:T57,Markiwitz!$B$3:$J$3)</f>
        <v>0.57587425375616763</v>
      </c>
    </row>
    <row r="58" spans="1:23" x14ac:dyDescent="0.25">
      <c r="A58">
        <v>57</v>
      </c>
      <c r="B58" s="25">
        <f t="shared" ca="1" si="0"/>
        <v>1</v>
      </c>
      <c r="C58" s="46">
        <v>0</v>
      </c>
      <c r="D58">
        <f t="shared" ca="1" si="16"/>
        <v>0.39528362575469467</v>
      </c>
      <c r="E58">
        <f t="shared" ca="1" si="16"/>
        <v>7.9554772967280751E-3</v>
      </c>
      <c r="F58">
        <f t="shared" ca="1" si="16"/>
        <v>2.0455155107206302E-3</v>
      </c>
      <c r="G58">
        <f t="shared" ca="1" si="16"/>
        <v>0.1067708656441454</v>
      </c>
      <c r="H58">
        <f t="shared" ca="1" si="16"/>
        <v>0.23912641892971598</v>
      </c>
      <c r="I58">
        <f t="shared" ca="1" si="16"/>
        <v>0.81344489541134735</v>
      </c>
      <c r="J58">
        <f t="shared" ca="1" si="16"/>
        <v>0.4984143937068819</v>
      </c>
      <c r="K58">
        <f t="shared" ca="1" si="16"/>
        <v>0.19463536079356158</v>
      </c>
      <c r="L58" s="42">
        <f t="shared" ca="1" si="3"/>
        <v>0</v>
      </c>
      <c r="M58" s="42">
        <f t="shared" ca="1" si="4"/>
        <v>0.17508425873541258</v>
      </c>
      <c r="N58" s="42">
        <f t="shared" ca="1" si="5"/>
        <v>3.5237453682142464E-3</v>
      </c>
      <c r="O58" s="42">
        <f t="shared" ca="1" si="6"/>
        <v>9.0602682122877421E-4</v>
      </c>
      <c r="P58" s="42">
        <f t="shared" ca="1" si="7"/>
        <v>4.7292365906005419E-2</v>
      </c>
      <c r="Q58" s="42">
        <f t="shared" ca="1" si="8"/>
        <v>0.10591704051091928</v>
      </c>
      <c r="R58" s="42">
        <f t="shared" ca="1" si="9"/>
        <v>0.36030178650401501</v>
      </c>
      <c r="S58" s="42">
        <f t="shared" ca="1" si="10"/>
        <v>0.22076430436150715</v>
      </c>
      <c r="T58" s="42">
        <f t="shared" ca="1" si="11"/>
        <v>8.6210471792697543E-2</v>
      </c>
      <c r="U58">
        <f ca="1">+(L58^2*Markiwitz!$B$4^2)+(M58^2*Markiwitz!$C$4^2)+(N58^2*Markiwitz!$D$4^2)+(O58^2*Markiwitz!$E$4^2)+(P58^2*Markiwitz!$F$4^2)+(Q58^2*Markiwitz!$G$4^2)+(R58^2*Markiwitz!$H$4^2)+(S58^2*Markiwitz!$I$4^2)+(T58^2*Markiwitz!$J$4^2)+(2*L58*M58*Markiwitz!$B$8)+(2*L58*N58*Markiwitz!$E$8)+(2*L58*O58*Markiwitz!$H$8)+(2*L58*P58*Markiwitz!$B$11)+(2*L58*Q58*Markiwitz!$E$11)+(2*L58*R58*Markiwitz!$H$11)+(2*L58*S58*Markiwitz!$K$8)+(2*L58*T58*Markiwitz!$K$11)</f>
        <v>2.1567356197409928E-2</v>
      </c>
      <c r="V58" s="5">
        <f t="shared" ca="1" si="2"/>
        <v>0.1468582861040191</v>
      </c>
      <c r="W58" s="42">
        <f ca="1">SUMPRODUCT(L58:T58,Markiwitz!$B$3:$J$3)</f>
        <v>0.34543209123564622</v>
      </c>
    </row>
    <row r="59" spans="1:23" x14ac:dyDescent="0.25">
      <c r="A59">
        <v>58</v>
      </c>
      <c r="B59" s="25">
        <f t="shared" ca="1" si="0"/>
        <v>1</v>
      </c>
      <c r="C59" s="46">
        <v>0</v>
      </c>
      <c r="D59">
        <f t="shared" ca="1" si="16"/>
        <v>0.37003220534887826</v>
      </c>
      <c r="E59">
        <f t="shared" ca="1" si="16"/>
        <v>0.8297996650809506</v>
      </c>
      <c r="F59">
        <f t="shared" ca="1" si="16"/>
        <v>0.5630863110123997</v>
      </c>
      <c r="G59">
        <f t="shared" ca="1" si="16"/>
        <v>0.92516931180610107</v>
      </c>
      <c r="H59">
        <f t="shared" ca="1" si="16"/>
        <v>0.73678523236294646</v>
      </c>
      <c r="I59">
        <f t="shared" ca="1" si="16"/>
        <v>0.92837704579466007</v>
      </c>
      <c r="J59">
        <f t="shared" ca="1" si="16"/>
        <v>0.56601955601458742</v>
      </c>
      <c r="K59">
        <f t="shared" ca="1" si="16"/>
        <v>0.56989719985975673</v>
      </c>
      <c r="L59" s="42">
        <f t="shared" ca="1" si="3"/>
        <v>0</v>
      </c>
      <c r="M59" s="42">
        <f t="shared" ca="1" si="4"/>
        <v>6.741136445940879E-2</v>
      </c>
      <c r="N59" s="42">
        <f t="shared" ca="1" si="5"/>
        <v>0.15117043014763334</v>
      </c>
      <c r="O59" s="42">
        <f t="shared" ca="1" si="6"/>
        <v>0.10258138612008777</v>
      </c>
      <c r="P59" s="42">
        <f t="shared" ca="1" si="7"/>
        <v>0.16854458818258794</v>
      </c>
      <c r="Q59" s="42">
        <f t="shared" ca="1" si="8"/>
        <v>0.13422533798186695</v>
      </c>
      <c r="R59" s="42">
        <f t="shared" ca="1" si="9"/>
        <v>0.16912896360144561</v>
      </c>
      <c r="S59" s="42">
        <f t="shared" ca="1" si="10"/>
        <v>0.1031157559533967</v>
      </c>
      <c r="T59" s="42">
        <f t="shared" ca="1" si="11"/>
        <v>0.10382217355357298</v>
      </c>
      <c r="U59">
        <f ca="1">+(L59^2*Markiwitz!$B$4^2)+(M59^2*Markiwitz!$C$4^2)+(N59^2*Markiwitz!$D$4^2)+(O59^2*Markiwitz!$E$4^2)+(P59^2*Markiwitz!$F$4^2)+(Q59^2*Markiwitz!$G$4^2)+(R59^2*Markiwitz!$H$4^2)+(S59^2*Markiwitz!$I$4^2)+(T59^2*Markiwitz!$J$4^2)+(2*L59*M59*Markiwitz!$B$8)+(2*L59*N59*Markiwitz!$E$8)+(2*L59*O59*Markiwitz!$H$8)+(2*L59*P59*Markiwitz!$B$11)+(2*L59*Q59*Markiwitz!$E$11)+(2*L59*R59*Markiwitz!$H$11)+(2*L59*S59*Markiwitz!$K$8)+(2*L59*T59*Markiwitz!$K$11)</f>
        <v>1.494491922088763E-2</v>
      </c>
      <c r="V59" s="5">
        <f t="shared" ca="1" si="2"/>
        <v>0.12224941398995592</v>
      </c>
      <c r="W59" s="42">
        <f ca="1">SUMPRODUCT(L59:T59,Markiwitz!$B$3:$J$3)</f>
        <v>0.50594068111620116</v>
      </c>
    </row>
    <row r="60" spans="1:23" x14ac:dyDescent="0.25">
      <c r="A60">
        <v>59</v>
      </c>
      <c r="B60" s="25">
        <f t="shared" ca="1" si="0"/>
        <v>1</v>
      </c>
      <c r="C60" s="46">
        <v>0</v>
      </c>
      <c r="D60">
        <f t="shared" ca="1" si="16"/>
        <v>0.73441180788267302</v>
      </c>
      <c r="E60">
        <f t="shared" ca="1" si="16"/>
        <v>0.22925736351111492</v>
      </c>
      <c r="F60">
        <f t="shared" ca="1" si="16"/>
        <v>7.7721000627563264E-2</v>
      </c>
      <c r="G60">
        <f t="shared" ca="1" si="16"/>
        <v>0.10681973475693918</v>
      </c>
      <c r="H60">
        <f t="shared" ca="1" si="16"/>
        <v>0.78975796637000495</v>
      </c>
      <c r="I60">
        <f t="shared" ca="1" si="16"/>
        <v>0.69646343351806173</v>
      </c>
      <c r="J60">
        <f t="shared" ca="1" si="16"/>
        <v>0.27428646101098431</v>
      </c>
      <c r="K60">
        <f t="shared" ca="1" si="16"/>
        <v>0.13861386942960674</v>
      </c>
      <c r="L60" s="42">
        <f t="shared" ca="1" si="3"/>
        <v>0</v>
      </c>
      <c r="M60" s="42">
        <f t="shared" ca="1" si="4"/>
        <v>0.2410016024970302</v>
      </c>
      <c r="N60" s="42">
        <f t="shared" ca="1" si="5"/>
        <v>7.5232167290057564E-2</v>
      </c>
      <c r="O60" s="42">
        <f t="shared" ca="1" si="6"/>
        <v>2.5504608583183094E-2</v>
      </c>
      <c r="P60" s="42">
        <f t="shared" ca="1" si="7"/>
        <v>3.5053531245568946E-2</v>
      </c>
      <c r="Q60" s="42">
        <f t="shared" ca="1" si="8"/>
        <v>0.25916377356282072</v>
      </c>
      <c r="R60" s="42">
        <f t="shared" ca="1" si="9"/>
        <v>0.22854861776031199</v>
      </c>
      <c r="S60" s="42">
        <f t="shared" ca="1" si="10"/>
        <v>9.0008733434534957E-2</v>
      </c>
      <c r="T60" s="42">
        <f t="shared" ca="1" si="11"/>
        <v>4.5486965626492452E-2</v>
      </c>
      <c r="U60">
        <f ca="1">+(L60^2*Markiwitz!$B$4^2)+(M60^2*Markiwitz!$C$4^2)+(N60^2*Markiwitz!$D$4^2)+(O60^2*Markiwitz!$E$4^2)+(P60^2*Markiwitz!$F$4^2)+(Q60^2*Markiwitz!$G$4^2)+(R60^2*Markiwitz!$H$4^2)+(S60^2*Markiwitz!$I$4^2)+(T60^2*Markiwitz!$J$4^2)+(2*L60*M60*Markiwitz!$B$8)+(2*L60*N60*Markiwitz!$E$8)+(2*L60*O60*Markiwitz!$H$8)+(2*L60*P60*Markiwitz!$B$11)+(2*L60*Q60*Markiwitz!$E$11)+(2*L60*R60*Markiwitz!$H$11)+(2*L60*S60*Markiwitz!$K$8)+(2*L60*T60*Markiwitz!$K$11)</f>
        <v>2.6146131521674273E-2</v>
      </c>
      <c r="V60" s="5">
        <f t="shared" ca="1" si="2"/>
        <v>0.16169765465730873</v>
      </c>
      <c r="W60" s="42">
        <f ca="1">SUMPRODUCT(L60:T60,Markiwitz!$B$3:$J$3)</f>
        <v>0.79325300165668378</v>
      </c>
    </row>
    <row r="61" spans="1:23" x14ac:dyDescent="0.25">
      <c r="A61">
        <v>60</v>
      </c>
      <c r="B61" s="25">
        <f t="shared" ca="1" si="0"/>
        <v>0.99999999999999978</v>
      </c>
      <c r="C61" s="46">
        <v>0</v>
      </c>
      <c r="D61">
        <f t="shared" ca="1" si="16"/>
        <v>0.7494339781064141</v>
      </c>
      <c r="E61">
        <f t="shared" ca="1" si="16"/>
        <v>0.26836533769477733</v>
      </c>
      <c r="F61">
        <f t="shared" ca="1" si="16"/>
        <v>0.42930499940471545</v>
      </c>
      <c r="G61">
        <f t="shared" ca="1" si="16"/>
        <v>0.81809856555767158</v>
      </c>
      <c r="H61">
        <f t="shared" ca="1" si="16"/>
        <v>0.40879089785336564</v>
      </c>
      <c r="I61">
        <f t="shared" ca="1" si="16"/>
        <v>0.97756686885903821</v>
      </c>
      <c r="J61">
        <f t="shared" ca="1" si="16"/>
        <v>0.91631236065711674</v>
      </c>
      <c r="K61">
        <f t="shared" ca="1" si="16"/>
        <v>0.51345937332545255</v>
      </c>
      <c r="L61" s="42">
        <f t="shared" ca="1" si="3"/>
        <v>0</v>
      </c>
      <c r="M61" s="42">
        <f t="shared" ca="1" si="4"/>
        <v>0.14748769059883771</v>
      </c>
      <c r="N61" s="42">
        <f t="shared" ca="1" si="5"/>
        <v>5.2813970342507961E-2</v>
      </c>
      <c r="O61" s="42">
        <f t="shared" ca="1" si="6"/>
        <v>8.4486698994779633E-2</v>
      </c>
      <c r="P61" s="42">
        <f t="shared" ca="1" si="7"/>
        <v>0.16100079745675749</v>
      </c>
      <c r="Q61" s="42">
        <f t="shared" ca="1" si="8"/>
        <v>8.0449548890959524E-2</v>
      </c>
      <c r="R61" s="42">
        <f t="shared" ca="1" si="9"/>
        <v>0.19238396457317286</v>
      </c>
      <c r="S61" s="42">
        <f t="shared" ca="1" si="10"/>
        <v>0.18032915225161814</v>
      </c>
      <c r="T61" s="42">
        <f t="shared" ca="1" si="11"/>
        <v>0.10104817689136653</v>
      </c>
      <c r="U61">
        <f ca="1">+(L61^2*Markiwitz!$B$4^2)+(M61^2*Markiwitz!$C$4^2)+(N61^2*Markiwitz!$D$4^2)+(O61^2*Markiwitz!$E$4^2)+(P61^2*Markiwitz!$F$4^2)+(Q61^2*Markiwitz!$G$4^2)+(R61^2*Markiwitz!$H$4^2)+(S61^2*Markiwitz!$I$4^2)+(T61^2*Markiwitz!$J$4^2)+(2*L61*M61*Markiwitz!$B$8)+(2*L61*N61*Markiwitz!$E$8)+(2*L61*O61*Markiwitz!$H$8)+(2*L61*P61*Markiwitz!$B$11)+(2*L61*Q61*Markiwitz!$E$11)+(2*L61*R61*Markiwitz!$H$11)+(2*L61*S61*Markiwitz!$K$8)+(2*L61*T61*Markiwitz!$K$11)</f>
        <v>1.3454253051376593E-2</v>
      </c>
      <c r="V61" s="5">
        <f t="shared" ca="1" si="2"/>
        <v>0.11599246980462392</v>
      </c>
      <c r="W61" s="42">
        <f ca="1">SUMPRODUCT(L61:T61,Markiwitz!$B$3:$J$3)</f>
        <v>0.33673680913329002</v>
      </c>
    </row>
    <row r="62" spans="1:23" x14ac:dyDescent="0.25">
      <c r="A62">
        <v>61</v>
      </c>
      <c r="B62" s="25">
        <f t="shared" ca="1" si="0"/>
        <v>1</v>
      </c>
      <c r="C62" s="46">
        <v>0</v>
      </c>
      <c r="D62">
        <f t="shared" ref="D62:K71" ca="1" si="17">RAND()</f>
        <v>0.14757689038738575</v>
      </c>
      <c r="E62">
        <f t="shared" ca="1" si="17"/>
        <v>0.3711780673375904</v>
      </c>
      <c r="F62">
        <f t="shared" ca="1" si="17"/>
        <v>0.56688590276950657</v>
      </c>
      <c r="G62">
        <f t="shared" ca="1" si="17"/>
        <v>0.87200048413721742</v>
      </c>
      <c r="H62">
        <f t="shared" ca="1" si="17"/>
        <v>0.98423281472800661</v>
      </c>
      <c r="I62">
        <f t="shared" ca="1" si="17"/>
        <v>0.2944732479863662</v>
      </c>
      <c r="J62">
        <f t="shared" ca="1" si="17"/>
        <v>5.3729419261958067E-2</v>
      </c>
      <c r="K62">
        <f t="shared" ca="1" si="17"/>
        <v>0.79105616613338803</v>
      </c>
      <c r="L62" s="42">
        <f t="shared" ca="1" si="3"/>
        <v>0</v>
      </c>
      <c r="M62" s="42">
        <f t="shared" ca="1" si="4"/>
        <v>3.6160764829242659E-2</v>
      </c>
      <c r="N62" s="42">
        <f t="shared" ca="1" si="5"/>
        <v>9.0949760274354349E-2</v>
      </c>
      <c r="O62" s="42">
        <f t="shared" ca="1" si="6"/>
        <v>0.13890405036487485</v>
      </c>
      <c r="P62" s="42">
        <f t="shared" ca="1" si="7"/>
        <v>0.21366627495064028</v>
      </c>
      <c r="Q62" s="42">
        <f t="shared" ca="1" si="8"/>
        <v>0.24116656244198206</v>
      </c>
      <c r="R62" s="42">
        <f t="shared" ca="1" si="9"/>
        <v>7.2154778712212389E-2</v>
      </c>
      <c r="S62" s="42">
        <f t="shared" ca="1" si="10"/>
        <v>1.3165319375163614E-2</v>
      </c>
      <c r="T62" s="42">
        <f t="shared" ca="1" si="11"/>
        <v>0.19383248905152978</v>
      </c>
      <c r="U62">
        <f ca="1">+(L62^2*Markiwitz!$B$4^2)+(M62^2*Markiwitz!$C$4^2)+(N62^2*Markiwitz!$D$4^2)+(O62^2*Markiwitz!$E$4^2)+(P62^2*Markiwitz!$F$4^2)+(Q62^2*Markiwitz!$G$4^2)+(R62^2*Markiwitz!$H$4^2)+(S62^2*Markiwitz!$I$4^2)+(T62^2*Markiwitz!$J$4^2)+(2*L62*M62*Markiwitz!$B$8)+(2*L62*N62*Markiwitz!$E$8)+(2*L62*O62*Markiwitz!$H$8)+(2*L62*P62*Markiwitz!$B$11)+(2*L62*Q62*Markiwitz!$E$11)+(2*L62*R62*Markiwitz!$H$11)+(2*L62*S62*Markiwitz!$K$8)+(2*L62*T62*Markiwitz!$K$11)</f>
        <v>2.4718529908099487E-2</v>
      </c>
      <c r="V62" s="5">
        <f t="shared" ca="1" si="2"/>
        <v>0.15722127689374452</v>
      </c>
      <c r="W62" s="42">
        <f ca="1">SUMPRODUCT(L62:T62,Markiwitz!$B$3:$J$3)</f>
        <v>0.81599477353636907</v>
      </c>
    </row>
    <row r="63" spans="1:23" x14ac:dyDescent="0.25">
      <c r="A63">
        <v>62</v>
      </c>
      <c r="B63" s="25">
        <f t="shared" ca="1" si="0"/>
        <v>1</v>
      </c>
      <c r="C63" s="46">
        <v>0</v>
      </c>
      <c r="D63">
        <f t="shared" ca="1" si="17"/>
        <v>0.42133158319813169</v>
      </c>
      <c r="E63">
        <f t="shared" ca="1" si="17"/>
        <v>0.30491115594845286</v>
      </c>
      <c r="F63">
        <f t="shared" ca="1" si="17"/>
        <v>0.461607613911582</v>
      </c>
      <c r="G63">
        <f t="shared" ca="1" si="17"/>
        <v>0.29648246779714371</v>
      </c>
      <c r="H63">
        <f t="shared" ca="1" si="17"/>
        <v>0.47795503610114809</v>
      </c>
      <c r="I63">
        <f t="shared" ca="1" si="17"/>
        <v>0.47459273679748148</v>
      </c>
      <c r="J63">
        <f t="shared" ca="1" si="17"/>
        <v>0.76429563892470931</v>
      </c>
      <c r="K63">
        <f t="shared" ca="1" si="17"/>
        <v>0.5726060527226301</v>
      </c>
      <c r="L63" s="42">
        <f t="shared" ca="1" si="3"/>
        <v>0</v>
      </c>
      <c r="M63" s="42">
        <f t="shared" ca="1" si="4"/>
        <v>0.11164702977912518</v>
      </c>
      <c r="N63" s="42">
        <f t="shared" ca="1" si="5"/>
        <v>8.0797230176205201E-2</v>
      </c>
      <c r="O63" s="42">
        <f t="shared" ca="1" si="6"/>
        <v>0.12231961968163664</v>
      </c>
      <c r="P63" s="42">
        <f t="shared" ca="1" si="7"/>
        <v>7.8563744639979338E-2</v>
      </c>
      <c r="Q63" s="42">
        <f t="shared" ca="1" si="8"/>
        <v>0.12665145998222987</v>
      </c>
      <c r="R63" s="42">
        <f t="shared" ca="1" si="9"/>
        <v>0.12576049726912542</v>
      </c>
      <c r="S63" s="42">
        <f t="shared" ca="1" si="10"/>
        <v>0.20252775097316963</v>
      </c>
      <c r="T63" s="42">
        <f t="shared" ca="1" si="11"/>
        <v>0.15173266749852871</v>
      </c>
      <c r="U63">
        <f ca="1">+(L63^2*Markiwitz!$B$4^2)+(M63^2*Markiwitz!$C$4^2)+(N63^2*Markiwitz!$D$4^2)+(O63^2*Markiwitz!$E$4^2)+(P63^2*Markiwitz!$F$4^2)+(Q63^2*Markiwitz!$G$4^2)+(R63^2*Markiwitz!$H$4^2)+(S63^2*Markiwitz!$I$4^2)+(T63^2*Markiwitz!$J$4^2)+(2*L63*M63*Markiwitz!$B$8)+(2*L63*N63*Markiwitz!$E$8)+(2*L63*O63*Markiwitz!$H$8)+(2*L63*P63*Markiwitz!$B$11)+(2*L63*Q63*Markiwitz!$E$11)+(2*L63*R63*Markiwitz!$H$11)+(2*L63*S63*Markiwitz!$K$8)+(2*L63*T63*Markiwitz!$K$11)</f>
        <v>1.3815253033281875E-2</v>
      </c>
      <c r="V63" s="5">
        <f t="shared" ca="1" si="2"/>
        <v>0.11753830453635902</v>
      </c>
      <c r="W63" s="42">
        <f ca="1">SUMPRODUCT(L63:T63,Markiwitz!$B$3:$J$3)</f>
        <v>0.44642118725282876</v>
      </c>
    </row>
    <row r="64" spans="1:23" x14ac:dyDescent="0.25">
      <c r="A64">
        <v>63</v>
      </c>
      <c r="B64" s="25">
        <f t="shared" ca="1" si="0"/>
        <v>1</v>
      </c>
      <c r="C64" s="46">
        <v>0</v>
      </c>
      <c r="D64">
        <f t="shared" ca="1" si="17"/>
        <v>0.7770777123985585</v>
      </c>
      <c r="E64">
        <f t="shared" ca="1" si="17"/>
        <v>0.65668459768468013</v>
      </c>
      <c r="F64">
        <f t="shared" ca="1" si="17"/>
        <v>0.19698545497622799</v>
      </c>
      <c r="G64">
        <f t="shared" ca="1" si="17"/>
        <v>0.45022675859686423</v>
      </c>
      <c r="H64">
        <f t="shared" ca="1" si="17"/>
        <v>0.57123318852327165</v>
      </c>
      <c r="I64">
        <f t="shared" ca="1" si="17"/>
        <v>0.50476133884145558</v>
      </c>
      <c r="J64">
        <f t="shared" ca="1" si="17"/>
        <v>0.18362362747156347</v>
      </c>
      <c r="K64">
        <f t="shared" ca="1" si="17"/>
        <v>0.58949446330236388</v>
      </c>
      <c r="L64" s="42">
        <f t="shared" ca="1" si="3"/>
        <v>0</v>
      </c>
      <c r="M64" s="42">
        <f t="shared" ca="1" si="4"/>
        <v>0.19772531355211742</v>
      </c>
      <c r="N64" s="42">
        <f t="shared" ca="1" si="5"/>
        <v>0.1670916124737003</v>
      </c>
      <c r="O64" s="42">
        <f t="shared" ca="1" si="6"/>
        <v>5.0122414050661222E-2</v>
      </c>
      <c r="P64" s="42">
        <f t="shared" ca="1" si="7"/>
        <v>0.11455897601070304</v>
      </c>
      <c r="Q64" s="42">
        <f t="shared" ca="1" si="8"/>
        <v>0.14534873347932251</v>
      </c>
      <c r="R64" s="42">
        <f t="shared" ca="1" si="9"/>
        <v>0.12843515185032675</v>
      </c>
      <c r="S64" s="42">
        <f t="shared" ca="1" si="10"/>
        <v>4.6722533329807338E-2</v>
      </c>
      <c r="T64" s="42">
        <f t="shared" ca="1" si="11"/>
        <v>0.14999526525336143</v>
      </c>
      <c r="U64">
        <f ca="1">+(L64^2*Markiwitz!$B$4^2)+(M64^2*Markiwitz!$C$4^2)+(N64^2*Markiwitz!$D$4^2)+(O64^2*Markiwitz!$E$4^2)+(P64^2*Markiwitz!$F$4^2)+(Q64^2*Markiwitz!$G$4^2)+(R64^2*Markiwitz!$H$4^2)+(S64^2*Markiwitz!$I$4^2)+(T64^2*Markiwitz!$J$4^2)+(2*L64*M64*Markiwitz!$B$8)+(2*L64*N64*Markiwitz!$E$8)+(2*L64*O64*Markiwitz!$H$8)+(2*L64*P64*Markiwitz!$B$11)+(2*L64*Q64*Markiwitz!$E$11)+(2*L64*R64*Markiwitz!$H$11)+(2*L64*S64*Markiwitz!$K$8)+(2*L64*T64*Markiwitz!$K$11)</f>
        <v>1.2770230098662185E-2</v>
      </c>
      <c r="V64" s="5">
        <f t="shared" ca="1" si="2"/>
        <v>0.11300544278335528</v>
      </c>
      <c r="W64" s="42">
        <f ca="1">SUMPRODUCT(L64:T64,Markiwitz!$B$3:$J$3)</f>
        <v>0.52882514807524528</v>
      </c>
    </row>
    <row r="65" spans="1:23" x14ac:dyDescent="0.25">
      <c r="A65">
        <v>64</v>
      </c>
      <c r="B65" s="25">
        <f t="shared" ca="1" si="0"/>
        <v>1</v>
      </c>
      <c r="C65" s="46">
        <v>0</v>
      </c>
      <c r="D65">
        <f t="shared" ca="1" si="17"/>
        <v>0.56296663512074163</v>
      </c>
      <c r="E65">
        <f t="shared" ca="1" si="17"/>
        <v>0.91688479103847342</v>
      </c>
      <c r="F65">
        <f t="shared" ca="1" si="17"/>
        <v>0.27388103985182044</v>
      </c>
      <c r="G65">
        <f t="shared" ca="1" si="17"/>
        <v>0.42674604033342067</v>
      </c>
      <c r="H65">
        <f t="shared" ca="1" si="17"/>
        <v>0.2551562249006788</v>
      </c>
      <c r="I65">
        <f t="shared" ca="1" si="17"/>
        <v>5.5576361073768399E-2</v>
      </c>
      <c r="J65">
        <f t="shared" ca="1" si="17"/>
        <v>0.59455354637929825</v>
      </c>
      <c r="K65">
        <f t="shared" ca="1" si="17"/>
        <v>6.3135471867632575E-2</v>
      </c>
      <c r="L65" s="42">
        <f t="shared" ca="1" si="3"/>
        <v>0</v>
      </c>
      <c r="M65" s="42">
        <f t="shared" ca="1" si="4"/>
        <v>0.17878199223651484</v>
      </c>
      <c r="N65" s="42">
        <f t="shared" ca="1" si="5"/>
        <v>0.29117620719753984</v>
      </c>
      <c r="O65" s="42">
        <f t="shared" ca="1" si="6"/>
        <v>8.6976731631733487E-2</v>
      </c>
      <c r="P65" s="42">
        <f t="shared" ca="1" si="7"/>
        <v>0.13552225391383962</v>
      </c>
      <c r="Q65" s="42">
        <f t="shared" ca="1" si="8"/>
        <v>8.1030269599383739E-2</v>
      </c>
      <c r="R65" s="42">
        <f t="shared" ca="1" si="9"/>
        <v>1.7649451910934619E-2</v>
      </c>
      <c r="S65" s="42">
        <f t="shared" ca="1" si="10"/>
        <v>0.18881308568167357</v>
      </c>
      <c r="T65" s="42">
        <f t="shared" ca="1" si="11"/>
        <v>2.0050007828380303E-2</v>
      </c>
      <c r="U65">
        <f ca="1">+(L65^2*Markiwitz!$B$4^2)+(M65^2*Markiwitz!$C$4^2)+(N65^2*Markiwitz!$D$4^2)+(O65^2*Markiwitz!$E$4^2)+(P65^2*Markiwitz!$F$4^2)+(Q65^2*Markiwitz!$G$4^2)+(R65^2*Markiwitz!$H$4^2)+(S65^2*Markiwitz!$I$4^2)+(T65^2*Markiwitz!$J$4^2)+(2*L65*M65*Markiwitz!$B$8)+(2*L65*N65*Markiwitz!$E$8)+(2*L65*O65*Markiwitz!$H$8)+(2*L65*P65*Markiwitz!$B$11)+(2*L65*Q65*Markiwitz!$E$11)+(2*L65*R65*Markiwitz!$H$11)+(2*L65*S65*Markiwitz!$K$8)+(2*L65*T65*Markiwitz!$K$11)</f>
        <v>1.5777419342020052E-2</v>
      </c>
      <c r="V65" s="5">
        <f t="shared" ca="1" si="2"/>
        <v>0.12560819775006746</v>
      </c>
      <c r="W65" s="42">
        <f ca="1">SUMPRODUCT(L65:T65,Markiwitz!$B$3:$J$3)</f>
        <v>0.36661040780668286</v>
      </c>
    </row>
    <row r="66" spans="1:23" x14ac:dyDescent="0.25">
      <c r="A66">
        <v>65</v>
      </c>
      <c r="B66" s="25">
        <f t="shared" ref="B66:B129" ca="1" si="18">SUM(L66:T66)</f>
        <v>1</v>
      </c>
      <c r="C66" s="46">
        <v>0</v>
      </c>
      <c r="D66">
        <f t="shared" ca="1" si="17"/>
        <v>0.9953796801631688</v>
      </c>
      <c r="E66">
        <f t="shared" ca="1" si="17"/>
        <v>0.48659906182195167</v>
      </c>
      <c r="F66">
        <f t="shared" ca="1" si="17"/>
        <v>0.86465638074922524</v>
      </c>
      <c r="G66">
        <f t="shared" ca="1" si="17"/>
        <v>0.33526874481549718</v>
      </c>
      <c r="H66">
        <f t="shared" ca="1" si="17"/>
        <v>0.23651920723692721</v>
      </c>
      <c r="I66">
        <f t="shared" ca="1" si="17"/>
        <v>0.65547016944140457</v>
      </c>
      <c r="J66">
        <f t="shared" ca="1" si="17"/>
        <v>0.69840574585209758</v>
      </c>
      <c r="K66">
        <f t="shared" ca="1" si="17"/>
        <v>7.7782736955253728E-2</v>
      </c>
      <c r="L66" s="42">
        <f t="shared" ca="1" si="3"/>
        <v>0</v>
      </c>
      <c r="M66" s="42">
        <f t="shared" ca="1" si="4"/>
        <v>0.22881861597609468</v>
      </c>
      <c r="N66" s="42">
        <f t="shared" ca="1" si="5"/>
        <v>0.11185975169104627</v>
      </c>
      <c r="O66" s="42">
        <f t="shared" ca="1" si="6"/>
        <v>0.19876784736604644</v>
      </c>
      <c r="P66" s="42">
        <f t="shared" ca="1" si="7"/>
        <v>7.7071826658294665E-2</v>
      </c>
      <c r="Q66" s="42">
        <f t="shared" ca="1" si="8"/>
        <v>5.4371210031980075E-2</v>
      </c>
      <c r="R66" s="42">
        <f t="shared" ca="1" si="9"/>
        <v>0.1506799666240044</v>
      </c>
      <c r="S66" s="42">
        <f t="shared" ca="1" si="10"/>
        <v>0.16055002863774789</v>
      </c>
      <c r="T66" s="42">
        <f t="shared" ca="1" si="11"/>
        <v>1.7880753014785485E-2</v>
      </c>
      <c r="U66">
        <f ca="1">+(L66^2*Markiwitz!$B$4^2)+(M66^2*Markiwitz!$C$4^2)+(N66^2*Markiwitz!$D$4^2)+(O66^2*Markiwitz!$E$4^2)+(P66^2*Markiwitz!$F$4^2)+(Q66^2*Markiwitz!$G$4^2)+(R66^2*Markiwitz!$H$4^2)+(S66^2*Markiwitz!$I$4^2)+(T66^2*Markiwitz!$J$4^2)+(2*L66*M66*Markiwitz!$B$8)+(2*L66*N66*Markiwitz!$E$8)+(2*L66*O66*Markiwitz!$H$8)+(2*L66*P66*Markiwitz!$B$11)+(2*L66*Q66*Markiwitz!$E$11)+(2*L66*R66*Markiwitz!$H$11)+(2*L66*S66*Markiwitz!$K$8)+(2*L66*T66*Markiwitz!$K$11)</f>
        <v>1.2434026802907004E-2</v>
      </c>
      <c r="V66" s="5">
        <f t="shared" ref="V66:V129" ca="1" si="19">SQRT(U66)</f>
        <v>0.11150796744137616</v>
      </c>
      <c r="W66" s="42">
        <f ca="1">SUMPRODUCT(L66:T66,Markiwitz!$B$3:$J$3)</f>
        <v>0.28727443251315377</v>
      </c>
    </row>
    <row r="67" spans="1:23" x14ac:dyDescent="0.25">
      <c r="A67">
        <v>66</v>
      </c>
      <c r="B67" s="25">
        <f t="shared" ca="1" si="18"/>
        <v>1.0000000000000002</v>
      </c>
      <c r="C67" s="46">
        <v>0</v>
      </c>
      <c r="D67">
        <f t="shared" ca="1" si="17"/>
        <v>0.38306127545814872</v>
      </c>
      <c r="E67">
        <f t="shared" ca="1" si="17"/>
        <v>0.91353392258087207</v>
      </c>
      <c r="F67">
        <f t="shared" ca="1" si="17"/>
        <v>0.42175086105894499</v>
      </c>
      <c r="G67">
        <f t="shared" ca="1" si="17"/>
        <v>0.63112502606864851</v>
      </c>
      <c r="H67">
        <f t="shared" ca="1" si="17"/>
        <v>0.69216491797571389</v>
      </c>
      <c r="I67">
        <f t="shared" ca="1" si="17"/>
        <v>0.50650414452712889</v>
      </c>
      <c r="J67">
        <f t="shared" ca="1" si="17"/>
        <v>0.93032632818151961</v>
      </c>
      <c r="K67">
        <f t="shared" ca="1" si="17"/>
        <v>0.18168686181429128</v>
      </c>
      <c r="L67" s="42">
        <f t="shared" ref="L67:L130" ca="1" si="20">C67/SUM($C67:$K67)</f>
        <v>0</v>
      </c>
      <c r="M67" s="42">
        <f t="shared" ref="M67:M130" ca="1" si="21">D67/SUM($C67:$K67)</f>
        <v>8.2199285667724845E-2</v>
      </c>
      <c r="N67" s="42">
        <f t="shared" ref="N67:N130" ca="1" si="22">E67/SUM($C67:$K67)</f>
        <v>0.19603087203103745</v>
      </c>
      <c r="O67" s="42">
        <f t="shared" ref="O67:O130" ca="1" si="23">F67/SUM($C67:$K67)</f>
        <v>9.0501498663183855E-2</v>
      </c>
      <c r="P67" s="42">
        <f t="shared" ref="P67:P130" ca="1" si="24">G67/SUM($C67:$K67)</f>
        <v>0.13543009861234342</v>
      </c>
      <c r="Q67" s="42">
        <f t="shared" ref="Q67:Q130" ca="1" si="25">H67/SUM($C67:$K67)</f>
        <v>0.14852835686357219</v>
      </c>
      <c r="R67" s="42">
        <f t="shared" ref="R67:R130" ca="1" si="26">I67/SUM($C67:$K67)</f>
        <v>0.10868830011093304</v>
      </c>
      <c r="S67" s="42">
        <f t="shared" ref="S67:S130" ca="1" si="27">J67/SUM($C67:$K67)</f>
        <v>0.19963427397597441</v>
      </c>
      <c r="T67" s="42">
        <f t="shared" ref="T67:T130" ca="1" si="28">K67/SUM($C67:$K67)</f>
        <v>3.8987314075230886E-2</v>
      </c>
      <c r="U67">
        <f ca="1">+(L67^2*Markiwitz!$B$4^2)+(M67^2*Markiwitz!$C$4^2)+(N67^2*Markiwitz!$D$4^2)+(O67^2*Markiwitz!$E$4^2)+(P67^2*Markiwitz!$F$4^2)+(Q67^2*Markiwitz!$G$4^2)+(R67^2*Markiwitz!$H$4^2)+(S67^2*Markiwitz!$I$4^2)+(T67^2*Markiwitz!$J$4^2)+(2*L67*M67*Markiwitz!$B$8)+(2*L67*N67*Markiwitz!$E$8)+(2*L67*O67*Markiwitz!$H$8)+(2*L67*P67*Markiwitz!$B$11)+(2*L67*Q67*Markiwitz!$E$11)+(2*L67*R67*Markiwitz!$H$11)+(2*L67*S67*Markiwitz!$K$8)+(2*L67*T67*Markiwitz!$K$11)</f>
        <v>1.7511545875614733E-2</v>
      </c>
      <c r="V67" s="5">
        <f t="shared" ca="1" si="19"/>
        <v>0.13233119766560997</v>
      </c>
      <c r="W67" s="42">
        <f ca="1">SUMPRODUCT(L67:T67,Markiwitz!$B$3:$J$3)</f>
        <v>0.52744097226884312</v>
      </c>
    </row>
    <row r="68" spans="1:23" x14ac:dyDescent="0.25">
      <c r="A68">
        <v>67</v>
      </c>
      <c r="B68" s="25">
        <f t="shared" ca="1" si="18"/>
        <v>1</v>
      </c>
      <c r="C68" s="46">
        <v>0</v>
      </c>
      <c r="D68">
        <f t="shared" ca="1" si="17"/>
        <v>0.45856135442239243</v>
      </c>
      <c r="E68">
        <f t="shared" ca="1" si="17"/>
        <v>7.8176785169000951E-2</v>
      </c>
      <c r="F68">
        <f t="shared" ca="1" si="17"/>
        <v>0.74267213957682443</v>
      </c>
      <c r="G68">
        <f t="shared" ca="1" si="17"/>
        <v>2.7838033709082555E-2</v>
      </c>
      <c r="H68">
        <f t="shared" ca="1" si="17"/>
        <v>0.73880531627426504</v>
      </c>
      <c r="I68">
        <f t="shared" ca="1" si="17"/>
        <v>0.36564176542791649</v>
      </c>
      <c r="J68">
        <f t="shared" ca="1" si="17"/>
        <v>0.7216008037004471</v>
      </c>
      <c r="K68">
        <f t="shared" ca="1" si="17"/>
        <v>0.12311686180208936</v>
      </c>
      <c r="L68" s="42">
        <f t="shared" ca="1" si="20"/>
        <v>0</v>
      </c>
      <c r="M68" s="42">
        <f t="shared" ca="1" si="21"/>
        <v>0.14081793248023725</v>
      </c>
      <c r="N68" s="42">
        <f t="shared" ca="1" si="22"/>
        <v>2.4007023595167605E-2</v>
      </c>
      <c r="O68" s="42">
        <f t="shared" ca="1" si="23"/>
        <v>0.22806447642674635</v>
      </c>
      <c r="P68" s="42">
        <f t="shared" ca="1" si="24"/>
        <v>8.5486801568046191E-3</v>
      </c>
      <c r="Q68" s="42">
        <f t="shared" ca="1" si="25"/>
        <v>0.22687702777351501</v>
      </c>
      <c r="R68" s="42">
        <f t="shared" ca="1" si="26"/>
        <v>0.1122835950727661</v>
      </c>
      <c r="S68" s="42">
        <f t="shared" ca="1" si="27"/>
        <v>0.22159375680745869</v>
      </c>
      <c r="T68" s="42">
        <f t="shared" ca="1" si="28"/>
        <v>3.7807507687304405E-2</v>
      </c>
      <c r="U68">
        <f ca="1">+(L68^2*Markiwitz!$B$4^2)+(M68^2*Markiwitz!$C$4^2)+(N68^2*Markiwitz!$D$4^2)+(O68^2*Markiwitz!$E$4^2)+(P68^2*Markiwitz!$F$4^2)+(Q68^2*Markiwitz!$G$4^2)+(R68^2*Markiwitz!$H$4^2)+(S68^2*Markiwitz!$I$4^2)+(T68^2*Markiwitz!$J$4^2)+(2*L68*M68*Markiwitz!$B$8)+(2*L68*N68*Markiwitz!$E$8)+(2*L68*O68*Markiwitz!$H$8)+(2*L68*P68*Markiwitz!$B$11)+(2*L68*Q68*Markiwitz!$E$11)+(2*L68*R68*Markiwitz!$H$11)+(2*L68*S68*Markiwitz!$K$8)+(2*L68*T68*Markiwitz!$K$11)</f>
        <v>2.6115993483554183E-2</v>
      </c>
      <c r="V68" s="5">
        <f t="shared" ca="1" si="19"/>
        <v>0.16160443522241022</v>
      </c>
      <c r="W68" s="42">
        <f ca="1">SUMPRODUCT(L68:T68,Markiwitz!$B$3:$J$3)</f>
        <v>0.71397302137278851</v>
      </c>
    </row>
    <row r="69" spans="1:23" x14ac:dyDescent="0.25">
      <c r="A69">
        <v>68</v>
      </c>
      <c r="B69" s="25">
        <f t="shared" ca="1" si="18"/>
        <v>1.0000000000000002</v>
      </c>
      <c r="C69" s="46">
        <v>0</v>
      </c>
      <c r="D69">
        <f t="shared" ca="1" si="17"/>
        <v>0.79690176405791913</v>
      </c>
      <c r="E69">
        <f t="shared" ca="1" si="17"/>
        <v>0.89652637076299835</v>
      </c>
      <c r="F69">
        <f t="shared" ca="1" si="17"/>
        <v>0.78600540018940601</v>
      </c>
      <c r="G69">
        <f t="shared" ca="1" si="17"/>
        <v>0.75883654394816102</v>
      </c>
      <c r="H69">
        <f t="shared" ca="1" si="17"/>
        <v>5.1884991815316028E-2</v>
      </c>
      <c r="I69">
        <f t="shared" ca="1" si="17"/>
        <v>0.52764085919513959</v>
      </c>
      <c r="J69">
        <f t="shared" ca="1" si="17"/>
        <v>0.11368916152478159</v>
      </c>
      <c r="K69">
        <f t="shared" ca="1" si="17"/>
        <v>0.57722074609593454</v>
      </c>
      <c r="L69" s="42">
        <f t="shared" ca="1" si="20"/>
        <v>0</v>
      </c>
      <c r="M69" s="42">
        <f t="shared" ca="1" si="21"/>
        <v>0.17674734009348037</v>
      </c>
      <c r="N69" s="42">
        <f t="shared" ca="1" si="22"/>
        <v>0.19884339388224082</v>
      </c>
      <c r="O69" s="42">
        <f t="shared" ca="1" si="23"/>
        <v>0.1743306013970525</v>
      </c>
      <c r="P69" s="42">
        <f t="shared" ca="1" si="24"/>
        <v>0.16830473561207832</v>
      </c>
      <c r="Q69" s="42">
        <f t="shared" ca="1" si="25"/>
        <v>1.1507734965263033E-2</v>
      </c>
      <c r="R69" s="42">
        <f t="shared" ca="1" si="26"/>
        <v>0.11702712002103363</v>
      </c>
      <c r="S69" s="42">
        <f t="shared" ca="1" si="27"/>
        <v>2.5215475486766194E-2</v>
      </c>
      <c r="T69" s="42">
        <f t="shared" ca="1" si="28"/>
        <v>0.12802359854208531</v>
      </c>
      <c r="U69">
        <f ca="1">+(L69^2*Markiwitz!$B$4^2)+(M69^2*Markiwitz!$C$4^2)+(N69^2*Markiwitz!$D$4^2)+(O69^2*Markiwitz!$E$4^2)+(P69^2*Markiwitz!$F$4^2)+(Q69^2*Markiwitz!$G$4^2)+(R69^2*Markiwitz!$H$4^2)+(S69^2*Markiwitz!$I$4^2)+(T69^2*Markiwitz!$J$4^2)+(2*L69*M69*Markiwitz!$B$8)+(2*L69*N69*Markiwitz!$E$8)+(2*L69*O69*Markiwitz!$H$8)+(2*L69*P69*Markiwitz!$B$11)+(2*L69*Q69*Markiwitz!$E$11)+(2*L69*R69*Markiwitz!$H$11)+(2*L69*S69*Markiwitz!$K$8)+(2*L69*T69*Markiwitz!$K$11)</f>
        <v>1.145037238565056E-2</v>
      </c>
      <c r="V69" s="5">
        <f t="shared" ca="1" si="19"/>
        <v>0.10700641282488896</v>
      </c>
      <c r="W69" s="42">
        <f ca="1">SUMPRODUCT(L69:T69,Markiwitz!$B$3:$J$3)</f>
        <v>0.21674372558556509</v>
      </c>
    </row>
    <row r="70" spans="1:23" x14ac:dyDescent="0.25">
      <c r="A70">
        <v>69</v>
      </c>
      <c r="B70" s="25">
        <f t="shared" ca="1" si="18"/>
        <v>1</v>
      </c>
      <c r="C70" s="46">
        <v>0</v>
      </c>
      <c r="D70">
        <f t="shared" ca="1" si="17"/>
        <v>0.59506459525959388</v>
      </c>
      <c r="E70">
        <f t="shared" ca="1" si="17"/>
        <v>0.78358169167054892</v>
      </c>
      <c r="F70">
        <f t="shared" ca="1" si="17"/>
        <v>8.1131179709436174E-2</v>
      </c>
      <c r="G70">
        <f t="shared" ca="1" si="17"/>
        <v>0.92021353529162908</v>
      </c>
      <c r="H70">
        <f t="shared" ca="1" si="17"/>
        <v>0.4913331167225643</v>
      </c>
      <c r="I70">
        <f t="shared" ca="1" si="17"/>
        <v>0.91320691278633026</v>
      </c>
      <c r="J70">
        <f t="shared" ca="1" si="17"/>
        <v>0.15627125978019141</v>
      </c>
      <c r="K70">
        <f t="shared" ca="1" si="17"/>
        <v>1.4523557551723076E-2</v>
      </c>
      <c r="L70" s="42">
        <f t="shared" ca="1" si="20"/>
        <v>0</v>
      </c>
      <c r="M70" s="42">
        <f t="shared" ca="1" si="21"/>
        <v>0.1504464152920143</v>
      </c>
      <c r="N70" s="42">
        <f t="shared" ca="1" si="22"/>
        <v>0.19810799960104983</v>
      </c>
      <c r="O70" s="42">
        <f t="shared" ca="1" si="23"/>
        <v>2.0511882664388931E-2</v>
      </c>
      <c r="P70" s="42">
        <f t="shared" ca="1" si="24"/>
        <v>0.23265176384325489</v>
      </c>
      <c r="Q70" s="42">
        <f t="shared" ca="1" si="25"/>
        <v>0.1242206421185514</v>
      </c>
      <c r="R70" s="42">
        <f t="shared" ca="1" si="26"/>
        <v>0.23088032382208087</v>
      </c>
      <c r="S70" s="42">
        <f t="shared" ca="1" si="27"/>
        <v>3.950907352644735E-2</v>
      </c>
      <c r="T70" s="42">
        <f t="shared" ca="1" si="28"/>
        <v>3.6718991322123576E-3</v>
      </c>
      <c r="U70">
        <f ca="1">+(L70^2*Markiwitz!$B$4^2)+(M70^2*Markiwitz!$C$4^2)+(N70^2*Markiwitz!$D$4^2)+(O70^2*Markiwitz!$E$4^2)+(P70^2*Markiwitz!$F$4^2)+(Q70^2*Markiwitz!$G$4^2)+(R70^2*Markiwitz!$H$4^2)+(S70^2*Markiwitz!$I$4^2)+(T70^2*Markiwitz!$J$4^2)+(2*L70*M70*Markiwitz!$B$8)+(2*L70*N70*Markiwitz!$E$8)+(2*L70*O70*Markiwitz!$H$8)+(2*L70*P70*Markiwitz!$B$11)+(2*L70*Q70*Markiwitz!$E$11)+(2*L70*R70*Markiwitz!$H$11)+(2*L70*S70*Markiwitz!$K$8)+(2*L70*T70*Markiwitz!$K$11)</f>
        <v>1.8968129675168675E-2</v>
      </c>
      <c r="V70" s="5">
        <f t="shared" ca="1" si="19"/>
        <v>0.13772483318257706</v>
      </c>
      <c r="W70" s="42">
        <f ca="1">SUMPRODUCT(L70:T70,Markiwitz!$B$3:$J$3)</f>
        <v>0.49814176740320276</v>
      </c>
    </row>
    <row r="71" spans="1:23" x14ac:dyDescent="0.25">
      <c r="A71">
        <v>70</v>
      </c>
      <c r="B71" s="25">
        <f t="shared" ca="1" si="18"/>
        <v>1</v>
      </c>
      <c r="C71" s="46">
        <v>0</v>
      </c>
      <c r="D71">
        <f t="shared" ca="1" si="17"/>
        <v>0.53364478789826431</v>
      </c>
      <c r="E71">
        <f t="shared" ca="1" si="17"/>
        <v>0.8281509646458376</v>
      </c>
      <c r="F71">
        <f t="shared" ca="1" si="17"/>
        <v>0.28121480431414014</v>
      </c>
      <c r="G71">
        <f t="shared" ca="1" si="17"/>
        <v>0.35260812690903409</v>
      </c>
      <c r="H71">
        <f t="shared" ca="1" si="17"/>
        <v>0.57742582508452334</v>
      </c>
      <c r="I71">
        <f t="shared" ca="1" si="17"/>
        <v>9.7200504028589485E-2</v>
      </c>
      <c r="J71">
        <f t="shared" ca="1" si="17"/>
        <v>0.16267760715851831</v>
      </c>
      <c r="K71">
        <f t="shared" ca="1" si="17"/>
        <v>0.40694497961590326</v>
      </c>
      <c r="L71" s="42">
        <f t="shared" ca="1" si="20"/>
        <v>0</v>
      </c>
      <c r="M71" s="42">
        <f t="shared" ca="1" si="21"/>
        <v>0.1647119122877494</v>
      </c>
      <c r="N71" s="42">
        <f t="shared" ca="1" si="22"/>
        <v>0.2556125950128556</v>
      </c>
      <c r="O71" s="42">
        <f t="shared" ca="1" si="23"/>
        <v>8.6798239639206853E-2</v>
      </c>
      <c r="P71" s="42">
        <f t="shared" ca="1" si="24"/>
        <v>0.10883411622950348</v>
      </c>
      <c r="Q71" s="42">
        <f t="shared" ca="1" si="25"/>
        <v>0.17822513029422707</v>
      </c>
      <c r="R71" s="42">
        <f t="shared" ca="1" si="26"/>
        <v>3.0001381549957674E-2</v>
      </c>
      <c r="S71" s="42">
        <f t="shared" ca="1" si="27"/>
        <v>5.0211189857218452E-2</v>
      </c>
      <c r="T71" s="42">
        <f t="shared" ca="1" si="28"/>
        <v>0.12560543512928149</v>
      </c>
      <c r="U71">
        <f ca="1">+(L71^2*Markiwitz!$B$4^2)+(M71^2*Markiwitz!$C$4^2)+(N71^2*Markiwitz!$D$4^2)+(O71^2*Markiwitz!$E$4^2)+(P71^2*Markiwitz!$F$4^2)+(Q71^2*Markiwitz!$G$4^2)+(R71^2*Markiwitz!$H$4^2)+(S71^2*Markiwitz!$I$4^2)+(T71^2*Markiwitz!$J$4^2)+(2*L71*M71*Markiwitz!$B$8)+(2*L71*N71*Markiwitz!$E$8)+(2*L71*O71*Markiwitz!$H$8)+(2*L71*P71*Markiwitz!$B$11)+(2*L71*Q71*Markiwitz!$E$11)+(2*L71*R71*Markiwitz!$H$11)+(2*L71*S71*Markiwitz!$K$8)+(2*L71*T71*Markiwitz!$K$11)</f>
        <v>1.688919329438306E-2</v>
      </c>
      <c r="V71" s="5">
        <f t="shared" ca="1" si="19"/>
        <v>0.12995842910093619</v>
      </c>
      <c r="W71" s="42">
        <f ca="1">SUMPRODUCT(L71:T71,Markiwitz!$B$3:$J$3)</f>
        <v>0.6338939357126443</v>
      </c>
    </row>
    <row r="72" spans="1:23" x14ac:dyDescent="0.25">
      <c r="A72">
        <v>71</v>
      </c>
      <c r="B72" s="25">
        <f t="shared" ca="1" si="18"/>
        <v>0.99999999999999989</v>
      </c>
      <c r="C72" s="46">
        <v>0</v>
      </c>
      <c r="D72">
        <f t="shared" ref="D72:K81" ca="1" si="29">RAND()</f>
        <v>0.81490419464029618</v>
      </c>
      <c r="E72">
        <f t="shared" ca="1" si="29"/>
        <v>0.14622965108836894</v>
      </c>
      <c r="F72">
        <f t="shared" ca="1" si="29"/>
        <v>0.33095941452536304</v>
      </c>
      <c r="G72">
        <f t="shared" ca="1" si="29"/>
        <v>1.3468537711308737E-2</v>
      </c>
      <c r="H72">
        <f t="shared" ca="1" si="29"/>
        <v>0.11359599860430247</v>
      </c>
      <c r="I72">
        <f t="shared" ca="1" si="29"/>
        <v>0.5315577568044425</v>
      </c>
      <c r="J72">
        <f t="shared" ca="1" si="29"/>
        <v>0.14958042920963999</v>
      </c>
      <c r="K72">
        <f t="shared" ca="1" si="29"/>
        <v>0.58662814503564209</v>
      </c>
      <c r="L72" s="42">
        <f t="shared" ca="1" si="20"/>
        <v>0</v>
      </c>
      <c r="M72" s="42">
        <f t="shared" ca="1" si="21"/>
        <v>0.30328515281237495</v>
      </c>
      <c r="N72" s="42">
        <f t="shared" ca="1" si="22"/>
        <v>5.4422694554434457E-2</v>
      </c>
      <c r="O72" s="42">
        <f t="shared" ca="1" si="23"/>
        <v>0.12317408263351137</v>
      </c>
      <c r="P72" s="42">
        <f t="shared" ca="1" si="24"/>
        <v>5.0126230111461932E-3</v>
      </c>
      <c r="Q72" s="42">
        <f t="shared" ca="1" si="25"/>
        <v>4.2277337657818201E-2</v>
      </c>
      <c r="R72" s="42">
        <f t="shared" ca="1" si="26"/>
        <v>0.19783132368363776</v>
      </c>
      <c r="S72" s="42">
        <f t="shared" ca="1" si="27"/>
        <v>5.5669762935274772E-2</v>
      </c>
      <c r="T72" s="42">
        <f t="shared" ca="1" si="28"/>
        <v>0.21832702271180213</v>
      </c>
      <c r="U72">
        <f ca="1">+(L72^2*Markiwitz!$B$4^2)+(M72^2*Markiwitz!$C$4^2)+(N72^2*Markiwitz!$D$4^2)+(O72^2*Markiwitz!$E$4^2)+(P72^2*Markiwitz!$F$4^2)+(Q72^2*Markiwitz!$G$4^2)+(R72^2*Markiwitz!$H$4^2)+(S72^2*Markiwitz!$I$4^2)+(T72^2*Markiwitz!$J$4^2)+(2*L72*M72*Markiwitz!$B$8)+(2*L72*N72*Markiwitz!$E$8)+(2*L72*O72*Markiwitz!$H$8)+(2*L72*P72*Markiwitz!$B$11)+(2*L72*Q72*Markiwitz!$E$11)+(2*L72*R72*Markiwitz!$H$11)+(2*L72*S72*Markiwitz!$K$8)+(2*L72*T72*Markiwitz!$K$11)</f>
        <v>9.3936152203992311E-3</v>
      </c>
      <c r="V72" s="5">
        <f t="shared" ca="1" si="19"/>
        <v>9.6920664568497628E-2</v>
      </c>
      <c r="W72" s="42">
        <f ca="1">SUMPRODUCT(L72:T72,Markiwitz!$B$3:$J$3)</f>
        <v>0.22950337158437556</v>
      </c>
    </row>
    <row r="73" spans="1:23" x14ac:dyDescent="0.25">
      <c r="A73">
        <v>72</v>
      </c>
      <c r="B73" s="25">
        <f t="shared" ca="1" si="18"/>
        <v>1</v>
      </c>
      <c r="C73" s="46">
        <v>0</v>
      </c>
      <c r="D73">
        <f t="shared" ca="1" si="29"/>
        <v>0.35116747654663705</v>
      </c>
      <c r="E73">
        <f t="shared" ca="1" si="29"/>
        <v>0.43532111530861894</v>
      </c>
      <c r="F73">
        <f t="shared" ca="1" si="29"/>
        <v>0.86443925060387783</v>
      </c>
      <c r="G73">
        <f t="shared" ca="1" si="29"/>
        <v>0.76774370878626641</v>
      </c>
      <c r="H73">
        <f t="shared" ca="1" si="29"/>
        <v>0.20395520580573079</v>
      </c>
      <c r="I73">
        <f t="shared" ca="1" si="29"/>
        <v>6.1808340566554709E-2</v>
      </c>
      <c r="J73">
        <f t="shared" ca="1" si="29"/>
        <v>0.54450032121507841</v>
      </c>
      <c r="K73">
        <f t="shared" ca="1" si="29"/>
        <v>0.31999394833849937</v>
      </c>
      <c r="L73" s="42">
        <f t="shared" ca="1" si="20"/>
        <v>0</v>
      </c>
      <c r="M73" s="42">
        <f t="shared" ca="1" si="21"/>
        <v>9.8950258011627115E-2</v>
      </c>
      <c r="N73" s="42">
        <f t="shared" ca="1" si="22"/>
        <v>0.12266265971238512</v>
      </c>
      <c r="O73" s="42">
        <f t="shared" ca="1" si="23"/>
        <v>0.24357747398418761</v>
      </c>
      <c r="P73" s="42">
        <f t="shared" ca="1" si="24"/>
        <v>0.21633107603891538</v>
      </c>
      <c r="Q73" s="42">
        <f t="shared" ca="1" si="25"/>
        <v>5.7469502687875942E-2</v>
      </c>
      <c r="R73" s="42">
        <f t="shared" ca="1" si="26"/>
        <v>1.7416052609641013E-2</v>
      </c>
      <c r="S73" s="42">
        <f t="shared" ca="1" si="27"/>
        <v>0.15342664361029026</v>
      </c>
      <c r="T73" s="42">
        <f t="shared" ca="1" si="28"/>
        <v>9.0166333345077579E-2</v>
      </c>
      <c r="U73">
        <f ca="1">+(L73^2*Markiwitz!$B$4^2)+(M73^2*Markiwitz!$C$4^2)+(N73^2*Markiwitz!$D$4^2)+(O73^2*Markiwitz!$E$4^2)+(P73^2*Markiwitz!$F$4^2)+(Q73^2*Markiwitz!$G$4^2)+(R73^2*Markiwitz!$H$4^2)+(S73^2*Markiwitz!$I$4^2)+(T73^2*Markiwitz!$J$4^2)+(2*L73*M73*Markiwitz!$B$8)+(2*L73*N73*Markiwitz!$E$8)+(2*L73*O73*Markiwitz!$H$8)+(2*L73*P73*Markiwitz!$B$11)+(2*L73*Q73*Markiwitz!$E$11)+(2*L73*R73*Markiwitz!$H$11)+(2*L73*S73*Markiwitz!$K$8)+(2*L73*T73*Markiwitz!$K$11)</f>
        <v>1.5964470657049958E-2</v>
      </c>
      <c r="V73" s="5">
        <f t="shared" ca="1" si="19"/>
        <v>0.12635058629484058</v>
      </c>
      <c r="W73" s="42">
        <f ca="1">SUMPRODUCT(L73:T73,Markiwitz!$B$3:$J$3)</f>
        <v>0.33611109935609784</v>
      </c>
    </row>
    <row r="74" spans="1:23" x14ac:dyDescent="0.25">
      <c r="A74">
        <v>73</v>
      </c>
      <c r="B74" s="25">
        <f t="shared" ca="1" si="18"/>
        <v>0.99999999999999989</v>
      </c>
      <c r="C74" s="46">
        <v>0</v>
      </c>
      <c r="D74">
        <f t="shared" ca="1" si="29"/>
        <v>0.3321936149950574</v>
      </c>
      <c r="E74">
        <f t="shared" ca="1" si="29"/>
        <v>0.89124833635660461</v>
      </c>
      <c r="F74">
        <f t="shared" ca="1" si="29"/>
        <v>0.43265667123899432</v>
      </c>
      <c r="G74">
        <f t="shared" ca="1" si="29"/>
        <v>0.2181140422186304</v>
      </c>
      <c r="H74">
        <f t="shared" ca="1" si="29"/>
        <v>0.28262797281411967</v>
      </c>
      <c r="I74">
        <f t="shared" ca="1" si="29"/>
        <v>0.66008923908582962</v>
      </c>
      <c r="J74">
        <f t="shared" ca="1" si="29"/>
        <v>0.61215170320877721</v>
      </c>
      <c r="K74">
        <f t="shared" ca="1" si="29"/>
        <v>0.58572075873396356</v>
      </c>
      <c r="L74" s="42">
        <f t="shared" ca="1" si="20"/>
        <v>0</v>
      </c>
      <c r="M74" s="42">
        <f t="shared" ca="1" si="21"/>
        <v>8.2742209198422401E-2</v>
      </c>
      <c r="N74" s="42">
        <f t="shared" ca="1" si="22"/>
        <v>0.22199058911972563</v>
      </c>
      <c r="O74" s="42">
        <f t="shared" ca="1" si="23"/>
        <v>0.10776537292350599</v>
      </c>
      <c r="P74" s="42">
        <f t="shared" ca="1" si="24"/>
        <v>5.4327467162895264E-2</v>
      </c>
      <c r="Q74" s="42">
        <f t="shared" ca="1" si="25"/>
        <v>7.0396485050622876E-2</v>
      </c>
      <c r="R74" s="42">
        <f t="shared" ca="1" si="26"/>
        <v>0.16441388228030754</v>
      </c>
      <c r="S74" s="42">
        <f t="shared" ca="1" si="27"/>
        <v>0.15247368402557901</v>
      </c>
      <c r="T74" s="42">
        <f t="shared" ca="1" si="28"/>
        <v>0.1458903102389412</v>
      </c>
      <c r="U74">
        <f ca="1">+(L74^2*Markiwitz!$B$4^2)+(M74^2*Markiwitz!$C$4^2)+(N74^2*Markiwitz!$D$4^2)+(O74^2*Markiwitz!$E$4^2)+(P74^2*Markiwitz!$F$4^2)+(Q74^2*Markiwitz!$G$4^2)+(R74^2*Markiwitz!$H$4^2)+(S74^2*Markiwitz!$I$4^2)+(T74^2*Markiwitz!$J$4^2)+(2*L74*M74*Markiwitz!$B$8)+(2*L74*N74*Markiwitz!$E$8)+(2*L74*O74*Markiwitz!$H$8)+(2*L74*P74*Markiwitz!$B$11)+(2*L74*Q74*Markiwitz!$E$11)+(2*L74*R74*Markiwitz!$H$11)+(2*L74*S74*Markiwitz!$K$8)+(2*L74*T74*Markiwitz!$K$11)</f>
        <v>1.2045006432840434E-2</v>
      </c>
      <c r="V74" s="5">
        <f t="shared" ca="1" si="19"/>
        <v>0.10974974456845188</v>
      </c>
      <c r="W74" s="42">
        <f ca="1">SUMPRODUCT(L74:T74,Markiwitz!$B$3:$J$3)</f>
        <v>0.30910455154595934</v>
      </c>
    </row>
    <row r="75" spans="1:23" x14ac:dyDescent="0.25">
      <c r="A75">
        <v>74</v>
      </c>
      <c r="B75" s="25">
        <f t="shared" ca="1" si="18"/>
        <v>1</v>
      </c>
      <c r="C75" s="46">
        <v>0</v>
      </c>
      <c r="D75">
        <f t="shared" ca="1" si="29"/>
        <v>0.20722387068633419</v>
      </c>
      <c r="E75">
        <f t="shared" ca="1" si="29"/>
        <v>0.45732270164668665</v>
      </c>
      <c r="F75">
        <f t="shared" ca="1" si="29"/>
        <v>0.27796692063074924</v>
      </c>
      <c r="G75">
        <f t="shared" ca="1" si="29"/>
        <v>0.87881355330482225</v>
      </c>
      <c r="H75">
        <f t="shared" ca="1" si="29"/>
        <v>0.96702956867407097</v>
      </c>
      <c r="I75">
        <f t="shared" ca="1" si="29"/>
        <v>5.9971132596964405E-2</v>
      </c>
      <c r="J75">
        <f t="shared" ca="1" si="29"/>
        <v>0.51892151292511102</v>
      </c>
      <c r="K75">
        <f t="shared" ca="1" si="29"/>
        <v>8.8803506115842534E-2</v>
      </c>
      <c r="L75" s="42">
        <f t="shared" ca="1" si="20"/>
        <v>0</v>
      </c>
      <c r="M75" s="42">
        <f t="shared" ca="1" si="21"/>
        <v>5.9959695259908165E-2</v>
      </c>
      <c r="N75" s="42">
        <f t="shared" ca="1" si="22"/>
        <v>0.13232515026070094</v>
      </c>
      <c r="O75" s="42">
        <f t="shared" ca="1" si="23"/>
        <v>8.0429015239188523E-2</v>
      </c>
      <c r="P75" s="42">
        <f t="shared" ca="1" si="24"/>
        <v>0.25428244666944722</v>
      </c>
      <c r="Q75" s="42">
        <f t="shared" ca="1" si="25"/>
        <v>0.27980752435989281</v>
      </c>
      <c r="R75" s="42">
        <f t="shared" ca="1" si="26"/>
        <v>1.7352493334845648E-2</v>
      </c>
      <c r="S75" s="42">
        <f t="shared" ca="1" si="27"/>
        <v>0.15014860824550777</v>
      </c>
      <c r="T75" s="42">
        <f t="shared" ca="1" si="28"/>
        <v>2.5695066630508863E-2</v>
      </c>
      <c r="U75">
        <f ca="1">+(L75^2*Markiwitz!$B$4^2)+(M75^2*Markiwitz!$C$4^2)+(N75^2*Markiwitz!$D$4^2)+(O75^2*Markiwitz!$E$4^2)+(P75^2*Markiwitz!$F$4^2)+(Q75^2*Markiwitz!$G$4^2)+(R75^2*Markiwitz!$H$4^2)+(S75^2*Markiwitz!$I$4^2)+(T75^2*Markiwitz!$J$4^2)+(2*L75*M75*Markiwitz!$B$8)+(2*L75*N75*Markiwitz!$E$8)+(2*L75*O75*Markiwitz!$H$8)+(2*L75*P75*Markiwitz!$B$11)+(2*L75*Q75*Markiwitz!$E$11)+(2*L75*R75*Markiwitz!$H$11)+(2*L75*S75*Markiwitz!$K$8)+(2*L75*T75*Markiwitz!$K$11)</f>
        <v>3.3360585532120297E-2</v>
      </c>
      <c r="V75" s="5">
        <f t="shared" ca="1" si="19"/>
        <v>0.18264880380697898</v>
      </c>
      <c r="W75" s="42">
        <f ca="1">SUMPRODUCT(L75:T75,Markiwitz!$B$3:$J$3)</f>
        <v>0.90681009487297948</v>
      </c>
    </row>
    <row r="76" spans="1:23" x14ac:dyDescent="0.25">
      <c r="A76">
        <v>75</v>
      </c>
      <c r="B76" s="25">
        <f t="shared" ca="1" si="18"/>
        <v>1.0000000000000002</v>
      </c>
      <c r="C76" s="46">
        <v>0</v>
      </c>
      <c r="D76">
        <f t="shared" ca="1" si="29"/>
        <v>0.40024426721911532</v>
      </c>
      <c r="E76">
        <f t="shared" ca="1" si="29"/>
        <v>0.67334242540373168</v>
      </c>
      <c r="F76">
        <f t="shared" ca="1" si="29"/>
        <v>0.52509256061326492</v>
      </c>
      <c r="G76">
        <f t="shared" ca="1" si="29"/>
        <v>0.82863647985226463</v>
      </c>
      <c r="H76">
        <f t="shared" ca="1" si="29"/>
        <v>0.53884504905169361</v>
      </c>
      <c r="I76">
        <f t="shared" ca="1" si="29"/>
        <v>1.2803767136951305E-2</v>
      </c>
      <c r="J76">
        <f t="shared" ca="1" si="29"/>
        <v>8.3969229033219794E-2</v>
      </c>
      <c r="K76">
        <f t="shared" ca="1" si="29"/>
        <v>0.21287744312638845</v>
      </c>
      <c r="L76" s="42">
        <f t="shared" ca="1" si="20"/>
        <v>0</v>
      </c>
      <c r="M76" s="42">
        <f t="shared" ca="1" si="21"/>
        <v>0.12218172543031509</v>
      </c>
      <c r="N76" s="42">
        <f t="shared" ca="1" si="22"/>
        <v>0.20554982564240465</v>
      </c>
      <c r="O76" s="42">
        <f t="shared" ca="1" si="23"/>
        <v>0.16029390130209703</v>
      </c>
      <c r="P76" s="42">
        <f t="shared" ca="1" si="24"/>
        <v>0.25295611494024389</v>
      </c>
      <c r="Q76" s="42">
        <f t="shared" ca="1" si="25"/>
        <v>0.16449209451556232</v>
      </c>
      <c r="R76" s="42">
        <f t="shared" ca="1" si="26"/>
        <v>3.9085790576589233E-3</v>
      </c>
      <c r="S76" s="42">
        <f t="shared" ca="1" si="27"/>
        <v>2.5633109894652149E-2</v>
      </c>
      <c r="T76" s="42">
        <f t="shared" ca="1" si="28"/>
        <v>6.498464921706619E-2</v>
      </c>
      <c r="U76">
        <f ca="1">+(L76^2*Markiwitz!$B$4^2)+(M76^2*Markiwitz!$C$4^2)+(N76^2*Markiwitz!$D$4^2)+(O76^2*Markiwitz!$E$4^2)+(P76^2*Markiwitz!$F$4^2)+(Q76^2*Markiwitz!$G$4^2)+(R76^2*Markiwitz!$H$4^2)+(S76^2*Markiwitz!$I$4^2)+(T76^2*Markiwitz!$J$4^2)+(2*L76*M76*Markiwitz!$B$8)+(2*L76*N76*Markiwitz!$E$8)+(2*L76*O76*Markiwitz!$H$8)+(2*L76*P76*Markiwitz!$B$11)+(2*L76*Q76*Markiwitz!$E$11)+(2*L76*R76*Markiwitz!$H$11)+(2*L76*S76*Markiwitz!$K$8)+(2*L76*T76*Markiwitz!$K$11)</f>
        <v>2.0758762511127574E-2</v>
      </c>
      <c r="V76" s="5">
        <f t="shared" ca="1" si="19"/>
        <v>0.14407901481870139</v>
      </c>
      <c r="W76" s="42">
        <f ca="1">SUMPRODUCT(L76:T76,Markiwitz!$B$3:$J$3)</f>
        <v>0.64538578067908703</v>
      </c>
    </row>
    <row r="77" spans="1:23" x14ac:dyDescent="0.25">
      <c r="A77">
        <v>76</v>
      </c>
      <c r="B77" s="25">
        <f t="shared" ca="1" si="18"/>
        <v>1</v>
      </c>
      <c r="C77" s="46">
        <v>0</v>
      </c>
      <c r="D77">
        <f t="shared" ca="1" si="29"/>
        <v>0.21618835250316681</v>
      </c>
      <c r="E77">
        <f t="shared" ca="1" si="29"/>
        <v>0.30745052058368016</v>
      </c>
      <c r="F77">
        <f t="shared" ca="1" si="29"/>
        <v>9.4361513285856735E-2</v>
      </c>
      <c r="G77">
        <f t="shared" ca="1" si="29"/>
        <v>0.5385257437007881</v>
      </c>
      <c r="H77">
        <f t="shared" ca="1" si="29"/>
        <v>5.7405771069620859E-2</v>
      </c>
      <c r="I77">
        <f t="shared" ca="1" si="29"/>
        <v>0.1368077891420364</v>
      </c>
      <c r="J77">
        <f t="shared" ca="1" si="29"/>
        <v>0.97508009965903886</v>
      </c>
      <c r="K77">
        <f t="shared" ca="1" si="29"/>
        <v>0.20639037924481729</v>
      </c>
      <c r="L77" s="42">
        <f t="shared" ca="1" si="20"/>
        <v>0</v>
      </c>
      <c r="M77" s="42">
        <f t="shared" ca="1" si="21"/>
        <v>8.5375359096834288E-2</v>
      </c>
      <c r="N77" s="42">
        <f t="shared" ca="1" si="22"/>
        <v>0.12141587784640634</v>
      </c>
      <c r="O77" s="42">
        <f t="shared" ca="1" si="23"/>
        <v>3.7264487140132627E-2</v>
      </c>
      <c r="P77" s="42">
        <f t="shared" ca="1" si="24"/>
        <v>0.21267023971918672</v>
      </c>
      <c r="Q77" s="42">
        <f t="shared" ca="1" si="25"/>
        <v>2.267022373107612E-2</v>
      </c>
      <c r="R77" s="42">
        <f t="shared" ca="1" si="26"/>
        <v>5.4027027774654283E-2</v>
      </c>
      <c r="S77" s="42">
        <f t="shared" ca="1" si="27"/>
        <v>0.38507076210476215</v>
      </c>
      <c r="T77" s="42">
        <f t="shared" ca="1" si="28"/>
        <v>8.150602258694753E-2</v>
      </c>
      <c r="U77">
        <f ca="1">+(L77^2*Markiwitz!$B$4^2)+(M77^2*Markiwitz!$C$4^2)+(N77^2*Markiwitz!$D$4^2)+(O77^2*Markiwitz!$E$4^2)+(P77^2*Markiwitz!$F$4^2)+(Q77^2*Markiwitz!$G$4^2)+(R77^2*Markiwitz!$H$4^2)+(S77^2*Markiwitz!$I$4^2)+(T77^2*Markiwitz!$J$4^2)+(2*L77*M77*Markiwitz!$B$8)+(2*L77*N77*Markiwitz!$E$8)+(2*L77*O77*Markiwitz!$H$8)+(2*L77*P77*Markiwitz!$B$11)+(2*L77*Q77*Markiwitz!$E$11)+(2*L77*R77*Markiwitz!$H$11)+(2*L77*S77*Markiwitz!$K$8)+(2*L77*T77*Markiwitz!$K$11)</f>
        <v>2.4096680015024918E-2</v>
      </c>
      <c r="V77" s="5">
        <f t="shared" ca="1" si="19"/>
        <v>0.15523105364270681</v>
      </c>
      <c r="W77" s="42">
        <f ca="1">SUMPRODUCT(L77:T77,Markiwitz!$B$3:$J$3)</f>
        <v>0.16179653231003016</v>
      </c>
    </row>
    <row r="78" spans="1:23" x14ac:dyDescent="0.25">
      <c r="A78">
        <v>77</v>
      </c>
      <c r="B78" s="25">
        <f t="shared" ca="1" si="18"/>
        <v>1</v>
      </c>
      <c r="C78" s="46">
        <v>0</v>
      </c>
      <c r="D78">
        <f t="shared" ca="1" si="29"/>
        <v>0.86410920451981743</v>
      </c>
      <c r="E78">
        <f t="shared" ca="1" si="29"/>
        <v>0.15489651326752196</v>
      </c>
      <c r="F78">
        <f t="shared" ca="1" si="29"/>
        <v>0.60688358749678528</v>
      </c>
      <c r="G78">
        <f t="shared" ca="1" si="29"/>
        <v>0.25532458744895881</v>
      </c>
      <c r="H78">
        <f t="shared" ca="1" si="29"/>
        <v>0.89811059426037265</v>
      </c>
      <c r="I78">
        <f t="shared" ca="1" si="29"/>
        <v>0.53222638970342728</v>
      </c>
      <c r="J78">
        <f t="shared" ca="1" si="29"/>
        <v>0.19219600564041406</v>
      </c>
      <c r="K78">
        <f t="shared" ca="1" si="29"/>
        <v>0.71433654983490025</v>
      </c>
      <c r="L78" s="42">
        <f t="shared" ca="1" si="20"/>
        <v>0</v>
      </c>
      <c r="M78" s="42">
        <f t="shared" ca="1" si="21"/>
        <v>0.20485825337855512</v>
      </c>
      <c r="N78" s="42">
        <f t="shared" ca="1" si="22"/>
        <v>3.6722012676680155E-2</v>
      </c>
      <c r="O78" s="42">
        <f t="shared" ca="1" si="23"/>
        <v>0.14387662009432015</v>
      </c>
      <c r="P78" s="42">
        <f t="shared" ca="1" si="24"/>
        <v>6.0530947657778694E-2</v>
      </c>
      <c r="Q78" s="42">
        <f t="shared" ca="1" si="25"/>
        <v>0.21291911568422209</v>
      </c>
      <c r="R78" s="42">
        <f t="shared" ca="1" si="26"/>
        <v>0.12617730262138158</v>
      </c>
      <c r="S78" s="42">
        <f t="shared" ca="1" si="27"/>
        <v>4.5564770998718335E-2</v>
      </c>
      <c r="T78" s="42">
        <f t="shared" ca="1" si="28"/>
        <v>0.16935097688834391</v>
      </c>
      <c r="U78">
        <f ca="1">+(L78^2*Markiwitz!$B$4^2)+(M78^2*Markiwitz!$C$4^2)+(N78^2*Markiwitz!$D$4^2)+(O78^2*Markiwitz!$E$4^2)+(P78^2*Markiwitz!$F$4^2)+(Q78^2*Markiwitz!$G$4^2)+(R78^2*Markiwitz!$H$4^2)+(S78^2*Markiwitz!$I$4^2)+(T78^2*Markiwitz!$J$4^2)+(2*L78*M78*Markiwitz!$B$8)+(2*L78*N78*Markiwitz!$E$8)+(2*L78*O78*Markiwitz!$H$8)+(2*L78*P78*Markiwitz!$B$11)+(2*L78*Q78*Markiwitz!$E$11)+(2*L78*R78*Markiwitz!$H$11)+(2*L78*S78*Markiwitz!$K$8)+(2*L78*T78*Markiwitz!$K$11)</f>
        <v>1.8113411897580645E-2</v>
      </c>
      <c r="V78" s="5">
        <f t="shared" ca="1" si="19"/>
        <v>0.13458607616533236</v>
      </c>
      <c r="W78" s="42">
        <f ca="1">SUMPRODUCT(L78:T78,Markiwitz!$B$3:$J$3)</f>
        <v>0.70070979132058708</v>
      </c>
    </row>
    <row r="79" spans="1:23" x14ac:dyDescent="0.25">
      <c r="A79">
        <v>78</v>
      </c>
      <c r="B79" s="25">
        <f t="shared" ca="1" si="18"/>
        <v>1</v>
      </c>
      <c r="C79" s="46">
        <v>0</v>
      </c>
      <c r="D79">
        <f t="shared" ca="1" si="29"/>
        <v>0.39147377462126876</v>
      </c>
      <c r="E79">
        <f t="shared" ca="1" si="29"/>
        <v>0.76136712789754823</v>
      </c>
      <c r="F79">
        <f t="shared" ca="1" si="29"/>
        <v>0.31263479327684984</v>
      </c>
      <c r="G79">
        <f t="shared" ca="1" si="29"/>
        <v>0.53272573738166995</v>
      </c>
      <c r="H79">
        <f t="shared" ca="1" si="29"/>
        <v>0.55395706731538796</v>
      </c>
      <c r="I79">
        <f t="shared" ca="1" si="29"/>
        <v>0.84888505798347824</v>
      </c>
      <c r="J79">
        <f t="shared" ca="1" si="29"/>
        <v>9.0017795080180707E-2</v>
      </c>
      <c r="K79">
        <f t="shared" ca="1" si="29"/>
        <v>0.45242184351443304</v>
      </c>
      <c r="L79" s="42">
        <f t="shared" ca="1" si="20"/>
        <v>0</v>
      </c>
      <c r="M79" s="42">
        <f t="shared" ca="1" si="21"/>
        <v>9.9271064451866287E-2</v>
      </c>
      <c r="N79" s="42">
        <f t="shared" ca="1" si="22"/>
        <v>0.19306970255714156</v>
      </c>
      <c r="O79" s="42">
        <f t="shared" ca="1" si="23"/>
        <v>7.9278845034529907E-2</v>
      </c>
      <c r="P79" s="42">
        <f t="shared" ca="1" si="24"/>
        <v>0.13509015019447115</v>
      </c>
      <c r="Q79" s="42">
        <f t="shared" ca="1" si="25"/>
        <v>0.14047405292023615</v>
      </c>
      <c r="R79" s="42">
        <f t="shared" ca="1" si="26"/>
        <v>0.21526275517390878</v>
      </c>
      <c r="S79" s="42">
        <f t="shared" ca="1" si="27"/>
        <v>2.2826975691704509E-2</v>
      </c>
      <c r="T79" s="42">
        <f t="shared" ca="1" si="28"/>
        <v>0.11472645397614167</v>
      </c>
      <c r="U79">
        <f ca="1">+(L79^2*Markiwitz!$B$4^2)+(M79^2*Markiwitz!$C$4^2)+(N79^2*Markiwitz!$D$4^2)+(O79^2*Markiwitz!$E$4^2)+(P79^2*Markiwitz!$F$4^2)+(Q79^2*Markiwitz!$G$4^2)+(R79^2*Markiwitz!$H$4^2)+(S79^2*Markiwitz!$I$4^2)+(T79^2*Markiwitz!$J$4^2)+(2*L79*M79*Markiwitz!$B$8)+(2*L79*N79*Markiwitz!$E$8)+(2*L79*O79*Markiwitz!$H$8)+(2*L79*P79*Markiwitz!$B$11)+(2*L79*Q79*Markiwitz!$E$11)+(2*L79*R79*Markiwitz!$H$11)+(2*L79*S79*Markiwitz!$K$8)+(2*L79*T79*Markiwitz!$K$11)</f>
        <v>1.5541336096583903E-2</v>
      </c>
      <c r="V79" s="5">
        <f t="shared" ca="1" si="19"/>
        <v>0.12466489520544227</v>
      </c>
      <c r="W79" s="42">
        <f ca="1">SUMPRODUCT(L79:T79,Markiwitz!$B$3:$J$3)</f>
        <v>0.52729978667545496</v>
      </c>
    </row>
    <row r="80" spans="1:23" x14ac:dyDescent="0.25">
      <c r="A80">
        <v>79</v>
      </c>
      <c r="B80" s="25">
        <f t="shared" ca="1" si="18"/>
        <v>1.0000000000000002</v>
      </c>
      <c r="C80" s="46">
        <v>0</v>
      </c>
      <c r="D80">
        <f t="shared" ca="1" si="29"/>
        <v>4.6660869334209987E-2</v>
      </c>
      <c r="E80">
        <f t="shared" ca="1" si="29"/>
        <v>4.2075183645372771E-2</v>
      </c>
      <c r="F80">
        <f t="shared" ca="1" si="29"/>
        <v>0.94278213235596908</v>
      </c>
      <c r="G80">
        <f t="shared" ca="1" si="29"/>
        <v>0.24310910917587902</v>
      </c>
      <c r="H80">
        <f t="shared" ca="1" si="29"/>
        <v>0.29245064193585923</v>
      </c>
      <c r="I80">
        <f t="shared" ca="1" si="29"/>
        <v>0.62014786894055229</v>
      </c>
      <c r="J80">
        <f t="shared" ca="1" si="29"/>
        <v>0.45149039905764232</v>
      </c>
      <c r="K80">
        <f t="shared" ca="1" si="29"/>
        <v>0.36803092886196687</v>
      </c>
      <c r="L80" s="42">
        <f t="shared" ca="1" si="20"/>
        <v>0</v>
      </c>
      <c r="M80" s="42">
        <f t="shared" ca="1" si="21"/>
        <v>1.5518720818695042E-2</v>
      </c>
      <c r="N80" s="42">
        <f t="shared" ca="1" si="22"/>
        <v>1.3993589011620559E-2</v>
      </c>
      <c r="O80" s="42">
        <f t="shared" ca="1" si="23"/>
        <v>0.31355551050909275</v>
      </c>
      <c r="P80" s="42">
        <f t="shared" ca="1" si="24"/>
        <v>8.0854524307289052E-2</v>
      </c>
      <c r="Q80" s="42">
        <f t="shared" ca="1" si="25"/>
        <v>9.7264794467155816E-2</v>
      </c>
      <c r="R80" s="42">
        <f t="shared" ca="1" si="26"/>
        <v>0.20625208620665866</v>
      </c>
      <c r="S80" s="42">
        <f t="shared" ca="1" si="27"/>
        <v>0.15015908523075513</v>
      </c>
      <c r="T80" s="42">
        <f t="shared" ca="1" si="28"/>
        <v>0.12240168944873299</v>
      </c>
      <c r="U80">
        <f ca="1">+(L80^2*Markiwitz!$B$4^2)+(M80^2*Markiwitz!$C$4^2)+(N80^2*Markiwitz!$D$4^2)+(O80^2*Markiwitz!$E$4^2)+(P80^2*Markiwitz!$F$4^2)+(Q80^2*Markiwitz!$G$4^2)+(R80^2*Markiwitz!$H$4^2)+(S80^2*Markiwitz!$I$4^2)+(T80^2*Markiwitz!$J$4^2)+(2*L80*M80*Markiwitz!$B$8)+(2*L80*N80*Markiwitz!$E$8)+(2*L80*O80*Markiwitz!$H$8)+(2*L80*P80*Markiwitz!$B$11)+(2*L80*Q80*Markiwitz!$E$11)+(2*L80*R80*Markiwitz!$H$11)+(2*L80*S80*Markiwitz!$K$8)+(2*L80*T80*Markiwitz!$K$11)</f>
        <v>1.9029319888130693E-2</v>
      </c>
      <c r="V80" s="5">
        <f t="shared" ca="1" si="19"/>
        <v>0.13794680093474693</v>
      </c>
      <c r="W80" s="42">
        <f ca="1">SUMPRODUCT(L80:T80,Markiwitz!$B$3:$J$3)</f>
        <v>0.40236496624318274</v>
      </c>
    </row>
    <row r="81" spans="1:23" x14ac:dyDescent="0.25">
      <c r="A81">
        <v>80</v>
      </c>
      <c r="B81" s="25">
        <f t="shared" ca="1" si="18"/>
        <v>1.0000000000000002</v>
      </c>
      <c r="C81" s="46">
        <v>0</v>
      </c>
      <c r="D81">
        <f t="shared" ca="1" si="29"/>
        <v>0.44952068372419796</v>
      </c>
      <c r="E81">
        <f t="shared" ca="1" si="29"/>
        <v>0.27250266534605228</v>
      </c>
      <c r="F81">
        <f t="shared" ca="1" si="29"/>
        <v>0.51441877865580221</v>
      </c>
      <c r="G81">
        <f t="shared" ca="1" si="29"/>
        <v>0.61692867179868871</v>
      </c>
      <c r="H81">
        <f t="shared" ca="1" si="29"/>
        <v>0.92852218574435375</v>
      </c>
      <c r="I81">
        <f t="shared" ca="1" si="29"/>
        <v>0.35050641032138341</v>
      </c>
      <c r="J81">
        <f t="shared" ca="1" si="29"/>
        <v>0.22553601243035715</v>
      </c>
      <c r="K81">
        <f t="shared" ca="1" si="29"/>
        <v>0.2622742364819094</v>
      </c>
      <c r="L81" s="42">
        <f t="shared" ca="1" si="20"/>
        <v>0</v>
      </c>
      <c r="M81" s="42">
        <f t="shared" ca="1" si="21"/>
        <v>0.12416979342806597</v>
      </c>
      <c r="N81" s="42">
        <f t="shared" ca="1" si="22"/>
        <v>7.5272620125700476E-2</v>
      </c>
      <c r="O81" s="42">
        <f t="shared" ca="1" si="23"/>
        <v>0.14209640578051674</v>
      </c>
      <c r="P81" s="42">
        <f t="shared" ca="1" si="24"/>
        <v>0.17041241595924958</v>
      </c>
      <c r="Q81" s="42">
        <f t="shared" ca="1" si="25"/>
        <v>0.25648298770605904</v>
      </c>
      <c r="R81" s="42">
        <f t="shared" ca="1" si="26"/>
        <v>9.6819368141738485E-2</v>
      </c>
      <c r="S81" s="42">
        <f t="shared" ca="1" si="27"/>
        <v>6.2299157943195786E-2</v>
      </c>
      <c r="T81" s="42">
        <f t="shared" ca="1" si="28"/>
        <v>7.2447250915474035E-2</v>
      </c>
      <c r="U81">
        <f ca="1">+(L81^2*Markiwitz!$B$4^2)+(M81^2*Markiwitz!$C$4^2)+(N81^2*Markiwitz!$D$4^2)+(O81^2*Markiwitz!$E$4^2)+(P81^2*Markiwitz!$F$4^2)+(Q81^2*Markiwitz!$G$4^2)+(R81^2*Markiwitz!$H$4^2)+(S81^2*Markiwitz!$I$4^2)+(T81^2*Markiwitz!$J$4^2)+(2*L81*M81*Markiwitz!$B$8)+(2*L81*N81*Markiwitz!$E$8)+(2*L81*O81*Markiwitz!$H$8)+(2*L81*P81*Markiwitz!$B$11)+(2*L81*Q81*Markiwitz!$E$11)+(2*L81*R81*Markiwitz!$H$11)+(2*L81*S81*Markiwitz!$K$8)+(2*L81*T81*Markiwitz!$K$11)</f>
        <v>2.5322819679962531E-2</v>
      </c>
      <c r="V81" s="5">
        <f t="shared" ca="1" si="19"/>
        <v>0.15913145408737561</v>
      </c>
      <c r="W81" s="42">
        <f ca="1">SUMPRODUCT(L81:T81,Markiwitz!$B$3:$J$3)</f>
        <v>0.84419517025125401</v>
      </c>
    </row>
    <row r="82" spans="1:23" x14ac:dyDescent="0.25">
      <c r="A82">
        <v>81</v>
      </c>
      <c r="B82" s="25">
        <f t="shared" ca="1" si="18"/>
        <v>0.99999999999999989</v>
      </c>
      <c r="C82" s="46">
        <v>0</v>
      </c>
      <c r="D82">
        <f t="shared" ref="D82:K91" ca="1" si="30">RAND()</f>
        <v>0.81216445924555936</v>
      </c>
      <c r="E82">
        <f t="shared" ca="1" si="30"/>
        <v>0.93957371489110475</v>
      </c>
      <c r="F82">
        <f t="shared" ca="1" si="30"/>
        <v>2.0563889412460568E-2</v>
      </c>
      <c r="G82">
        <f t="shared" ca="1" si="30"/>
        <v>0.79767810534686645</v>
      </c>
      <c r="H82">
        <f t="shared" ca="1" si="30"/>
        <v>0.70089178500249516</v>
      </c>
      <c r="I82">
        <f t="shared" ca="1" si="30"/>
        <v>3.0828559606545625E-2</v>
      </c>
      <c r="J82">
        <f t="shared" ca="1" si="30"/>
        <v>0.73576590572147726</v>
      </c>
      <c r="K82">
        <f t="shared" ca="1" si="30"/>
        <v>0.64720453255378552</v>
      </c>
      <c r="L82" s="42">
        <f t="shared" ca="1" si="20"/>
        <v>0</v>
      </c>
      <c r="M82" s="42">
        <f t="shared" ca="1" si="21"/>
        <v>0.1733663831686868</v>
      </c>
      <c r="N82" s="42">
        <f t="shared" ca="1" si="22"/>
        <v>0.20056343861974824</v>
      </c>
      <c r="O82" s="42">
        <f t="shared" ca="1" si="23"/>
        <v>4.3896123386522505E-3</v>
      </c>
      <c r="P82" s="42">
        <f t="shared" ca="1" si="24"/>
        <v>0.17027409471389413</v>
      </c>
      <c r="Q82" s="42">
        <f t="shared" ca="1" si="25"/>
        <v>0.14961387730682307</v>
      </c>
      <c r="R82" s="42">
        <f t="shared" ca="1" si="26"/>
        <v>6.5807310532301063E-3</v>
      </c>
      <c r="S82" s="42">
        <f t="shared" ca="1" si="27"/>
        <v>0.15705818259057605</v>
      </c>
      <c r="T82" s="42">
        <f t="shared" ca="1" si="28"/>
        <v>0.13815368020838928</v>
      </c>
      <c r="U82">
        <f ca="1">+(L82^2*Markiwitz!$B$4^2)+(M82^2*Markiwitz!$C$4^2)+(N82^2*Markiwitz!$D$4^2)+(O82^2*Markiwitz!$E$4^2)+(P82^2*Markiwitz!$F$4^2)+(Q82^2*Markiwitz!$G$4^2)+(R82^2*Markiwitz!$H$4^2)+(S82^2*Markiwitz!$I$4^2)+(T82^2*Markiwitz!$J$4^2)+(2*L82*M82*Markiwitz!$B$8)+(2*L82*N82*Markiwitz!$E$8)+(2*L82*O82*Markiwitz!$H$8)+(2*L82*P82*Markiwitz!$B$11)+(2*L82*Q82*Markiwitz!$E$11)+(2*L82*R82*Markiwitz!$H$11)+(2*L82*S82*Markiwitz!$K$8)+(2*L82*T82*Markiwitz!$K$11)</f>
        <v>1.6391562044030236E-2</v>
      </c>
      <c r="V82" s="5">
        <f t="shared" ca="1" si="19"/>
        <v>0.12802953582681706</v>
      </c>
      <c r="W82" s="42">
        <f ca="1">SUMPRODUCT(L82:T82,Markiwitz!$B$3:$J$3)</f>
        <v>0.53296395847280109</v>
      </c>
    </row>
    <row r="83" spans="1:23" x14ac:dyDescent="0.25">
      <c r="A83">
        <v>82</v>
      </c>
      <c r="B83" s="25">
        <f t="shared" ca="1" si="18"/>
        <v>1</v>
      </c>
      <c r="C83" s="46">
        <v>0</v>
      </c>
      <c r="D83">
        <f t="shared" ca="1" si="30"/>
        <v>0.55382372746214736</v>
      </c>
      <c r="E83">
        <f t="shared" ca="1" si="30"/>
        <v>0.35378225795965279</v>
      </c>
      <c r="F83">
        <f t="shared" ca="1" si="30"/>
        <v>0.51245243472023272</v>
      </c>
      <c r="G83">
        <f t="shared" ca="1" si="30"/>
        <v>0.9176182170273397</v>
      </c>
      <c r="H83">
        <f t="shared" ca="1" si="30"/>
        <v>0.42836961153111397</v>
      </c>
      <c r="I83">
        <f t="shared" ca="1" si="30"/>
        <v>0.67259438571857066</v>
      </c>
      <c r="J83">
        <f t="shared" ca="1" si="30"/>
        <v>0.87542516301075501</v>
      </c>
      <c r="K83">
        <f t="shared" ca="1" si="30"/>
        <v>0.75127518161411866</v>
      </c>
      <c r="L83" s="42">
        <f t="shared" ca="1" si="20"/>
        <v>0</v>
      </c>
      <c r="M83" s="42">
        <f t="shared" ca="1" si="21"/>
        <v>0.10933592225151248</v>
      </c>
      <c r="N83" s="42">
        <f t="shared" ca="1" si="22"/>
        <v>6.9843720180596452E-2</v>
      </c>
      <c r="O83" s="42">
        <f t="shared" ca="1" si="23"/>
        <v>0.10116839850275128</v>
      </c>
      <c r="P83" s="42">
        <f t="shared" ca="1" si="24"/>
        <v>0.18115625795453114</v>
      </c>
      <c r="Q83" s="42">
        <f t="shared" ca="1" si="25"/>
        <v>8.4568761175870047E-2</v>
      </c>
      <c r="R83" s="42">
        <f t="shared" ca="1" si="26"/>
        <v>0.13278363460647441</v>
      </c>
      <c r="S83" s="42">
        <f t="shared" ca="1" si="27"/>
        <v>0.17282650203264086</v>
      </c>
      <c r="T83" s="42">
        <f t="shared" ca="1" si="28"/>
        <v>0.1483168032956233</v>
      </c>
      <c r="U83">
        <f ca="1">+(L83^2*Markiwitz!$B$4^2)+(M83^2*Markiwitz!$C$4^2)+(N83^2*Markiwitz!$D$4^2)+(O83^2*Markiwitz!$E$4^2)+(P83^2*Markiwitz!$F$4^2)+(Q83^2*Markiwitz!$G$4^2)+(R83^2*Markiwitz!$H$4^2)+(S83^2*Markiwitz!$I$4^2)+(T83^2*Markiwitz!$J$4^2)+(2*L83*M83*Markiwitz!$B$8)+(2*L83*N83*Markiwitz!$E$8)+(2*L83*O83*Markiwitz!$H$8)+(2*L83*P83*Markiwitz!$B$11)+(2*L83*Q83*Markiwitz!$E$11)+(2*L83*R83*Markiwitz!$H$11)+(2*L83*S83*Markiwitz!$K$8)+(2*L83*T83*Markiwitz!$K$11)</f>
        <v>1.2781804629301631E-2</v>
      </c>
      <c r="V83" s="5">
        <f t="shared" ca="1" si="19"/>
        <v>0.11305664345495858</v>
      </c>
      <c r="W83" s="42">
        <f ca="1">SUMPRODUCT(L83:T83,Markiwitz!$B$3:$J$3)</f>
        <v>0.35769351635484126</v>
      </c>
    </row>
    <row r="84" spans="1:23" x14ac:dyDescent="0.25">
      <c r="A84">
        <v>83</v>
      </c>
      <c r="B84" s="25">
        <f t="shared" ca="1" si="18"/>
        <v>1</v>
      </c>
      <c r="C84" s="46">
        <v>0</v>
      </c>
      <c r="D84">
        <f t="shared" ca="1" si="30"/>
        <v>0.22625215754181505</v>
      </c>
      <c r="E84">
        <f t="shared" ca="1" si="30"/>
        <v>0.74548818251677873</v>
      </c>
      <c r="F84">
        <f t="shared" ca="1" si="30"/>
        <v>0.15299700511322423</v>
      </c>
      <c r="G84">
        <f t="shared" ca="1" si="30"/>
        <v>0.19912736751504512</v>
      </c>
      <c r="H84">
        <f t="shared" ca="1" si="30"/>
        <v>0.55570513415512834</v>
      </c>
      <c r="I84">
        <f t="shared" ca="1" si="30"/>
        <v>0.75241712169933173</v>
      </c>
      <c r="J84">
        <f t="shared" ca="1" si="30"/>
        <v>0.59474008129129519</v>
      </c>
      <c r="K84">
        <f t="shared" ca="1" si="30"/>
        <v>0.69386214570492966</v>
      </c>
      <c r="L84" s="42">
        <f t="shared" ca="1" si="20"/>
        <v>0</v>
      </c>
      <c r="M84" s="42">
        <f t="shared" ca="1" si="21"/>
        <v>5.7708713220792782E-2</v>
      </c>
      <c r="N84" s="42">
        <f t="shared" ca="1" si="22"/>
        <v>0.19014697672617689</v>
      </c>
      <c r="O84" s="42">
        <f t="shared" ca="1" si="23"/>
        <v>3.9023982744064815E-2</v>
      </c>
      <c r="P84" s="42">
        <f t="shared" ca="1" si="24"/>
        <v>5.0790163820706793E-2</v>
      </c>
      <c r="Q84" s="42">
        <f t="shared" ca="1" si="25"/>
        <v>0.14174020955514471</v>
      </c>
      <c r="R84" s="42">
        <f t="shared" ca="1" si="26"/>
        <v>0.19191429761520029</v>
      </c>
      <c r="S84" s="42">
        <f t="shared" ca="1" si="27"/>
        <v>0.15169660773646829</v>
      </c>
      <c r="T84" s="42">
        <f t="shared" ca="1" si="28"/>
        <v>0.17697904858144539</v>
      </c>
      <c r="U84">
        <f ca="1">+(L84^2*Markiwitz!$B$4^2)+(M84^2*Markiwitz!$C$4^2)+(N84^2*Markiwitz!$D$4^2)+(O84^2*Markiwitz!$E$4^2)+(P84^2*Markiwitz!$F$4^2)+(Q84^2*Markiwitz!$G$4^2)+(R84^2*Markiwitz!$H$4^2)+(S84^2*Markiwitz!$I$4^2)+(T84^2*Markiwitz!$J$4^2)+(2*L84*M84*Markiwitz!$B$8)+(2*L84*N84*Markiwitz!$E$8)+(2*L84*O84*Markiwitz!$H$8)+(2*L84*P84*Markiwitz!$B$11)+(2*L84*Q84*Markiwitz!$E$11)+(2*L84*R84*Markiwitz!$H$11)+(2*L84*S84*Markiwitz!$K$8)+(2*L84*T84*Markiwitz!$K$11)</f>
        <v>1.5193902267911888E-2</v>
      </c>
      <c r="V84" s="5">
        <f t="shared" ca="1" si="19"/>
        <v>0.12326354800958753</v>
      </c>
      <c r="W84" s="42">
        <f ca="1">SUMPRODUCT(L84:T84,Markiwitz!$B$3:$J$3)</f>
        <v>0.47843024740776563</v>
      </c>
    </row>
    <row r="85" spans="1:23" x14ac:dyDescent="0.25">
      <c r="A85">
        <v>84</v>
      </c>
      <c r="B85" s="25">
        <f t="shared" ca="1" si="18"/>
        <v>1</v>
      </c>
      <c r="C85" s="46">
        <v>0</v>
      </c>
      <c r="D85">
        <f t="shared" ca="1" si="30"/>
        <v>0.69213807877123978</v>
      </c>
      <c r="E85">
        <f t="shared" ca="1" si="30"/>
        <v>0.86640087904256891</v>
      </c>
      <c r="F85">
        <f t="shared" ca="1" si="30"/>
        <v>0.26634395916025699</v>
      </c>
      <c r="G85">
        <f t="shared" ca="1" si="30"/>
        <v>0.40768225003181824</v>
      </c>
      <c r="H85">
        <f t="shared" ca="1" si="30"/>
        <v>0.11424229928073704</v>
      </c>
      <c r="I85">
        <f t="shared" ca="1" si="30"/>
        <v>0.57461051242583683</v>
      </c>
      <c r="J85">
        <f t="shared" ca="1" si="30"/>
        <v>0.53714819301686156</v>
      </c>
      <c r="K85">
        <f t="shared" ca="1" si="30"/>
        <v>0.83690119604202473</v>
      </c>
      <c r="L85" s="42">
        <f t="shared" ca="1" si="20"/>
        <v>0</v>
      </c>
      <c r="M85" s="42">
        <f t="shared" ca="1" si="21"/>
        <v>0.16113219342889529</v>
      </c>
      <c r="N85" s="42">
        <f t="shared" ca="1" si="22"/>
        <v>0.20170118985028901</v>
      </c>
      <c r="O85" s="42">
        <f t="shared" ca="1" si="23"/>
        <v>6.200581598142757E-2</v>
      </c>
      <c r="P85" s="42">
        <f t="shared" ca="1" si="24"/>
        <v>9.4909870132092219E-2</v>
      </c>
      <c r="Q85" s="42">
        <f t="shared" ca="1" si="25"/>
        <v>2.6596011446365711E-2</v>
      </c>
      <c r="R85" s="42">
        <f t="shared" ca="1" si="26"/>
        <v>0.13377136018704461</v>
      </c>
      <c r="S85" s="42">
        <f t="shared" ca="1" si="27"/>
        <v>0.12504999969201375</v>
      </c>
      <c r="T85" s="42">
        <f t="shared" ca="1" si="28"/>
        <v>0.19483355928187199</v>
      </c>
      <c r="U85">
        <f ca="1">+(L85^2*Markiwitz!$B$4^2)+(M85^2*Markiwitz!$C$4^2)+(N85^2*Markiwitz!$D$4^2)+(O85^2*Markiwitz!$E$4^2)+(P85^2*Markiwitz!$F$4^2)+(Q85^2*Markiwitz!$G$4^2)+(R85^2*Markiwitz!$H$4^2)+(S85^2*Markiwitz!$I$4^2)+(T85^2*Markiwitz!$J$4^2)+(2*L85*M85*Markiwitz!$B$8)+(2*L85*N85*Markiwitz!$E$8)+(2*L85*O85*Markiwitz!$H$8)+(2*L85*P85*Markiwitz!$B$11)+(2*L85*Q85*Markiwitz!$E$11)+(2*L85*R85*Markiwitz!$H$11)+(2*L85*S85*Markiwitz!$K$8)+(2*L85*T85*Markiwitz!$K$11)</f>
        <v>9.398240531576476E-3</v>
      </c>
      <c r="V85" s="5">
        <f t="shared" ca="1" si="19"/>
        <v>9.694452295811494E-2</v>
      </c>
      <c r="W85" s="42">
        <f ca="1">SUMPRODUCT(L85:T85,Markiwitz!$B$3:$J$3)</f>
        <v>0.1979599484310785</v>
      </c>
    </row>
    <row r="86" spans="1:23" x14ac:dyDescent="0.25">
      <c r="A86">
        <v>85</v>
      </c>
      <c r="B86" s="25">
        <f t="shared" ca="1" si="18"/>
        <v>0.99999999999999989</v>
      </c>
      <c r="C86" s="46">
        <v>0</v>
      </c>
      <c r="D86">
        <f t="shared" ca="1" si="30"/>
        <v>4.6650230935511683E-2</v>
      </c>
      <c r="E86">
        <f t="shared" ca="1" si="30"/>
        <v>0.58608475380890868</v>
      </c>
      <c r="F86">
        <f t="shared" ca="1" si="30"/>
        <v>0.62678610670416612</v>
      </c>
      <c r="G86">
        <f t="shared" ca="1" si="30"/>
        <v>0.90060576442441964</v>
      </c>
      <c r="H86">
        <f t="shared" ca="1" si="30"/>
        <v>0.25735762109646587</v>
      </c>
      <c r="I86">
        <f t="shared" ca="1" si="30"/>
        <v>0.88791646949514247</v>
      </c>
      <c r="J86">
        <f t="shared" ca="1" si="30"/>
        <v>0.28890991436490976</v>
      </c>
      <c r="K86">
        <f t="shared" ca="1" si="30"/>
        <v>0.43780268606271733</v>
      </c>
      <c r="L86" s="42">
        <f t="shared" ca="1" si="20"/>
        <v>0</v>
      </c>
      <c r="M86" s="42">
        <f t="shared" ca="1" si="21"/>
        <v>1.1569671933338145E-2</v>
      </c>
      <c r="N86" s="42">
        <f t="shared" ca="1" si="22"/>
        <v>0.14535422849404489</v>
      </c>
      <c r="O86" s="42">
        <f t="shared" ca="1" si="23"/>
        <v>0.15544852579542623</v>
      </c>
      <c r="P86" s="42">
        <f t="shared" ca="1" si="24"/>
        <v>0.22335823481919628</v>
      </c>
      <c r="Q86" s="42">
        <f t="shared" ca="1" si="25"/>
        <v>6.3826977614463432E-2</v>
      </c>
      <c r="R86" s="42">
        <f t="shared" ca="1" si="26"/>
        <v>0.22021117688501249</v>
      </c>
      <c r="S86" s="42">
        <f t="shared" ca="1" si="27"/>
        <v>7.1652226804869518E-2</v>
      </c>
      <c r="T86" s="42">
        <f t="shared" ca="1" si="28"/>
        <v>0.10857895765364904</v>
      </c>
      <c r="U86">
        <f ca="1">+(L86^2*Markiwitz!$B$4^2)+(M86^2*Markiwitz!$C$4^2)+(N86^2*Markiwitz!$D$4^2)+(O86^2*Markiwitz!$E$4^2)+(P86^2*Markiwitz!$F$4^2)+(Q86^2*Markiwitz!$G$4^2)+(R86^2*Markiwitz!$H$4^2)+(S86^2*Markiwitz!$I$4^2)+(T86^2*Markiwitz!$J$4^2)+(2*L86*M86*Markiwitz!$B$8)+(2*L86*N86*Markiwitz!$E$8)+(2*L86*O86*Markiwitz!$H$8)+(2*L86*P86*Markiwitz!$B$11)+(2*L86*Q86*Markiwitz!$E$11)+(2*L86*R86*Markiwitz!$H$11)+(2*L86*S86*Markiwitz!$K$8)+(2*L86*T86*Markiwitz!$K$11)</f>
        <v>1.5820288227804381E-2</v>
      </c>
      <c r="V86" s="5">
        <f t="shared" ca="1" si="19"/>
        <v>0.1257787272467184</v>
      </c>
      <c r="W86" s="42">
        <f ca="1">SUMPRODUCT(L86:T86,Markiwitz!$B$3:$J$3)</f>
        <v>0.34217359978720113</v>
      </c>
    </row>
    <row r="87" spans="1:23" x14ac:dyDescent="0.25">
      <c r="A87">
        <v>86</v>
      </c>
      <c r="B87" s="25">
        <f t="shared" ca="1" si="18"/>
        <v>1</v>
      </c>
      <c r="C87" s="46">
        <v>0</v>
      </c>
      <c r="D87">
        <f t="shared" ca="1" si="30"/>
        <v>0.73845055172449114</v>
      </c>
      <c r="E87">
        <f t="shared" ca="1" si="30"/>
        <v>0.79440973153203143</v>
      </c>
      <c r="F87">
        <f t="shared" ca="1" si="30"/>
        <v>1.1692334125013359E-2</v>
      </c>
      <c r="G87">
        <f t="shared" ca="1" si="30"/>
        <v>0.34967832635082674</v>
      </c>
      <c r="H87">
        <f t="shared" ca="1" si="30"/>
        <v>0.97162730412425868</v>
      </c>
      <c r="I87">
        <f t="shared" ca="1" si="30"/>
        <v>7.3715790398335423E-2</v>
      </c>
      <c r="J87">
        <f t="shared" ca="1" si="30"/>
        <v>0.77985322780314092</v>
      </c>
      <c r="K87">
        <f t="shared" ca="1" si="30"/>
        <v>0.90110017965117117</v>
      </c>
      <c r="L87" s="42">
        <f t="shared" ca="1" si="20"/>
        <v>0</v>
      </c>
      <c r="M87" s="42">
        <f t="shared" ca="1" si="21"/>
        <v>0.15981953584330158</v>
      </c>
      <c r="N87" s="42">
        <f t="shared" ca="1" si="22"/>
        <v>0.1719305297644621</v>
      </c>
      <c r="O87" s="42">
        <f t="shared" ca="1" si="23"/>
        <v>2.5305193535580311E-3</v>
      </c>
      <c r="P87" s="42">
        <f t="shared" ca="1" si="24"/>
        <v>7.567930944237683E-2</v>
      </c>
      <c r="Q87" s="42">
        <f t="shared" ca="1" si="25"/>
        <v>0.21028493295208858</v>
      </c>
      <c r="R87" s="42">
        <f t="shared" ca="1" si="26"/>
        <v>1.5953977389916742E-2</v>
      </c>
      <c r="S87" s="42">
        <f t="shared" ca="1" si="27"/>
        <v>0.16878013104917949</v>
      </c>
      <c r="T87" s="42">
        <f t="shared" ca="1" si="28"/>
        <v>0.1950210642051167</v>
      </c>
      <c r="U87">
        <f ca="1">+(L87^2*Markiwitz!$B$4^2)+(M87^2*Markiwitz!$C$4^2)+(N87^2*Markiwitz!$D$4^2)+(O87^2*Markiwitz!$E$4^2)+(P87^2*Markiwitz!$F$4^2)+(Q87^2*Markiwitz!$G$4^2)+(R87^2*Markiwitz!$H$4^2)+(S87^2*Markiwitz!$I$4^2)+(T87^2*Markiwitz!$J$4^2)+(2*L87*M87*Markiwitz!$B$8)+(2*L87*N87*Markiwitz!$E$8)+(2*L87*O87*Markiwitz!$H$8)+(2*L87*P87*Markiwitz!$B$11)+(2*L87*Q87*Markiwitz!$E$11)+(2*L87*R87*Markiwitz!$H$11)+(2*L87*S87*Markiwitz!$K$8)+(2*L87*T87*Markiwitz!$K$11)</f>
        <v>1.9559637962356165E-2</v>
      </c>
      <c r="V87" s="5">
        <f t="shared" ca="1" si="19"/>
        <v>0.13985577557740031</v>
      </c>
      <c r="W87" s="42">
        <f ca="1">SUMPRODUCT(L87:T87,Markiwitz!$B$3:$J$3)</f>
        <v>0.66433474540757564</v>
      </c>
    </row>
    <row r="88" spans="1:23" x14ac:dyDescent="0.25">
      <c r="A88">
        <v>87</v>
      </c>
      <c r="B88" s="25">
        <f t="shared" ca="1" si="18"/>
        <v>1</v>
      </c>
      <c r="C88" s="46">
        <v>0</v>
      </c>
      <c r="D88">
        <f t="shared" ca="1" si="30"/>
        <v>0.27703751265771448</v>
      </c>
      <c r="E88">
        <f t="shared" ca="1" si="30"/>
        <v>0.7540516704756921</v>
      </c>
      <c r="F88">
        <f t="shared" ca="1" si="30"/>
        <v>0.58785678520183171</v>
      </c>
      <c r="G88">
        <f t="shared" ca="1" si="30"/>
        <v>0.90151572225163346</v>
      </c>
      <c r="H88">
        <f t="shared" ca="1" si="30"/>
        <v>0.22958255029600261</v>
      </c>
      <c r="I88">
        <f t="shared" ca="1" si="30"/>
        <v>4.8196890545451399E-2</v>
      </c>
      <c r="J88">
        <f t="shared" ca="1" si="30"/>
        <v>0.43673468667710902</v>
      </c>
      <c r="K88">
        <f t="shared" ca="1" si="30"/>
        <v>0.62367639276761344</v>
      </c>
      <c r="L88" s="42">
        <f t="shared" ca="1" si="20"/>
        <v>0</v>
      </c>
      <c r="M88" s="42">
        <f t="shared" ca="1" si="21"/>
        <v>7.1796445369465611E-2</v>
      </c>
      <c r="N88" s="42">
        <f t="shared" ca="1" si="22"/>
        <v>0.19541840758565862</v>
      </c>
      <c r="O88" s="42">
        <f t="shared" ca="1" si="23"/>
        <v>0.15234769890516378</v>
      </c>
      <c r="P88" s="42">
        <f t="shared" ca="1" si="24"/>
        <v>0.23363487378087877</v>
      </c>
      <c r="Q88" s="42">
        <f t="shared" ca="1" si="25"/>
        <v>5.9498119485626791E-2</v>
      </c>
      <c r="R88" s="42">
        <f t="shared" ca="1" si="26"/>
        <v>1.2490602394701568E-2</v>
      </c>
      <c r="S88" s="42">
        <f t="shared" ca="1" si="27"/>
        <v>0.11318322118963259</v>
      </c>
      <c r="T88" s="42">
        <f t="shared" ca="1" si="28"/>
        <v>0.16163063128887226</v>
      </c>
      <c r="U88">
        <f ca="1">+(L88^2*Markiwitz!$B$4^2)+(M88^2*Markiwitz!$C$4^2)+(N88^2*Markiwitz!$D$4^2)+(O88^2*Markiwitz!$E$4^2)+(P88^2*Markiwitz!$F$4^2)+(Q88^2*Markiwitz!$G$4^2)+(R88^2*Markiwitz!$H$4^2)+(S88^2*Markiwitz!$I$4^2)+(T88^2*Markiwitz!$J$4^2)+(2*L88*M88*Markiwitz!$B$8)+(2*L88*N88*Markiwitz!$E$8)+(2*L88*O88*Markiwitz!$H$8)+(2*L88*P88*Markiwitz!$B$11)+(2*L88*Q88*Markiwitz!$E$11)+(2*L88*R88*Markiwitz!$H$11)+(2*L88*S88*Markiwitz!$K$8)+(2*L88*T88*Markiwitz!$K$11)</f>
        <v>1.4306561556086859E-2</v>
      </c>
      <c r="V88" s="5">
        <f t="shared" ca="1" si="19"/>
        <v>0.11961003952882408</v>
      </c>
      <c r="W88" s="42">
        <f ca="1">SUMPRODUCT(L88:T88,Markiwitz!$B$3:$J$3)</f>
        <v>0.3386698062571869</v>
      </c>
    </row>
    <row r="89" spans="1:23" x14ac:dyDescent="0.25">
      <c r="A89">
        <v>88</v>
      </c>
      <c r="B89" s="25">
        <f t="shared" ca="1" si="18"/>
        <v>0.99999999999999989</v>
      </c>
      <c r="C89" s="46">
        <v>0</v>
      </c>
      <c r="D89">
        <f t="shared" ca="1" si="30"/>
        <v>5.7401464831912774E-2</v>
      </c>
      <c r="E89">
        <f t="shared" ca="1" si="30"/>
        <v>0.18450618190902324</v>
      </c>
      <c r="F89">
        <f t="shared" ca="1" si="30"/>
        <v>0.31182301219352626</v>
      </c>
      <c r="G89">
        <f t="shared" ca="1" si="30"/>
        <v>2.0416308269826877E-2</v>
      </c>
      <c r="H89">
        <f t="shared" ca="1" si="30"/>
        <v>0.52242700621740668</v>
      </c>
      <c r="I89">
        <f t="shared" ca="1" si="30"/>
        <v>0.99021733421427516</v>
      </c>
      <c r="J89">
        <f t="shared" ca="1" si="30"/>
        <v>8.1691186488990541E-2</v>
      </c>
      <c r="K89">
        <f t="shared" ca="1" si="30"/>
        <v>0.11118006039386918</v>
      </c>
      <c r="L89" s="42">
        <f t="shared" ca="1" si="20"/>
        <v>0</v>
      </c>
      <c r="M89" s="42">
        <f t="shared" ca="1" si="21"/>
        <v>2.5179807738706539E-2</v>
      </c>
      <c r="N89" s="42">
        <f t="shared" ca="1" si="22"/>
        <v>8.0935742679673489E-2</v>
      </c>
      <c r="O89" s="42">
        <f t="shared" ca="1" si="23"/>
        <v>0.1367847235001598</v>
      </c>
      <c r="P89" s="42">
        <f t="shared" ca="1" si="24"/>
        <v>8.9558466578121051E-3</v>
      </c>
      <c r="Q89" s="42">
        <f t="shared" ca="1" si="25"/>
        <v>0.2291685693489296</v>
      </c>
      <c r="R89" s="42">
        <f t="shared" ca="1" si="26"/>
        <v>0.43437013616398179</v>
      </c>
      <c r="S89" s="42">
        <f t="shared" ca="1" si="27"/>
        <v>3.5834771390642561E-2</v>
      </c>
      <c r="T89" s="42">
        <f t="shared" ca="1" si="28"/>
        <v>4.8770402520094028E-2</v>
      </c>
      <c r="U89">
        <f ca="1">+(L89^2*Markiwitz!$B$4^2)+(M89^2*Markiwitz!$C$4^2)+(N89^2*Markiwitz!$D$4^2)+(O89^2*Markiwitz!$E$4^2)+(P89^2*Markiwitz!$F$4^2)+(Q89^2*Markiwitz!$G$4^2)+(R89^2*Markiwitz!$H$4^2)+(S89^2*Markiwitz!$I$4^2)+(T89^2*Markiwitz!$J$4^2)+(2*L89*M89*Markiwitz!$B$8)+(2*L89*N89*Markiwitz!$E$8)+(2*L89*O89*Markiwitz!$H$8)+(2*L89*P89*Markiwitz!$B$11)+(2*L89*Q89*Markiwitz!$E$11)+(2*L89*R89*Markiwitz!$H$11)+(2*L89*S89*Markiwitz!$K$8)+(2*L89*T89*Markiwitz!$K$11)</f>
        <v>3.3720691855582727E-2</v>
      </c>
      <c r="V89" s="5">
        <f t="shared" ca="1" si="19"/>
        <v>0.18363194671838212</v>
      </c>
      <c r="W89" s="42">
        <f ca="1">SUMPRODUCT(L89:T89,Markiwitz!$B$3:$J$3)</f>
        <v>0.72294858199459011</v>
      </c>
    </row>
    <row r="90" spans="1:23" x14ac:dyDescent="0.25">
      <c r="A90">
        <v>89</v>
      </c>
      <c r="B90" s="25">
        <f t="shared" ca="1" si="18"/>
        <v>1.0000000000000002</v>
      </c>
      <c r="C90" s="46">
        <v>0</v>
      </c>
      <c r="D90">
        <f t="shared" ca="1" si="30"/>
        <v>0.77382896978089266</v>
      </c>
      <c r="E90">
        <f t="shared" ca="1" si="30"/>
        <v>9.8523018037805277E-2</v>
      </c>
      <c r="F90">
        <f t="shared" ca="1" si="30"/>
        <v>0.58362110178916493</v>
      </c>
      <c r="G90">
        <f t="shared" ca="1" si="30"/>
        <v>0.31764758751544864</v>
      </c>
      <c r="H90">
        <f t="shared" ca="1" si="30"/>
        <v>0.36815873655433051</v>
      </c>
      <c r="I90">
        <f t="shared" ca="1" si="30"/>
        <v>0.31038554563545806</v>
      </c>
      <c r="J90">
        <f t="shared" ca="1" si="30"/>
        <v>0.28453108992766574</v>
      </c>
      <c r="K90">
        <f t="shared" ca="1" si="30"/>
        <v>8.5576438524231913E-3</v>
      </c>
      <c r="L90" s="42">
        <f t="shared" ca="1" si="20"/>
        <v>0</v>
      </c>
      <c r="M90" s="42">
        <f t="shared" ca="1" si="21"/>
        <v>0.28187885576031707</v>
      </c>
      <c r="N90" s="42">
        <f t="shared" ca="1" si="22"/>
        <v>3.5888493032786122E-2</v>
      </c>
      <c r="O90" s="42">
        <f t="shared" ca="1" si="23"/>
        <v>0.21259277539904714</v>
      </c>
      <c r="P90" s="42">
        <f t="shared" ca="1" si="24"/>
        <v>0.11570791738287117</v>
      </c>
      <c r="Q90" s="42">
        <f t="shared" ca="1" si="25"/>
        <v>0.13410736409556057</v>
      </c>
      <c r="R90" s="42">
        <f t="shared" ca="1" si="26"/>
        <v>0.11306260926498712</v>
      </c>
      <c r="S90" s="42">
        <f t="shared" ca="1" si="27"/>
        <v>0.10364473441690303</v>
      </c>
      <c r="T90" s="42">
        <f t="shared" ca="1" si="28"/>
        <v>3.117250647527933E-3</v>
      </c>
      <c r="U90">
        <f ca="1">+(L90^2*Markiwitz!$B$4^2)+(M90^2*Markiwitz!$C$4^2)+(N90^2*Markiwitz!$D$4^2)+(O90^2*Markiwitz!$E$4^2)+(P90^2*Markiwitz!$F$4^2)+(Q90^2*Markiwitz!$G$4^2)+(R90^2*Markiwitz!$H$4^2)+(S90^2*Markiwitz!$I$4^2)+(T90^2*Markiwitz!$J$4^2)+(2*L90*M90*Markiwitz!$B$8)+(2*L90*N90*Markiwitz!$E$8)+(2*L90*O90*Markiwitz!$H$8)+(2*L90*P90*Markiwitz!$B$11)+(2*L90*Q90*Markiwitz!$E$11)+(2*L90*R90*Markiwitz!$H$11)+(2*L90*S90*Markiwitz!$K$8)+(2*L90*T90*Markiwitz!$K$11)</f>
        <v>1.5200134301236753E-2</v>
      </c>
      <c r="V90" s="5">
        <f t="shared" ca="1" si="19"/>
        <v>0.12328882472161357</v>
      </c>
      <c r="W90" s="42">
        <f ca="1">SUMPRODUCT(L90:T90,Markiwitz!$B$3:$J$3)</f>
        <v>0.51661330383660842</v>
      </c>
    </row>
    <row r="91" spans="1:23" x14ac:dyDescent="0.25">
      <c r="A91">
        <v>90</v>
      </c>
      <c r="B91" s="25">
        <f t="shared" ca="1" si="18"/>
        <v>1</v>
      </c>
      <c r="C91" s="46">
        <v>0</v>
      </c>
      <c r="D91">
        <f t="shared" ca="1" si="30"/>
        <v>0.64070816423691657</v>
      </c>
      <c r="E91">
        <f t="shared" ca="1" si="30"/>
        <v>0.54805775354531627</v>
      </c>
      <c r="F91">
        <f t="shared" ca="1" si="30"/>
        <v>0.74061959366674945</v>
      </c>
      <c r="G91">
        <f t="shared" ca="1" si="30"/>
        <v>0.76711432917544919</v>
      </c>
      <c r="H91">
        <f t="shared" ca="1" si="30"/>
        <v>0.67412035661688385</v>
      </c>
      <c r="I91">
        <f t="shared" ca="1" si="30"/>
        <v>0.78952330131540882</v>
      </c>
      <c r="J91">
        <f t="shared" ca="1" si="30"/>
        <v>0.4476271167222603</v>
      </c>
      <c r="K91">
        <f t="shared" ca="1" si="30"/>
        <v>4.1503159403437406E-2</v>
      </c>
      <c r="L91" s="42">
        <f t="shared" ca="1" si="20"/>
        <v>0</v>
      </c>
      <c r="M91" s="42">
        <f t="shared" ca="1" si="21"/>
        <v>0.13780822452871824</v>
      </c>
      <c r="N91" s="42">
        <f t="shared" ca="1" si="22"/>
        <v>0.11788029273082599</v>
      </c>
      <c r="O91" s="42">
        <f t="shared" ca="1" si="23"/>
        <v>0.15929790964339133</v>
      </c>
      <c r="P91" s="42">
        <f t="shared" ca="1" si="24"/>
        <v>0.16499659223183699</v>
      </c>
      <c r="Q91" s="42">
        <f t="shared" ca="1" si="25"/>
        <v>0.1449947646206167</v>
      </c>
      <c r="R91" s="42">
        <f t="shared" ca="1" si="26"/>
        <v>0.16981647878314904</v>
      </c>
      <c r="S91" s="42">
        <f t="shared" ca="1" si="27"/>
        <v>9.62789326711216E-2</v>
      </c>
      <c r="T91" s="42">
        <f t="shared" ca="1" si="28"/>
        <v>8.9268047903400486E-3</v>
      </c>
      <c r="U91">
        <f ca="1">+(L91^2*Markiwitz!$B$4^2)+(M91^2*Markiwitz!$C$4^2)+(N91^2*Markiwitz!$D$4^2)+(O91^2*Markiwitz!$E$4^2)+(P91^2*Markiwitz!$F$4^2)+(Q91^2*Markiwitz!$G$4^2)+(R91^2*Markiwitz!$H$4^2)+(S91^2*Markiwitz!$I$4^2)+(T91^2*Markiwitz!$J$4^2)+(2*L91*M91*Markiwitz!$B$8)+(2*L91*N91*Markiwitz!$E$8)+(2*L91*O91*Markiwitz!$H$8)+(2*L91*P91*Markiwitz!$B$11)+(2*L91*Q91*Markiwitz!$E$11)+(2*L91*R91*Markiwitz!$H$11)+(2*L91*S91*Markiwitz!$K$8)+(2*L91*T91*Markiwitz!$K$11)</f>
        <v>1.6378634283505982E-2</v>
      </c>
      <c r="V91" s="5">
        <f t="shared" ca="1" si="19"/>
        <v>0.12797903845359201</v>
      </c>
      <c r="W91" s="42">
        <f ca="1">SUMPRODUCT(L91:T91,Markiwitz!$B$3:$J$3)</f>
        <v>0.54852226106806667</v>
      </c>
    </row>
    <row r="92" spans="1:23" x14ac:dyDescent="0.25">
      <c r="A92">
        <v>91</v>
      </c>
      <c r="B92" s="25">
        <f t="shared" ca="1" si="18"/>
        <v>0.99999999999999978</v>
      </c>
      <c r="C92" s="46">
        <v>0</v>
      </c>
      <c r="D92">
        <f t="shared" ref="D92:K101" ca="1" si="31">RAND()</f>
        <v>5.2520198472646551E-2</v>
      </c>
      <c r="E92">
        <f t="shared" ca="1" si="31"/>
        <v>0.52782349593296152</v>
      </c>
      <c r="F92">
        <f t="shared" ca="1" si="31"/>
        <v>1.8803884319357866E-2</v>
      </c>
      <c r="G92">
        <f t="shared" ca="1" si="31"/>
        <v>2.2758366839714994E-2</v>
      </c>
      <c r="H92">
        <f t="shared" ca="1" si="31"/>
        <v>0.63454113785311106</v>
      </c>
      <c r="I92">
        <f t="shared" ca="1" si="31"/>
        <v>0.2464349352806211</v>
      </c>
      <c r="J92">
        <f t="shared" ca="1" si="31"/>
        <v>0.30881929678400422</v>
      </c>
      <c r="K92">
        <f t="shared" ca="1" si="31"/>
        <v>0.69304973984262463</v>
      </c>
      <c r="L92" s="42">
        <f t="shared" ca="1" si="20"/>
        <v>0</v>
      </c>
      <c r="M92" s="42">
        <f t="shared" ca="1" si="21"/>
        <v>2.0968230899030799E-2</v>
      </c>
      <c r="N92" s="42">
        <f t="shared" ca="1" si="22"/>
        <v>0.21072892446170294</v>
      </c>
      <c r="O92" s="42">
        <f t="shared" ca="1" si="23"/>
        <v>7.5072867139356018E-3</v>
      </c>
      <c r="P92" s="42">
        <f t="shared" ca="1" si="24"/>
        <v>9.0860793496148999E-3</v>
      </c>
      <c r="Q92" s="42">
        <f t="shared" ca="1" si="25"/>
        <v>0.25333501167874206</v>
      </c>
      <c r="R92" s="42">
        <f t="shared" ca="1" si="26"/>
        <v>9.838699728530155E-2</v>
      </c>
      <c r="S92" s="42">
        <f t="shared" ca="1" si="27"/>
        <v>0.12329340919029123</v>
      </c>
      <c r="T92" s="42">
        <f t="shared" ca="1" si="28"/>
        <v>0.27669406042138084</v>
      </c>
      <c r="U92">
        <f ca="1">+(L92^2*Markiwitz!$B$4^2)+(M92^2*Markiwitz!$C$4^2)+(N92^2*Markiwitz!$D$4^2)+(O92^2*Markiwitz!$E$4^2)+(P92^2*Markiwitz!$F$4^2)+(Q92^2*Markiwitz!$G$4^2)+(R92^2*Markiwitz!$H$4^2)+(S92^2*Markiwitz!$I$4^2)+(T92^2*Markiwitz!$J$4^2)+(2*L92*M92*Markiwitz!$B$8)+(2*L92*N92*Markiwitz!$E$8)+(2*L92*O92*Markiwitz!$H$8)+(2*L92*P92*Markiwitz!$B$11)+(2*L92*Q92*Markiwitz!$E$11)+(2*L92*R92*Markiwitz!$H$11)+(2*L92*S92*Markiwitz!$K$8)+(2*L92*T92*Markiwitz!$K$11)</f>
        <v>2.4822373140560048E-2</v>
      </c>
      <c r="V92" s="5">
        <f t="shared" ca="1" si="19"/>
        <v>0.1575511762588907</v>
      </c>
      <c r="W92" s="42">
        <f ca="1">SUMPRODUCT(L92:T92,Markiwitz!$B$3:$J$3)</f>
        <v>0.76492402506603629</v>
      </c>
    </row>
    <row r="93" spans="1:23" x14ac:dyDescent="0.25">
      <c r="A93">
        <v>92</v>
      </c>
      <c r="B93" s="25">
        <f t="shared" ca="1" si="18"/>
        <v>1</v>
      </c>
      <c r="C93" s="46">
        <v>0</v>
      </c>
      <c r="D93">
        <f t="shared" ca="1" si="31"/>
        <v>0.70100627540574278</v>
      </c>
      <c r="E93">
        <f t="shared" ca="1" si="31"/>
        <v>0.62368514624436366</v>
      </c>
      <c r="F93">
        <f t="shared" ca="1" si="31"/>
        <v>0.25439278528985509</v>
      </c>
      <c r="G93">
        <f t="shared" ca="1" si="31"/>
        <v>0.76578193714967235</v>
      </c>
      <c r="H93">
        <f t="shared" ca="1" si="31"/>
        <v>0.20547613789712726</v>
      </c>
      <c r="I93">
        <f t="shared" ca="1" si="31"/>
        <v>0.36633049754960434</v>
      </c>
      <c r="J93">
        <f t="shared" ca="1" si="31"/>
        <v>0.80199532427854026</v>
      </c>
      <c r="K93">
        <f t="shared" ca="1" si="31"/>
        <v>0.88846103560465983</v>
      </c>
      <c r="L93" s="42">
        <f t="shared" ca="1" si="20"/>
        <v>0</v>
      </c>
      <c r="M93" s="42">
        <f t="shared" ca="1" si="21"/>
        <v>0.15215685390882266</v>
      </c>
      <c r="N93" s="42">
        <f t="shared" ca="1" si="22"/>
        <v>0.13537392318960248</v>
      </c>
      <c r="O93" s="42">
        <f t="shared" ca="1" si="23"/>
        <v>5.5217203076253475E-2</v>
      </c>
      <c r="P93" s="42">
        <f t="shared" ca="1" si="24"/>
        <v>0.16621672932878764</v>
      </c>
      <c r="Q93" s="42">
        <f t="shared" ca="1" si="25"/>
        <v>4.4599604586515754E-2</v>
      </c>
      <c r="R93" s="42">
        <f t="shared" ca="1" si="26"/>
        <v>7.9513833119024935E-2</v>
      </c>
      <c r="S93" s="42">
        <f t="shared" ca="1" si="27"/>
        <v>0.1740770228072184</v>
      </c>
      <c r="T93" s="42">
        <f t="shared" ca="1" si="28"/>
        <v>0.19284482998377456</v>
      </c>
      <c r="U93">
        <f ca="1">+(L93^2*Markiwitz!$B$4^2)+(M93^2*Markiwitz!$C$4^2)+(N93^2*Markiwitz!$D$4^2)+(O93^2*Markiwitz!$E$4^2)+(P93^2*Markiwitz!$F$4^2)+(Q93^2*Markiwitz!$G$4^2)+(R93^2*Markiwitz!$H$4^2)+(S93^2*Markiwitz!$I$4^2)+(T93^2*Markiwitz!$J$4^2)+(2*L93*M93*Markiwitz!$B$8)+(2*L93*N93*Markiwitz!$E$8)+(2*L93*O93*Markiwitz!$H$8)+(2*L93*P93*Markiwitz!$B$11)+(2*L93*Q93*Markiwitz!$E$11)+(2*L93*R93*Markiwitz!$H$11)+(2*L93*S93*Markiwitz!$K$8)+(2*L93*T93*Markiwitz!$K$11)</f>
        <v>1.0730849210171556E-2</v>
      </c>
      <c r="V93" s="5">
        <f t="shared" ca="1" si="19"/>
        <v>0.10358981228948895</v>
      </c>
      <c r="W93" s="42">
        <f ca="1">SUMPRODUCT(L93:T93,Markiwitz!$B$3:$J$3)</f>
        <v>0.2475754996412228</v>
      </c>
    </row>
    <row r="94" spans="1:23" x14ac:dyDescent="0.25">
      <c r="A94">
        <v>93</v>
      </c>
      <c r="B94" s="25">
        <f t="shared" ca="1" si="18"/>
        <v>0.99999999999999978</v>
      </c>
      <c r="C94" s="46">
        <v>0</v>
      </c>
      <c r="D94">
        <f t="shared" ca="1" si="31"/>
        <v>0.50183961912991815</v>
      </c>
      <c r="E94">
        <f t="shared" ca="1" si="31"/>
        <v>0.28706669744733437</v>
      </c>
      <c r="F94">
        <f t="shared" ca="1" si="31"/>
        <v>0.62849320595582914</v>
      </c>
      <c r="G94">
        <f t="shared" ca="1" si="31"/>
        <v>0.28234970793708514</v>
      </c>
      <c r="H94">
        <f t="shared" ca="1" si="31"/>
        <v>0.54649907886035654</v>
      </c>
      <c r="I94">
        <f t="shared" ca="1" si="31"/>
        <v>0.23747479457839304</v>
      </c>
      <c r="J94">
        <f t="shared" ca="1" si="31"/>
        <v>0.65720429219118681</v>
      </c>
      <c r="K94">
        <f t="shared" ca="1" si="31"/>
        <v>0.13781825475402876</v>
      </c>
      <c r="L94" s="42">
        <f t="shared" ca="1" si="20"/>
        <v>0</v>
      </c>
      <c r="M94" s="42">
        <f t="shared" ca="1" si="21"/>
        <v>0.15305841701968739</v>
      </c>
      <c r="N94" s="42">
        <f t="shared" ca="1" si="22"/>
        <v>8.7553817226582314E-2</v>
      </c>
      <c r="O94" s="42">
        <f t="shared" ca="1" si="23"/>
        <v>0.19168708795453623</v>
      </c>
      <c r="P94" s="42">
        <f t="shared" ca="1" si="24"/>
        <v>8.6115160492407028E-2</v>
      </c>
      <c r="Q94" s="42">
        <f t="shared" ca="1" si="25"/>
        <v>0.16667931491361349</v>
      </c>
      <c r="R94" s="42">
        <f t="shared" ca="1" si="26"/>
        <v>7.2428550386800974E-2</v>
      </c>
      <c r="S94" s="42">
        <f t="shared" ca="1" si="27"/>
        <v>0.20044381668336528</v>
      </c>
      <c r="T94" s="42">
        <f t="shared" ca="1" si="28"/>
        <v>4.2033835323007231E-2</v>
      </c>
      <c r="U94">
        <f ca="1">+(L94^2*Markiwitz!$B$4^2)+(M94^2*Markiwitz!$C$4^2)+(N94^2*Markiwitz!$D$4^2)+(O94^2*Markiwitz!$E$4^2)+(P94^2*Markiwitz!$F$4^2)+(Q94^2*Markiwitz!$G$4^2)+(R94^2*Markiwitz!$H$4^2)+(S94^2*Markiwitz!$I$4^2)+(T94^2*Markiwitz!$J$4^2)+(2*L94*M94*Markiwitz!$B$8)+(2*L94*N94*Markiwitz!$E$8)+(2*L94*O94*Markiwitz!$H$8)+(2*L94*P94*Markiwitz!$B$11)+(2*L94*Q94*Markiwitz!$E$11)+(2*L94*R94*Markiwitz!$H$11)+(2*L94*S94*Markiwitz!$K$8)+(2*L94*T94*Markiwitz!$K$11)</f>
        <v>1.8063851013505938E-2</v>
      </c>
      <c r="V94" s="5">
        <f t="shared" ca="1" si="19"/>
        <v>0.1344018266747366</v>
      </c>
      <c r="W94" s="42">
        <f ca="1">SUMPRODUCT(L94:T94,Markiwitz!$B$3:$J$3)</f>
        <v>0.57660146967999293</v>
      </c>
    </row>
    <row r="95" spans="1:23" x14ac:dyDescent="0.25">
      <c r="A95">
        <v>94</v>
      </c>
      <c r="B95" s="25">
        <f t="shared" ca="1" si="18"/>
        <v>1</v>
      </c>
      <c r="C95" s="46">
        <v>0</v>
      </c>
      <c r="D95">
        <f t="shared" ca="1" si="31"/>
        <v>0.63302800698744277</v>
      </c>
      <c r="E95">
        <f t="shared" ca="1" si="31"/>
        <v>0.1316707880031992</v>
      </c>
      <c r="F95">
        <f t="shared" ca="1" si="31"/>
        <v>0.19403490587144057</v>
      </c>
      <c r="G95">
        <f t="shared" ca="1" si="31"/>
        <v>0.30592431244290319</v>
      </c>
      <c r="H95">
        <f t="shared" ca="1" si="31"/>
        <v>0.36306302497483289</v>
      </c>
      <c r="I95">
        <f t="shared" ca="1" si="31"/>
        <v>0.85004712219361322</v>
      </c>
      <c r="J95">
        <f t="shared" ca="1" si="31"/>
        <v>0.74218469127876507</v>
      </c>
      <c r="K95">
        <f t="shared" ca="1" si="31"/>
        <v>0.43322445364730122</v>
      </c>
      <c r="L95" s="42">
        <f t="shared" ca="1" si="20"/>
        <v>0</v>
      </c>
      <c r="M95" s="42">
        <f t="shared" ca="1" si="21"/>
        <v>0.17328149007490265</v>
      </c>
      <c r="N95" s="42">
        <f t="shared" ca="1" si="22"/>
        <v>3.6042813418496307E-2</v>
      </c>
      <c r="O95" s="42">
        <f t="shared" ca="1" si="23"/>
        <v>5.3114012721104872E-2</v>
      </c>
      <c r="P95" s="42">
        <f t="shared" ca="1" si="24"/>
        <v>8.3741983174684273E-2</v>
      </c>
      <c r="Q95" s="42">
        <f t="shared" ca="1" si="25"/>
        <v>9.9382809708747397E-2</v>
      </c>
      <c r="R95" s="42">
        <f t="shared" ca="1" si="26"/>
        <v>0.23268706967417646</v>
      </c>
      <c r="S95" s="42">
        <f t="shared" ca="1" si="27"/>
        <v>0.20316142065751788</v>
      </c>
      <c r="T95" s="42">
        <f t="shared" ca="1" si="28"/>
        <v>0.11858840057037018</v>
      </c>
      <c r="U95">
        <f ca="1">+(L95^2*Markiwitz!$B$4^2)+(M95^2*Markiwitz!$C$4^2)+(N95^2*Markiwitz!$D$4^2)+(O95^2*Markiwitz!$E$4^2)+(P95^2*Markiwitz!$F$4^2)+(Q95^2*Markiwitz!$G$4^2)+(R95^2*Markiwitz!$H$4^2)+(S95^2*Markiwitz!$I$4^2)+(T95^2*Markiwitz!$J$4^2)+(2*L95*M95*Markiwitz!$B$8)+(2*L95*N95*Markiwitz!$E$8)+(2*L95*O95*Markiwitz!$H$8)+(2*L95*P95*Markiwitz!$B$11)+(2*L95*Q95*Markiwitz!$E$11)+(2*L95*R95*Markiwitz!$H$11)+(2*L95*S95*Markiwitz!$K$8)+(2*L95*T95*Markiwitz!$K$11)</f>
        <v>1.4536398708503102E-2</v>
      </c>
      <c r="V95" s="5">
        <f t="shared" ca="1" si="19"/>
        <v>0.1205669884690793</v>
      </c>
      <c r="W95" s="42">
        <f ca="1">SUMPRODUCT(L95:T95,Markiwitz!$B$3:$J$3)</f>
        <v>0.35644925182640647</v>
      </c>
    </row>
    <row r="96" spans="1:23" x14ac:dyDescent="0.25">
      <c r="A96">
        <v>95</v>
      </c>
      <c r="B96" s="25">
        <f t="shared" ca="1" si="18"/>
        <v>1.0000000000000002</v>
      </c>
      <c r="C96" s="46">
        <v>0</v>
      </c>
      <c r="D96">
        <f t="shared" ca="1" si="31"/>
        <v>0.9955901532967979</v>
      </c>
      <c r="E96">
        <f t="shared" ca="1" si="31"/>
        <v>0.10379759395112631</v>
      </c>
      <c r="F96">
        <f t="shared" ca="1" si="31"/>
        <v>0.90803234689782064</v>
      </c>
      <c r="G96">
        <f t="shared" ca="1" si="31"/>
        <v>0.11937692475151662</v>
      </c>
      <c r="H96">
        <f t="shared" ca="1" si="31"/>
        <v>4.351536813557666E-2</v>
      </c>
      <c r="I96">
        <f t="shared" ca="1" si="31"/>
        <v>0.29462067239068679</v>
      </c>
      <c r="J96">
        <f t="shared" ca="1" si="31"/>
        <v>0.80798534062452532</v>
      </c>
      <c r="K96">
        <f t="shared" ca="1" si="31"/>
        <v>0.19969597142124151</v>
      </c>
      <c r="L96" s="42">
        <f t="shared" ca="1" si="20"/>
        <v>0</v>
      </c>
      <c r="M96" s="42">
        <f t="shared" ca="1" si="21"/>
        <v>0.28669758481577545</v>
      </c>
      <c r="N96" s="42">
        <f t="shared" ca="1" si="22"/>
        <v>2.9890331274304065E-2</v>
      </c>
      <c r="O96" s="42">
        <f t="shared" ca="1" si="23"/>
        <v>0.26148378419387375</v>
      </c>
      <c r="P96" s="42">
        <f t="shared" ca="1" si="24"/>
        <v>3.4376671862072397E-2</v>
      </c>
      <c r="Q96" s="42">
        <f t="shared" ca="1" si="25"/>
        <v>1.2531010783430281E-2</v>
      </c>
      <c r="R96" s="42">
        <f t="shared" ca="1" si="26"/>
        <v>8.4841171772848015E-2</v>
      </c>
      <c r="S96" s="42">
        <f t="shared" ca="1" si="27"/>
        <v>0.23267350019134436</v>
      </c>
      <c r="T96" s="42">
        <f t="shared" ca="1" si="28"/>
        <v>5.7505945106351826E-2</v>
      </c>
      <c r="U96">
        <f ca="1">+(L96^2*Markiwitz!$B$4^2)+(M96^2*Markiwitz!$C$4^2)+(N96^2*Markiwitz!$D$4^2)+(O96^2*Markiwitz!$E$4^2)+(P96^2*Markiwitz!$F$4^2)+(Q96^2*Markiwitz!$G$4^2)+(R96^2*Markiwitz!$H$4^2)+(S96^2*Markiwitz!$I$4^2)+(T96^2*Markiwitz!$J$4^2)+(2*L96*M96*Markiwitz!$B$8)+(2*L96*N96*Markiwitz!$E$8)+(2*L96*O96*Markiwitz!$H$8)+(2*L96*P96*Markiwitz!$B$11)+(2*L96*Q96*Markiwitz!$E$11)+(2*L96*R96*Markiwitz!$H$11)+(2*L96*S96*Markiwitz!$K$8)+(2*L96*T96*Markiwitz!$K$11)</f>
        <v>1.5615410474168267E-2</v>
      </c>
      <c r="V96" s="5">
        <f t="shared" ca="1" si="19"/>
        <v>0.12496163600948999</v>
      </c>
      <c r="W96" s="42">
        <f ca="1">SUMPRODUCT(L96:T96,Markiwitz!$B$3:$J$3)</f>
        <v>0.16093467492364036</v>
      </c>
    </row>
    <row r="97" spans="1:23" x14ac:dyDescent="0.25">
      <c r="A97">
        <v>96</v>
      </c>
      <c r="B97" s="25">
        <f t="shared" ca="1" si="18"/>
        <v>1</v>
      </c>
      <c r="C97" s="46">
        <v>0</v>
      </c>
      <c r="D97">
        <f t="shared" ca="1" si="31"/>
        <v>0.64908044830137657</v>
      </c>
      <c r="E97">
        <f t="shared" ca="1" si="31"/>
        <v>0.32377926479305763</v>
      </c>
      <c r="F97">
        <f t="shared" ca="1" si="31"/>
        <v>0.48890700188000169</v>
      </c>
      <c r="G97">
        <f t="shared" ca="1" si="31"/>
        <v>0.35493367957665156</v>
      </c>
      <c r="H97">
        <f t="shared" ca="1" si="31"/>
        <v>0.90188476003167362</v>
      </c>
      <c r="I97">
        <f t="shared" ca="1" si="31"/>
        <v>3.9116893685352649E-2</v>
      </c>
      <c r="J97">
        <f t="shared" ca="1" si="31"/>
        <v>0.98624062393996204</v>
      </c>
      <c r="K97">
        <f t="shared" ca="1" si="31"/>
        <v>0.78318904238527809</v>
      </c>
      <c r="L97" s="42">
        <f t="shared" ca="1" si="20"/>
        <v>0</v>
      </c>
      <c r="M97" s="42">
        <f t="shared" ca="1" si="21"/>
        <v>0.14337564913542164</v>
      </c>
      <c r="N97" s="42">
        <f t="shared" ca="1" si="22"/>
        <v>7.1519735939942902E-2</v>
      </c>
      <c r="O97" s="42">
        <f t="shared" ca="1" si="23"/>
        <v>0.1079948701965075</v>
      </c>
      <c r="P97" s="42">
        <f t="shared" ca="1" si="24"/>
        <v>7.8401447528577861E-2</v>
      </c>
      <c r="Q97" s="42">
        <f t="shared" ca="1" si="25"/>
        <v>0.19921769828883468</v>
      </c>
      <c r="R97" s="42">
        <f t="shared" ca="1" si="26"/>
        <v>8.6405468520516174E-3</v>
      </c>
      <c r="S97" s="42">
        <f t="shared" ca="1" si="27"/>
        <v>0.21785110001566418</v>
      </c>
      <c r="T97" s="42">
        <f t="shared" ca="1" si="28"/>
        <v>0.17299895204299956</v>
      </c>
      <c r="U97">
        <f ca="1">+(L97^2*Markiwitz!$B$4^2)+(M97^2*Markiwitz!$C$4^2)+(N97^2*Markiwitz!$D$4^2)+(O97^2*Markiwitz!$E$4^2)+(P97^2*Markiwitz!$F$4^2)+(Q97^2*Markiwitz!$G$4^2)+(R97^2*Markiwitz!$H$4^2)+(S97^2*Markiwitz!$I$4^2)+(T97^2*Markiwitz!$J$4^2)+(2*L97*M97*Markiwitz!$B$8)+(2*L97*N97*Markiwitz!$E$8)+(2*L97*O97*Markiwitz!$H$8)+(2*L97*P97*Markiwitz!$B$11)+(2*L97*Q97*Markiwitz!$E$11)+(2*L97*R97*Markiwitz!$H$11)+(2*L97*S97*Markiwitz!$K$8)+(2*L97*T97*Markiwitz!$K$11)</f>
        <v>1.950993346507927E-2</v>
      </c>
      <c r="V97" s="5">
        <f t="shared" ca="1" si="19"/>
        <v>0.13967796341971511</v>
      </c>
      <c r="W97" s="42">
        <f ca="1">SUMPRODUCT(L97:T97,Markiwitz!$B$3:$J$3)</f>
        <v>0.63782512053009432</v>
      </c>
    </row>
    <row r="98" spans="1:23" x14ac:dyDescent="0.25">
      <c r="A98">
        <v>97</v>
      </c>
      <c r="B98" s="25">
        <f t="shared" ca="1" si="18"/>
        <v>0.99999999999999989</v>
      </c>
      <c r="C98" s="46">
        <v>0</v>
      </c>
      <c r="D98">
        <f t="shared" ca="1" si="31"/>
        <v>0.60113447924302388</v>
      </c>
      <c r="E98">
        <f t="shared" ca="1" si="31"/>
        <v>0.81619996799649719</v>
      </c>
      <c r="F98">
        <f t="shared" ca="1" si="31"/>
        <v>0.80548014840374516</v>
      </c>
      <c r="G98">
        <f t="shared" ca="1" si="31"/>
        <v>0.7742674305022309</v>
      </c>
      <c r="H98">
        <f t="shared" ca="1" si="31"/>
        <v>0.70601038290553342</v>
      </c>
      <c r="I98">
        <f t="shared" ca="1" si="31"/>
        <v>0.29743576439071762</v>
      </c>
      <c r="J98">
        <f t="shared" ca="1" si="31"/>
        <v>0.25369984671137635</v>
      </c>
      <c r="K98">
        <f t="shared" ca="1" si="31"/>
        <v>0.55775239760401063</v>
      </c>
      <c r="L98" s="42">
        <f t="shared" ca="1" si="20"/>
        <v>0</v>
      </c>
      <c r="M98" s="42">
        <f t="shared" ca="1" si="21"/>
        <v>0.12492454811842578</v>
      </c>
      <c r="N98" s="42">
        <f t="shared" ca="1" si="22"/>
        <v>0.1696183062143316</v>
      </c>
      <c r="O98" s="42">
        <f t="shared" ca="1" si="23"/>
        <v>0.1673905707162415</v>
      </c>
      <c r="P98" s="42">
        <f t="shared" ca="1" si="24"/>
        <v>0.160904110840733</v>
      </c>
      <c r="Q98" s="42">
        <f t="shared" ca="1" si="25"/>
        <v>0.14671929675777959</v>
      </c>
      <c r="R98" s="42">
        <f t="shared" ca="1" si="26"/>
        <v>6.1811507647271856E-2</v>
      </c>
      <c r="S98" s="42">
        <f t="shared" ca="1" si="27"/>
        <v>5.2722543461560023E-2</v>
      </c>
      <c r="T98" s="42">
        <f t="shared" ca="1" si="28"/>
        <v>0.1159091162436565</v>
      </c>
      <c r="U98">
        <f ca="1">+(L98^2*Markiwitz!$B$4^2)+(M98^2*Markiwitz!$C$4^2)+(N98^2*Markiwitz!$D$4^2)+(O98^2*Markiwitz!$E$4^2)+(P98^2*Markiwitz!$F$4^2)+(Q98^2*Markiwitz!$G$4^2)+(R98^2*Markiwitz!$H$4^2)+(S98^2*Markiwitz!$I$4^2)+(T98^2*Markiwitz!$J$4^2)+(2*L98*M98*Markiwitz!$B$8)+(2*L98*N98*Markiwitz!$E$8)+(2*L98*O98*Markiwitz!$H$8)+(2*L98*P98*Markiwitz!$B$11)+(2*L98*Q98*Markiwitz!$E$11)+(2*L98*R98*Markiwitz!$H$11)+(2*L98*S98*Markiwitz!$K$8)+(2*L98*T98*Markiwitz!$K$11)</f>
        <v>1.4857777058726724E-2</v>
      </c>
      <c r="V98" s="5">
        <f t="shared" ca="1" si="19"/>
        <v>0.12189248155127011</v>
      </c>
      <c r="W98" s="42">
        <f ca="1">SUMPRODUCT(L98:T98,Markiwitz!$B$3:$J$3)</f>
        <v>0.56614326351991873</v>
      </c>
    </row>
    <row r="99" spans="1:23" x14ac:dyDescent="0.25">
      <c r="A99">
        <v>98</v>
      </c>
      <c r="B99" s="25">
        <f t="shared" ca="1" si="18"/>
        <v>1</v>
      </c>
      <c r="C99" s="46">
        <v>0</v>
      </c>
      <c r="D99">
        <f t="shared" ca="1" si="31"/>
        <v>9.0280997331385504E-2</v>
      </c>
      <c r="E99">
        <f t="shared" ca="1" si="31"/>
        <v>0.63584806895862145</v>
      </c>
      <c r="F99">
        <f t="shared" ca="1" si="31"/>
        <v>0.82346747051095992</v>
      </c>
      <c r="G99">
        <f t="shared" ca="1" si="31"/>
        <v>7.6676277746380639E-2</v>
      </c>
      <c r="H99">
        <f t="shared" ca="1" si="31"/>
        <v>0.90051846743769504</v>
      </c>
      <c r="I99">
        <f t="shared" ca="1" si="31"/>
        <v>0.82657478234490389</v>
      </c>
      <c r="J99">
        <f t="shared" ca="1" si="31"/>
        <v>0.83367795929026933</v>
      </c>
      <c r="K99">
        <f t="shared" ca="1" si="31"/>
        <v>0.93894168935346833</v>
      </c>
      <c r="L99" s="42">
        <f t="shared" ca="1" si="20"/>
        <v>0</v>
      </c>
      <c r="M99" s="42">
        <f t="shared" ca="1" si="21"/>
        <v>1.7612416886548778E-2</v>
      </c>
      <c r="N99" s="42">
        <f t="shared" ca="1" si="22"/>
        <v>0.1240440579749009</v>
      </c>
      <c r="O99" s="42">
        <f t="shared" ca="1" si="23"/>
        <v>0.16064568194694603</v>
      </c>
      <c r="P99" s="42">
        <f t="shared" ca="1" si="24"/>
        <v>1.4958347923661932E-2</v>
      </c>
      <c r="Q99" s="42">
        <f t="shared" ca="1" si="25"/>
        <v>0.17567713174824412</v>
      </c>
      <c r="R99" s="42">
        <f t="shared" ca="1" si="26"/>
        <v>0.16125187010429487</v>
      </c>
      <c r="S99" s="42">
        <f t="shared" ca="1" si="27"/>
        <v>0.16263758932847991</v>
      </c>
      <c r="T99" s="42">
        <f t="shared" ca="1" si="28"/>
        <v>0.18317290408692338</v>
      </c>
      <c r="U99">
        <f ca="1">+(L99^2*Markiwitz!$B$4^2)+(M99^2*Markiwitz!$C$4^2)+(N99^2*Markiwitz!$D$4^2)+(O99^2*Markiwitz!$E$4^2)+(P99^2*Markiwitz!$F$4^2)+(Q99^2*Markiwitz!$G$4^2)+(R99^2*Markiwitz!$H$4^2)+(S99^2*Markiwitz!$I$4^2)+(T99^2*Markiwitz!$J$4^2)+(2*L99*M99*Markiwitz!$B$8)+(2*L99*N99*Markiwitz!$E$8)+(2*L99*O99*Markiwitz!$H$8)+(2*L99*P99*Markiwitz!$B$11)+(2*L99*Q99*Markiwitz!$E$11)+(2*L99*R99*Markiwitz!$H$11)+(2*L99*S99*Markiwitz!$K$8)+(2*L99*T99*Markiwitz!$K$11)</f>
        <v>1.7927044912306022E-2</v>
      </c>
      <c r="V99" s="5">
        <f t="shared" ca="1" si="19"/>
        <v>0.13389191503711501</v>
      </c>
      <c r="W99" s="42">
        <f ca="1">SUMPRODUCT(L99:T99,Markiwitz!$B$3:$J$3)</f>
        <v>0.57481192917426382</v>
      </c>
    </row>
    <row r="100" spans="1:23" x14ac:dyDescent="0.25">
      <c r="A100">
        <v>99</v>
      </c>
      <c r="B100" s="25">
        <f t="shared" ca="1" si="18"/>
        <v>1</v>
      </c>
      <c r="C100" s="46">
        <v>0</v>
      </c>
      <c r="D100">
        <f t="shared" ca="1" si="31"/>
        <v>0.63010797183902612</v>
      </c>
      <c r="E100">
        <f t="shared" ca="1" si="31"/>
        <v>0.95090937138477594</v>
      </c>
      <c r="F100">
        <f t="shared" ca="1" si="31"/>
        <v>0.93669712001416194</v>
      </c>
      <c r="G100">
        <f t="shared" ca="1" si="31"/>
        <v>0.74854540015510118</v>
      </c>
      <c r="H100">
        <f t="shared" ca="1" si="31"/>
        <v>0.67044948040753205</v>
      </c>
      <c r="I100">
        <f t="shared" ca="1" si="31"/>
        <v>0.8704527316207078</v>
      </c>
      <c r="J100">
        <f t="shared" ca="1" si="31"/>
        <v>0.56299147861564147</v>
      </c>
      <c r="K100">
        <f t="shared" ca="1" si="31"/>
        <v>0.17096527663858296</v>
      </c>
      <c r="L100" s="42">
        <f t="shared" ca="1" si="20"/>
        <v>0</v>
      </c>
      <c r="M100" s="42">
        <f t="shared" ca="1" si="21"/>
        <v>0.11371493575462779</v>
      </c>
      <c r="N100" s="42">
        <f t="shared" ca="1" si="22"/>
        <v>0.17160963344091443</v>
      </c>
      <c r="O100" s="42">
        <f t="shared" ca="1" si="23"/>
        <v>0.16904476309524791</v>
      </c>
      <c r="P100" s="42">
        <f t="shared" ca="1" si="24"/>
        <v>0.13508921628086515</v>
      </c>
      <c r="Q100" s="42">
        <f t="shared" ca="1" si="25"/>
        <v>0.1209953261958463</v>
      </c>
      <c r="R100" s="42">
        <f t="shared" ca="1" si="26"/>
        <v>0.15708970664947625</v>
      </c>
      <c r="S100" s="42">
        <f t="shared" ca="1" si="27"/>
        <v>0.10160249144972876</v>
      </c>
      <c r="T100" s="42">
        <f t="shared" ca="1" si="28"/>
        <v>3.0853927133293445E-2</v>
      </c>
      <c r="U100">
        <f ca="1">+(L100^2*Markiwitz!$B$4^2)+(M100^2*Markiwitz!$C$4^2)+(N100^2*Markiwitz!$D$4^2)+(O100^2*Markiwitz!$E$4^2)+(P100^2*Markiwitz!$F$4^2)+(Q100^2*Markiwitz!$G$4^2)+(R100^2*Markiwitz!$H$4^2)+(S100^2*Markiwitz!$I$4^2)+(T100^2*Markiwitz!$J$4^2)+(2*L100*M100*Markiwitz!$B$8)+(2*L100*N100*Markiwitz!$E$8)+(2*L100*O100*Markiwitz!$H$8)+(2*L100*P100*Markiwitz!$B$11)+(2*L100*Q100*Markiwitz!$E$11)+(2*L100*R100*Markiwitz!$H$11)+(2*L100*S100*Markiwitz!$K$8)+(2*L100*T100*Markiwitz!$K$11)</f>
        <v>1.4631300241395756E-2</v>
      </c>
      <c r="V100" s="5">
        <f t="shared" ca="1" si="19"/>
        <v>0.12095991171208648</v>
      </c>
      <c r="W100" s="42">
        <f ca="1">SUMPRODUCT(L100:T100,Markiwitz!$B$3:$J$3)</f>
        <v>0.48312791969245172</v>
      </c>
    </row>
    <row r="101" spans="1:23" x14ac:dyDescent="0.25">
      <c r="A101">
        <v>100</v>
      </c>
      <c r="B101" s="25">
        <f t="shared" ca="1" si="18"/>
        <v>1</v>
      </c>
      <c r="C101" s="46">
        <v>0</v>
      </c>
      <c r="D101">
        <f t="shared" ca="1" si="31"/>
        <v>0.76579308771215926</v>
      </c>
      <c r="E101">
        <f t="shared" ca="1" si="31"/>
        <v>0.1632712781618425</v>
      </c>
      <c r="F101">
        <f t="shared" ca="1" si="31"/>
        <v>0.34557994144392223</v>
      </c>
      <c r="G101">
        <f t="shared" ca="1" si="31"/>
        <v>0.69015162384005313</v>
      </c>
      <c r="H101">
        <f t="shared" ca="1" si="31"/>
        <v>0.87668481455921599</v>
      </c>
      <c r="I101">
        <f t="shared" ca="1" si="31"/>
        <v>0.43412905299162319</v>
      </c>
      <c r="J101">
        <f t="shared" ca="1" si="31"/>
        <v>0.3138189453148077</v>
      </c>
      <c r="K101">
        <f t="shared" ca="1" si="31"/>
        <v>0.94921421804863526</v>
      </c>
      <c r="L101" s="42">
        <f t="shared" ca="1" si="20"/>
        <v>0</v>
      </c>
      <c r="M101" s="42">
        <f t="shared" ca="1" si="21"/>
        <v>0.16872732535068422</v>
      </c>
      <c r="N101" s="42">
        <f t="shared" ca="1" si="22"/>
        <v>3.5973589358369772E-2</v>
      </c>
      <c r="O101" s="42">
        <f t="shared" ca="1" si="23"/>
        <v>7.6141689119810577E-2</v>
      </c>
      <c r="P101" s="42">
        <f t="shared" ca="1" si="24"/>
        <v>0.15206122834675298</v>
      </c>
      <c r="Q101" s="42">
        <f t="shared" ca="1" si="25"/>
        <v>0.19316011897947091</v>
      </c>
      <c r="R101" s="42">
        <f t="shared" ca="1" si="26"/>
        <v>9.5651730400359139E-2</v>
      </c>
      <c r="S101" s="42">
        <f t="shared" ca="1" si="27"/>
        <v>6.9143783271183742E-2</v>
      </c>
      <c r="T101" s="42">
        <f t="shared" ca="1" si="28"/>
        <v>0.20914053517336861</v>
      </c>
      <c r="U101">
        <f ca="1">+(L101^2*Markiwitz!$B$4^2)+(M101^2*Markiwitz!$C$4^2)+(N101^2*Markiwitz!$D$4^2)+(O101^2*Markiwitz!$E$4^2)+(P101^2*Markiwitz!$F$4^2)+(Q101^2*Markiwitz!$G$4^2)+(R101^2*Markiwitz!$H$4^2)+(S101^2*Markiwitz!$I$4^2)+(T101^2*Markiwitz!$J$4^2)+(2*L101*M101*Markiwitz!$B$8)+(2*L101*N101*Markiwitz!$E$8)+(2*L101*O101*Markiwitz!$H$8)+(2*L101*P101*Markiwitz!$B$11)+(2*L101*Q101*Markiwitz!$E$11)+(2*L101*R101*Markiwitz!$H$11)+(2*L101*S101*Markiwitz!$K$8)+(2*L101*T101*Markiwitz!$K$11)</f>
        <v>1.6436741963151473E-2</v>
      </c>
      <c r="V101" s="5">
        <f t="shared" ca="1" si="19"/>
        <v>0.12820585775677909</v>
      </c>
      <c r="W101" s="42">
        <f ca="1">SUMPRODUCT(L101:T101,Markiwitz!$B$3:$J$3)</f>
        <v>0.65037807176620899</v>
      </c>
    </row>
    <row r="102" spans="1:23" x14ac:dyDescent="0.25">
      <c r="A102">
        <v>101</v>
      </c>
      <c r="B102" s="25">
        <f t="shared" ca="1" si="18"/>
        <v>1.0000000000000002</v>
      </c>
      <c r="C102" s="46">
        <v>0</v>
      </c>
      <c r="D102">
        <f t="shared" ref="D102:K111" ca="1" si="32">RAND()</f>
        <v>0.50843241533076977</v>
      </c>
      <c r="E102">
        <f t="shared" ca="1" si="32"/>
        <v>0.68578699519646291</v>
      </c>
      <c r="F102">
        <f t="shared" ca="1" si="32"/>
        <v>0.45511370940583284</v>
      </c>
      <c r="G102">
        <f t="shared" ca="1" si="32"/>
        <v>0.71616965430853119</v>
      </c>
      <c r="H102">
        <f t="shared" ca="1" si="32"/>
        <v>0.2436433348856728</v>
      </c>
      <c r="I102">
        <f t="shared" ca="1" si="32"/>
        <v>5.5126549802793301E-2</v>
      </c>
      <c r="J102">
        <f t="shared" ca="1" si="32"/>
        <v>0.51024249428982693</v>
      </c>
      <c r="K102">
        <f t="shared" ca="1" si="32"/>
        <v>0.81817195348250482</v>
      </c>
      <c r="L102" s="42">
        <f t="shared" ca="1" si="20"/>
        <v>0</v>
      </c>
      <c r="M102" s="42">
        <f t="shared" ca="1" si="21"/>
        <v>0.127340911457169</v>
      </c>
      <c r="N102" s="42">
        <f t="shared" ca="1" si="22"/>
        <v>0.1717607658374368</v>
      </c>
      <c r="O102" s="42">
        <f t="shared" ca="1" si="23"/>
        <v>0.11398682071576516</v>
      </c>
      <c r="P102" s="42">
        <f t="shared" ca="1" si="24"/>
        <v>0.17937034262121881</v>
      </c>
      <c r="Q102" s="42">
        <f t="shared" ca="1" si="25"/>
        <v>6.1022396289625767E-2</v>
      </c>
      <c r="R102" s="42">
        <f t="shared" ca="1" si="26"/>
        <v>1.3806879509855445E-2</v>
      </c>
      <c r="S102" s="42">
        <f t="shared" ca="1" si="27"/>
        <v>0.12779426001934874</v>
      </c>
      <c r="T102" s="42">
        <f t="shared" ca="1" si="28"/>
        <v>0.20491762354958049</v>
      </c>
      <c r="U102">
        <f ca="1">+(L102^2*Markiwitz!$B$4^2)+(M102^2*Markiwitz!$C$4^2)+(N102^2*Markiwitz!$D$4^2)+(O102^2*Markiwitz!$E$4^2)+(P102^2*Markiwitz!$F$4^2)+(Q102^2*Markiwitz!$G$4^2)+(R102^2*Markiwitz!$H$4^2)+(S102^2*Markiwitz!$I$4^2)+(T102^2*Markiwitz!$J$4^2)+(2*L102*M102*Markiwitz!$B$8)+(2*L102*N102*Markiwitz!$E$8)+(2*L102*O102*Markiwitz!$H$8)+(2*L102*P102*Markiwitz!$B$11)+(2*L102*Q102*Markiwitz!$E$11)+(2*L102*R102*Markiwitz!$H$11)+(2*L102*S102*Markiwitz!$K$8)+(2*L102*T102*Markiwitz!$K$11)</f>
        <v>1.120902667441636E-2</v>
      </c>
      <c r="V102" s="5">
        <f t="shared" ca="1" si="19"/>
        <v>0.10587269088115386</v>
      </c>
      <c r="W102" s="42">
        <f ca="1">SUMPRODUCT(L102:T102,Markiwitz!$B$3:$J$3)</f>
        <v>0.3183531186911398</v>
      </c>
    </row>
    <row r="103" spans="1:23" x14ac:dyDescent="0.25">
      <c r="A103">
        <v>102</v>
      </c>
      <c r="B103" s="25">
        <f t="shared" ca="1" si="18"/>
        <v>1</v>
      </c>
      <c r="C103" s="46">
        <v>0</v>
      </c>
      <c r="D103">
        <f t="shared" ca="1" si="32"/>
        <v>0.45893942120853459</v>
      </c>
      <c r="E103">
        <f t="shared" ca="1" si="32"/>
        <v>0.40527769832445426</v>
      </c>
      <c r="F103">
        <f t="shared" ca="1" si="32"/>
        <v>0.8865078151993373</v>
      </c>
      <c r="G103">
        <f t="shared" ca="1" si="32"/>
        <v>0.72194333082387219</v>
      </c>
      <c r="H103">
        <f t="shared" ca="1" si="32"/>
        <v>0.98605677039443906</v>
      </c>
      <c r="I103">
        <f t="shared" ca="1" si="32"/>
        <v>0.33152998154261593</v>
      </c>
      <c r="J103">
        <f t="shared" ca="1" si="32"/>
        <v>0.83587349522816901</v>
      </c>
      <c r="K103">
        <f t="shared" ca="1" si="32"/>
        <v>0.17163366161182159</v>
      </c>
      <c r="L103" s="42">
        <f t="shared" ca="1" si="20"/>
        <v>0</v>
      </c>
      <c r="M103" s="42">
        <f t="shared" ca="1" si="21"/>
        <v>9.5656976009302605E-2</v>
      </c>
      <c r="N103" s="42">
        <f t="shared" ca="1" si="22"/>
        <v>8.4472235929613726E-2</v>
      </c>
      <c r="O103" s="42">
        <f t="shared" ca="1" si="23"/>
        <v>0.18477527292659884</v>
      </c>
      <c r="P103" s="42">
        <f t="shared" ca="1" si="24"/>
        <v>0.150475014098464</v>
      </c>
      <c r="Q103" s="42">
        <f t="shared" ca="1" si="25"/>
        <v>0.20552431207815625</v>
      </c>
      <c r="R103" s="42">
        <f t="shared" ca="1" si="26"/>
        <v>6.9100961968522223E-2</v>
      </c>
      <c r="S103" s="42">
        <f t="shared" ca="1" si="27"/>
        <v>0.17422153596938814</v>
      </c>
      <c r="T103" s="42">
        <f t="shared" ca="1" si="28"/>
        <v>3.5773691019954305E-2</v>
      </c>
      <c r="U103">
        <f ca="1">+(L103^2*Markiwitz!$B$4^2)+(M103^2*Markiwitz!$C$4^2)+(N103^2*Markiwitz!$D$4^2)+(O103^2*Markiwitz!$E$4^2)+(P103^2*Markiwitz!$F$4^2)+(Q103^2*Markiwitz!$G$4^2)+(R103^2*Markiwitz!$H$4^2)+(S103^2*Markiwitz!$I$4^2)+(T103^2*Markiwitz!$J$4^2)+(2*L103*M103*Markiwitz!$B$8)+(2*L103*N103*Markiwitz!$E$8)+(2*L103*O103*Markiwitz!$H$8)+(2*L103*P103*Markiwitz!$B$11)+(2*L103*Q103*Markiwitz!$E$11)+(2*L103*R103*Markiwitz!$H$11)+(2*L103*S103*Markiwitz!$K$8)+(2*L103*T103*Markiwitz!$K$11)</f>
        <v>2.192003861249326E-2</v>
      </c>
      <c r="V103" s="5">
        <f t="shared" ca="1" si="19"/>
        <v>0.1480541745865116</v>
      </c>
      <c r="W103" s="42">
        <f ca="1">SUMPRODUCT(L103:T103,Markiwitz!$B$3:$J$3)</f>
        <v>0.69568791441732725</v>
      </c>
    </row>
    <row r="104" spans="1:23" x14ac:dyDescent="0.25">
      <c r="A104">
        <v>103</v>
      </c>
      <c r="B104" s="25">
        <f t="shared" ca="1" si="18"/>
        <v>1.0000000000000002</v>
      </c>
      <c r="C104" s="46">
        <v>0</v>
      </c>
      <c r="D104">
        <f t="shared" ca="1" si="32"/>
        <v>0.49312192841817792</v>
      </c>
      <c r="E104">
        <f t="shared" ca="1" si="32"/>
        <v>1.0513685163786035E-2</v>
      </c>
      <c r="F104">
        <f t="shared" ca="1" si="32"/>
        <v>0.73881484401591513</v>
      </c>
      <c r="G104">
        <f t="shared" ca="1" si="32"/>
        <v>0.8804518910848369</v>
      </c>
      <c r="H104">
        <f t="shared" ca="1" si="32"/>
        <v>0.98812221070000539</v>
      </c>
      <c r="I104">
        <f t="shared" ca="1" si="32"/>
        <v>0.13031639097737469</v>
      </c>
      <c r="J104">
        <f t="shared" ca="1" si="32"/>
        <v>0.70538593412305539</v>
      </c>
      <c r="K104">
        <f t="shared" ca="1" si="32"/>
        <v>0.21410933126472753</v>
      </c>
      <c r="L104" s="42">
        <f t="shared" ca="1" si="20"/>
        <v>0</v>
      </c>
      <c r="M104" s="42">
        <f t="shared" ca="1" si="21"/>
        <v>0.11851510197681332</v>
      </c>
      <c r="N104" s="42">
        <f t="shared" ca="1" si="22"/>
        <v>2.5268202396417278E-3</v>
      </c>
      <c r="O104" s="42">
        <f t="shared" ca="1" si="23"/>
        <v>0.17756402936978349</v>
      </c>
      <c r="P104" s="42">
        <f t="shared" ca="1" si="24"/>
        <v>0.2116045538520632</v>
      </c>
      <c r="Q104" s="42">
        <f t="shared" ca="1" si="25"/>
        <v>0.23748164057988472</v>
      </c>
      <c r="R104" s="42">
        <f t="shared" ca="1" si="26"/>
        <v>3.1319759831967164E-2</v>
      </c>
      <c r="S104" s="42">
        <f t="shared" ca="1" si="27"/>
        <v>0.16952984870044149</v>
      </c>
      <c r="T104" s="42">
        <f t="shared" ca="1" si="28"/>
        <v>5.1458245449404937E-2</v>
      </c>
      <c r="U104">
        <f ca="1">+(L104^2*Markiwitz!$B$4^2)+(M104^2*Markiwitz!$C$4^2)+(N104^2*Markiwitz!$D$4^2)+(O104^2*Markiwitz!$E$4^2)+(P104^2*Markiwitz!$F$4^2)+(Q104^2*Markiwitz!$G$4^2)+(R104^2*Markiwitz!$H$4^2)+(S104^2*Markiwitz!$I$4^2)+(T104^2*Markiwitz!$J$4^2)+(2*L104*M104*Markiwitz!$B$8)+(2*L104*N104*Markiwitz!$E$8)+(2*L104*O104*Markiwitz!$H$8)+(2*L104*P104*Markiwitz!$B$11)+(2*L104*Q104*Markiwitz!$E$11)+(2*L104*R104*Markiwitz!$H$11)+(2*L104*S104*Markiwitz!$K$8)+(2*L104*T104*Markiwitz!$K$11)</f>
        <v>2.7203522189344274E-2</v>
      </c>
      <c r="V104" s="5">
        <f t="shared" ca="1" si="19"/>
        <v>0.16493490288396898</v>
      </c>
      <c r="W104" s="42">
        <f ca="1">SUMPRODUCT(L104:T104,Markiwitz!$B$3:$J$3)</f>
        <v>0.78740345613849438</v>
      </c>
    </row>
    <row r="105" spans="1:23" x14ac:dyDescent="0.25">
      <c r="A105">
        <v>104</v>
      </c>
      <c r="B105" s="25">
        <f t="shared" ca="1" si="18"/>
        <v>0.99999999999999989</v>
      </c>
      <c r="C105" s="46">
        <v>0</v>
      </c>
      <c r="D105">
        <f t="shared" ca="1" si="32"/>
        <v>0.40710889915052362</v>
      </c>
      <c r="E105">
        <f t="shared" ca="1" si="32"/>
        <v>0.84010498176824644</v>
      </c>
      <c r="F105">
        <f t="shared" ca="1" si="32"/>
        <v>0.53886146076700014</v>
      </c>
      <c r="G105">
        <f t="shared" ca="1" si="32"/>
        <v>0.90788089090476232</v>
      </c>
      <c r="H105">
        <f t="shared" ca="1" si="32"/>
        <v>0.20957426053059069</v>
      </c>
      <c r="I105">
        <f t="shared" ca="1" si="32"/>
        <v>0.3391575721323834</v>
      </c>
      <c r="J105">
        <f t="shared" ca="1" si="32"/>
        <v>0.40278310955202912</v>
      </c>
      <c r="K105">
        <f t="shared" ca="1" si="32"/>
        <v>0.42139689327717433</v>
      </c>
      <c r="L105" s="42">
        <f t="shared" ca="1" si="20"/>
        <v>0</v>
      </c>
      <c r="M105" s="42">
        <f t="shared" ca="1" si="21"/>
        <v>0.10010378805881735</v>
      </c>
      <c r="N105" s="42">
        <f t="shared" ca="1" si="22"/>
        <v>0.20657296172489475</v>
      </c>
      <c r="O105" s="42">
        <f t="shared" ca="1" si="23"/>
        <v>0.1325003545101579</v>
      </c>
      <c r="P105" s="42">
        <f t="shared" ca="1" si="24"/>
        <v>0.22323834353760458</v>
      </c>
      <c r="Q105" s="42">
        <f t="shared" ca="1" si="25"/>
        <v>5.1532102104652894E-2</v>
      </c>
      <c r="R105" s="42">
        <f t="shared" ca="1" si="26"/>
        <v>8.3395272837625212E-2</v>
      </c>
      <c r="S105" s="42">
        <f t="shared" ca="1" si="27"/>
        <v>9.9040121983086038E-2</v>
      </c>
      <c r="T105" s="42">
        <f t="shared" ca="1" si="28"/>
        <v>0.10361705524316116</v>
      </c>
      <c r="U105">
        <f ca="1">+(L105^2*Markiwitz!$B$4^2)+(M105^2*Markiwitz!$C$4^2)+(N105^2*Markiwitz!$D$4^2)+(O105^2*Markiwitz!$E$4^2)+(P105^2*Markiwitz!$F$4^2)+(Q105^2*Markiwitz!$G$4^2)+(R105^2*Markiwitz!$H$4^2)+(S105^2*Markiwitz!$I$4^2)+(T105^2*Markiwitz!$J$4^2)+(2*L105*M105*Markiwitz!$B$8)+(2*L105*N105*Markiwitz!$E$8)+(2*L105*O105*Markiwitz!$H$8)+(2*L105*P105*Markiwitz!$B$11)+(2*L105*Q105*Markiwitz!$E$11)+(2*L105*R105*Markiwitz!$H$11)+(2*L105*S105*Markiwitz!$K$8)+(2*L105*T105*Markiwitz!$K$11)</f>
        <v>1.3434842099008351E-2</v>
      </c>
      <c r="V105" s="5">
        <f t="shared" ca="1" si="19"/>
        <v>0.11590876627334255</v>
      </c>
      <c r="W105" s="42">
        <f ca="1">SUMPRODUCT(L105:T105,Markiwitz!$B$3:$J$3)</f>
        <v>0.31527187402583634</v>
      </c>
    </row>
    <row r="106" spans="1:23" x14ac:dyDescent="0.25">
      <c r="A106">
        <v>105</v>
      </c>
      <c r="B106" s="25">
        <f t="shared" ca="1" si="18"/>
        <v>0.99999999999999989</v>
      </c>
      <c r="C106" s="46">
        <v>0</v>
      </c>
      <c r="D106">
        <f t="shared" ca="1" si="32"/>
        <v>0.29399019528663728</v>
      </c>
      <c r="E106">
        <f t="shared" ca="1" si="32"/>
        <v>0.14052333521978266</v>
      </c>
      <c r="F106">
        <f t="shared" ca="1" si="32"/>
        <v>0.43120964300234255</v>
      </c>
      <c r="G106">
        <f t="shared" ca="1" si="32"/>
        <v>2.3996716470703561E-2</v>
      </c>
      <c r="H106">
        <f t="shared" ca="1" si="32"/>
        <v>0.80490305649041405</v>
      </c>
      <c r="I106">
        <f t="shared" ca="1" si="32"/>
        <v>0.93206375763028715</v>
      </c>
      <c r="J106">
        <f t="shared" ca="1" si="32"/>
        <v>0.45263161213854131</v>
      </c>
      <c r="K106">
        <f t="shared" ca="1" si="32"/>
        <v>0.3000499495671477</v>
      </c>
      <c r="L106" s="42">
        <f t="shared" ca="1" si="20"/>
        <v>0</v>
      </c>
      <c r="M106" s="42">
        <f t="shared" ca="1" si="21"/>
        <v>8.6995607510840886E-2</v>
      </c>
      <c r="N106" s="42">
        <f t="shared" ca="1" si="22"/>
        <v>4.1582723209443694E-2</v>
      </c>
      <c r="O106" s="42">
        <f t="shared" ca="1" si="23"/>
        <v>0.12760066648122906</v>
      </c>
      <c r="P106" s="42">
        <f t="shared" ca="1" si="24"/>
        <v>7.1009474503014001E-3</v>
      </c>
      <c r="Q106" s="42">
        <f t="shared" ca="1" si="25"/>
        <v>0.23818151594628706</v>
      </c>
      <c r="R106" s="42">
        <f t="shared" ca="1" si="26"/>
        <v>0.2758100580695439</v>
      </c>
      <c r="S106" s="42">
        <f t="shared" ca="1" si="27"/>
        <v>0.13393971196288226</v>
      </c>
      <c r="T106" s="42">
        <f t="shared" ca="1" si="28"/>
        <v>8.8788769369471693E-2</v>
      </c>
      <c r="U106">
        <f ca="1">+(L106^2*Markiwitz!$B$4^2)+(M106^2*Markiwitz!$C$4^2)+(N106^2*Markiwitz!$D$4^2)+(O106^2*Markiwitz!$E$4^2)+(P106^2*Markiwitz!$F$4^2)+(Q106^2*Markiwitz!$G$4^2)+(R106^2*Markiwitz!$H$4^2)+(S106^2*Markiwitz!$I$4^2)+(T106^2*Markiwitz!$J$4^2)+(2*L106*M106*Markiwitz!$B$8)+(2*L106*N106*Markiwitz!$E$8)+(2*L106*O106*Markiwitz!$H$8)+(2*L106*P106*Markiwitz!$B$11)+(2*L106*Q106*Markiwitz!$E$11)+(2*L106*R106*Markiwitz!$H$11)+(2*L106*S106*Markiwitz!$K$8)+(2*L106*T106*Markiwitz!$K$11)</f>
        <v>2.6324760062611217E-2</v>
      </c>
      <c r="V106" s="5">
        <f t="shared" ca="1" si="19"/>
        <v>0.16224906798688002</v>
      </c>
      <c r="W106" s="42">
        <f ca="1">SUMPRODUCT(L106:T106,Markiwitz!$B$3:$J$3)</f>
        <v>0.73086736461614099</v>
      </c>
    </row>
    <row r="107" spans="1:23" x14ac:dyDescent="0.25">
      <c r="A107">
        <v>106</v>
      </c>
      <c r="B107" s="25">
        <f t="shared" ca="1" si="18"/>
        <v>0.99999999999999989</v>
      </c>
      <c r="C107" s="46">
        <v>0</v>
      </c>
      <c r="D107">
        <f t="shared" ca="1" si="32"/>
        <v>0.7222045867586665</v>
      </c>
      <c r="E107">
        <f t="shared" ca="1" si="32"/>
        <v>0.69564502441726894</v>
      </c>
      <c r="F107">
        <f t="shared" ca="1" si="32"/>
        <v>0.62644604134231296</v>
      </c>
      <c r="G107">
        <f t="shared" ca="1" si="32"/>
        <v>0.53403771983606929</v>
      </c>
      <c r="H107">
        <f t="shared" ca="1" si="32"/>
        <v>0.1439177404921369</v>
      </c>
      <c r="I107">
        <f t="shared" ca="1" si="32"/>
        <v>0.46535504731598987</v>
      </c>
      <c r="J107">
        <f t="shared" ca="1" si="32"/>
        <v>0.92781412268422869</v>
      </c>
      <c r="K107">
        <f t="shared" ca="1" si="32"/>
        <v>0.44647136312096158</v>
      </c>
      <c r="L107" s="42">
        <f t="shared" ca="1" si="20"/>
        <v>0</v>
      </c>
      <c r="M107" s="42">
        <f t="shared" ca="1" si="21"/>
        <v>0.15831252533081103</v>
      </c>
      <c r="N107" s="42">
        <f t="shared" ca="1" si="22"/>
        <v>0.15249047509319213</v>
      </c>
      <c r="O107" s="42">
        <f t="shared" ca="1" si="23"/>
        <v>0.13732155210131822</v>
      </c>
      <c r="P107" s="42">
        <f t="shared" ca="1" si="24"/>
        <v>0.11706497244583132</v>
      </c>
      <c r="Q107" s="42">
        <f t="shared" ca="1" si="25"/>
        <v>3.154782087368279E-2</v>
      </c>
      <c r="R107" s="42">
        <f t="shared" ca="1" si="26"/>
        <v>0.10200922850224386</v>
      </c>
      <c r="S107" s="42">
        <f t="shared" ca="1" si="27"/>
        <v>0.20338363878158872</v>
      </c>
      <c r="T107" s="42">
        <f t="shared" ca="1" si="28"/>
        <v>9.7869786871331826E-2</v>
      </c>
      <c r="U107">
        <f ca="1">+(L107^2*Markiwitz!$B$4^2)+(M107^2*Markiwitz!$C$4^2)+(N107^2*Markiwitz!$D$4^2)+(O107^2*Markiwitz!$E$4^2)+(P107^2*Markiwitz!$F$4^2)+(Q107^2*Markiwitz!$G$4^2)+(R107^2*Markiwitz!$H$4^2)+(S107^2*Markiwitz!$I$4^2)+(T107^2*Markiwitz!$J$4^2)+(2*L107*M107*Markiwitz!$B$8)+(2*L107*N107*Markiwitz!$E$8)+(2*L107*O107*Markiwitz!$H$8)+(2*L107*P107*Markiwitz!$B$11)+(2*L107*Q107*Markiwitz!$E$11)+(2*L107*R107*Markiwitz!$H$11)+(2*L107*S107*Markiwitz!$K$8)+(2*L107*T107*Markiwitz!$K$11)</f>
        <v>1.1805895537289371E-2</v>
      </c>
      <c r="V107" s="5">
        <f t="shared" ca="1" si="19"/>
        <v>0.10865493793330044</v>
      </c>
      <c r="W107" s="42">
        <f ca="1">SUMPRODUCT(L107:T107,Markiwitz!$B$3:$J$3)</f>
        <v>0.21710226605952548</v>
      </c>
    </row>
    <row r="108" spans="1:23" x14ac:dyDescent="0.25">
      <c r="A108">
        <v>107</v>
      </c>
      <c r="B108" s="25">
        <f t="shared" ca="1" si="18"/>
        <v>1</v>
      </c>
      <c r="C108" s="46">
        <v>0</v>
      </c>
      <c r="D108">
        <f t="shared" ca="1" si="32"/>
        <v>0.55465386987234577</v>
      </c>
      <c r="E108">
        <f t="shared" ca="1" si="32"/>
        <v>0.86167309017788496</v>
      </c>
      <c r="F108">
        <f t="shared" ca="1" si="32"/>
        <v>0.55223878554752337</v>
      </c>
      <c r="G108">
        <f t="shared" ca="1" si="32"/>
        <v>8.2306559617378872E-2</v>
      </c>
      <c r="H108">
        <f t="shared" ca="1" si="32"/>
        <v>0.21516100178431707</v>
      </c>
      <c r="I108">
        <f t="shared" ca="1" si="32"/>
        <v>0.71632094325012152</v>
      </c>
      <c r="J108">
        <f t="shared" ca="1" si="32"/>
        <v>0.11504774281767294</v>
      </c>
      <c r="K108">
        <f t="shared" ca="1" si="32"/>
        <v>0.84274604412575704</v>
      </c>
      <c r="L108" s="42">
        <f t="shared" ca="1" si="20"/>
        <v>0</v>
      </c>
      <c r="M108" s="42">
        <f t="shared" ca="1" si="21"/>
        <v>0.14076980474761208</v>
      </c>
      <c r="N108" s="42">
        <f t="shared" ca="1" si="22"/>
        <v>0.21869053701640839</v>
      </c>
      <c r="O108" s="42">
        <f t="shared" ca="1" si="23"/>
        <v>0.14015686221295978</v>
      </c>
      <c r="P108" s="42">
        <f t="shared" ca="1" si="24"/>
        <v>2.0889204882772589E-2</v>
      </c>
      <c r="Q108" s="42">
        <f t="shared" ca="1" si="25"/>
        <v>5.4607339560165308E-2</v>
      </c>
      <c r="R108" s="42">
        <f t="shared" ca="1" si="26"/>
        <v>0.1818005152315128</v>
      </c>
      <c r="S108" s="42">
        <f t="shared" ca="1" si="27"/>
        <v>2.9198837640535463E-2</v>
      </c>
      <c r="T108" s="42">
        <f t="shared" ca="1" si="28"/>
        <v>0.21388689870803365</v>
      </c>
      <c r="U108">
        <f ca="1">+(L108^2*Markiwitz!$B$4^2)+(M108^2*Markiwitz!$C$4^2)+(N108^2*Markiwitz!$D$4^2)+(O108^2*Markiwitz!$E$4^2)+(P108^2*Markiwitz!$F$4^2)+(Q108^2*Markiwitz!$G$4^2)+(R108^2*Markiwitz!$H$4^2)+(S108^2*Markiwitz!$I$4^2)+(T108^2*Markiwitz!$J$4^2)+(2*L108*M108*Markiwitz!$B$8)+(2*L108*N108*Markiwitz!$E$8)+(2*L108*O108*Markiwitz!$H$8)+(2*L108*P108*Markiwitz!$B$11)+(2*L108*Q108*Markiwitz!$E$11)+(2*L108*R108*Markiwitz!$H$11)+(2*L108*S108*Markiwitz!$K$8)+(2*L108*T108*Markiwitz!$K$11)</f>
        <v>1.0653474454020689E-2</v>
      </c>
      <c r="V108" s="5">
        <f t="shared" ca="1" si="19"/>
        <v>0.1032156696147474</v>
      </c>
      <c r="W108" s="42">
        <f ca="1">SUMPRODUCT(L108:T108,Markiwitz!$B$3:$J$3)</f>
        <v>0.28530196420331999</v>
      </c>
    </row>
    <row r="109" spans="1:23" x14ac:dyDescent="0.25">
      <c r="A109">
        <v>108</v>
      </c>
      <c r="B109" s="25">
        <f t="shared" ca="1" si="18"/>
        <v>1.0000000000000002</v>
      </c>
      <c r="C109" s="46">
        <v>0</v>
      </c>
      <c r="D109">
        <f t="shared" ca="1" si="32"/>
        <v>0.78817149426941802</v>
      </c>
      <c r="E109">
        <f t="shared" ca="1" si="32"/>
        <v>0.98804984279707908</v>
      </c>
      <c r="F109">
        <f t="shared" ca="1" si="32"/>
        <v>0.32291401288968591</v>
      </c>
      <c r="G109">
        <f t="shared" ca="1" si="32"/>
        <v>0.77496857197172753</v>
      </c>
      <c r="H109">
        <f t="shared" ca="1" si="32"/>
        <v>0.80026933537111755</v>
      </c>
      <c r="I109">
        <f t="shared" ca="1" si="32"/>
        <v>0.59429775843541133</v>
      </c>
      <c r="J109">
        <f t="shared" ca="1" si="32"/>
        <v>0.8725147130840174</v>
      </c>
      <c r="K109">
        <f t="shared" ca="1" si="32"/>
        <v>0.50891674161709888</v>
      </c>
      <c r="L109" s="42">
        <f t="shared" ca="1" si="20"/>
        <v>0</v>
      </c>
      <c r="M109" s="42">
        <f t="shared" ca="1" si="21"/>
        <v>0.13949684955159042</v>
      </c>
      <c r="N109" s="42">
        <f t="shared" ca="1" si="22"/>
        <v>0.17487290681312409</v>
      </c>
      <c r="O109" s="42">
        <f t="shared" ca="1" si="23"/>
        <v>5.7151886108145776E-2</v>
      </c>
      <c r="P109" s="42">
        <f t="shared" ca="1" si="24"/>
        <v>0.137160091525205</v>
      </c>
      <c r="Q109" s="42">
        <f t="shared" ca="1" si="25"/>
        <v>0.14163802153298405</v>
      </c>
      <c r="R109" s="42">
        <f t="shared" ca="1" si="26"/>
        <v>0.10518353632435946</v>
      </c>
      <c r="S109" s="42">
        <f t="shared" ca="1" si="27"/>
        <v>0.15442458214687158</v>
      </c>
      <c r="T109" s="42">
        <f t="shared" ca="1" si="28"/>
        <v>9.0072125997719743E-2</v>
      </c>
      <c r="U109">
        <f ca="1">+(L109^2*Markiwitz!$B$4^2)+(M109^2*Markiwitz!$C$4^2)+(N109^2*Markiwitz!$D$4^2)+(O109^2*Markiwitz!$E$4^2)+(P109^2*Markiwitz!$F$4^2)+(Q109^2*Markiwitz!$G$4^2)+(R109^2*Markiwitz!$H$4^2)+(S109^2*Markiwitz!$I$4^2)+(T109^2*Markiwitz!$J$4^2)+(2*L109*M109*Markiwitz!$B$8)+(2*L109*N109*Markiwitz!$E$8)+(2*L109*O109*Markiwitz!$H$8)+(2*L109*P109*Markiwitz!$B$11)+(2*L109*Q109*Markiwitz!$E$11)+(2*L109*R109*Markiwitz!$H$11)+(2*L109*S109*Markiwitz!$K$8)+(2*L109*T109*Markiwitz!$K$11)</f>
        <v>1.4574916428271373E-2</v>
      </c>
      <c r="V109" s="5">
        <f t="shared" ca="1" si="19"/>
        <v>0.12072661855726505</v>
      </c>
      <c r="W109" s="42">
        <f ca="1">SUMPRODUCT(L109:T109,Markiwitz!$B$3:$J$3)</f>
        <v>0.50895123475840665</v>
      </c>
    </row>
    <row r="110" spans="1:23" x14ac:dyDescent="0.25">
      <c r="A110">
        <v>109</v>
      </c>
      <c r="B110" s="25">
        <f t="shared" ca="1" si="18"/>
        <v>0.99999999999999989</v>
      </c>
      <c r="C110" s="46">
        <v>0</v>
      </c>
      <c r="D110">
        <f t="shared" ca="1" si="32"/>
        <v>0.34720583006139516</v>
      </c>
      <c r="E110">
        <f t="shared" ca="1" si="32"/>
        <v>0.27300117257095124</v>
      </c>
      <c r="F110">
        <f t="shared" ca="1" si="32"/>
        <v>0.92586267665386135</v>
      </c>
      <c r="G110">
        <f t="shared" ca="1" si="32"/>
        <v>0.88538386416399473</v>
      </c>
      <c r="H110">
        <f t="shared" ca="1" si="32"/>
        <v>0.5520906728330196</v>
      </c>
      <c r="I110">
        <f t="shared" ca="1" si="32"/>
        <v>0.16374604534306358</v>
      </c>
      <c r="J110">
        <f t="shared" ca="1" si="32"/>
        <v>0.3777917823110164</v>
      </c>
      <c r="K110">
        <f t="shared" ca="1" si="32"/>
        <v>0.22943754627236812</v>
      </c>
      <c r="L110" s="42">
        <f t="shared" ca="1" si="20"/>
        <v>0</v>
      </c>
      <c r="M110" s="42">
        <f t="shared" ca="1" si="21"/>
        <v>9.2476766126556698E-2</v>
      </c>
      <c r="N110" s="42">
        <f t="shared" ca="1" si="22"/>
        <v>7.2712677617352783E-2</v>
      </c>
      <c r="O110" s="42">
        <f t="shared" ca="1" si="23"/>
        <v>0.2465995061174143</v>
      </c>
      <c r="P110" s="42">
        <f t="shared" ca="1" si="24"/>
        <v>0.23581815006978049</v>
      </c>
      <c r="Q110" s="42">
        <f t="shared" ca="1" si="25"/>
        <v>0.14704695489475078</v>
      </c>
      <c r="R110" s="42">
        <f t="shared" ca="1" si="26"/>
        <v>4.3613048596163863E-2</v>
      </c>
      <c r="S110" s="42">
        <f t="shared" ca="1" si="27"/>
        <v>0.10062320177957007</v>
      </c>
      <c r="T110" s="42">
        <f t="shared" ca="1" si="28"/>
        <v>6.110969479841101E-2</v>
      </c>
      <c r="U110">
        <f ca="1">+(L110^2*Markiwitz!$B$4^2)+(M110^2*Markiwitz!$C$4^2)+(N110^2*Markiwitz!$D$4^2)+(O110^2*Markiwitz!$E$4^2)+(P110^2*Markiwitz!$F$4^2)+(Q110^2*Markiwitz!$G$4^2)+(R110^2*Markiwitz!$H$4^2)+(S110^2*Markiwitz!$I$4^2)+(T110^2*Markiwitz!$J$4^2)+(2*L110*M110*Markiwitz!$B$8)+(2*L110*N110*Markiwitz!$E$8)+(2*L110*O110*Markiwitz!$H$8)+(2*L110*P110*Markiwitz!$B$11)+(2*L110*Q110*Markiwitz!$E$11)+(2*L110*R110*Markiwitz!$H$11)+(2*L110*S110*Markiwitz!$K$8)+(2*L110*T110*Markiwitz!$K$11)</f>
        <v>1.9882950604836764E-2</v>
      </c>
      <c r="V110" s="5">
        <f t="shared" ca="1" si="19"/>
        <v>0.14100691686877195</v>
      </c>
      <c r="W110" s="42">
        <f ca="1">SUMPRODUCT(L110:T110,Markiwitz!$B$3:$J$3)</f>
        <v>0.58299739934999451</v>
      </c>
    </row>
    <row r="111" spans="1:23" x14ac:dyDescent="0.25">
      <c r="A111">
        <v>110</v>
      </c>
      <c r="B111" s="25">
        <f t="shared" ca="1" si="18"/>
        <v>1</v>
      </c>
      <c r="C111" s="46">
        <v>0</v>
      </c>
      <c r="D111">
        <f t="shared" ca="1" si="32"/>
        <v>2.7568652088598711E-2</v>
      </c>
      <c r="E111">
        <f t="shared" ca="1" si="32"/>
        <v>1.322739600045808E-2</v>
      </c>
      <c r="F111">
        <f t="shared" ca="1" si="32"/>
        <v>0.63974126371162332</v>
      </c>
      <c r="G111">
        <f t="shared" ca="1" si="32"/>
        <v>0.61894328865097692</v>
      </c>
      <c r="H111">
        <f t="shared" ca="1" si="32"/>
        <v>0.87685425082234814</v>
      </c>
      <c r="I111">
        <f t="shared" ca="1" si="32"/>
        <v>0.2518426852234581</v>
      </c>
      <c r="J111">
        <f t="shared" ca="1" si="32"/>
        <v>0.92363803871036565</v>
      </c>
      <c r="K111">
        <f t="shared" ca="1" si="32"/>
        <v>0.4168093407550969</v>
      </c>
      <c r="L111" s="42">
        <f t="shared" ca="1" si="20"/>
        <v>0</v>
      </c>
      <c r="M111" s="42">
        <f t="shared" ca="1" si="21"/>
        <v>7.3153080243738219E-3</v>
      </c>
      <c r="N111" s="42">
        <f t="shared" ca="1" si="22"/>
        <v>3.5098733080148768E-3</v>
      </c>
      <c r="O111" s="42">
        <f t="shared" ca="1" si="23"/>
        <v>0.1697545598135394</v>
      </c>
      <c r="P111" s="42">
        <f t="shared" ca="1" si="24"/>
        <v>0.16423584263567659</v>
      </c>
      <c r="Q111" s="42">
        <f t="shared" ca="1" si="25"/>
        <v>0.23267220017259324</v>
      </c>
      <c r="R111" s="42">
        <f t="shared" ca="1" si="26"/>
        <v>6.6826147690293422E-2</v>
      </c>
      <c r="S111" s="42">
        <f t="shared" ca="1" si="27"/>
        <v>0.24508622091789303</v>
      </c>
      <c r="T111" s="42">
        <f t="shared" ca="1" si="28"/>
        <v>0.11059984743761571</v>
      </c>
      <c r="U111">
        <f ca="1">+(L111^2*Markiwitz!$B$4^2)+(M111^2*Markiwitz!$C$4^2)+(N111^2*Markiwitz!$D$4^2)+(O111^2*Markiwitz!$E$4^2)+(P111^2*Markiwitz!$F$4^2)+(Q111^2*Markiwitz!$G$4^2)+(R111^2*Markiwitz!$H$4^2)+(S111^2*Markiwitz!$I$4^2)+(T111^2*Markiwitz!$J$4^2)+(2*L111*M111*Markiwitz!$B$8)+(2*L111*N111*Markiwitz!$E$8)+(2*L111*O111*Markiwitz!$H$8)+(2*L111*P111*Markiwitz!$B$11)+(2*L111*Q111*Markiwitz!$E$11)+(2*L111*R111*Markiwitz!$H$11)+(2*L111*S111*Markiwitz!$K$8)+(2*L111*T111*Markiwitz!$K$11)</f>
        <v>2.7979761969763067E-2</v>
      </c>
      <c r="V111" s="5">
        <f t="shared" ca="1" si="19"/>
        <v>0.16727152169381096</v>
      </c>
      <c r="W111" s="42">
        <f ca="1">SUMPRODUCT(L111:T111,Markiwitz!$B$3:$J$3)</f>
        <v>0.74190239981642836</v>
      </c>
    </row>
    <row r="112" spans="1:23" x14ac:dyDescent="0.25">
      <c r="A112">
        <v>111</v>
      </c>
      <c r="B112" s="25">
        <f t="shared" ca="1" si="18"/>
        <v>0.99999999999999989</v>
      </c>
      <c r="C112" s="46">
        <v>0</v>
      </c>
      <c r="D112">
        <f t="shared" ref="D112:K121" ca="1" si="33">RAND()</f>
        <v>0.51098685374066988</v>
      </c>
      <c r="E112">
        <f t="shared" ca="1" si="33"/>
        <v>0.9958247891310712</v>
      </c>
      <c r="F112">
        <f t="shared" ca="1" si="33"/>
        <v>0.48024163452382329</v>
      </c>
      <c r="G112">
        <f t="shared" ca="1" si="33"/>
        <v>0.8815506683240536</v>
      </c>
      <c r="H112">
        <f t="shared" ca="1" si="33"/>
        <v>0.83081770957527046</v>
      </c>
      <c r="I112">
        <f t="shared" ca="1" si="33"/>
        <v>0.52787746633982535</v>
      </c>
      <c r="J112">
        <f t="shared" ca="1" si="33"/>
        <v>0.74287104928960024</v>
      </c>
      <c r="K112">
        <f t="shared" ca="1" si="33"/>
        <v>0.99088447566382976</v>
      </c>
      <c r="L112" s="42">
        <f t="shared" ca="1" si="20"/>
        <v>0</v>
      </c>
      <c r="M112" s="42">
        <f t="shared" ca="1" si="21"/>
        <v>8.572088062187741E-2</v>
      </c>
      <c r="N112" s="42">
        <f t="shared" ca="1" si="22"/>
        <v>0.16705513506759065</v>
      </c>
      <c r="O112" s="42">
        <f t="shared" ca="1" si="23"/>
        <v>8.0563199466506044E-2</v>
      </c>
      <c r="P112" s="42">
        <f t="shared" ca="1" si="24"/>
        <v>0.14788501709653273</v>
      </c>
      <c r="Q112" s="42">
        <f t="shared" ca="1" si="25"/>
        <v>0.13937428170546892</v>
      </c>
      <c r="R112" s="42">
        <f t="shared" ca="1" si="26"/>
        <v>8.8554374625966589E-2</v>
      </c>
      <c r="S112" s="42">
        <f t="shared" ca="1" si="27"/>
        <v>0.12462074135065819</v>
      </c>
      <c r="T112" s="42">
        <f t="shared" ca="1" si="28"/>
        <v>0.16622637006539945</v>
      </c>
      <c r="U112">
        <f ca="1">+(L112^2*Markiwitz!$B$4^2)+(M112^2*Markiwitz!$C$4^2)+(N112^2*Markiwitz!$D$4^2)+(O112^2*Markiwitz!$E$4^2)+(P112^2*Markiwitz!$F$4^2)+(Q112^2*Markiwitz!$G$4^2)+(R112^2*Markiwitz!$H$4^2)+(S112^2*Markiwitz!$I$4^2)+(T112^2*Markiwitz!$J$4^2)+(2*L112*M112*Markiwitz!$B$8)+(2*L112*N112*Markiwitz!$E$8)+(2*L112*O112*Markiwitz!$H$8)+(2*L112*P112*Markiwitz!$B$11)+(2*L112*Q112*Markiwitz!$E$11)+(2*L112*R112*Markiwitz!$H$11)+(2*L112*S112*Markiwitz!$K$8)+(2*L112*T112*Markiwitz!$K$11)</f>
        <v>1.3660936351923883E-2</v>
      </c>
      <c r="V112" s="5">
        <f t="shared" ca="1" si="19"/>
        <v>0.11688000835011898</v>
      </c>
      <c r="W112" s="42">
        <f ca="1">SUMPRODUCT(L112:T112,Markiwitz!$B$3:$J$3)</f>
        <v>0.51005632788618727</v>
      </c>
    </row>
    <row r="113" spans="1:23" x14ac:dyDescent="0.25">
      <c r="A113">
        <v>112</v>
      </c>
      <c r="B113" s="25">
        <f t="shared" ca="1" si="18"/>
        <v>1.0000000000000002</v>
      </c>
      <c r="C113" s="46">
        <v>0</v>
      </c>
      <c r="D113">
        <f t="shared" ca="1" si="33"/>
        <v>0.60233599584077024</v>
      </c>
      <c r="E113">
        <f t="shared" ca="1" si="33"/>
        <v>0.62825673050320496</v>
      </c>
      <c r="F113">
        <f t="shared" ca="1" si="33"/>
        <v>0.69462953683239281</v>
      </c>
      <c r="G113">
        <f t="shared" ca="1" si="33"/>
        <v>0.45471439781986023</v>
      </c>
      <c r="H113">
        <f t="shared" ca="1" si="33"/>
        <v>0.31882208287842861</v>
      </c>
      <c r="I113">
        <f t="shared" ca="1" si="33"/>
        <v>0.84762992144415517</v>
      </c>
      <c r="J113">
        <f t="shared" ca="1" si="33"/>
        <v>0.83215500541019016</v>
      </c>
      <c r="K113">
        <f t="shared" ca="1" si="33"/>
        <v>0.71008538926390441</v>
      </c>
      <c r="L113" s="42">
        <f t="shared" ca="1" si="20"/>
        <v>0</v>
      </c>
      <c r="M113" s="42">
        <f t="shared" ca="1" si="21"/>
        <v>0.11836901230949815</v>
      </c>
      <c r="N113" s="42">
        <f t="shared" ca="1" si="22"/>
        <v>0.12346286653955492</v>
      </c>
      <c r="O113" s="42">
        <f t="shared" ca="1" si="23"/>
        <v>0.13650622370838741</v>
      </c>
      <c r="P113" s="42">
        <f t="shared" ca="1" si="24"/>
        <v>8.9358920145084064E-2</v>
      </c>
      <c r="Q113" s="42">
        <f t="shared" ca="1" si="25"/>
        <v>6.2653826623957742E-2</v>
      </c>
      <c r="R113" s="42">
        <f t="shared" ca="1" si="26"/>
        <v>0.16657333663958143</v>
      </c>
      <c r="S113" s="42">
        <f t="shared" ca="1" si="27"/>
        <v>0.16353225900324325</v>
      </c>
      <c r="T113" s="42">
        <f t="shared" ca="1" si="28"/>
        <v>0.13954355503069316</v>
      </c>
      <c r="U113">
        <f ca="1">+(L113^2*Markiwitz!$B$4^2)+(M113^2*Markiwitz!$C$4^2)+(N113^2*Markiwitz!$D$4^2)+(O113^2*Markiwitz!$E$4^2)+(P113^2*Markiwitz!$F$4^2)+(Q113^2*Markiwitz!$G$4^2)+(R113^2*Markiwitz!$H$4^2)+(S113^2*Markiwitz!$I$4^2)+(T113^2*Markiwitz!$J$4^2)+(2*L113*M113*Markiwitz!$B$8)+(2*L113*N113*Markiwitz!$E$8)+(2*L113*O113*Markiwitz!$H$8)+(2*L113*P113*Markiwitz!$B$11)+(2*L113*Q113*Markiwitz!$E$11)+(2*L113*R113*Markiwitz!$H$11)+(2*L113*S113*Markiwitz!$K$8)+(2*L113*T113*Markiwitz!$K$11)</f>
        <v>1.112111470198315E-2</v>
      </c>
      <c r="V113" s="5">
        <f t="shared" ca="1" si="19"/>
        <v>0.10545669586130201</v>
      </c>
      <c r="W113" s="42">
        <f ca="1">SUMPRODUCT(L113:T113,Markiwitz!$B$3:$J$3)</f>
        <v>0.29162984315966056</v>
      </c>
    </row>
    <row r="114" spans="1:23" x14ac:dyDescent="0.25">
      <c r="A114">
        <v>113</v>
      </c>
      <c r="B114" s="25">
        <f t="shared" ca="1" si="18"/>
        <v>1</v>
      </c>
      <c r="C114" s="46">
        <v>0</v>
      </c>
      <c r="D114">
        <f t="shared" ca="1" si="33"/>
        <v>0.24923475690664343</v>
      </c>
      <c r="E114">
        <f t="shared" ca="1" si="33"/>
        <v>0.18817094592866623</v>
      </c>
      <c r="F114">
        <f t="shared" ca="1" si="33"/>
        <v>0.39624245242820655</v>
      </c>
      <c r="G114">
        <f t="shared" ca="1" si="33"/>
        <v>0.7201346211554408</v>
      </c>
      <c r="H114">
        <f t="shared" ca="1" si="33"/>
        <v>2.2810179439919254E-2</v>
      </c>
      <c r="I114">
        <f t="shared" ca="1" si="33"/>
        <v>0.22749302650347314</v>
      </c>
      <c r="J114">
        <f t="shared" ca="1" si="33"/>
        <v>0.12471264299534102</v>
      </c>
      <c r="K114">
        <f t="shared" ca="1" si="33"/>
        <v>0.81141987254199277</v>
      </c>
      <c r="L114" s="42">
        <f t="shared" ca="1" si="20"/>
        <v>0</v>
      </c>
      <c r="M114" s="42">
        <f t="shared" ca="1" si="21"/>
        <v>9.0954337071177477E-2</v>
      </c>
      <c r="N114" s="42">
        <f t="shared" ca="1" si="22"/>
        <v>6.8670051703137933E-2</v>
      </c>
      <c r="O114" s="42">
        <f t="shared" ca="1" si="23"/>
        <v>0.14460250258580387</v>
      </c>
      <c r="P114" s="42">
        <f t="shared" ca="1" si="24"/>
        <v>0.26280189762510109</v>
      </c>
      <c r="Q114" s="42">
        <f t="shared" ca="1" si="25"/>
        <v>8.3242192027397632E-3</v>
      </c>
      <c r="R114" s="42">
        <f t="shared" ca="1" si="26"/>
        <v>8.3020031679167744E-2</v>
      </c>
      <c r="S114" s="42">
        <f t="shared" ca="1" si="27"/>
        <v>4.5511933844301279E-2</v>
      </c>
      <c r="T114" s="42">
        <f t="shared" ca="1" si="28"/>
        <v>0.29611502628857084</v>
      </c>
      <c r="U114">
        <f ca="1">+(L114^2*Markiwitz!$B$4^2)+(M114^2*Markiwitz!$C$4^2)+(N114^2*Markiwitz!$D$4^2)+(O114^2*Markiwitz!$E$4^2)+(P114^2*Markiwitz!$F$4^2)+(Q114^2*Markiwitz!$G$4^2)+(R114^2*Markiwitz!$H$4^2)+(S114^2*Markiwitz!$I$4^2)+(T114^2*Markiwitz!$J$4^2)+(2*L114*M114*Markiwitz!$B$8)+(2*L114*N114*Markiwitz!$E$8)+(2*L114*O114*Markiwitz!$H$8)+(2*L114*P114*Markiwitz!$B$11)+(2*L114*Q114*Markiwitz!$E$11)+(2*L114*R114*Markiwitz!$H$11)+(2*L114*S114*Markiwitz!$K$8)+(2*L114*T114*Markiwitz!$K$11)</f>
        <v>1.3030536085270493E-2</v>
      </c>
      <c r="V114" s="5">
        <f t="shared" ca="1" si="19"/>
        <v>0.11415137355840486</v>
      </c>
      <c r="W114" s="42">
        <f ca="1">SUMPRODUCT(L114:T114,Markiwitz!$B$3:$J$3)</f>
        <v>0.19945052532848495</v>
      </c>
    </row>
    <row r="115" spans="1:23" x14ac:dyDescent="0.25">
      <c r="A115">
        <v>114</v>
      </c>
      <c r="B115" s="25">
        <f t="shared" ca="1" si="18"/>
        <v>0.99999999999999989</v>
      </c>
      <c r="C115" s="46">
        <v>0</v>
      </c>
      <c r="D115">
        <f t="shared" ca="1" si="33"/>
        <v>0.61156368743259004</v>
      </c>
      <c r="E115">
        <f t="shared" ca="1" si="33"/>
        <v>9.3312100340875448E-2</v>
      </c>
      <c r="F115">
        <f t="shared" ca="1" si="33"/>
        <v>0.50081571559329352</v>
      </c>
      <c r="G115">
        <f t="shared" ca="1" si="33"/>
        <v>0.61918731020321582</v>
      </c>
      <c r="H115">
        <f t="shared" ca="1" si="33"/>
        <v>0.76519608799400041</v>
      </c>
      <c r="I115">
        <f t="shared" ca="1" si="33"/>
        <v>0.39952100651230682</v>
      </c>
      <c r="J115">
        <f t="shared" ca="1" si="33"/>
        <v>0.69999776888145748</v>
      </c>
      <c r="K115">
        <f t="shared" ca="1" si="33"/>
        <v>0.88652525484991185</v>
      </c>
      <c r="L115" s="42">
        <f t="shared" ca="1" si="20"/>
        <v>0</v>
      </c>
      <c r="M115" s="42">
        <f t="shared" ca="1" si="21"/>
        <v>0.13364243730243502</v>
      </c>
      <c r="N115" s="42">
        <f t="shared" ca="1" si="22"/>
        <v>2.0391100347563616E-2</v>
      </c>
      <c r="O115" s="42">
        <f t="shared" ca="1" si="23"/>
        <v>0.10944114937927586</v>
      </c>
      <c r="P115" s="42">
        <f t="shared" ca="1" si="24"/>
        <v>0.13530839548320597</v>
      </c>
      <c r="Q115" s="42">
        <f t="shared" ca="1" si="25"/>
        <v>0.16721507884667974</v>
      </c>
      <c r="R115" s="42">
        <f t="shared" ca="1" si="26"/>
        <v>8.7305643158729837E-2</v>
      </c>
      <c r="S115" s="42">
        <f t="shared" ca="1" si="27"/>
        <v>0.15296756472300543</v>
      </c>
      <c r="T115" s="42">
        <f t="shared" ca="1" si="28"/>
        <v>0.1937286307591044</v>
      </c>
      <c r="U115">
        <f ca="1">+(L115^2*Markiwitz!$B$4^2)+(M115^2*Markiwitz!$C$4^2)+(N115^2*Markiwitz!$D$4^2)+(O115^2*Markiwitz!$E$4^2)+(P115^2*Markiwitz!$F$4^2)+(Q115^2*Markiwitz!$G$4^2)+(R115^2*Markiwitz!$H$4^2)+(S115^2*Markiwitz!$I$4^2)+(T115^2*Markiwitz!$J$4^2)+(2*L115*M115*Markiwitz!$B$8)+(2*L115*N115*Markiwitz!$E$8)+(2*L115*O115*Markiwitz!$H$8)+(2*L115*P115*Markiwitz!$B$11)+(2*L115*Q115*Markiwitz!$E$11)+(2*L115*R115*Markiwitz!$H$11)+(2*L115*S115*Markiwitz!$K$8)+(2*L115*T115*Markiwitz!$K$11)</f>
        <v>1.5416803426216371E-2</v>
      </c>
      <c r="V115" s="5">
        <f t="shared" ca="1" si="19"/>
        <v>0.12416442093537251</v>
      </c>
      <c r="W115" s="42">
        <f ca="1">SUMPRODUCT(L115:T115,Markiwitz!$B$3:$J$3)</f>
        <v>0.56776627528686885</v>
      </c>
    </row>
    <row r="116" spans="1:23" x14ac:dyDescent="0.25">
      <c r="A116">
        <v>115</v>
      </c>
      <c r="B116" s="25">
        <f t="shared" ca="1" si="18"/>
        <v>1</v>
      </c>
      <c r="C116" s="46">
        <v>0</v>
      </c>
      <c r="D116">
        <f t="shared" ca="1" si="33"/>
        <v>6.1528204014755006E-2</v>
      </c>
      <c r="E116">
        <f t="shared" ca="1" si="33"/>
        <v>0.45372665019949288</v>
      </c>
      <c r="F116">
        <f t="shared" ca="1" si="33"/>
        <v>7.7065320543641458E-2</v>
      </c>
      <c r="G116">
        <f t="shared" ca="1" si="33"/>
        <v>0.2797062480224306</v>
      </c>
      <c r="H116">
        <f t="shared" ca="1" si="33"/>
        <v>0.93968724957748662</v>
      </c>
      <c r="I116">
        <f t="shared" ca="1" si="33"/>
        <v>0.36274270568098821</v>
      </c>
      <c r="J116">
        <f t="shared" ca="1" si="33"/>
        <v>0.32644630372355099</v>
      </c>
      <c r="K116">
        <f t="shared" ca="1" si="33"/>
        <v>5.6620660830193681E-2</v>
      </c>
      <c r="L116" s="42">
        <f t="shared" ca="1" si="20"/>
        <v>0</v>
      </c>
      <c r="M116" s="42">
        <f t="shared" ca="1" si="21"/>
        <v>2.4057729206250135E-2</v>
      </c>
      <c r="N116" s="42">
        <f t="shared" ca="1" si="22"/>
        <v>0.17740860567847411</v>
      </c>
      <c r="O116" s="42">
        <f t="shared" ca="1" si="23"/>
        <v>3.0132792635832212E-2</v>
      </c>
      <c r="P116" s="42">
        <f t="shared" ca="1" si="24"/>
        <v>0.10936605870384541</v>
      </c>
      <c r="Q116" s="42">
        <f t="shared" ca="1" si="25"/>
        <v>0.36742079101609831</v>
      </c>
      <c r="R116" s="42">
        <f t="shared" ca="1" si="26"/>
        <v>0.14183358550044711</v>
      </c>
      <c r="S116" s="42">
        <f t="shared" ca="1" si="27"/>
        <v>0.12764157350471539</v>
      </c>
      <c r="T116" s="42">
        <f t="shared" ca="1" si="28"/>
        <v>2.2138863754337351E-2</v>
      </c>
      <c r="U116">
        <f ca="1">+(L116^2*Markiwitz!$B$4^2)+(M116^2*Markiwitz!$C$4^2)+(N116^2*Markiwitz!$D$4^2)+(O116^2*Markiwitz!$E$4^2)+(P116^2*Markiwitz!$F$4^2)+(Q116^2*Markiwitz!$G$4^2)+(R116^2*Markiwitz!$H$4^2)+(S116^2*Markiwitz!$I$4^2)+(T116^2*Markiwitz!$J$4^2)+(2*L116*M116*Markiwitz!$B$8)+(2*L116*N116*Markiwitz!$E$8)+(2*L116*O116*Markiwitz!$H$8)+(2*L116*P116*Markiwitz!$B$11)+(2*L116*Q116*Markiwitz!$E$11)+(2*L116*R116*Markiwitz!$H$11)+(2*L116*S116*Markiwitz!$K$8)+(2*L116*T116*Markiwitz!$K$11)</f>
        <v>4.4199800555919225E-2</v>
      </c>
      <c r="V116" s="5">
        <f t="shared" ca="1" si="19"/>
        <v>0.21023748608637619</v>
      </c>
      <c r="W116" s="42">
        <f ca="1">SUMPRODUCT(L116:T116,Markiwitz!$B$3:$J$3)</f>
        <v>1.0992420126221565</v>
      </c>
    </row>
    <row r="117" spans="1:23" x14ac:dyDescent="0.25">
      <c r="A117">
        <v>116</v>
      </c>
      <c r="B117" s="25">
        <f t="shared" ca="1" si="18"/>
        <v>1</v>
      </c>
      <c r="C117" s="46">
        <v>0</v>
      </c>
      <c r="D117">
        <f t="shared" ca="1" si="33"/>
        <v>0.68643138351488064</v>
      </c>
      <c r="E117">
        <f t="shared" ca="1" si="33"/>
        <v>0.17069206821922811</v>
      </c>
      <c r="F117">
        <f t="shared" ca="1" si="33"/>
        <v>7.7834394889383707E-2</v>
      </c>
      <c r="G117">
        <f t="shared" ca="1" si="33"/>
        <v>0.94354409172808651</v>
      </c>
      <c r="H117">
        <f t="shared" ca="1" si="33"/>
        <v>0.61415072594382358</v>
      </c>
      <c r="I117">
        <f t="shared" ca="1" si="33"/>
        <v>0.12510432711804276</v>
      </c>
      <c r="J117">
        <f t="shared" ca="1" si="33"/>
        <v>0.37675097525001477</v>
      </c>
      <c r="K117">
        <f t="shared" ca="1" si="33"/>
        <v>0.21989976632549324</v>
      </c>
      <c r="L117" s="42">
        <f t="shared" ca="1" si="20"/>
        <v>0</v>
      </c>
      <c r="M117" s="42">
        <f t="shared" ca="1" si="21"/>
        <v>0.21354832383899058</v>
      </c>
      <c r="N117" s="42">
        <f t="shared" ca="1" si="22"/>
        <v>5.3102183169684E-2</v>
      </c>
      <c r="O117" s="42">
        <f t="shared" ca="1" si="23"/>
        <v>2.4214225871404468E-2</v>
      </c>
      <c r="P117" s="42">
        <f t="shared" ca="1" si="24"/>
        <v>0.29353590773337312</v>
      </c>
      <c r="Q117" s="42">
        <f t="shared" ca="1" si="25"/>
        <v>0.19106186176722159</v>
      </c>
      <c r="R117" s="42">
        <f t="shared" ca="1" si="26"/>
        <v>3.8919868762794782E-2</v>
      </c>
      <c r="S117" s="42">
        <f t="shared" ca="1" si="27"/>
        <v>0.11720696518474606</v>
      </c>
      <c r="T117" s="42">
        <f t="shared" ca="1" si="28"/>
        <v>6.8410663671785332E-2</v>
      </c>
      <c r="U117">
        <f ca="1">+(L117^2*Markiwitz!$B$4^2)+(M117^2*Markiwitz!$C$4^2)+(N117^2*Markiwitz!$D$4^2)+(O117^2*Markiwitz!$E$4^2)+(P117^2*Markiwitz!$F$4^2)+(Q117^2*Markiwitz!$G$4^2)+(R117^2*Markiwitz!$H$4^2)+(S117^2*Markiwitz!$I$4^2)+(T117^2*Markiwitz!$J$4^2)+(2*L117*M117*Markiwitz!$B$8)+(2*L117*N117*Markiwitz!$E$8)+(2*L117*O117*Markiwitz!$H$8)+(2*L117*P117*Markiwitz!$B$11)+(2*L117*Q117*Markiwitz!$E$11)+(2*L117*R117*Markiwitz!$H$11)+(2*L117*S117*Markiwitz!$K$8)+(2*L117*T117*Markiwitz!$K$11)</f>
        <v>2.318721280507589E-2</v>
      </c>
      <c r="V117" s="5">
        <f t="shared" ca="1" si="19"/>
        <v>0.15227348030788515</v>
      </c>
      <c r="W117" s="42">
        <f ca="1">SUMPRODUCT(L117:T117,Markiwitz!$B$3:$J$3)</f>
        <v>0.66976669611340189</v>
      </c>
    </row>
    <row r="118" spans="1:23" x14ac:dyDescent="0.25">
      <c r="A118">
        <v>117</v>
      </c>
      <c r="B118" s="25">
        <f t="shared" ca="1" si="18"/>
        <v>1.0000000000000002</v>
      </c>
      <c r="C118" s="46">
        <v>0</v>
      </c>
      <c r="D118">
        <f t="shared" ca="1" si="33"/>
        <v>0.96318543193626927</v>
      </c>
      <c r="E118">
        <f t="shared" ca="1" si="33"/>
        <v>0.27265663431688059</v>
      </c>
      <c r="F118">
        <f t="shared" ca="1" si="33"/>
        <v>7.3258743924382919E-2</v>
      </c>
      <c r="G118">
        <f t="shared" ca="1" si="33"/>
        <v>0.40022026584410608</v>
      </c>
      <c r="H118">
        <f t="shared" ca="1" si="33"/>
        <v>0.79128726407394112</v>
      </c>
      <c r="I118">
        <f t="shared" ca="1" si="33"/>
        <v>9.7269520958796041E-2</v>
      </c>
      <c r="J118">
        <f t="shared" ca="1" si="33"/>
        <v>0.32470599599322969</v>
      </c>
      <c r="K118">
        <f t="shared" ca="1" si="33"/>
        <v>0.8495366570223496</v>
      </c>
      <c r="L118" s="42">
        <f t="shared" ca="1" si="20"/>
        <v>0</v>
      </c>
      <c r="M118" s="42">
        <f t="shared" ca="1" si="21"/>
        <v>0.25534322891954314</v>
      </c>
      <c r="N118" s="42">
        <f t="shared" ca="1" si="22"/>
        <v>7.2282058142064995E-2</v>
      </c>
      <c r="O118" s="42">
        <f t="shared" ca="1" si="23"/>
        <v>1.9421103766735146E-2</v>
      </c>
      <c r="P118" s="42">
        <f t="shared" ca="1" si="24"/>
        <v>0.10609954383782021</v>
      </c>
      <c r="Q118" s="42">
        <f t="shared" ca="1" si="25"/>
        <v>0.20977253009877364</v>
      </c>
      <c r="R118" s="42">
        <f t="shared" ca="1" si="26"/>
        <v>2.5786429833294596E-2</v>
      </c>
      <c r="S118" s="42">
        <f t="shared" ca="1" si="27"/>
        <v>8.6080493659224572E-2</v>
      </c>
      <c r="T118" s="42">
        <f t="shared" ca="1" si="28"/>
        <v>0.22521461174254379</v>
      </c>
      <c r="U118">
        <f ca="1">+(L118^2*Markiwitz!$B$4^2)+(M118^2*Markiwitz!$C$4^2)+(N118^2*Markiwitz!$D$4^2)+(O118^2*Markiwitz!$E$4^2)+(P118^2*Markiwitz!$F$4^2)+(Q118^2*Markiwitz!$G$4^2)+(R118^2*Markiwitz!$H$4^2)+(S118^2*Markiwitz!$I$4^2)+(T118^2*Markiwitz!$J$4^2)+(2*L118*M118*Markiwitz!$B$8)+(2*L118*N118*Markiwitz!$E$8)+(2*L118*O118*Markiwitz!$H$8)+(2*L118*P118*Markiwitz!$B$11)+(2*L118*Q118*Markiwitz!$E$11)+(2*L118*R118*Markiwitz!$H$11)+(2*L118*S118*Markiwitz!$K$8)+(2*L118*T118*Markiwitz!$K$11)</f>
        <v>1.7345832243647406E-2</v>
      </c>
      <c r="V118" s="5">
        <f t="shared" ca="1" si="19"/>
        <v>0.13170357718622303</v>
      </c>
      <c r="W118" s="42">
        <f ca="1">SUMPRODUCT(L118:T118,Markiwitz!$B$3:$J$3)</f>
        <v>0.67910963506878086</v>
      </c>
    </row>
    <row r="119" spans="1:23" x14ac:dyDescent="0.25">
      <c r="A119">
        <v>118</v>
      </c>
      <c r="B119" s="25">
        <f t="shared" ca="1" si="18"/>
        <v>1</v>
      </c>
      <c r="C119" s="46">
        <v>0</v>
      </c>
      <c r="D119">
        <f t="shared" ca="1" si="33"/>
        <v>2.0386253693843615E-2</v>
      </c>
      <c r="E119">
        <f t="shared" ca="1" si="33"/>
        <v>0.50928105610526564</v>
      </c>
      <c r="F119">
        <f t="shared" ca="1" si="33"/>
        <v>0.80152571400638184</v>
      </c>
      <c r="G119">
        <f t="shared" ca="1" si="33"/>
        <v>0.64569442316212755</v>
      </c>
      <c r="H119">
        <f t="shared" ca="1" si="33"/>
        <v>0.63953556966298974</v>
      </c>
      <c r="I119">
        <f t="shared" ca="1" si="33"/>
        <v>0.57729786317129128</v>
      </c>
      <c r="J119">
        <f t="shared" ca="1" si="33"/>
        <v>0.51246544951790995</v>
      </c>
      <c r="K119">
        <f t="shared" ca="1" si="33"/>
        <v>5.6212604680237477E-2</v>
      </c>
      <c r="L119" s="42">
        <f t="shared" ca="1" si="20"/>
        <v>0</v>
      </c>
      <c r="M119" s="42">
        <f t="shared" ca="1" si="21"/>
        <v>5.4184189532952278E-3</v>
      </c>
      <c r="N119" s="42">
        <f t="shared" ca="1" si="22"/>
        <v>0.1353607273016677</v>
      </c>
      <c r="O119" s="42">
        <f t="shared" ca="1" si="23"/>
        <v>0.21303581254054541</v>
      </c>
      <c r="P119" s="42">
        <f t="shared" ca="1" si="24"/>
        <v>0.17161774561626525</v>
      </c>
      <c r="Q119" s="42">
        <f t="shared" ca="1" si="25"/>
        <v>0.16998079706105451</v>
      </c>
      <c r="R119" s="42">
        <f t="shared" ca="1" si="26"/>
        <v>0.15343876959839797</v>
      </c>
      <c r="S119" s="42">
        <f t="shared" ca="1" si="27"/>
        <v>0.13620710044510756</v>
      </c>
      <c r="T119" s="42">
        <f t="shared" ca="1" si="28"/>
        <v>1.4940628483666474E-2</v>
      </c>
      <c r="U119">
        <f ca="1">+(L119^2*Markiwitz!$B$4^2)+(M119^2*Markiwitz!$C$4^2)+(N119^2*Markiwitz!$D$4^2)+(O119^2*Markiwitz!$E$4^2)+(P119^2*Markiwitz!$F$4^2)+(Q119^2*Markiwitz!$G$4^2)+(R119^2*Markiwitz!$H$4^2)+(S119^2*Markiwitz!$I$4^2)+(T119^2*Markiwitz!$J$4^2)+(2*L119*M119*Markiwitz!$B$8)+(2*L119*N119*Markiwitz!$E$8)+(2*L119*O119*Markiwitz!$H$8)+(2*L119*P119*Markiwitz!$B$11)+(2*L119*Q119*Markiwitz!$E$11)+(2*L119*R119*Markiwitz!$H$11)+(2*L119*S119*Markiwitz!$K$8)+(2*L119*T119*Markiwitz!$K$11)</f>
        <v>2.0998336466103818E-2</v>
      </c>
      <c r="V119" s="5">
        <f t="shared" ca="1" si="19"/>
        <v>0.14490802761097751</v>
      </c>
      <c r="W119" s="42">
        <f ca="1">SUMPRODUCT(L119:T119,Markiwitz!$B$3:$J$3)</f>
        <v>0.61740953907535279</v>
      </c>
    </row>
    <row r="120" spans="1:23" x14ac:dyDescent="0.25">
      <c r="A120">
        <v>119</v>
      </c>
      <c r="B120" s="25">
        <f t="shared" ca="1" si="18"/>
        <v>1</v>
      </c>
      <c r="C120" s="46">
        <v>0</v>
      </c>
      <c r="D120">
        <f t="shared" ca="1" si="33"/>
        <v>0.64908694634731756</v>
      </c>
      <c r="E120">
        <f t="shared" ca="1" si="33"/>
        <v>0.38858904674146622</v>
      </c>
      <c r="F120">
        <f t="shared" ca="1" si="33"/>
        <v>0.77169657588107321</v>
      </c>
      <c r="G120">
        <f t="shared" ca="1" si="33"/>
        <v>0.1815280533189646</v>
      </c>
      <c r="H120">
        <f t="shared" ca="1" si="33"/>
        <v>0.74422573376329182</v>
      </c>
      <c r="I120">
        <f t="shared" ca="1" si="33"/>
        <v>0.31674484948172399</v>
      </c>
      <c r="J120">
        <f t="shared" ca="1" si="33"/>
        <v>0.12179747952094055</v>
      </c>
      <c r="K120">
        <f t="shared" ca="1" si="33"/>
        <v>0.10937055079541569</v>
      </c>
      <c r="L120" s="42">
        <f t="shared" ca="1" si="20"/>
        <v>0</v>
      </c>
      <c r="M120" s="42">
        <f t="shared" ca="1" si="21"/>
        <v>0.19770916511121941</v>
      </c>
      <c r="N120" s="42">
        <f t="shared" ca="1" si="22"/>
        <v>0.11836259600498959</v>
      </c>
      <c r="O120" s="42">
        <f t="shared" ca="1" si="23"/>
        <v>0.23505554470817358</v>
      </c>
      <c r="P120" s="42">
        <f t="shared" ca="1" si="24"/>
        <v>5.5292684697980807E-2</v>
      </c>
      <c r="Q120" s="42">
        <f t="shared" ca="1" si="25"/>
        <v>0.22668804126264519</v>
      </c>
      <c r="R120" s="42">
        <f t="shared" ca="1" si="26"/>
        <v>9.6479154444128357E-2</v>
      </c>
      <c r="S120" s="42">
        <f t="shared" ca="1" si="27"/>
        <v>3.709900210479794E-2</v>
      </c>
      <c r="T120" s="42">
        <f t="shared" ca="1" si="28"/>
        <v>3.3313811666065118E-2</v>
      </c>
      <c r="U120">
        <f ca="1">+(L120^2*Markiwitz!$B$4^2)+(M120^2*Markiwitz!$C$4^2)+(N120^2*Markiwitz!$D$4^2)+(O120^2*Markiwitz!$E$4^2)+(P120^2*Markiwitz!$F$4^2)+(Q120^2*Markiwitz!$G$4^2)+(R120^2*Markiwitz!$H$4^2)+(S120^2*Markiwitz!$I$4^2)+(T120^2*Markiwitz!$J$4^2)+(2*L120*M120*Markiwitz!$B$8)+(2*L120*N120*Markiwitz!$E$8)+(2*L120*O120*Markiwitz!$H$8)+(2*L120*P120*Markiwitz!$B$11)+(2*L120*Q120*Markiwitz!$E$11)+(2*L120*R120*Markiwitz!$H$11)+(2*L120*S120*Markiwitz!$K$8)+(2*L120*T120*Markiwitz!$K$11)</f>
        <v>2.2484538851950404E-2</v>
      </c>
      <c r="V120" s="5">
        <f t="shared" ca="1" si="19"/>
        <v>0.14994845398319517</v>
      </c>
      <c r="W120" s="42">
        <f ca="1">SUMPRODUCT(L120:T120,Markiwitz!$B$3:$J$3)</f>
        <v>0.76938510954793748</v>
      </c>
    </row>
    <row r="121" spans="1:23" x14ac:dyDescent="0.25">
      <c r="A121">
        <v>120</v>
      </c>
      <c r="B121" s="25">
        <f t="shared" ca="1" si="18"/>
        <v>1</v>
      </c>
      <c r="C121" s="46">
        <v>0</v>
      </c>
      <c r="D121">
        <f t="shared" ca="1" si="33"/>
        <v>0.26559888587242431</v>
      </c>
      <c r="E121">
        <f t="shared" ca="1" si="33"/>
        <v>0.15046011295136608</v>
      </c>
      <c r="F121">
        <f t="shared" ca="1" si="33"/>
        <v>2.3750151301490607E-2</v>
      </c>
      <c r="G121">
        <f t="shared" ca="1" si="33"/>
        <v>0.90003994391526709</v>
      </c>
      <c r="H121">
        <f t="shared" ca="1" si="33"/>
        <v>0.91739214023423921</v>
      </c>
      <c r="I121">
        <f t="shared" ca="1" si="33"/>
        <v>0.28407288973225697</v>
      </c>
      <c r="J121">
        <f t="shared" ca="1" si="33"/>
        <v>0.95962162858810485</v>
      </c>
      <c r="K121">
        <f t="shared" ca="1" si="33"/>
        <v>0.74015153280670698</v>
      </c>
      <c r="L121" s="42">
        <f t="shared" ca="1" si="20"/>
        <v>0</v>
      </c>
      <c r="M121" s="42">
        <f t="shared" ca="1" si="21"/>
        <v>6.2625187363305579E-2</v>
      </c>
      <c r="N121" s="42">
        <f t="shared" ca="1" si="22"/>
        <v>3.547677820007647E-2</v>
      </c>
      <c r="O121" s="42">
        <f t="shared" ca="1" si="23"/>
        <v>5.6000147375510111E-3</v>
      </c>
      <c r="P121" s="42">
        <f t="shared" ca="1" si="24"/>
        <v>0.21221915120994392</v>
      </c>
      <c r="Q121" s="42">
        <f t="shared" ca="1" si="25"/>
        <v>0.21631060114984488</v>
      </c>
      <c r="R121" s="42">
        <f t="shared" ca="1" si="26"/>
        <v>6.6981146723873702E-2</v>
      </c>
      <c r="S121" s="42">
        <f t="shared" ca="1" si="27"/>
        <v>0.22626783275392498</v>
      </c>
      <c r="T121" s="42">
        <f t="shared" ca="1" si="28"/>
        <v>0.17451928786147944</v>
      </c>
      <c r="U121">
        <f ca="1">+(L121^2*Markiwitz!$B$4^2)+(M121^2*Markiwitz!$C$4^2)+(N121^2*Markiwitz!$D$4^2)+(O121^2*Markiwitz!$E$4^2)+(P121^2*Markiwitz!$F$4^2)+(Q121^2*Markiwitz!$G$4^2)+(R121^2*Markiwitz!$H$4^2)+(S121^2*Markiwitz!$I$4^2)+(T121^2*Markiwitz!$J$4^2)+(2*L121*M121*Markiwitz!$B$8)+(2*L121*N121*Markiwitz!$E$8)+(2*L121*O121*Markiwitz!$H$8)+(2*L121*P121*Markiwitz!$B$11)+(2*L121*Q121*Markiwitz!$E$11)+(2*L121*R121*Markiwitz!$H$11)+(2*L121*S121*Markiwitz!$K$8)+(2*L121*T121*Markiwitz!$K$11)</f>
        <v>2.4977575509884515E-2</v>
      </c>
      <c r="V121" s="5">
        <f t="shared" ca="1" si="19"/>
        <v>0.15804295463539181</v>
      </c>
      <c r="W121" s="42">
        <f ca="1">SUMPRODUCT(L121:T121,Markiwitz!$B$3:$J$3)</f>
        <v>0.68380613539833524</v>
      </c>
    </row>
    <row r="122" spans="1:23" x14ac:dyDescent="0.25">
      <c r="A122">
        <v>121</v>
      </c>
      <c r="B122" s="25">
        <f t="shared" ca="1" si="18"/>
        <v>1</v>
      </c>
      <c r="C122" s="46">
        <v>0</v>
      </c>
      <c r="D122">
        <f t="shared" ref="D122:K131" ca="1" si="34">RAND()</f>
        <v>0.28423606917180344</v>
      </c>
      <c r="E122">
        <f t="shared" ca="1" si="34"/>
        <v>0.89014331543211189</v>
      </c>
      <c r="F122">
        <f t="shared" ca="1" si="34"/>
        <v>0.63316164239768258</v>
      </c>
      <c r="G122">
        <f t="shared" ca="1" si="34"/>
        <v>0.64869422050136427</v>
      </c>
      <c r="H122">
        <f t="shared" ca="1" si="34"/>
        <v>0.43088455506027601</v>
      </c>
      <c r="I122">
        <f t="shared" ca="1" si="34"/>
        <v>0.64823794357166453</v>
      </c>
      <c r="J122">
        <f t="shared" ca="1" si="34"/>
        <v>0.28408726893457537</v>
      </c>
      <c r="K122">
        <f t="shared" ca="1" si="34"/>
        <v>0.1179884750343021</v>
      </c>
      <c r="L122" s="42">
        <f t="shared" ca="1" si="20"/>
        <v>0</v>
      </c>
      <c r="M122" s="42">
        <f t="shared" ca="1" si="21"/>
        <v>7.2188157561567282E-2</v>
      </c>
      <c r="N122" s="42">
        <f t="shared" ca="1" si="22"/>
        <v>0.22607196227425042</v>
      </c>
      <c r="O122" s="42">
        <f t="shared" ca="1" si="23"/>
        <v>0.16080567303271304</v>
      </c>
      <c r="P122" s="42">
        <f t="shared" ca="1" si="24"/>
        <v>0.16475052140735116</v>
      </c>
      <c r="Q122" s="42">
        <f t="shared" ca="1" si="25"/>
        <v>0.10943284658477344</v>
      </c>
      <c r="R122" s="42">
        <f t="shared" ca="1" si="26"/>
        <v>0.16463463959478303</v>
      </c>
      <c r="S122" s="42">
        <f t="shared" ca="1" si="27"/>
        <v>7.2150366386782475E-2</v>
      </c>
      <c r="T122" s="42">
        <f t="shared" ca="1" si="28"/>
        <v>2.996583315777919E-2</v>
      </c>
      <c r="U122">
        <f ca="1">+(L122^2*Markiwitz!$B$4^2)+(M122^2*Markiwitz!$C$4^2)+(N122^2*Markiwitz!$D$4^2)+(O122^2*Markiwitz!$E$4^2)+(P122^2*Markiwitz!$F$4^2)+(Q122^2*Markiwitz!$G$4^2)+(R122^2*Markiwitz!$H$4^2)+(S122^2*Markiwitz!$I$4^2)+(T122^2*Markiwitz!$J$4^2)+(2*L122*M122*Markiwitz!$B$8)+(2*L122*N122*Markiwitz!$E$8)+(2*L122*O122*Markiwitz!$H$8)+(2*L122*P122*Markiwitz!$B$11)+(2*L122*Q122*Markiwitz!$E$11)+(2*L122*R122*Markiwitz!$H$11)+(2*L122*S122*Markiwitz!$K$8)+(2*L122*T122*Markiwitz!$K$11)</f>
        <v>1.5694578079312457E-2</v>
      </c>
      <c r="V122" s="5">
        <f t="shared" ca="1" si="19"/>
        <v>0.12527800317419038</v>
      </c>
      <c r="W122" s="42">
        <f ca="1">SUMPRODUCT(L122:T122,Markiwitz!$B$3:$J$3)</f>
        <v>0.4663908338413833</v>
      </c>
    </row>
    <row r="123" spans="1:23" x14ac:dyDescent="0.25">
      <c r="A123">
        <v>122</v>
      </c>
      <c r="B123" s="25">
        <f t="shared" ca="1" si="18"/>
        <v>1</v>
      </c>
      <c r="C123" s="46">
        <v>0</v>
      </c>
      <c r="D123">
        <f t="shared" ca="1" si="34"/>
        <v>0.5227095375075993</v>
      </c>
      <c r="E123">
        <f t="shared" ca="1" si="34"/>
        <v>0.95647673042683834</v>
      </c>
      <c r="F123">
        <f t="shared" ca="1" si="34"/>
        <v>0.52053306877806438</v>
      </c>
      <c r="G123">
        <f t="shared" ca="1" si="34"/>
        <v>0.8193145019563618</v>
      </c>
      <c r="H123">
        <f t="shared" ca="1" si="34"/>
        <v>0.1287702857058447</v>
      </c>
      <c r="I123">
        <f t="shared" ca="1" si="34"/>
        <v>0.31361547046984561</v>
      </c>
      <c r="J123">
        <f t="shared" ca="1" si="34"/>
        <v>0.99123961774026625</v>
      </c>
      <c r="K123">
        <f t="shared" ca="1" si="34"/>
        <v>3.1111532545951226E-2</v>
      </c>
      <c r="L123" s="42">
        <f t="shared" ca="1" si="20"/>
        <v>0</v>
      </c>
      <c r="M123" s="42">
        <f t="shared" ca="1" si="21"/>
        <v>0.12202089434915415</v>
      </c>
      <c r="N123" s="42">
        <f t="shared" ca="1" si="22"/>
        <v>0.22327915925800546</v>
      </c>
      <c r="O123" s="42">
        <f t="shared" ca="1" si="23"/>
        <v>0.12151282123809684</v>
      </c>
      <c r="P123" s="42">
        <f t="shared" ca="1" si="24"/>
        <v>0.19126011887719505</v>
      </c>
      <c r="Q123" s="42">
        <f t="shared" ca="1" si="25"/>
        <v>3.0060032006197775E-2</v>
      </c>
      <c r="R123" s="42">
        <f t="shared" ca="1" si="26"/>
        <v>7.321014338274813E-2</v>
      </c>
      <c r="S123" s="42">
        <f t="shared" ca="1" si="27"/>
        <v>0.23139417973451948</v>
      </c>
      <c r="T123" s="42">
        <f t="shared" ca="1" si="28"/>
        <v>7.2626511540830547E-3</v>
      </c>
      <c r="U123">
        <f ca="1">+(L123^2*Markiwitz!$B$4^2)+(M123^2*Markiwitz!$C$4^2)+(N123^2*Markiwitz!$D$4^2)+(O123^2*Markiwitz!$E$4^2)+(P123^2*Markiwitz!$F$4^2)+(Q123^2*Markiwitz!$G$4^2)+(R123^2*Markiwitz!$H$4^2)+(S123^2*Markiwitz!$I$4^2)+(T123^2*Markiwitz!$J$4^2)+(2*L123*M123*Markiwitz!$B$8)+(2*L123*N123*Markiwitz!$E$8)+(2*L123*O123*Markiwitz!$H$8)+(2*L123*P123*Markiwitz!$B$11)+(2*L123*Q123*Markiwitz!$E$11)+(2*L123*R123*Markiwitz!$H$11)+(2*L123*S123*Markiwitz!$K$8)+(2*L123*T123*Markiwitz!$K$11)</f>
        <v>1.6473184438928239E-2</v>
      </c>
      <c r="V123" s="5">
        <f t="shared" ca="1" si="19"/>
        <v>0.12834790391326317</v>
      </c>
      <c r="W123" s="42">
        <f ca="1">SUMPRODUCT(L123:T123,Markiwitz!$B$3:$J$3)</f>
        <v>0.23267469162285129</v>
      </c>
    </row>
    <row r="124" spans="1:23" x14ac:dyDescent="0.25">
      <c r="A124">
        <v>123</v>
      </c>
      <c r="B124" s="25">
        <f t="shared" ca="1" si="18"/>
        <v>0.99999999999999978</v>
      </c>
      <c r="C124" s="46">
        <v>0</v>
      </c>
      <c r="D124">
        <f t="shared" ca="1" si="34"/>
        <v>0.7196691386633367</v>
      </c>
      <c r="E124">
        <f t="shared" ca="1" si="34"/>
        <v>0.78900523749115326</v>
      </c>
      <c r="F124">
        <f t="shared" ca="1" si="34"/>
        <v>0.38798938578862907</v>
      </c>
      <c r="G124">
        <f t="shared" ca="1" si="34"/>
        <v>8.9040858087584551E-3</v>
      </c>
      <c r="H124">
        <f t="shared" ca="1" si="34"/>
        <v>0.90847825136318994</v>
      </c>
      <c r="I124">
        <f t="shared" ca="1" si="34"/>
        <v>0.35355264962632982</v>
      </c>
      <c r="J124">
        <f t="shared" ca="1" si="34"/>
        <v>0.4480083803175029</v>
      </c>
      <c r="K124">
        <f t="shared" ca="1" si="34"/>
        <v>0.96552816718185364</v>
      </c>
      <c r="L124" s="42">
        <f t="shared" ca="1" si="20"/>
        <v>0</v>
      </c>
      <c r="M124" s="42">
        <f t="shared" ca="1" si="21"/>
        <v>0.15709405903246121</v>
      </c>
      <c r="N124" s="42">
        <f t="shared" ca="1" si="22"/>
        <v>0.17222919352296909</v>
      </c>
      <c r="O124" s="42">
        <f t="shared" ca="1" si="23"/>
        <v>8.4692845921186893E-2</v>
      </c>
      <c r="P124" s="42">
        <f t="shared" ca="1" si="24"/>
        <v>1.9436417466353988E-3</v>
      </c>
      <c r="Q124" s="42">
        <f t="shared" ca="1" si="25"/>
        <v>0.19830853983043908</v>
      </c>
      <c r="R124" s="42">
        <f t="shared" ca="1" si="26"/>
        <v>7.717577123654315E-2</v>
      </c>
      <c r="S124" s="42">
        <f t="shared" ca="1" si="27"/>
        <v>9.7794182303486049E-2</v>
      </c>
      <c r="T124" s="42">
        <f t="shared" ca="1" si="28"/>
        <v>0.210761766406279</v>
      </c>
      <c r="U124">
        <f ca="1">+(L124^2*Markiwitz!$B$4^2)+(M124^2*Markiwitz!$C$4^2)+(N124^2*Markiwitz!$D$4^2)+(O124^2*Markiwitz!$E$4^2)+(P124^2*Markiwitz!$F$4^2)+(Q124^2*Markiwitz!$G$4^2)+(R124^2*Markiwitz!$H$4^2)+(S124^2*Markiwitz!$I$4^2)+(T124^2*Markiwitz!$J$4^2)+(2*L124*M124*Markiwitz!$B$8)+(2*L124*N124*Markiwitz!$E$8)+(2*L124*O124*Markiwitz!$H$8)+(2*L124*P124*Markiwitz!$B$11)+(2*L124*Q124*Markiwitz!$E$11)+(2*L124*R124*Markiwitz!$H$11)+(2*L124*S124*Markiwitz!$K$8)+(2*L124*T124*Markiwitz!$K$11)</f>
        <v>1.6681459941434742E-2</v>
      </c>
      <c r="V124" s="5">
        <f t="shared" ca="1" si="19"/>
        <v>0.12915672627252031</v>
      </c>
      <c r="W124" s="42">
        <f ca="1">SUMPRODUCT(L124:T124,Markiwitz!$B$3:$J$3)</f>
        <v>0.64054942311614671</v>
      </c>
    </row>
    <row r="125" spans="1:23" x14ac:dyDescent="0.25">
      <c r="A125">
        <v>124</v>
      </c>
      <c r="B125" s="25">
        <f t="shared" ca="1" si="18"/>
        <v>1</v>
      </c>
      <c r="C125" s="46">
        <v>0</v>
      </c>
      <c r="D125">
        <f t="shared" ca="1" si="34"/>
        <v>0.48711442538422789</v>
      </c>
      <c r="E125">
        <f t="shared" ca="1" si="34"/>
        <v>0.25014552625779229</v>
      </c>
      <c r="F125">
        <f t="shared" ca="1" si="34"/>
        <v>0.40636946411257779</v>
      </c>
      <c r="G125">
        <f t="shared" ca="1" si="34"/>
        <v>0.46336884745945262</v>
      </c>
      <c r="H125">
        <f t="shared" ca="1" si="34"/>
        <v>0.55144416303001553</v>
      </c>
      <c r="I125">
        <f t="shared" ca="1" si="34"/>
        <v>2.7853878120938869E-2</v>
      </c>
      <c r="J125">
        <f t="shared" ca="1" si="34"/>
        <v>0.39187077887707</v>
      </c>
      <c r="K125">
        <f t="shared" ca="1" si="34"/>
        <v>0.25119682643262831</v>
      </c>
      <c r="L125" s="42">
        <f t="shared" ca="1" si="20"/>
        <v>0</v>
      </c>
      <c r="M125" s="42">
        <f t="shared" ca="1" si="21"/>
        <v>0.17216393540561992</v>
      </c>
      <c r="N125" s="42">
        <f t="shared" ca="1" si="22"/>
        <v>8.8410517078572601E-2</v>
      </c>
      <c r="O125" s="42">
        <f t="shared" ca="1" si="23"/>
        <v>0.14362573252703245</v>
      </c>
      <c r="P125" s="42">
        <f t="shared" ca="1" si="24"/>
        <v>0.1637713854605316</v>
      </c>
      <c r="Q125" s="42">
        <f t="shared" ca="1" si="25"/>
        <v>0.19490040186927243</v>
      </c>
      <c r="R125" s="42">
        <f t="shared" ca="1" si="26"/>
        <v>9.8445724940844654E-3</v>
      </c>
      <c r="S125" s="42">
        <f t="shared" ca="1" si="27"/>
        <v>0.1385013704094798</v>
      </c>
      <c r="T125" s="42">
        <f t="shared" ca="1" si="28"/>
        <v>8.8782084755406679E-2</v>
      </c>
      <c r="U125">
        <f ca="1">+(L125^2*Markiwitz!$B$4^2)+(M125^2*Markiwitz!$C$4^2)+(N125^2*Markiwitz!$D$4^2)+(O125^2*Markiwitz!$E$4^2)+(P125^2*Markiwitz!$F$4^2)+(Q125^2*Markiwitz!$G$4^2)+(R125^2*Markiwitz!$H$4^2)+(S125^2*Markiwitz!$I$4^2)+(T125^2*Markiwitz!$J$4^2)+(2*L125*M125*Markiwitz!$B$8)+(2*L125*N125*Markiwitz!$E$8)+(2*L125*O125*Markiwitz!$H$8)+(2*L125*P125*Markiwitz!$B$11)+(2*L125*Q125*Markiwitz!$E$11)+(2*L125*R125*Markiwitz!$H$11)+(2*L125*S125*Markiwitz!$K$8)+(2*L125*T125*Markiwitz!$K$11)</f>
        <v>1.9047609761908016E-2</v>
      </c>
      <c r="V125" s="5">
        <f t="shared" ca="1" si="19"/>
        <v>0.13801307822778253</v>
      </c>
      <c r="W125" s="42">
        <f ca="1">SUMPRODUCT(L125:T125,Markiwitz!$B$3:$J$3)</f>
        <v>0.67213012574856512</v>
      </c>
    </row>
    <row r="126" spans="1:23" x14ac:dyDescent="0.25">
      <c r="A126">
        <v>125</v>
      </c>
      <c r="B126" s="25">
        <f t="shared" ca="1" si="18"/>
        <v>1</v>
      </c>
      <c r="C126" s="46">
        <v>0</v>
      </c>
      <c r="D126">
        <f t="shared" ca="1" si="34"/>
        <v>0.87864070872781608</v>
      </c>
      <c r="E126">
        <f t="shared" ca="1" si="34"/>
        <v>0.26342088073626246</v>
      </c>
      <c r="F126">
        <f t="shared" ca="1" si="34"/>
        <v>8.2711742355395357E-2</v>
      </c>
      <c r="G126">
        <f t="shared" ca="1" si="34"/>
        <v>0.16045237297686576</v>
      </c>
      <c r="H126">
        <f t="shared" ca="1" si="34"/>
        <v>5.8536940026820306E-2</v>
      </c>
      <c r="I126">
        <f t="shared" ca="1" si="34"/>
        <v>0.86961559099030095</v>
      </c>
      <c r="J126">
        <f t="shared" ca="1" si="34"/>
        <v>0.68110553052461731</v>
      </c>
      <c r="K126">
        <f t="shared" ca="1" si="34"/>
        <v>0.86925190794997442</v>
      </c>
      <c r="L126" s="42">
        <f t="shared" ca="1" si="20"/>
        <v>0</v>
      </c>
      <c r="M126" s="42">
        <f t="shared" ca="1" si="21"/>
        <v>0.22740704406227735</v>
      </c>
      <c r="N126" s="42">
        <f t="shared" ca="1" si="22"/>
        <v>6.8177769636066379E-2</v>
      </c>
      <c r="O126" s="42">
        <f t="shared" ca="1" si="23"/>
        <v>2.140719483111022E-2</v>
      </c>
      <c r="P126" s="42">
        <f t="shared" ca="1" si="24"/>
        <v>4.1527782049022119E-2</v>
      </c>
      <c r="Q126" s="42">
        <f t="shared" ca="1" si="25"/>
        <v>1.5150347995170906E-2</v>
      </c>
      <c r="R126" s="42">
        <f t="shared" ca="1" si="26"/>
        <v>0.22507119127670133</v>
      </c>
      <c r="S126" s="42">
        <f t="shared" ca="1" si="27"/>
        <v>0.17628160618159278</v>
      </c>
      <c r="T126" s="42">
        <f t="shared" ca="1" si="28"/>
        <v>0.22497706396805892</v>
      </c>
      <c r="U126">
        <f ca="1">+(L126^2*Markiwitz!$B$4^2)+(M126^2*Markiwitz!$C$4^2)+(N126^2*Markiwitz!$D$4^2)+(O126^2*Markiwitz!$E$4^2)+(P126^2*Markiwitz!$F$4^2)+(Q126^2*Markiwitz!$G$4^2)+(R126^2*Markiwitz!$H$4^2)+(S126^2*Markiwitz!$I$4^2)+(T126^2*Markiwitz!$J$4^2)+(2*L126*M126*Markiwitz!$B$8)+(2*L126*N126*Markiwitz!$E$8)+(2*L126*O126*Markiwitz!$H$8)+(2*L126*P126*Markiwitz!$B$11)+(2*L126*Q126*Markiwitz!$E$11)+(2*L126*R126*Markiwitz!$H$11)+(2*L126*S126*Markiwitz!$K$8)+(2*L126*T126*Markiwitz!$K$11)</f>
        <v>1.1143749290393658E-2</v>
      </c>
      <c r="V126" s="5">
        <f t="shared" ca="1" si="19"/>
        <v>0.10556395829256147</v>
      </c>
      <c r="W126" s="42">
        <f ca="1">SUMPRODUCT(L126:T126,Markiwitz!$B$3:$J$3)</f>
        <v>0.12293065245119758</v>
      </c>
    </row>
    <row r="127" spans="1:23" x14ac:dyDescent="0.25">
      <c r="A127">
        <v>126</v>
      </c>
      <c r="B127" s="25">
        <f t="shared" ca="1" si="18"/>
        <v>1</v>
      </c>
      <c r="C127" s="46">
        <v>0</v>
      </c>
      <c r="D127">
        <f t="shared" ca="1" si="34"/>
        <v>0.75283279523601554</v>
      </c>
      <c r="E127">
        <f t="shared" ca="1" si="34"/>
        <v>0.86313719874131878</v>
      </c>
      <c r="F127">
        <f t="shared" ca="1" si="34"/>
        <v>0.71189820239053536</v>
      </c>
      <c r="G127">
        <f t="shared" ca="1" si="34"/>
        <v>0.58259965083397547</v>
      </c>
      <c r="H127">
        <f t="shared" ca="1" si="34"/>
        <v>0.72372027876478251</v>
      </c>
      <c r="I127">
        <f t="shared" ca="1" si="34"/>
        <v>9.847697238467279E-2</v>
      </c>
      <c r="J127">
        <f t="shared" ca="1" si="34"/>
        <v>0.22719553164323392</v>
      </c>
      <c r="K127">
        <f t="shared" ca="1" si="34"/>
        <v>0.9719943653457086</v>
      </c>
      <c r="L127" s="42">
        <f t="shared" ca="1" si="20"/>
        <v>0</v>
      </c>
      <c r="M127" s="42">
        <f t="shared" ca="1" si="21"/>
        <v>0.15264698494730958</v>
      </c>
      <c r="N127" s="42">
        <f t="shared" ca="1" si="22"/>
        <v>0.17501268783385468</v>
      </c>
      <c r="O127" s="42">
        <f t="shared" ca="1" si="23"/>
        <v>0.1443469451277779</v>
      </c>
      <c r="P127" s="42">
        <f t="shared" ca="1" si="24"/>
        <v>0.11812992299741826</v>
      </c>
      <c r="Q127" s="42">
        <f t="shared" ca="1" si="25"/>
        <v>0.14674403027837885</v>
      </c>
      <c r="R127" s="42">
        <f t="shared" ca="1" si="26"/>
        <v>1.9967531989021705E-2</v>
      </c>
      <c r="S127" s="42">
        <f t="shared" ca="1" si="27"/>
        <v>4.6066952872275184E-2</v>
      </c>
      <c r="T127" s="42">
        <f t="shared" ca="1" si="28"/>
        <v>0.19708494395396389</v>
      </c>
      <c r="U127">
        <f ca="1">+(L127^2*Markiwitz!$B$4^2)+(M127^2*Markiwitz!$C$4^2)+(N127^2*Markiwitz!$D$4^2)+(O127^2*Markiwitz!$E$4^2)+(P127^2*Markiwitz!$F$4^2)+(Q127^2*Markiwitz!$G$4^2)+(R127^2*Markiwitz!$H$4^2)+(S127^2*Markiwitz!$I$4^2)+(T127^2*Markiwitz!$J$4^2)+(2*L127*M127*Markiwitz!$B$8)+(2*L127*N127*Markiwitz!$E$8)+(2*L127*O127*Markiwitz!$H$8)+(2*L127*P127*Markiwitz!$B$11)+(2*L127*Q127*Markiwitz!$E$11)+(2*L127*R127*Markiwitz!$H$11)+(2*L127*S127*Markiwitz!$K$8)+(2*L127*T127*Markiwitz!$K$11)</f>
        <v>1.3275064233652252E-2</v>
      </c>
      <c r="V127" s="5">
        <f t="shared" ca="1" si="19"/>
        <v>0.11521746496799976</v>
      </c>
      <c r="W127" s="42">
        <f ca="1">SUMPRODUCT(L127:T127,Markiwitz!$B$3:$J$3)</f>
        <v>0.55325667977383153</v>
      </c>
    </row>
    <row r="128" spans="1:23" x14ac:dyDescent="0.25">
      <c r="A128">
        <v>127</v>
      </c>
      <c r="B128" s="25">
        <f t="shared" ca="1" si="18"/>
        <v>1</v>
      </c>
      <c r="C128" s="46">
        <v>0</v>
      </c>
      <c r="D128">
        <f t="shared" ca="1" si="34"/>
        <v>0.48539477448701285</v>
      </c>
      <c r="E128">
        <f t="shared" ca="1" si="34"/>
        <v>1.9656246859261484E-2</v>
      </c>
      <c r="F128">
        <f t="shared" ca="1" si="34"/>
        <v>0.62836650092636404</v>
      </c>
      <c r="G128">
        <f t="shared" ca="1" si="34"/>
        <v>0.84552083920048771</v>
      </c>
      <c r="H128">
        <f t="shared" ca="1" si="34"/>
        <v>0.7212714251817619</v>
      </c>
      <c r="I128">
        <f t="shared" ca="1" si="34"/>
        <v>0.84076644554354052</v>
      </c>
      <c r="J128">
        <f t="shared" ca="1" si="34"/>
        <v>4.4994872477103431E-2</v>
      </c>
      <c r="K128">
        <f t="shared" ca="1" si="34"/>
        <v>0.97081497908673164</v>
      </c>
      <c r="L128" s="42">
        <f t="shared" ca="1" si="20"/>
        <v>0</v>
      </c>
      <c r="M128" s="42">
        <f t="shared" ca="1" si="21"/>
        <v>0.10652129934663328</v>
      </c>
      <c r="N128" s="42">
        <f t="shared" ca="1" si="22"/>
        <v>4.3136207181866445E-3</v>
      </c>
      <c r="O128" s="42">
        <f t="shared" ca="1" si="23"/>
        <v>0.13789686181791524</v>
      </c>
      <c r="P128" s="42">
        <f t="shared" ca="1" si="24"/>
        <v>0.18555201487588641</v>
      </c>
      <c r="Q128" s="42">
        <f t="shared" ca="1" si="25"/>
        <v>0.15828511848558219</v>
      </c>
      <c r="R128" s="42">
        <f t="shared" ca="1" si="26"/>
        <v>0.18450864931745278</v>
      </c>
      <c r="S128" s="42">
        <f t="shared" ca="1" si="27"/>
        <v>9.8742560326540232E-3</v>
      </c>
      <c r="T128" s="42">
        <f t="shared" ca="1" si="28"/>
        <v>0.21304817940568943</v>
      </c>
      <c r="U128">
        <f ca="1">+(L128^2*Markiwitz!$B$4^2)+(M128^2*Markiwitz!$C$4^2)+(N128^2*Markiwitz!$D$4^2)+(O128^2*Markiwitz!$E$4^2)+(P128^2*Markiwitz!$F$4^2)+(Q128^2*Markiwitz!$G$4^2)+(R128^2*Markiwitz!$H$4^2)+(S128^2*Markiwitz!$I$4^2)+(T128^2*Markiwitz!$J$4^2)+(2*L128*M128*Markiwitz!$B$8)+(2*L128*N128*Markiwitz!$E$8)+(2*L128*O128*Markiwitz!$H$8)+(2*L128*P128*Markiwitz!$B$11)+(2*L128*Q128*Markiwitz!$E$11)+(2*L128*R128*Markiwitz!$H$11)+(2*L128*S128*Markiwitz!$K$8)+(2*L128*T128*Markiwitz!$K$11)</f>
        <v>1.6800698164553755E-2</v>
      </c>
      <c r="V128" s="5">
        <f t="shared" ca="1" si="19"/>
        <v>0.12961750716841361</v>
      </c>
      <c r="W128" s="42">
        <f ca="1">SUMPRODUCT(L128:T128,Markiwitz!$B$3:$J$3)</f>
        <v>0.57831459908131433</v>
      </c>
    </row>
    <row r="129" spans="1:23" x14ac:dyDescent="0.25">
      <c r="A129">
        <v>128</v>
      </c>
      <c r="B129" s="25">
        <f t="shared" ca="1" si="18"/>
        <v>1</v>
      </c>
      <c r="C129" s="46">
        <v>0</v>
      </c>
      <c r="D129">
        <f t="shared" ca="1" si="34"/>
        <v>0.16155863314965946</v>
      </c>
      <c r="E129">
        <f t="shared" ca="1" si="34"/>
        <v>0.80441936240938761</v>
      </c>
      <c r="F129">
        <f t="shared" ca="1" si="34"/>
        <v>0.26444869853847375</v>
      </c>
      <c r="G129">
        <f t="shared" ca="1" si="34"/>
        <v>0.14343687393210536</v>
      </c>
      <c r="H129">
        <f t="shared" ca="1" si="34"/>
        <v>0.90068938993381265</v>
      </c>
      <c r="I129">
        <f t="shared" ca="1" si="34"/>
        <v>0.5337549117177699</v>
      </c>
      <c r="J129">
        <f t="shared" ca="1" si="34"/>
        <v>7.6268743049143106E-2</v>
      </c>
      <c r="K129">
        <f t="shared" ca="1" si="34"/>
        <v>0.74385832702402221</v>
      </c>
      <c r="L129" s="42">
        <f t="shared" ca="1" si="20"/>
        <v>0</v>
      </c>
      <c r="M129" s="42">
        <f t="shared" ca="1" si="21"/>
        <v>4.4525707593532353E-2</v>
      </c>
      <c r="N129" s="42">
        <f t="shared" ca="1" si="22"/>
        <v>0.22169871467058536</v>
      </c>
      <c r="O129" s="42">
        <f t="shared" ca="1" si="23"/>
        <v>7.2882304059274525E-2</v>
      </c>
      <c r="P129" s="42">
        <f t="shared" ca="1" si="24"/>
        <v>3.95313341188957E-2</v>
      </c>
      <c r="Q129" s="42">
        <f t="shared" ca="1" si="25"/>
        <v>0.24823082262425367</v>
      </c>
      <c r="R129" s="42">
        <f t="shared" ca="1" si="26"/>
        <v>0.14710334361235708</v>
      </c>
      <c r="S129" s="42">
        <f t="shared" ca="1" si="27"/>
        <v>2.1019735592752862E-2</v>
      </c>
      <c r="T129" s="42">
        <f t="shared" ca="1" si="28"/>
        <v>0.20500803772834839</v>
      </c>
      <c r="U129">
        <f ca="1">+(L129^2*Markiwitz!$B$4^2)+(M129^2*Markiwitz!$C$4^2)+(N129^2*Markiwitz!$D$4^2)+(O129^2*Markiwitz!$E$4^2)+(P129^2*Markiwitz!$F$4^2)+(Q129^2*Markiwitz!$G$4^2)+(R129^2*Markiwitz!$H$4^2)+(S129^2*Markiwitz!$I$4^2)+(T129^2*Markiwitz!$J$4^2)+(2*L129*M129*Markiwitz!$B$8)+(2*L129*N129*Markiwitz!$E$8)+(2*L129*O129*Markiwitz!$H$8)+(2*L129*P129*Markiwitz!$B$11)+(2*L129*Q129*Markiwitz!$E$11)+(2*L129*R129*Markiwitz!$H$11)+(2*L129*S129*Markiwitz!$K$8)+(2*L129*T129*Markiwitz!$K$11)</f>
        <v>2.3893502138690133E-2</v>
      </c>
      <c r="V129" s="5">
        <f t="shared" ca="1" si="19"/>
        <v>0.15457523132342429</v>
      </c>
      <c r="W129" s="42">
        <f ca="1">SUMPRODUCT(L129:T129,Markiwitz!$B$3:$J$3)</f>
        <v>0.79111511404823187</v>
      </c>
    </row>
    <row r="130" spans="1:23" x14ac:dyDescent="0.25">
      <c r="A130">
        <v>129</v>
      </c>
      <c r="B130" s="25">
        <f t="shared" ref="B130:B193" ca="1" si="35">SUM(L130:T130)</f>
        <v>0.99999999999999978</v>
      </c>
      <c r="C130" s="46">
        <v>0</v>
      </c>
      <c r="D130">
        <f t="shared" ca="1" si="34"/>
        <v>0.57935211087020555</v>
      </c>
      <c r="E130">
        <f t="shared" ca="1" si="34"/>
        <v>0.74149059187761401</v>
      </c>
      <c r="F130">
        <f t="shared" ca="1" si="34"/>
        <v>0.27840443795054226</v>
      </c>
      <c r="G130">
        <f t="shared" ca="1" si="34"/>
        <v>0.85861518578346707</v>
      </c>
      <c r="H130">
        <f t="shared" ca="1" si="34"/>
        <v>0.45790452774594859</v>
      </c>
      <c r="I130">
        <f t="shared" ca="1" si="34"/>
        <v>0.60335061823085778</v>
      </c>
      <c r="J130">
        <f t="shared" ca="1" si="34"/>
        <v>0.35671465502931932</v>
      </c>
      <c r="K130">
        <f t="shared" ca="1" si="34"/>
        <v>0.1176825661401526</v>
      </c>
      <c r="L130" s="42">
        <f t="shared" ca="1" si="20"/>
        <v>0</v>
      </c>
      <c r="M130" s="42">
        <f t="shared" ca="1" si="21"/>
        <v>0.14507323881757503</v>
      </c>
      <c r="N130" s="42">
        <f t="shared" ca="1" si="22"/>
        <v>0.18567368565356895</v>
      </c>
      <c r="O130" s="42">
        <f t="shared" ca="1" si="23"/>
        <v>6.9714138874899648E-2</v>
      </c>
      <c r="P130" s="42">
        <f t="shared" ca="1" si="24"/>
        <v>0.21500238553108095</v>
      </c>
      <c r="Q130" s="42">
        <f t="shared" ca="1" si="25"/>
        <v>0.11466203654554287</v>
      </c>
      <c r="R130" s="42">
        <f t="shared" ca="1" si="26"/>
        <v>0.1510826088091124</v>
      </c>
      <c r="S130" s="42">
        <f t="shared" ca="1" si="27"/>
        <v>8.9323486301046778E-2</v>
      </c>
      <c r="T130" s="42">
        <f t="shared" ca="1" si="28"/>
        <v>2.946841946717316E-2</v>
      </c>
      <c r="U130">
        <f ca="1">+(L130^2*Markiwitz!$B$4^2)+(M130^2*Markiwitz!$C$4^2)+(N130^2*Markiwitz!$D$4^2)+(O130^2*Markiwitz!$E$4^2)+(P130^2*Markiwitz!$F$4^2)+(Q130^2*Markiwitz!$G$4^2)+(R130^2*Markiwitz!$H$4^2)+(S130^2*Markiwitz!$I$4^2)+(T130^2*Markiwitz!$J$4^2)+(2*L130*M130*Markiwitz!$B$8)+(2*L130*N130*Markiwitz!$E$8)+(2*L130*O130*Markiwitz!$H$8)+(2*L130*P130*Markiwitz!$B$11)+(2*L130*Q130*Markiwitz!$E$11)+(2*L130*R130*Markiwitz!$H$11)+(2*L130*S130*Markiwitz!$K$8)+(2*L130*T130*Markiwitz!$K$11)</f>
        <v>1.5445735911161534E-2</v>
      </c>
      <c r="V130" s="5">
        <f t="shared" ref="V130:V193" ca="1" si="36">SQRT(U130)</f>
        <v>0.12428087508205569</v>
      </c>
      <c r="W130" s="42">
        <f ca="1">SUMPRODUCT(L130:T130,Markiwitz!$B$3:$J$3)</f>
        <v>0.47036600151150187</v>
      </c>
    </row>
    <row r="131" spans="1:23" x14ac:dyDescent="0.25">
      <c r="A131">
        <v>130</v>
      </c>
      <c r="B131" s="25">
        <f t="shared" ca="1" si="35"/>
        <v>0.99999999999999989</v>
      </c>
      <c r="C131" s="46">
        <v>0</v>
      </c>
      <c r="D131">
        <f t="shared" ca="1" si="34"/>
        <v>0.57874712306387155</v>
      </c>
      <c r="E131">
        <f t="shared" ca="1" si="34"/>
        <v>0.9319665201772781</v>
      </c>
      <c r="F131">
        <f t="shared" ca="1" si="34"/>
        <v>0.64666688011800144</v>
      </c>
      <c r="G131">
        <f t="shared" ca="1" si="34"/>
        <v>0.28513764411171294</v>
      </c>
      <c r="H131">
        <f t="shared" ca="1" si="34"/>
        <v>0.94304342726306256</v>
      </c>
      <c r="I131">
        <f t="shared" ca="1" si="34"/>
        <v>4.7102253034795205E-2</v>
      </c>
      <c r="J131">
        <f t="shared" ca="1" si="34"/>
        <v>0.88257691610194167</v>
      </c>
      <c r="K131">
        <f t="shared" ca="1" si="34"/>
        <v>0.317705563190115</v>
      </c>
      <c r="L131" s="42">
        <f t="shared" ref="L131:L194" ca="1" si="37">C131/SUM($C131:$K131)</f>
        <v>0</v>
      </c>
      <c r="M131" s="42">
        <f t="shared" ref="M131:M194" ca="1" si="38">D131/SUM($C131:$K131)</f>
        <v>0.12491988514596902</v>
      </c>
      <c r="N131" s="42">
        <f t="shared" ref="N131:N194" ca="1" si="39">E131/SUM($C131:$K131)</f>
        <v>0.2011606555279335</v>
      </c>
      <c r="O131" s="42">
        <f t="shared" ref="O131:O194" ca="1" si="40">F131/SUM($C131:$K131)</f>
        <v>0.13958005003011939</v>
      </c>
      <c r="P131" s="42">
        <f t="shared" ref="P131:P194" ca="1" si="41">G131/SUM($C131:$K131)</f>
        <v>6.1545639423068642E-2</v>
      </c>
      <c r="Q131" s="42">
        <f t="shared" ref="Q131:Q194" ca="1" si="42">H131/SUM($C131:$K131)</f>
        <v>0.20355155460247812</v>
      </c>
      <c r="R131" s="42">
        <f t="shared" ref="R131:R194" ca="1" si="43">I131/SUM($C131:$K131)</f>
        <v>1.0166803090222219E-2</v>
      </c>
      <c r="S131" s="42">
        <f t="shared" ref="S131:S194" ca="1" si="44">J131/SUM($C131:$K131)</f>
        <v>0.19050013831303408</v>
      </c>
      <c r="T131" s="42">
        <f t="shared" ref="T131:T194" ca="1" si="45">K131/SUM($C131:$K131)</f>
        <v>6.8575273867174907E-2</v>
      </c>
      <c r="U131">
        <f ca="1">+(L131^2*Markiwitz!$B$4^2)+(M131^2*Markiwitz!$C$4^2)+(N131^2*Markiwitz!$D$4^2)+(O131^2*Markiwitz!$E$4^2)+(P131^2*Markiwitz!$F$4^2)+(Q131^2*Markiwitz!$G$4^2)+(R131^2*Markiwitz!$H$4^2)+(S131^2*Markiwitz!$I$4^2)+(T131^2*Markiwitz!$J$4^2)+(2*L131*M131*Markiwitz!$B$8)+(2*L131*N131*Markiwitz!$E$8)+(2*L131*O131*Markiwitz!$H$8)+(2*L131*P131*Markiwitz!$B$11)+(2*L131*Q131*Markiwitz!$E$11)+(2*L131*R131*Markiwitz!$H$11)+(2*L131*S131*Markiwitz!$K$8)+(2*L131*T131*Markiwitz!$K$11)</f>
        <v>2.1118223285171257E-2</v>
      </c>
      <c r="V131" s="5">
        <f t="shared" ca="1" si="36"/>
        <v>0.14532110405984142</v>
      </c>
      <c r="W131" s="42">
        <f ca="1">SUMPRODUCT(L131:T131,Markiwitz!$B$3:$J$3)</f>
        <v>0.67257345844734084</v>
      </c>
    </row>
    <row r="132" spans="1:23" x14ac:dyDescent="0.25">
      <c r="A132">
        <v>131</v>
      </c>
      <c r="B132" s="25">
        <f t="shared" ca="1" si="35"/>
        <v>1</v>
      </c>
      <c r="C132" s="46">
        <v>0</v>
      </c>
      <c r="D132">
        <f t="shared" ref="D132:K141" ca="1" si="46">RAND()</f>
        <v>0.56311393255767994</v>
      </c>
      <c r="E132">
        <f t="shared" ca="1" si="46"/>
        <v>0.53777592712920452</v>
      </c>
      <c r="F132">
        <f t="shared" ca="1" si="46"/>
        <v>0.43804391706250012</v>
      </c>
      <c r="G132">
        <f t="shared" ca="1" si="46"/>
        <v>8.2718105238356432E-2</v>
      </c>
      <c r="H132">
        <f t="shared" ca="1" si="46"/>
        <v>8.540863666519305E-2</v>
      </c>
      <c r="I132">
        <f t="shared" ca="1" si="46"/>
        <v>0.11057042827012675</v>
      </c>
      <c r="J132">
        <f t="shared" ca="1" si="46"/>
        <v>7.689074001391516E-2</v>
      </c>
      <c r="K132">
        <f t="shared" ca="1" si="46"/>
        <v>0.16387086933722705</v>
      </c>
      <c r="L132" s="42">
        <f t="shared" ca="1" si="37"/>
        <v>0</v>
      </c>
      <c r="M132" s="42">
        <f t="shared" ca="1" si="38"/>
        <v>0.2735697478312617</v>
      </c>
      <c r="N132" s="42">
        <f t="shared" ca="1" si="39"/>
        <v>0.26126013985525032</v>
      </c>
      <c r="O132" s="42">
        <f t="shared" ca="1" si="40"/>
        <v>0.21280873549959889</v>
      </c>
      <c r="P132" s="42">
        <f t="shared" ca="1" si="41"/>
        <v>4.01857774826394E-2</v>
      </c>
      <c r="Q132" s="42">
        <f t="shared" ca="1" si="42"/>
        <v>4.1492880648474117E-2</v>
      </c>
      <c r="R132" s="42">
        <f t="shared" ca="1" si="43"/>
        <v>5.3716881132851037E-2</v>
      </c>
      <c r="S132" s="42">
        <f t="shared" ca="1" si="44"/>
        <v>3.7354750326677906E-2</v>
      </c>
      <c r="T132" s="42">
        <f t="shared" ca="1" si="45"/>
        <v>7.9611087223246571E-2</v>
      </c>
      <c r="U132">
        <f ca="1">+(L132^2*Markiwitz!$B$4^2)+(M132^2*Markiwitz!$C$4^2)+(N132^2*Markiwitz!$D$4^2)+(O132^2*Markiwitz!$E$4^2)+(P132^2*Markiwitz!$F$4^2)+(Q132^2*Markiwitz!$G$4^2)+(R132^2*Markiwitz!$H$4^2)+(S132^2*Markiwitz!$I$4^2)+(T132^2*Markiwitz!$J$4^2)+(2*L132*M132*Markiwitz!$B$8)+(2*L132*N132*Markiwitz!$E$8)+(2*L132*O132*Markiwitz!$H$8)+(2*L132*P132*Markiwitz!$B$11)+(2*L132*Q132*Markiwitz!$E$11)+(2*L132*R132*Markiwitz!$H$11)+(2*L132*S132*Markiwitz!$K$8)+(2*L132*T132*Markiwitz!$K$11)</f>
        <v>1.235730592634641E-2</v>
      </c>
      <c r="V132" s="5">
        <f t="shared" ca="1" si="36"/>
        <v>0.11116341991116686</v>
      </c>
      <c r="W132" s="42">
        <f ca="1">SUMPRODUCT(L132:T132,Markiwitz!$B$3:$J$3)</f>
        <v>0.2865612037420272</v>
      </c>
    </row>
    <row r="133" spans="1:23" x14ac:dyDescent="0.25">
      <c r="A133">
        <v>132</v>
      </c>
      <c r="B133" s="25">
        <f t="shared" ca="1" si="35"/>
        <v>1</v>
      </c>
      <c r="C133" s="46">
        <v>0</v>
      </c>
      <c r="D133">
        <f t="shared" ca="1" si="46"/>
        <v>1.4399056867625881E-2</v>
      </c>
      <c r="E133">
        <f t="shared" ca="1" si="46"/>
        <v>0.30400948601574596</v>
      </c>
      <c r="F133">
        <f t="shared" ca="1" si="46"/>
        <v>3.931173422751244E-2</v>
      </c>
      <c r="G133">
        <f t="shared" ca="1" si="46"/>
        <v>0.30607519331437705</v>
      </c>
      <c r="H133">
        <f t="shared" ca="1" si="46"/>
        <v>0.15393919327604788</v>
      </c>
      <c r="I133">
        <f t="shared" ca="1" si="46"/>
        <v>0.87907901484446049</v>
      </c>
      <c r="J133">
        <f t="shared" ca="1" si="46"/>
        <v>0.84264024452667463</v>
      </c>
      <c r="K133">
        <f t="shared" ca="1" si="46"/>
        <v>0.17157920506636559</v>
      </c>
      <c r="L133" s="42">
        <f t="shared" ca="1" si="37"/>
        <v>0</v>
      </c>
      <c r="M133" s="42">
        <f t="shared" ca="1" si="38"/>
        <v>5.3112803079286546E-3</v>
      </c>
      <c r="N133" s="42">
        <f t="shared" ca="1" si="39"/>
        <v>0.1121378720386408</v>
      </c>
      <c r="O133" s="42">
        <f t="shared" ca="1" si="40"/>
        <v>1.450064693768641E-2</v>
      </c>
      <c r="P133" s="42">
        <f t="shared" ca="1" si="41"/>
        <v>0.11289983517261742</v>
      </c>
      <c r="Q133" s="42">
        <f t="shared" ca="1" si="42"/>
        <v>5.6782483282205733E-2</v>
      </c>
      <c r="R133" s="42">
        <f t="shared" ca="1" si="43"/>
        <v>0.32425978337194633</v>
      </c>
      <c r="S133" s="42">
        <f t="shared" ca="1" si="44"/>
        <v>0.31081886671933356</v>
      </c>
      <c r="T133" s="42">
        <f t="shared" ca="1" si="45"/>
        <v>6.3289232169641135E-2</v>
      </c>
      <c r="U133">
        <f ca="1">+(L133^2*Markiwitz!$B$4^2)+(M133^2*Markiwitz!$C$4^2)+(N133^2*Markiwitz!$D$4^2)+(O133^2*Markiwitz!$E$4^2)+(P133^2*Markiwitz!$F$4^2)+(Q133^2*Markiwitz!$G$4^2)+(R133^2*Markiwitz!$H$4^2)+(S133^2*Markiwitz!$I$4^2)+(T133^2*Markiwitz!$J$4^2)+(2*L133*M133*Markiwitz!$B$8)+(2*L133*N133*Markiwitz!$E$8)+(2*L133*O133*Markiwitz!$H$8)+(2*L133*P133*Markiwitz!$B$11)+(2*L133*Q133*Markiwitz!$E$11)+(2*L133*R133*Markiwitz!$H$11)+(2*L133*S133*Markiwitz!$K$8)+(2*L133*T133*Markiwitz!$K$11)</f>
        <v>2.3888089270448599E-2</v>
      </c>
      <c r="V133" s="5">
        <f t="shared" ca="1" si="36"/>
        <v>0.15455772148439753</v>
      </c>
      <c r="W133" s="42">
        <f ca="1">SUMPRODUCT(L133:T133,Markiwitz!$B$3:$J$3)</f>
        <v>0.22427864399643069</v>
      </c>
    </row>
    <row r="134" spans="1:23" x14ac:dyDescent="0.25">
      <c r="A134">
        <v>133</v>
      </c>
      <c r="B134" s="25">
        <f t="shared" ca="1" si="35"/>
        <v>0.99999999999999989</v>
      </c>
      <c r="C134" s="46">
        <v>0</v>
      </c>
      <c r="D134">
        <f t="shared" ca="1" si="46"/>
        <v>0.32644894536504232</v>
      </c>
      <c r="E134">
        <f t="shared" ca="1" si="46"/>
        <v>0.48999553563841192</v>
      </c>
      <c r="F134">
        <f t="shared" ca="1" si="46"/>
        <v>0.75013499776029668</v>
      </c>
      <c r="G134">
        <f t="shared" ca="1" si="46"/>
        <v>7.0728745932867598E-2</v>
      </c>
      <c r="H134">
        <f t="shared" ca="1" si="46"/>
        <v>0.80278128512928282</v>
      </c>
      <c r="I134">
        <f t="shared" ca="1" si="46"/>
        <v>0.14547490843418287</v>
      </c>
      <c r="J134">
        <f t="shared" ca="1" si="46"/>
        <v>0.42309417783859693</v>
      </c>
      <c r="K134">
        <f t="shared" ca="1" si="46"/>
        <v>0.72993499050635735</v>
      </c>
      <c r="L134" s="42">
        <f t="shared" ca="1" si="37"/>
        <v>0</v>
      </c>
      <c r="M134" s="42">
        <f t="shared" ca="1" si="38"/>
        <v>8.7318650129469072E-2</v>
      </c>
      <c r="N134" s="42">
        <f t="shared" ca="1" si="39"/>
        <v>0.13106413529248298</v>
      </c>
      <c r="O134" s="42">
        <f t="shared" ca="1" si="40"/>
        <v>0.20064630733010033</v>
      </c>
      <c r="P134" s="42">
        <f t="shared" ca="1" si="41"/>
        <v>1.8918543643331748E-2</v>
      </c>
      <c r="Q134" s="42">
        <f t="shared" ca="1" si="42"/>
        <v>0.21472815018074126</v>
      </c>
      <c r="R134" s="42">
        <f t="shared" ca="1" si="43"/>
        <v>3.8911666931490799E-2</v>
      </c>
      <c r="S134" s="42">
        <f t="shared" ca="1" si="44"/>
        <v>0.11316934243788784</v>
      </c>
      <c r="T134" s="42">
        <f t="shared" ca="1" si="45"/>
        <v>0.19524320405449594</v>
      </c>
      <c r="U134">
        <f ca="1">+(L134^2*Markiwitz!$B$4^2)+(M134^2*Markiwitz!$C$4^2)+(N134^2*Markiwitz!$D$4^2)+(O134^2*Markiwitz!$E$4^2)+(P134^2*Markiwitz!$F$4^2)+(Q134^2*Markiwitz!$G$4^2)+(R134^2*Markiwitz!$H$4^2)+(S134^2*Markiwitz!$I$4^2)+(T134^2*Markiwitz!$J$4^2)+(2*L134*M134*Markiwitz!$B$8)+(2*L134*N134*Markiwitz!$E$8)+(2*L134*O134*Markiwitz!$H$8)+(2*L134*P134*Markiwitz!$B$11)+(2*L134*Q134*Markiwitz!$E$11)+(2*L134*R134*Markiwitz!$H$11)+(2*L134*S134*Markiwitz!$K$8)+(2*L134*T134*Markiwitz!$K$11)</f>
        <v>2.0060109147805944E-2</v>
      </c>
      <c r="V134" s="5">
        <f t="shared" ca="1" si="36"/>
        <v>0.14163371472854175</v>
      </c>
      <c r="W134" s="42">
        <f ca="1">SUMPRODUCT(L134:T134,Markiwitz!$B$3:$J$3)</f>
        <v>0.70317355553327054</v>
      </c>
    </row>
    <row r="135" spans="1:23" x14ac:dyDescent="0.25">
      <c r="A135">
        <v>134</v>
      </c>
      <c r="B135" s="25">
        <f t="shared" ca="1" si="35"/>
        <v>0.99999999999999989</v>
      </c>
      <c r="C135" s="46">
        <v>0</v>
      </c>
      <c r="D135">
        <f t="shared" ca="1" si="46"/>
        <v>0.26236100409651797</v>
      </c>
      <c r="E135">
        <f t="shared" ca="1" si="46"/>
        <v>0.89539032217806902</v>
      </c>
      <c r="F135">
        <f t="shared" ca="1" si="46"/>
        <v>0.12026647947613889</v>
      </c>
      <c r="G135">
        <f t="shared" ca="1" si="46"/>
        <v>0.24701160998459404</v>
      </c>
      <c r="H135">
        <f t="shared" ca="1" si="46"/>
        <v>0.71306516919222884</v>
      </c>
      <c r="I135">
        <f t="shared" ca="1" si="46"/>
        <v>0.42444832567882196</v>
      </c>
      <c r="J135">
        <f t="shared" ca="1" si="46"/>
        <v>0.5411041575112735</v>
      </c>
      <c r="K135">
        <f t="shared" ca="1" si="46"/>
        <v>0.83792634852724857</v>
      </c>
      <c r="L135" s="42">
        <f t="shared" ca="1" si="37"/>
        <v>0</v>
      </c>
      <c r="M135" s="42">
        <f t="shared" ca="1" si="38"/>
        <v>6.491556061211344E-2</v>
      </c>
      <c r="N135" s="42">
        <f t="shared" ca="1" si="39"/>
        <v>0.22154498505222653</v>
      </c>
      <c r="O135" s="42">
        <f t="shared" ca="1" si="40"/>
        <v>2.9757341282192505E-2</v>
      </c>
      <c r="P135" s="42">
        <f t="shared" ca="1" si="41"/>
        <v>6.1117684752996615E-2</v>
      </c>
      <c r="Q135" s="42">
        <f t="shared" ca="1" si="42"/>
        <v>0.17643256615246122</v>
      </c>
      <c r="R135" s="42">
        <f t="shared" ca="1" si="43"/>
        <v>0.10502056548837288</v>
      </c>
      <c r="S135" s="42">
        <f t="shared" ca="1" si="44"/>
        <v>0.13388453004039955</v>
      </c>
      <c r="T135" s="42">
        <f t="shared" ca="1" si="45"/>
        <v>0.2073267666192371</v>
      </c>
      <c r="U135">
        <f ca="1">+(L135^2*Markiwitz!$B$4^2)+(M135^2*Markiwitz!$C$4^2)+(N135^2*Markiwitz!$D$4^2)+(O135^2*Markiwitz!$E$4^2)+(P135^2*Markiwitz!$F$4^2)+(Q135^2*Markiwitz!$G$4^2)+(R135^2*Markiwitz!$H$4^2)+(S135^2*Markiwitz!$I$4^2)+(T135^2*Markiwitz!$J$4^2)+(2*L135*M135*Markiwitz!$B$8)+(2*L135*N135*Markiwitz!$E$8)+(2*L135*O135*Markiwitz!$H$8)+(2*L135*P135*Markiwitz!$B$11)+(2*L135*Q135*Markiwitz!$E$11)+(2*L135*R135*Markiwitz!$H$11)+(2*L135*S135*Markiwitz!$K$8)+(2*L135*T135*Markiwitz!$K$11)</f>
        <v>1.6557933274868441E-2</v>
      </c>
      <c r="V135" s="5">
        <f t="shared" ca="1" si="36"/>
        <v>0.12867763315692607</v>
      </c>
      <c r="W135" s="42">
        <f ca="1">SUMPRODUCT(L135:T135,Markiwitz!$B$3:$J$3)</f>
        <v>0.57993408544746994</v>
      </c>
    </row>
    <row r="136" spans="1:23" x14ac:dyDescent="0.25">
      <c r="A136">
        <v>135</v>
      </c>
      <c r="B136" s="25">
        <f t="shared" ca="1" si="35"/>
        <v>0.99999999999999989</v>
      </c>
      <c r="C136" s="46">
        <v>0</v>
      </c>
      <c r="D136">
        <f t="shared" ca="1" si="46"/>
        <v>1.4778633364735283E-2</v>
      </c>
      <c r="E136">
        <f t="shared" ca="1" si="46"/>
        <v>8.9407531974310395E-3</v>
      </c>
      <c r="F136">
        <f t="shared" ca="1" si="46"/>
        <v>0.42172445148030546</v>
      </c>
      <c r="G136">
        <f t="shared" ca="1" si="46"/>
        <v>0.25024885077105841</v>
      </c>
      <c r="H136">
        <f t="shared" ca="1" si="46"/>
        <v>0.10866110117251859</v>
      </c>
      <c r="I136">
        <f t="shared" ca="1" si="46"/>
        <v>0.80715699283971842</v>
      </c>
      <c r="J136">
        <f t="shared" ca="1" si="46"/>
        <v>0.38867438029994827</v>
      </c>
      <c r="K136">
        <f t="shared" ca="1" si="46"/>
        <v>0.49732530740368297</v>
      </c>
      <c r="L136" s="42">
        <f t="shared" ca="1" si="37"/>
        <v>0</v>
      </c>
      <c r="M136" s="42">
        <f t="shared" ca="1" si="38"/>
        <v>5.9173459087050982E-3</v>
      </c>
      <c r="N136" s="42">
        <f t="shared" ca="1" si="39"/>
        <v>3.579866151886788E-3</v>
      </c>
      <c r="O136" s="42">
        <f t="shared" ca="1" si="40"/>
        <v>0.16885793131065924</v>
      </c>
      <c r="P136" s="42">
        <f t="shared" ca="1" si="41"/>
        <v>0.10019931997242559</v>
      </c>
      <c r="Q136" s="42">
        <f t="shared" ca="1" si="42"/>
        <v>4.3507766015285471E-2</v>
      </c>
      <c r="R136" s="42">
        <f t="shared" ca="1" si="43"/>
        <v>0.32318462819842547</v>
      </c>
      <c r="S136" s="42">
        <f t="shared" ca="1" si="44"/>
        <v>0.15562472505573149</v>
      </c>
      <c r="T136" s="42">
        <f t="shared" ca="1" si="45"/>
        <v>0.19912841738688072</v>
      </c>
      <c r="U136">
        <f ca="1">+(L136^2*Markiwitz!$B$4^2)+(M136^2*Markiwitz!$C$4^2)+(N136^2*Markiwitz!$D$4^2)+(O136^2*Markiwitz!$E$4^2)+(P136^2*Markiwitz!$F$4^2)+(Q136^2*Markiwitz!$G$4^2)+(R136^2*Markiwitz!$H$4^2)+(S136^2*Markiwitz!$I$4^2)+(T136^2*Markiwitz!$J$4^2)+(2*L136*M136*Markiwitz!$B$8)+(2*L136*N136*Markiwitz!$E$8)+(2*L136*O136*Markiwitz!$H$8)+(2*L136*P136*Markiwitz!$B$11)+(2*L136*Q136*Markiwitz!$E$11)+(2*L136*R136*Markiwitz!$H$11)+(2*L136*S136*Markiwitz!$K$8)+(2*L136*T136*Markiwitz!$K$11)</f>
        <v>1.7235748096296542E-2</v>
      </c>
      <c r="V136" s="5">
        <f t="shared" ca="1" si="36"/>
        <v>0.13128498808430666</v>
      </c>
      <c r="W136" s="42">
        <f ca="1">SUMPRODUCT(L136:T136,Markiwitz!$B$3:$J$3)</f>
        <v>0.22628865011117577</v>
      </c>
    </row>
    <row r="137" spans="1:23" x14ac:dyDescent="0.25">
      <c r="A137">
        <v>136</v>
      </c>
      <c r="B137" s="25">
        <f t="shared" ca="1" si="35"/>
        <v>1</v>
      </c>
      <c r="C137" s="46">
        <v>0</v>
      </c>
      <c r="D137">
        <f t="shared" ca="1" si="46"/>
        <v>0.55857885912373439</v>
      </c>
      <c r="E137">
        <f t="shared" ca="1" si="46"/>
        <v>3.3458923243382732E-2</v>
      </c>
      <c r="F137">
        <f t="shared" ca="1" si="46"/>
        <v>0.2303221422202365</v>
      </c>
      <c r="G137">
        <f t="shared" ca="1" si="46"/>
        <v>0.66290363473589475</v>
      </c>
      <c r="H137">
        <f t="shared" ca="1" si="46"/>
        <v>1.9027930824372152E-2</v>
      </c>
      <c r="I137">
        <f t="shared" ca="1" si="46"/>
        <v>0.57964149564491951</v>
      </c>
      <c r="J137">
        <f t="shared" ca="1" si="46"/>
        <v>0.11748303987957431</v>
      </c>
      <c r="K137">
        <f t="shared" ca="1" si="46"/>
        <v>0.57511200530262374</v>
      </c>
      <c r="L137" s="42">
        <f t="shared" ca="1" si="37"/>
        <v>0</v>
      </c>
      <c r="M137" s="42">
        <f t="shared" ca="1" si="38"/>
        <v>0.20117890145255896</v>
      </c>
      <c r="N137" s="42">
        <f t="shared" ca="1" si="39"/>
        <v>1.2050634054516106E-2</v>
      </c>
      <c r="O137" s="42">
        <f t="shared" ca="1" si="40"/>
        <v>8.2953292619696251E-2</v>
      </c>
      <c r="P137" s="42">
        <f t="shared" ca="1" si="41"/>
        <v>0.23875272546885593</v>
      </c>
      <c r="Q137" s="42">
        <f t="shared" ca="1" si="42"/>
        <v>6.8531383843771733E-3</v>
      </c>
      <c r="R137" s="42">
        <f t="shared" ca="1" si="43"/>
        <v>0.20876486359168087</v>
      </c>
      <c r="S137" s="42">
        <f t="shared" ca="1" si="44"/>
        <v>4.2312931318878234E-2</v>
      </c>
      <c r="T137" s="42">
        <f t="shared" ca="1" si="45"/>
        <v>0.20713351310943645</v>
      </c>
      <c r="U137">
        <f ca="1">+(L137^2*Markiwitz!$B$4^2)+(M137^2*Markiwitz!$C$4^2)+(N137^2*Markiwitz!$D$4^2)+(O137^2*Markiwitz!$E$4^2)+(P137^2*Markiwitz!$F$4^2)+(Q137^2*Markiwitz!$G$4^2)+(R137^2*Markiwitz!$H$4^2)+(S137^2*Markiwitz!$I$4^2)+(T137^2*Markiwitz!$J$4^2)+(2*L137*M137*Markiwitz!$B$8)+(2*L137*N137*Markiwitz!$E$8)+(2*L137*O137*Markiwitz!$H$8)+(2*L137*P137*Markiwitz!$B$11)+(2*L137*Q137*Markiwitz!$E$11)+(2*L137*R137*Markiwitz!$H$11)+(2*L137*S137*Markiwitz!$K$8)+(2*L137*T137*Markiwitz!$K$11)</f>
        <v>1.3304788747797211E-2</v>
      </c>
      <c r="V137" s="5">
        <f t="shared" ca="1" si="36"/>
        <v>0.11534638593296806</v>
      </c>
      <c r="W137" s="42">
        <f ca="1">SUMPRODUCT(L137:T137,Markiwitz!$B$3:$J$3)</f>
        <v>0.17536612568994259</v>
      </c>
    </row>
    <row r="138" spans="1:23" x14ac:dyDescent="0.25">
      <c r="A138">
        <v>137</v>
      </c>
      <c r="B138" s="25">
        <f t="shared" ca="1" si="35"/>
        <v>1.0000000000000002</v>
      </c>
      <c r="C138" s="46">
        <v>0</v>
      </c>
      <c r="D138">
        <f t="shared" ca="1" si="46"/>
        <v>0.74757218759027222</v>
      </c>
      <c r="E138">
        <f t="shared" ca="1" si="46"/>
        <v>0.14299136917086253</v>
      </c>
      <c r="F138">
        <f t="shared" ca="1" si="46"/>
        <v>0.75986380180483193</v>
      </c>
      <c r="G138">
        <f t="shared" ca="1" si="46"/>
        <v>0.99864681605277927</v>
      </c>
      <c r="H138">
        <f t="shared" ca="1" si="46"/>
        <v>0.92527095654334901</v>
      </c>
      <c r="I138">
        <f t="shared" ca="1" si="46"/>
        <v>0.88926771837835983</v>
      </c>
      <c r="J138">
        <f t="shared" ca="1" si="46"/>
        <v>0.18442166491419121</v>
      </c>
      <c r="K138">
        <f t="shared" ca="1" si="46"/>
        <v>0.18979200261988904</v>
      </c>
      <c r="L138" s="42">
        <f t="shared" ca="1" si="37"/>
        <v>0</v>
      </c>
      <c r="M138" s="42">
        <f t="shared" ca="1" si="38"/>
        <v>0.15452645624058758</v>
      </c>
      <c r="N138" s="42">
        <f t="shared" ca="1" si="39"/>
        <v>2.9556944356353306E-2</v>
      </c>
      <c r="O138" s="42">
        <f t="shared" ca="1" si="40"/>
        <v>0.15706718691192892</v>
      </c>
      <c r="P138" s="42">
        <f t="shared" ca="1" si="41"/>
        <v>0.20642468524412233</v>
      </c>
      <c r="Q138" s="42">
        <f t="shared" ca="1" si="42"/>
        <v>0.19125757264707924</v>
      </c>
      <c r="R138" s="42">
        <f t="shared" ca="1" si="43"/>
        <v>0.18381554510890274</v>
      </c>
      <c r="S138" s="42">
        <f t="shared" ca="1" si="44"/>
        <v>3.8120768544158593E-2</v>
      </c>
      <c r="T138" s="42">
        <f t="shared" ca="1" si="45"/>
        <v>3.9230840946867504E-2</v>
      </c>
      <c r="U138">
        <f ca="1">+(L138^2*Markiwitz!$B$4^2)+(M138^2*Markiwitz!$C$4^2)+(N138^2*Markiwitz!$D$4^2)+(O138^2*Markiwitz!$E$4^2)+(P138^2*Markiwitz!$F$4^2)+(Q138^2*Markiwitz!$G$4^2)+(R138^2*Markiwitz!$H$4^2)+(S138^2*Markiwitz!$I$4^2)+(T138^2*Markiwitz!$J$4^2)+(2*L138*M138*Markiwitz!$B$8)+(2*L138*N138*Markiwitz!$E$8)+(2*L138*O138*Markiwitz!$H$8)+(2*L138*P138*Markiwitz!$B$11)+(2*L138*Q138*Markiwitz!$E$11)+(2*L138*R138*Markiwitz!$H$11)+(2*L138*S138*Markiwitz!$K$8)+(2*L138*T138*Markiwitz!$K$11)</f>
        <v>2.1087942779830365E-2</v>
      </c>
      <c r="V138" s="5">
        <f t="shared" ca="1" si="36"/>
        <v>0.14521688186925916</v>
      </c>
      <c r="W138" s="42">
        <f ca="1">SUMPRODUCT(L138:T138,Markiwitz!$B$3:$J$3)</f>
        <v>0.68040657177740282</v>
      </c>
    </row>
    <row r="139" spans="1:23" x14ac:dyDescent="0.25">
      <c r="A139">
        <v>138</v>
      </c>
      <c r="B139" s="25">
        <f t="shared" ca="1" si="35"/>
        <v>1</v>
      </c>
      <c r="C139" s="46">
        <v>0</v>
      </c>
      <c r="D139">
        <f t="shared" ca="1" si="46"/>
        <v>0.24490509007494177</v>
      </c>
      <c r="E139">
        <f t="shared" ca="1" si="46"/>
        <v>0.48794453642609881</v>
      </c>
      <c r="F139">
        <f t="shared" ca="1" si="46"/>
        <v>0.61521487468950431</v>
      </c>
      <c r="G139">
        <f t="shared" ca="1" si="46"/>
        <v>0.58586801340583761</v>
      </c>
      <c r="H139">
        <f t="shared" ca="1" si="46"/>
        <v>0.34105952810801665</v>
      </c>
      <c r="I139">
        <f t="shared" ca="1" si="46"/>
        <v>0.73708977473146986</v>
      </c>
      <c r="J139">
        <f t="shared" ca="1" si="46"/>
        <v>0.58432126132052842</v>
      </c>
      <c r="K139">
        <f t="shared" ca="1" si="46"/>
        <v>0.97791814301859026</v>
      </c>
      <c r="L139" s="42">
        <f t="shared" ca="1" si="37"/>
        <v>0</v>
      </c>
      <c r="M139" s="42">
        <f t="shared" ca="1" si="38"/>
        <v>5.3539110657364476E-2</v>
      </c>
      <c r="N139" s="42">
        <f t="shared" ca="1" si="39"/>
        <v>0.10667036982522189</v>
      </c>
      <c r="O139" s="42">
        <f t="shared" ca="1" si="40"/>
        <v>0.13449315097525674</v>
      </c>
      <c r="P139" s="42">
        <f t="shared" ca="1" si="41"/>
        <v>0.12807758462981345</v>
      </c>
      <c r="Q139" s="42">
        <f t="shared" ca="1" si="42"/>
        <v>7.4559592904075558E-2</v>
      </c>
      <c r="R139" s="42">
        <f t="shared" ca="1" si="43"/>
        <v>0.1611364263669823</v>
      </c>
      <c r="S139" s="42">
        <f t="shared" ca="1" si="44"/>
        <v>0.12773944657384434</v>
      </c>
      <c r="T139" s="42">
        <f t="shared" ca="1" si="45"/>
        <v>0.21378431806744119</v>
      </c>
      <c r="U139">
        <f ca="1">+(L139^2*Markiwitz!$B$4^2)+(M139^2*Markiwitz!$C$4^2)+(N139^2*Markiwitz!$D$4^2)+(O139^2*Markiwitz!$E$4^2)+(P139^2*Markiwitz!$F$4^2)+(Q139^2*Markiwitz!$G$4^2)+(R139^2*Markiwitz!$H$4^2)+(S139^2*Markiwitz!$I$4^2)+(T139^2*Markiwitz!$J$4^2)+(2*L139*M139*Markiwitz!$B$8)+(2*L139*N139*Markiwitz!$E$8)+(2*L139*O139*Markiwitz!$H$8)+(2*L139*P139*Markiwitz!$B$11)+(2*L139*Q139*Markiwitz!$E$11)+(2*L139*R139*Markiwitz!$H$11)+(2*L139*S139*Markiwitz!$K$8)+(2*L139*T139*Markiwitz!$K$11)</f>
        <v>1.1057997998680628E-2</v>
      </c>
      <c r="V139" s="5">
        <f t="shared" ca="1" si="36"/>
        <v>0.1051570159270442</v>
      </c>
      <c r="W139" s="42">
        <f ca="1">SUMPRODUCT(L139:T139,Markiwitz!$B$3:$J$3)</f>
        <v>0.33124671146004192</v>
      </c>
    </row>
    <row r="140" spans="1:23" x14ac:dyDescent="0.25">
      <c r="A140">
        <v>139</v>
      </c>
      <c r="B140" s="25">
        <f t="shared" ca="1" si="35"/>
        <v>1</v>
      </c>
      <c r="C140" s="46">
        <v>0</v>
      </c>
      <c r="D140">
        <f t="shared" ca="1" si="46"/>
        <v>0.27169049087116726</v>
      </c>
      <c r="E140">
        <f t="shared" ca="1" si="46"/>
        <v>0.39677595669824095</v>
      </c>
      <c r="F140">
        <f t="shared" ca="1" si="46"/>
        <v>0.8656676183463573</v>
      </c>
      <c r="G140">
        <f t="shared" ca="1" si="46"/>
        <v>0.4834290631067043</v>
      </c>
      <c r="H140">
        <f t="shared" ca="1" si="46"/>
        <v>0.9648721933129405</v>
      </c>
      <c r="I140">
        <f t="shared" ca="1" si="46"/>
        <v>8.4159479470038878E-2</v>
      </c>
      <c r="J140">
        <f t="shared" ca="1" si="46"/>
        <v>0.10867985757493404</v>
      </c>
      <c r="K140">
        <f t="shared" ca="1" si="46"/>
        <v>5.2271339418388796E-2</v>
      </c>
      <c r="L140" s="42">
        <f t="shared" ca="1" si="37"/>
        <v>0</v>
      </c>
      <c r="M140" s="42">
        <f t="shared" ca="1" si="38"/>
        <v>8.4178658018285404E-2</v>
      </c>
      <c r="N140" s="42">
        <f t="shared" ca="1" si="39"/>
        <v>0.12293425309690799</v>
      </c>
      <c r="O140" s="42">
        <f t="shared" ca="1" si="40"/>
        <v>0.26821232560854019</v>
      </c>
      <c r="P140" s="42">
        <f t="shared" ca="1" si="41"/>
        <v>0.14978223804916393</v>
      </c>
      <c r="Q140" s="42">
        <f t="shared" ca="1" si="42"/>
        <v>0.29894916870961608</v>
      </c>
      <c r="R140" s="42">
        <f t="shared" ca="1" si="43"/>
        <v>2.6075377237492925E-2</v>
      </c>
      <c r="S140" s="42">
        <f t="shared" ca="1" si="44"/>
        <v>3.3672597575799851E-2</v>
      </c>
      <c r="T140" s="42">
        <f t="shared" ca="1" si="45"/>
        <v>1.619538170419357E-2</v>
      </c>
      <c r="U140">
        <f ca="1">+(L140^2*Markiwitz!$B$4^2)+(M140^2*Markiwitz!$C$4^2)+(N140^2*Markiwitz!$D$4^2)+(O140^2*Markiwitz!$E$4^2)+(P140^2*Markiwitz!$F$4^2)+(Q140^2*Markiwitz!$G$4^2)+(R140^2*Markiwitz!$H$4^2)+(S140^2*Markiwitz!$I$4^2)+(T140^2*Markiwitz!$J$4^2)+(2*L140*M140*Markiwitz!$B$8)+(2*L140*N140*Markiwitz!$E$8)+(2*L140*O140*Markiwitz!$H$8)+(2*L140*P140*Markiwitz!$B$11)+(2*L140*Q140*Markiwitz!$E$11)+(2*L140*R140*Markiwitz!$H$11)+(2*L140*S140*Markiwitz!$K$8)+(2*L140*T140*Markiwitz!$K$11)</f>
        <v>3.4971683525377578E-2</v>
      </c>
      <c r="V140" s="5">
        <f t="shared" ca="1" si="36"/>
        <v>0.18700717506389314</v>
      </c>
      <c r="W140" s="42">
        <f ca="1">SUMPRODUCT(L140:T140,Markiwitz!$B$3:$J$3)</f>
        <v>0.98977537258903125</v>
      </c>
    </row>
    <row r="141" spans="1:23" x14ac:dyDescent="0.25">
      <c r="A141">
        <v>140</v>
      </c>
      <c r="B141" s="25">
        <f t="shared" ca="1" si="35"/>
        <v>1.0000000000000002</v>
      </c>
      <c r="C141" s="46">
        <v>0</v>
      </c>
      <c r="D141">
        <f t="shared" ca="1" si="46"/>
        <v>0.52486395441904721</v>
      </c>
      <c r="E141">
        <f t="shared" ca="1" si="46"/>
        <v>0.96658639630855103</v>
      </c>
      <c r="F141">
        <f t="shared" ca="1" si="46"/>
        <v>0.39335091518115961</v>
      </c>
      <c r="G141">
        <f t="shared" ca="1" si="46"/>
        <v>0.31047677976430055</v>
      </c>
      <c r="H141">
        <f t="shared" ca="1" si="46"/>
        <v>0.85713622479111029</v>
      </c>
      <c r="I141">
        <f t="shared" ca="1" si="46"/>
        <v>6.5263606058564294E-3</v>
      </c>
      <c r="J141">
        <f t="shared" ca="1" si="46"/>
        <v>0.14868063228623951</v>
      </c>
      <c r="K141">
        <f t="shared" ca="1" si="46"/>
        <v>0.62449581468295468</v>
      </c>
      <c r="L141" s="42">
        <f t="shared" ca="1" si="37"/>
        <v>0</v>
      </c>
      <c r="M141" s="42">
        <f t="shared" ca="1" si="38"/>
        <v>0.1369644882268588</v>
      </c>
      <c r="N141" s="42">
        <f t="shared" ca="1" si="39"/>
        <v>0.25223300244342345</v>
      </c>
      <c r="O141" s="42">
        <f t="shared" ca="1" si="40"/>
        <v>0.10264585010602695</v>
      </c>
      <c r="P141" s="42">
        <f t="shared" ca="1" si="41"/>
        <v>8.1019648784624906E-2</v>
      </c>
      <c r="Q141" s="42">
        <f t="shared" ca="1" si="42"/>
        <v>0.22367172174960834</v>
      </c>
      <c r="R141" s="42">
        <f t="shared" ca="1" si="43"/>
        <v>1.7030692102955726E-3</v>
      </c>
      <c r="S141" s="42">
        <f t="shared" ca="1" si="44"/>
        <v>3.8798562063326887E-2</v>
      </c>
      <c r="T141" s="42">
        <f t="shared" ca="1" si="45"/>
        <v>0.16296365741583521</v>
      </c>
      <c r="U141">
        <f ca="1">+(L141^2*Markiwitz!$B$4^2)+(M141^2*Markiwitz!$C$4^2)+(N141^2*Markiwitz!$D$4^2)+(O141^2*Markiwitz!$E$4^2)+(P141^2*Markiwitz!$F$4^2)+(Q141^2*Markiwitz!$G$4^2)+(R141^2*Markiwitz!$H$4^2)+(S141^2*Markiwitz!$I$4^2)+(T141^2*Markiwitz!$J$4^2)+(2*L141*M141*Markiwitz!$B$8)+(2*L141*N141*Markiwitz!$E$8)+(2*L141*O141*Markiwitz!$H$8)+(2*L141*P141*Markiwitz!$B$11)+(2*L141*Q141*Markiwitz!$E$11)+(2*L141*R141*Markiwitz!$H$11)+(2*L141*S141*Markiwitz!$K$8)+(2*L141*T141*Markiwitz!$K$11)</f>
        <v>2.1180400797227893E-2</v>
      </c>
      <c r="V141" s="5">
        <f t="shared" ca="1" si="36"/>
        <v>0.14553487828430645</v>
      </c>
      <c r="W141" s="42">
        <f ca="1">SUMPRODUCT(L141:T141,Markiwitz!$B$3:$J$3)</f>
        <v>0.751679464396388</v>
      </c>
    </row>
    <row r="142" spans="1:23" x14ac:dyDescent="0.25">
      <c r="A142">
        <v>141</v>
      </c>
      <c r="B142" s="25">
        <f t="shared" ca="1" si="35"/>
        <v>0.99999999999999989</v>
      </c>
      <c r="C142" s="46">
        <v>0</v>
      </c>
      <c r="D142">
        <f t="shared" ref="D142:K151" ca="1" si="47">RAND()</f>
        <v>0.37248686160107569</v>
      </c>
      <c r="E142">
        <f t="shared" ca="1" si="47"/>
        <v>0.17214368950390946</v>
      </c>
      <c r="F142">
        <f t="shared" ca="1" si="47"/>
        <v>0.32063840618102801</v>
      </c>
      <c r="G142">
        <f t="shared" ca="1" si="47"/>
        <v>8.1394233570172725E-2</v>
      </c>
      <c r="H142">
        <f t="shared" ca="1" si="47"/>
        <v>0.93734487133884969</v>
      </c>
      <c r="I142">
        <f t="shared" ca="1" si="47"/>
        <v>0.35952113284753728</v>
      </c>
      <c r="J142">
        <f t="shared" ca="1" si="47"/>
        <v>7.7504543228497425E-2</v>
      </c>
      <c r="K142">
        <f t="shared" ca="1" si="47"/>
        <v>0.57919367459437643</v>
      </c>
      <c r="L142" s="42">
        <f t="shared" ca="1" si="37"/>
        <v>0</v>
      </c>
      <c r="M142" s="42">
        <f t="shared" ca="1" si="38"/>
        <v>0.12843367383837526</v>
      </c>
      <c r="N142" s="42">
        <f t="shared" ca="1" si="39"/>
        <v>5.935523839967783E-2</v>
      </c>
      <c r="O142" s="42">
        <f t="shared" ca="1" si="40"/>
        <v>0.11055629801948352</v>
      </c>
      <c r="P142" s="42">
        <f t="shared" ca="1" si="41"/>
        <v>2.8064776303095004E-2</v>
      </c>
      <c r="Q142" s="42">
        <f t="shared" ca="1" si="42"/>
        <v>0.32319702488872959</v>
      </c>
      <c r="R142" s="42">
        <f t="shared" ca="1" si="43"/>
        <v>0.12396308346466102</v>
      </c>
      <c r="S142" s="42">
        <f t="shared" ca="1" si="44"/>
        <v>2.672360894345259E-2</v>
      </c>
      <c r="T142" s="42">
        <f t="shared" ca="1" si="45"/>
        <v>0.19970629614252514</v>
      </c>
      <c r="U142">
        <f ca="1">+(L142^2*Markiwitz!$B$4^2)+(M142^2*Markiwitz!$C$4^2)+(N142^2*Markiwitz!$D$4^2)+(O142^2*Markiwitz!$E$4^2)+(P142^2*Markiwitz!$F$4^2)+(Q142^2*Markiwitz!$G$4^2)+(R142^2*Markiwitz!$H$4^2)+(S142^2*Markiwitz!$I$4^2)+(T142^2*Markiwitz!$J$4^2)+(2*L142*M142*Markiwitz!$B$8)+(2*L142*N142*Markiwitz!$E$8)+(2*L142*O142*Markiwitz!$H$8)+(2*L142*P142*Markiwitz!$B$11)+(2*L142*Q142*Markiwitz!$E$11)+(2*L142*R142*Markiwitz!$H$11)+(2*L142*S142*Markiwitz!$K$8)+(2*L142*T142*Markiwitz!$K$11)</f>
        <v>3.2570739839919149E-2</v>
      </c>
      <c r="V142" s="5">
        <f t="shared" ca="1" si="36"/>
        <v>0.18047365414353184</v>
      </c>
      <c r="W142" s="42">
        <f ca="1">SUMPRODUCT(L142:T142,Markiwitz!$B$3:$J$3)</f>
        <v>0.98166292682536471</v>
      </c>
    </row>
    <row r="143" spans="1:23" x14ac:dyDescent="0.25">
      <c r="A143">
        <v>142</v>
      </c>
      <c r="B143" s="25">
        <f t="shared" ca="1" si="35"/>
        <v>1</v>
      </c>
      <c r="C143" s="46">
        <v>0</v>
      </c>
      <c r="D143">
        <f t="shared" ca="1" si="47"/>
        <v>0.3763078443503588</v>
      </c>
      <c r="E143">
        <f t="shared" ca="1" si="47"/>
        <v>0.86287219375504065</v>
      </c>
      <c r="F143">
        <f t="shared" ca="1" si="47"/>
        <v>0.74579343734358439</v>
      </c>
      <c r="G143">
        <f t="shared" ca="1" si="47"/>
        <v>0.53958193870893634</v>
      </c>
      <c r="H143">
        <f t="shared" ca="1" si="47"/>
        <v>0.18419277829278524</v>
      </c>
      <c r="I143">
        <f t="shared" ca="1" si="47"/>
        <v>0.12205321275624981</v>
      </c>
      <c r="J143">
        <f t="shared" ca="1" si="47"/>
        <v>0.42807526615075753</v>
      </c>
      <c r="K143">
        <f t="shared" ca="1" si="47"/>
        <v>0.31870333906714077</v>
      </c>
      <c r="L143" s="42">
        <f t="shared" ca="1" si="37"/>
        <v>0</v>
      </c>
      <c r="M143" s="42">
        <f t="shared" ca="1" si="38"/>
        <v>0.10518502542328062</v>
      </c>
      <c r="N143" s="42">
        <f t="shared" ca="1" si="39"/>
        <v>0.24118878997553733</v>
      </c>
      <c r="O143" s="42">
        <f t="shared" ca="1" si="40"/>
        <v>0.20846310499566384</v>
      </c>
      <c r="P143" s="42">
        <f t="shared" ca="1" si="41"/>
        <v>0.15082316457958367</v>
      </c>
      <c r="Q143" s="42">
        <f t="shared" ca="1" si="42"/>
        <v>5.148529949185162E-2</v>
      </c>
      <c r="R143" s="42">
        <f t="shared" ca="1" si="43"/>
        <v>3.4116137836356995E-2</v>
      </c>
      <c r="S143" s="42">
        <f t="shared" ca="1" si="44"/>
        <v>0.1196549804346435</v>
      </c>
      <c r="T143" s="42">
        <f t="shared" ca="1" si="45"/>
        <v>8.9083497263082401E-2</v>
      </c>
      <c r="U143">
        <f ca="1">+(L143^2*Markiwitz!$B$4^2)+(M143^2*Markiwitz!$C$4^2)+(N143^2*Markiwitz!$D$4^2)+(O143^2*Markiwitz!$E$4^2)+(P143^2*Markiwitz!$F$4^2)+(Q143^2*Markiwitz!$G$4^2)+(R143^2*Markiwitz!$H$4^2)+(S143^2*Markiwitz!$I$4^2)+(T143^2*Markiwitz!$J$4^2)+(2*L143*M143*Markiwitz!$B$8)+(2*L143*N143*Markiwitz!$E$8)+(2*L143*O143*Markiwitz!$H$8)+(2*L143*P143*Markiwitz!$B$11)+(2*L143*Q143*Markiwitz!$E$11)+(2*L143*R143*Markiwitz!$H$11)+(2*L143*S143*Markiwitz!$K$8)+(2*L143*T143*Markiwitz!$K$11)</f>
        <v>1.3767273624635975E-2</v>
      </c>
      <c r="V143" s="5">
        <f t="shared" ca="1" si="36"/>
        <v>0.11733402586051488</v>
      </c>
      <c r="W143" s="42">
        <f ca="1">SUMPRODUCT(L143:T143,Markiwitz!$B$3:$J$3)</f>
        <v>0.31585948452031121</v>
      </c>
    </row>
    <row r="144" spans="1:23" x14ac:dyDescent="0.25">
      <c r="A144">
        <v>143</v>
      </c>
      <c r="B144" s="25">
        <f t="shared" ca="1" si="35"/>
        <v>1</v>
      </c>
      <c r="C144" s="46">
        <v>0</v>
      </c>
      <c r="D144">
        <f t="shared" ca="1" si="47"/>
        <v>0.57791884243774561</v>
      </c>
      <c r="E144">
        <f t="shared" ca="1" si="47"/>
        <v>0.26578028689301025</v>
      </c>
      <c r="F144">
        <f t="shared" ca="1" si="47"/>
        <v>5.9105567518508262E-2</v>
      </c>
      <c r="G144">
        <f t="shared" ca="1" si="47"/>
        <v>0.68174915601311259</v>
      </c>
      <c r="H144">
        <f t="shared" ca="1" si="47"/>
        <v>0.98219777828413513</v>
      </c>
      <c r="I144">
        <f t="shared" ca="1" si="47"/>
        <v>0.69844784468101639</v>
      </c>
      <c r="J144">
        <f t="shared" ca="1" si="47"/>
        <v>0.43940312644201052</v>
      </c>
      <c r="K144">
        <f t="shared" ca="1" si="47"/>
        <v>0.46934730524003343</v>
      </c>
      <c r="L144" s="42">
        <f t="shared" ca="1" si="37"/>
        <v>0</v>
      </c>
      <c r="M144" s="42">
        <f t="shared" ca="1" si="38"/>
        <v>0.13845849980086763</v>
      </c>
      <c r="N144" s="42">
        <f t="shared" ca="1" si="39"/>
        <v>6.3675964681519287E-2</v>
      </c>
      <c r="O144" s="42">
        <f t="shared" ca="1" si="40"/>
        <v>1.4160583818260093E-2</v>
      </c>
      <c r="P144" s="42">
        <f t="shared" ca="1" si="41"/>
        <v>0.16333429272510958</v>
      </c>
      <c r="Q144" s="42">
        <f t="shared" ca="1" si="42"/>
        <v>0.2353161393999989</v>
      </c>
      <c r="R144" s="42">
        <f t="shared" ca="1" si="43"/>
        <v>0.16733498488431836</v>
      </c>
      <c r="S144" s="42">
        <f t="shared" ca="1" si="44"/>
        <v>0.10527273594047146</v>
      </c>
      <c r="T144" s="42">
        <f t="shared" ca="1" si="45"/>
        <v>0.11244679874945457</v>
      </c>
      <c r="U144">
        <f ca="1">+(L144^2*Markiwitz!$B$4^2)+(M144^2*Markiwitz!$C$4^2)+(N144^2*Markiwitz!$D$4^2)+(O144^2*Markiwitz!$E$4^2)+(P144^2*Markiwitz!$F$4^2)+(Q144^2*Markiwitz!$G$4^2)+(R144^2*Markiwitz!$H$4^2)+(S144^2*Markiwitz!$I$4^2)+(T144^2*Markiwitz!$J$4^2)+(2*L144*M144*Markiwitz!$B$8)+(2*L144*N144*Markiwitz!$E$8)+(2*L144*O144*Markiwitz!$H$8)+(2*L144*P144*Markiwitz!$B$11)+(2*L144*Q144*Markiwitz!$E$11)+(2*L144*R144*Markiwitz!$H$11)+(2*L144*S144*Markiwitz!$K$8)+(2*L144*T144*Markiwitz!$K$11)</f>
        <v>2.3021984880063098E-2</v>
      </c>
      <c r="V144" s="5">
        <f t="shared" ca="1" si="36"/>
        <v>0.15172997357168128</v>
      </c>
      <c r="W144" s="42">
        <f ca="1">SUMPRODUCT(L144:T144,Markiwitz!$B$3:$J$3)</f>
        <v>0.74943756168388231</v>
      </c>
    </row>
    <row r="145" spans="1:23" x14ac:dyDescent="0.25">
      <c r="A145">
        <v>144</v>
      </c>
      <c r="B145" s="25">
        <f t="shared" ca="1" si="35"/>
        <v>1.0000000000000002</v>
      </c>
      <c r="C145" s="46">
        <v>0</v>
      </c>
      <c r="D145">
        <f t="shared" ca="1" si="47"/>
        <v>0.35225421228449438</v>
      </c>
      <c r="E145">
        <f t="shared" ca="1" si="47"/>
        <v>9.1000213034443167E-2</v>
      </c>
      <c r="F145">
        <f t="shared" ca="1" si="47"/>
        <v>0.19842319773112993</v>
      </c>
      <c r="G145">
        <f t="shared" ca="1" si="47"/>
        <v>0.38776103934244921</v>
      </c>
      <c r="H145">
        <f t="shared" ca="1" si="47"/>
        <v>0.58466777829551131</v>
      </c>
      <c r="I145">
        <f t="shared" ca="1" si="47"/>
        <v>0.53270292684743081</v>
      </c>
      <c r="J145">
        <f t="shared" ca="1" si="47"/>
        <v>0.66789035760770044</v>
      </c>
      <c r="K145">
        <f t="shared" ca="1" si="47"/>
        <v>0.48046112129037366</v>
      </c>
      <c r="L145" s="42">
        <f t="shared" ca="1" si="37"/>
        <v>0</v>
      </c>
      <c r="M145" s="42">
        <f t="shared" ca="1" si="38"/>
        <v>0.10690046061507176</v>
      </c>
      <c r="N145" s="42">
        <f t="shared" ca="1" si="39"/>
        <v>2.7616318982709408E-2</v>
      </c>
      <c r="O145" s="42">
        <f t="shared" ca="1" si="40"/>
        <v>6.0216543889167133E-2</v>
      </c>
      <c r="P145" s="42">
        <f t="shared" ca="1" si="41"/>
        <v>0.11767590640139357</v>
      </c>
      <c r="Q145" s="42">
        <f t="shared" ca="1" si="42"/>
        <v>0.1774322424740867</v>
      </c>
      <c r="R145" s="42">
        <f t="shared" ca="1" si="43"/>
        <v>0.16166219243105956</v>
      </c>
      <c r="S145" s="42">
        <f t="shared" ca="1" si="44"/>
        <v>0.20268824155597182</v>
      </c>
      <c r="T145" s="42">
        <f t="shared" ca="1" si="45"/>
        <v>0.14580809365054015</v>
      </c>
      <c r="U145">
        <f ca="1">+(L145^2*Markiwitz!$B$4^2)+(M145^2*Markiwitz!$C$4^2)+(N145^2*Markiwitz!$D$4^2)+(O145^2*Markiwitz!$E$4^2)+(P145^2*Markiwitz!$F$4^2)+(Q145^2*Markiwitz!$G$4^2)+(R145^2*Markiwitz!$H$4^2)+(S145^2*Markiwitz!$I$4^2)+(T145^2*Markiwitz!$J$4^2)+(2*L145*M145*Markiwitz!$B$8)+(2*L145*N145*Markiwitz!$E$8)+(2*L145*O145*Markiwitz!$H$8)+(2*L145*P145*Markiwitz!$B$11)+(2*L145*Q145*Markiwitz!$E$11)+(2*L145*R145*Markiwitz!$H$11)+(2*L145*S145*Markiwitz!$K$8)+(2*L145*T145*Markiwitz!$K$11)</f>
        <v>1.8323634873092548E-2</v>
      </c>
      <c r="V145" s="5">
        <f t="shared" ca="1" si="36"/>
        <v>0.13536482140162026</v>
      </c>
      <c r="W145" s="42">
        <f ca="1">SUMPRODUCT(L145:T145,Markiwitz!$B$3:$J$3)</f>
        <v>0.57159243386057734</v>
      </c>
    </row>
    <row r="146" spans="1:23" x14ac:dyDescent="0.25">
      <c r="A146">
        <v>145</v>
      </c>
      <c r="B146" s="25">
        <f t="shared" ca="1" si="35"/>
        <v>1</v>
      </c>
      <c r="C146" s="46">
        <v>0</v>
      </c>
      <c r="D146">
        <f t="shared" ca="1" si="47"/>
        <v>0.15923267260700413</v>
      </c>
      <c r="E146">
        <f t="shared" ca="1" si="47"/>
        <v>0.79988692040613874</v>
      </c>
      <c r="F146">
        <f t="shared" ca="1" si="47"/>
        <v>0.38978979512673573</v>
      </c>
      <c r="G146">
        <f t="shared" ca="1" si="47"/>
        <v>0.6213915812557026</v>
      </c>
      <c r="H146">
        <f t="shared" ca="1" si="47"/>
        <v>0.34814217511152834</v>
      </c>
      <c r="I146">
        <f t="shared" ca="1" si="47"/>
        <v>0.89942670386738754</v>
      </c>
      <c r="J146">
        <f t="shared" ca="1" si="47"/>
        <v>0.71416711508999198</v>
      </c>
      <c r="K146">
        <f t="shared" ca="1" si="47"/>
        <v>0.93332058905508819</v>
      </c>
      <c r="L146" s="42">
        <f t="shared" ca="1" si="37"/>
        <v>0</v>
      </c>
      <c r="M146" s="42">
        <f t="shared" ca="1" si="38"/>
        <v>3.2727845978050223E-2</v>
      </c>
      <c r="N146" s="42">
        <f t="shared" ca="1" si="39"/>
        <v>0.16440455028673254</v>
      </c>
      <c r="O146" s="42">
        <f t="shared" ca="1" si="40"/>
        <v>8.0115344230945351E-2</v>
      </c>
      <c r="P146" s="42">
        <f t="shared" ca="1" si="41"/>
        <v>0.1277175571472457</v>
      </c>
      <c r="Q146" s="42">
        <f t="shared" ca="1" si="42"/>
        <v>7.1555311475770003E-2</v>
      </c>
      <c r="R146" s="42">
        <f t="shared" ca="1" si="43"/>
        <v>0.18486343380901366</v>
      </c>
      <c r="S146" s="42">
        <f t="shared" ca="1" si="44"/>
        <v>0.14678615238054868</v>
      </c>
      <c r="T146" s="42">
        <f t="shared" ca="1" si="45"/>
        <v>0.19182980469169386</v>
      </c>
      <c r="U146">
        <f ca="1">+(L146^2*Markiwitz!$B$4^2)+(M146^2*Markiwitz!$C$4^2)+(N146^2*Markiwitz!$D$4^2)+(O146^2*Markiwitz!$E$4^2)+(P146^2*Markiwitz!$F$4^2)+(Q146^2*Markiwitz!$G$4^2)+(R146^2*Markiwitz!$H$4^2)+(S146^2*Markiwitz!$I$4^2)+(T146^2*Markiwitz!$J$4^2)+(2*L146*M146*Markiwitz!$B$8)+(2*L146*N146*Markiwitz!$E$8)+(2*L146*O146*Markiwitz!$H$8)+(2*L146*P146*Markiwitz!$B$11)+(2*L146*Q146*Markiwitz!$E$11)+(2*L146*R146*Markiwitz!$H$11)+(2*L146*S146*Markiwitz!$K$8)+(2*L146*T146*Markiwitz!$K$11)</f>
        <v>1.2124707224598151E-2</v>
      </c>
      <c r="V146" s="5">
        <f t="shared" ca="1" si="36"/>
        <v>0.11011224829508365</v>
      </c>
      <c r="W146" s="42">
        <f ca="1">SUMPRODUCT(L146:T146,Markiwitz!$B$3:$J$3)</f>
        <v>0.31445882149811039</v>
      </c>
    </row>
    <row r="147" spans="1:23" x14ac:dyDescent="0.25">
      <c r="A147">
        <v>146</v>
      </c>
      <c r="B147" s="25">
        <f t="shared" ca="1" si="35"/>
        <v>0.99999999999999967</v>
      </c>
      <c r="C147" s="46">
        <v>0</v>
      </c>
      <c r="D147">
        <f t="shared" ca="1" si="47"/>
        <v>9.5667630253451819E-2</v>
      </c>
      <c r="E147">
        <f t="shared" ca="1" si="47"/>
        <v>0.97212708891252408</v>
      </c>
      <c r="F147">
        <f t="shared" ca="1" si="47"/>
        <v>0.28616551518326883</v>
      </c>
      <c r="G147">
        <f t="shared" ca="1" si="47"/>
        <v>0.6138953109936377</v>
      </c>
      <c r="H147">
        <f t="shared" ca="1" si="47"/>
        <v>0.64238692379115392</v>
      </c>
      <c r="I147">
        <f t="shared" ca="1" si="47"/>
        <v>0.84327144724678615</v>
      </c>
      <c r="J147">
        <f t="shared" ca="1" si="47"/>
        <v>0.5271460626622877</v>
      </c>
      <c r="K147">
        <f t="shared" ca="1" si="47"/>
        <v>0.84110504707209077</v>
      </c>
      <c r="L147" s="42">
        <f t="shared" ca="1" si="37"/>
        <v>0</v>
      </c>
      <c r="M147" s="42">
        <f t="shared" ca="1" si="38"/>
        <v>1.984079060993341E-2</v>
      </c>
      <c r="N147" s="42">
        <f t="shared" ca="1" si="39"/>
        <v>0.2016122900322555</v>
      </c>
      <c r="O147" s="42">
        <f t="shared" ca="1" si="40"/>
        <v>5.9348706051283173E-2</v>
      </c>
      <c r="P147" s="42">
        <f t="shared" ca="1" si="41"/>
        <v>0.12731755024741234</v>
      </c>
      <c r="Q147" s="42">
        <f t="shared" ca="1" si="42"/>
        <v>0.13322650944455333</v>
      </c>
      <c r="R147" s="42">
        <f t="shared" ca="1" si="43"/>
        <v>0.17488854033316362</v>
      </c>
      <c r="S147" s="42">
        <f t="shared" ca="1" si="44"/>
        <v>0.10932636903855902</v>
      </c>
      <c r="T147" s="42">
        <f t="shared" ca="1" si="45"/>
        <v>0.17443924424283944</v>
      </c>
      <c r="U147">
        <f ca="1">+(L147^2*Markiwitz!$B$4^2)+(M147^2*Markiwitz!$C$4^2)+(N147^2*Markiwitz!$D$4^2)+(O147^2*Markiwitz!$E$4^2)+(P147^2*Markiwitz!$F$4^2)+(Q147^2*Markiwitz!$G$4^2)+(R147^2*Markiwitz!$H$4^2)+(S147^2*Markiwitz!$I$4^2)+(T147^2*Markiwitz!$J$4^2)+(2*L147*M147*Markiwitz!$B$8)+(2*L147*N147*Markiwitz!$E$8)+(2*L147*O147*Markiwitz!$H$8)+(2*L147*P147*Markiwitz!$B$11)+(2*L147*Q147*Markiwitz!$E$11)+(2*L147*R147*Markiwitz!$H$11)+(2*L147*S147*Markiwitz!$K$8)+(2*L147*T147*Markiwitz!$K$11)</f>
        <v>1.4720235523101553E-2</v>
      </c>
      <c r="V147" s="5">
        <f t="shared" ca="1" si="36"/>
        <v>0.12132697772178104</v>
      </c>
      <c r="W147" s="42">
        <f ca="1">SUMPRODUCT(L147:T147,Markiwitz!$B$3:$J$3)</f>
        <v>0.4850091406894948</v>
      </c>
    </row>
    <row r="148" spans="1:23" x14ac:dyDescent="0.25">
      <c r="A148">
        <v>147</v>
      </c>
      <c r="B148" s="25">
        <f t="shared" ca="1" si="35"/>
        <v>0.99999999999999989</v>
      </c>
      <c r="C148" s="46">
        <v>0</v>
      </c>
      <c r="D148">
        <f t="shared" ca="1" si="47"/>
        <v>0.34103407719690926</v>
      </c>
      <c r="E148">
        <f t="shared" ca="1" si="47"/>
        <v>0.1800294794714189</v>
      </c>
      <c r="F148">
        <f t="shared" ca="1" si="47"/>
        <v>0.47664299292192069</v>
      </c>
      <c r="G148">
        <f t="shared" ca="1" si="47"/>
        <v>0.92560509715865835</v>
      </c>
      <c r="H148">
        <f t="shared" ca="1" si="47"/>
        <v>0.8861818285258164</v>
      </c>
      <c r="I148">
        <f t="shared" ca="1" si="47"/>
        <v>0.84760571774895288</v>
      </c>
      <c r="J148">
        <f t="shared" ca="1" si="47"/>
        <v>0.24025725378880791</v>
      </c>
      <c r="K148">
        <f t="shared" ca="1" si="47"/>
        <v>0.1700991841486883</v>
      </c>
      <c r="L148" s="42">
        <f t="shared" ca="1" si="37"/>
        <v>0</v>
      </c>
      <c r="M148" s="42">
        <f t="shared" ca="1" si="38"/>
        <v>8.3844572169634243E-2</v>
      </c>
      <c r="N148" s="42">
        <f t="shared" ca="1" si="39"/>
        <v>4.4260957169648701E-2</v>
      </c>
      <c r="O148" s="42">
        <f t="shared" ca="1" si="40"/>
        <v>0.11718455864490551</v>
      </c>
      <c r="P148" s="42">
        <f t="shared" ca="1" si="41"/>
        <v>0.22756366169381675</v>
      </c>
      <c r="Q148" s="42">
        <f t="shared" ca="1" si="42"/>
        <v>0.21787129570148608</v>
      </c>
      <c r="R148" s="42">
        <f t="shared" ca="1" si="43"/>
        <v>0.20838720680738115</v>
      </c>
      <c r="S148" s="42">
        <f t="shared" ca="1" si="44"/>
        <v>5.9068192891887347E-2</v>
      </c>
      <c r="T148" s="42">
        <f t="shared" ca="1" si="45"/>
        <v>4.1819554921240155E-2</v>
      </c>
      <c r="U148">
        <f ca="1">+(L148^2*Markiwitz!$B$4^2)+(M148^2*Markiwitz!$C$4^2)+(N148^2*Markiwitz!$D$4^2)+(O148^2*Markiwitz!$E$4^2)+(P148^2*Markiwitz!$F$4^2)+(Q148^2*Markiwitz!$G$4^2)+(R148^2*Markiwitz!$H$4^2)+(S148^2*Markiwitz!$I$4^2)+(T148^2*Markiwitz!$J$4^2)+(2*L148*M148*Markiwitz!$B$8)+(2*L148*N148*Markiwitz!$E$8)+(2*L148*O148*Markiwitz!$H$8)+(2*L148*P148*Markiwitz!$B$11)+(2*L148*Q148*Markiwitz!$E$11)+(2*L148*R148*Markiwitz!$H$11)+(2*L148*S148*Markiwitz!$K$8)+(2*L148*T148*Markiwitz!$K$11)</f>
        <v>2.4840361580611217E-2</v>
      </c>
      <c r="V148" s="5">
        <f t="shared" ca="1" si="36"/>
        <v>0.15760825352947483</v>
      </c>
      <c r="W148" s="42">
        <f ca="1">SUMPRODUCT(L148:T148,Markiwitz!$B$3:$J$3)</f>
        <v>0.74261151598140829</v>
      </c>
    </row>
    <row r="149" spans="1:23" x14ac:dyDescent="0.25">
      <c r="A149">
        <v>148</v>
      </c>
      <c r="B149" s="25">
        <f t="shared" ca="1" si="35"/>
        <v>1</v>
      </c>
      <c r="C149" s="46">
        <v>0</v>
      </c>
      <c r="D149">
        <f t="shared" ca="1" si="47"/>
        <v>0.66148187452281593</v>
      </c>
      <c r="E149">
        <f t="shared" ca="1" si="47"/>
        <v>0.2952775432884992</v>
      </c>
      <c r="F149">
        <f t="shared" ca="1" si="47"/>
        <v>0.69208325795912407</v>
      </c>
      <c r="G149">
        <f t="shared" ca="1" si="47"/>
        <v>0.21830155075032698</v>
      </c>
      <c r="H149">
        <f t="shared" ca="1" si="47"/>
        <v>0.33703851326267475</v>
      </c>
      <c r="I149">
        <f t="shared" ca="1" si="47"/>
        <v>0.15780224450331881</v>
      </c>
      <c r="J149">
        <f t="shared" ca="1" si="47"/>
        <v>0.78984032395840775</v>
      </c>
      <c r="K149">
        <f t="shared" ca="1" si="47"/>
        <v>0.57762395813324097</v>
      </c>
      <c r="L149" s="42">
        <f t="shared" ca="1" si="37"/>
        <v>0</v>
      </c>
      <c r="M149" s="42">
        <f t="shared" ca="1" si="38"/>
        <v>0.17736717334813548</v>
      </c>
      <c r="N149" s="42">
        <f t="shared" ca="1" si="39"/>
        <v>7.917457034486948E-2</v>
      </c>
      <c r="O149" s="42">
        <f t="shared" ca="1" si="40"/>
        <v>0.18557250910968734</v>
      </c>
      <c r="P149" s="42">
        <f t="shared" ca="1" si="41"/>
        <v>5.853452752886356E-2</v>
      </c>
      <c r="Q149" s="42">
        <f t="shared" ca="1" si="42"/>
        <v>9.0372194173850742E-2</v>
      </c>
      <c r="R149" s="42">
        <f t="shared" ca="1" si="43"/>
        <v>4.2312479197915809E-2</v>
      </c>
      <c r="S149" s="42">
        <f t="shared" ca="1" si="44"/>
        <v>0.21178470802081867</v>
      </c>
      <c r="T149" s="42">
        <f t="shared" ca="1" si="45"/>
        <v>0.1548818382758588</v>
      </c>
      <c r="U149">
        <f ca="1">+(L149^2*Markiwitz!$B$4^2)+(M149^2*Markiwitz!$C$4^2)+(N149^2*Markiwitz!$D$4^2)+(O149^2*Markiwitz!$E$4^2)+(P149^2*Markiwitz!$F$4^2)+(Q149^2*Markiwitz!$G$4^2)+(R149^2*Markiwitz!$H$4^2)+(S149^2*Markiwitz!$I$4^2)+(T149^2*Markiwitz!$J$4^2)+(2*L149*M149*Markiwitz!$B$8)+(2*L149*N149*Markiwitz!$E$8)+(2*L149*O149*Markiwitz!$H$8)+(2*L149*P149*Markiwitz!$B$11)+(2*L149*Q149*Markiwitz!$E$11)+(2*L149*R149*Markiwitz!$H$11)+(2*L149*S149*Markiwitz!$K$8)+(2*L149*T149*Markiwitz!$K$11)</f>
        <v>1.2821585091885411E-2</v>
      </c>
      <c r="V149" s="5">
        <f t="shared" ca="1" si="36"/>
        <v>0.11323243833763101</v>
      </c>
      <c r="W149" s="42">
        <f ca="1">SUMPRODUCT(L149:T149,Markiwitz!$B$3:$J$3)</f>
        <v>0.3613544863547854</v>
      </c>
    </row>
    <row r="150" spans="1:23" x14ac:dyDescent="0.25">
      <c r="A150">
        <v>149</v>
      </c>
      <c r="B150" s="25">
        <f t="shared" ca="1" si="35"/>
        <v>1</v>
      </c>
      <c r="C150" s="46">
        <v>0</v>
      </c>
      <c r="D150">
        <f t="shared" ca="1" si="47"/>
        <v>0.12216443515670206</v>
      </c>
      <c r="E150">
        <f t="shared" ca="1" si="47"/>
        <v>0.40278817805007971</v>
      </c>
      <c r="F150">
        <f t="shared" ca="1" si="47"/>
        <v>0.82137086567801953</v>
      </c>
      <c r="G150">
        <f t="shared" ca="1" si="47"/>
        <v>0.83420087420395195</v>
      </c>
      <c r="H150">
        <f t="shared" ca="1" si="47"/>
        <v>0.24091857276313966</v>
      </c>
      <c r="I150">
        <f t="shared" ca="1" si="47"/>
        <v>0.37179520486246886</v>
      </c>
      <c r="J150">
        <f t="shared" ca="1" si="47"/>
        <v>0.84369591354631823</v>
      </c>
      <c r="K150">
        <f t="shared" ca="1" si="47"/>
        <v>0.52563526787111903</v>
      </c>
      <c r="L150" s="42">
        <f t="shared" ca="1" si="37"/>
        <v>0</v>
      </c>
      <c r="M150" s="42">
        <f t="shared" ca="1" si="38"/>
        <v>2.9348324555378353E-2</v>
      </c>
      <c r="N150" s="42">
        <f t="shared" ca="1" si="39"/>
        <v>9.6764317383533888E-2</v>
      </c>
      <c r="O150" s="42">
        <f t="shared" ca="1" si="40"/>
        <v>0.19732304835961192</v>
      </c>
      <c r="P150" s="42">
        <f t="shared" ca="1" si="41"/>
        <v>0.20040528136616856</v>
      </c>
      <c r="Q150" s="42">
        <f t="shared" ca="1" si="42"/>
        <v>5.7877372050234216E-2</v>
      </c>
      <c r="R150" s="42">
        <f t="shared" ca="1" si="43"/>
        <v>8.9318682040650368E-2</v>
      </c>
      <c r="S150" s="42">
        <f t="shared" ca="1" si="44"/>
        <v>0.2026863339157785</v>
      </c>
      <c r="T150" s="42">
        <f t="shared" ca="1" si="45"/>
        <v>0.12627664032864419</v>
      </c>
      <c r="U150">
        <f ca="1">+(L150^2*Markiwitz!$B$4^2)+(M150^2*Markiwitz!$C$4^2)+(N150^2*Markiwitz!$D$4^2)+(O150^2*Markiwitz!$E$4^2)+(P150^2*Markiwitz!$F$4^2)+(Q150^2*Markiwitz!$G$4^2)+(R150^2*Markiwitz!$H$4^2)+(S150^2*Markiwitz!$I$4^2)+(T150^2*Markiwitz!$J$4^2)+(2*L150*M150*Markiwitz!$B$8)+(2*L150*N150*Markiwitz!$E$8)+(2*L150*O150*Markiwitz!$H$8)+(2*L150*P150*Markiwitz!$B$11)+(2*L150*Q150*Markiwitz!$E$11)+(2*L150*R150*Markiwitz!$H$11)+(2*L150*S150*Markiwitz!$K$8)+(2*L150*T150*Markiwitz!$K$11)</f>
        <v>1.5536371415931139E-2</v>
      </c>
      <c r="V150" s="5">
        <f t="shared" ca="1" si="36"/>
        <v>0.12464498151121504</v>
      </c>
      <c r="W150" s="42">
        <f ca="1">SUMPRODUCT(L150:T150,Markiwitz!$B$3:$J$3)</f>
        <v>0.30696078985895525</v>
      </c>
    </row>
    <row r="151" spans="1:23" x14ac:dyDescent="0.25">
      <c r="A151">
        <v>150</v>
      </c>
      <c r="B151" s="25">
        <f t="shared" ca="1" si="35"/>
        <v>1</v>
      </c>
      <c r="C151" s="46">
        <v>0</v>
      </c>
      <c r="D151">
        <f t="shared" ca="1" si="47"/>
        <v>0.1166600719823575</v>
      </c>
      <c r="E151">
        <f t="shared" ca="1" si="47"/>
        <v>0.30458024242085491</v>
      </c>
      <c r="F151">
        <f t="shared" ca="1" si="47"/>
        <v>0.48637945501503144</v>
      </c>
      <c r="G151">
        <f t="shared" ca="1" si="47"/>
        <v>0.86390863650269811</v>
      </c>
      <c r="H151">
        <f t="shared" ca="1" si="47"/>
        <v>0.59926881473873594</v>
      </c>
      <c r="I151">
        <f t="shared" ca="1" si="47"/>
        <v>0.31561526094508996</v>
      </c>
      <c r="J151">
        <f t="shared" ca="1" si="47"/>
        <v>0.94701138415104535</v>
      </c>
      <c r="K151">
        <f t="shared" ca="1" si="47"/>
        <v>0.41018474703354746</v>
      </c>
      <c r="L151" s="42">
        <f t="shared" ca="1" si="37"/>
        <v>0</v>
      </c>
      <c r="M151" s="42">
        <f t="shared" ca="1" si="38"/>
        <v>2.8850485581957228E-2</v>
      </c>
      <c r="N151" s="42">
        <f t="shared" ca="1" si="39"/>
        <v>7.5323868254091361E-2</v>
      </c>
      <c r="O151" s="42">
        <f t="shared" ca="1" si="40"/>
        <v>0.12028351445208674</v>
      </c>
      <c r="P151" s="42">
        <f t="shared" ca="1" si="41"/>
        <v>0.21364793659066747</v>
      </c>
      <c r="Q151" s="42">
        <f t="shared" ca="1" si="42"/>
        <v>0.14820148835456867</v>
      </c>
      <c r="R151" s="42">
        <f t="shared" ca="1" si="43"/>
        <v>7.8052870880441702E-2</v>
      </c>
      <c r="S151" s="42">
        <f t="shared" ca="1" si="44"/>
        <v>0.23419956648518916</v>
      </c>
      <c r="T151" s="42">
        <f t="shared" ca="1" si="45"/>
        <v>0.10144026940099773</v>
      </c>
      <c r="U151">
        <f ca="1">+(L151^2*Markiwitz!$B$4^2)+(M151^2*Markiwitz!$C$4^2)+(N151^2*Markiwitz!$D$4^2)+(O151^2*Markiwitz!$E$4^2)+(P151^2*Markiwitz!$F$4^2)+(Q151^2*Markiwitz!$G$4^2)+(R151^2*Markiwitz!$H$4^2)+(S151^2*Markiwitz!$I$4^2)+(T151^2*Markiwitz!$J$4^2)+(2*L151*M151*Markiwitz!$B$8)+(2*L151*N151*Markiwitz!$E$8)+(2*L151*O151*Markiwitz!$H$8)+(2*L151*P151*Markiwitz!$B$11)+(2*L151*Q151*Markiwitz!$E$11)+(2*L151*R151*Markiwitz!$H$11)+(2*L151*S151*Markiwitz!$K$8)+(2*L151*T151*Markiwitz!$K$11)</f>
        <v>2.0023291077963485E-2</v>
      </c>
      <c r="V151" s="5">
        <f t="shared" ca="1" si="36"/>
        <v>0.14150367867290053</v>
      </c>
      <c r="W151" s="42">
        <f ca="1">SUMPRODUCT(L151:T151,Markiwitz!$B$3:$J$3)</f>
        <v>0.52899531431370328</v>
      </c>
    </row>
    <row r="152" spans="1:23" x14ac:dyDescent="0.25">
      <c r="A152">
        <v>151</v>
      </c>
      <c r="B152" s="25">
        <f t="shared" ca="1" si="35"/>
        <v>1</v>
      </c>
      <c r="C152" s="46">
        <v>0</v>
      </c>
      <c r="D152">
        <f t="shared" ref="D152:K161" ca="1" si="48">RAND()</f>
        <v>0.82352966086454527</v>
      </c>
      <c r="E152">
        <f t="shared" ca="1" si="48"/>
        <v>0.78617963557286874</v>
      </c>
      <c r="F152">
        <f t="shared" ca="1" si="48"/>
        <v>0.88323812142677272</v>
      </c>
      <c r="G152">
        <f t="shared" ca="1" si="48"/>
        <v>0.2153409241387535</v>
      </c>
      <c r="H152">
        <f t="shared" ca="1" si="48"/>
        <v>0.135118255018154</v>
      </c>
      <c r="I152">
        <f t="shared" ca="1" si="48"/>
        <v>0.94609819782016458</v>
      </c>
      <c r="J152">
        <f t="shared" ca="1" si="48"/>
        <v>0.47597616733504922</v>
      </c>
      <c r="K152">
        <f t="shared" ca="1" si="48"/>
        <v>0.29767561640276508</v>
      </c>
      <c r="L152" s="42">
        <f t="shared" ca="1" si="37"/>
        <v>0</v>
      </c>
      <c r="M152" s="42">
        <f t="shared" ca="1" si="38"/>
        <v>0.18047368015606977</v>
      </c>
      <c r="N152" s="42">
        <f t="shared" ca="1" si="39"/>
        <v>0.17228855114537364</v>
      </c>
      <c r="O152" s="42">
        <f t="shared" ca="1" si="40"/>
        <v>0.19355858301531378</v>
      </c>
      <c r="P152" s="42">
        <f t="shared" ca="1" si="41"/>
        <v>4.7191219593391377E-2</v>
      </c>
      <c r="Q152" s="42">
        <f t="shared" ca="1" si="42"/>
        <v>2.9610698798380627E-2</v>
      </c>
      <c r="R152" s="42">
        <f t="shared" ca="1" si="43"/>
        <v>0.20733415159616794</v>
      </c>
      <c r="S152" s="42">
        <f t="shared" ca="1" si="44"/>
        <v>0.10430853273136291</v>
      </c>
      <c r="T152" s="42">
        <f t="shared" ca="1" si="45"/>
        <v>6.5234582963939983E-2</v>
      </c>
      <c r="U152">
        <f ca="1">+(L152^2*Markiwitz!$B$4^2)+(M152^2*Markiwitz!$C$4^2)+(N152^2*Markiwitz!$D$4^2)+(O152^2*Markiwitz!$E$4^2)+(P152^2*Markiwitz!$F$4^2)+(Q152^2*Markiwitz!$G$4^2)+(R152^2*Markiwitz!$H$4^2)+(S152^2*Markiwitz!$I$4^2)+(T152^2*Markiwitz!$J$4^2)+(2*L152*M152*Markiwitz!$B$8)+(2*L152*N152*Markiwitz!$E$8)+(2*L152*O152*Markiwitz!$H$8)+(2*L152*P152*Markiwitz!$B$11)+(2*L152*Q152*Markiwitz!$E$11)+(2*L152*R152*Markiwitz!$H$11)+(2*L152*S152*Markiwitz!$K$8)+(2*L152*T152*Markiwitz!$K$11)</f>
        <v>1.2175916430710752E-2</v>
      </c>
      <c r="V152" s="5">
        <f t="shared" ca="1" si="36"/>
        <v>0.11034453511937395</v>
      </c>
      <c r="W152" s="42">
        <f ca="1">SUMPRODUCT(L152:T152,Markiwitz!$B$3:$J$3)</f>
        <v>0.2236456192937189</v>
      </c>
    </row>
    <row r="153" spans="1:23" x14ac:dyDescent="0.25">
      <c r="A153">
        <v>152</v>
      </c>
      <c r="B153" s="25">
        <f t="shared" ca="1" si="35"/>
        <v>0.99999999999999989</v>
      </c>
      <c r="C153" s="46">
        <v>0</v>
      </c>
      <c r="D153">
        <f t="shared" ca="1" si="48"/>
        <v>0.1734036754449263</v>
      </c>
      <c r="E153">
        <f t="shared" ca="1" si="48"/>
        <v>0.8557035577430222</v>
      </c>
      <c r="F153">
        <f t="shared" ca="1" si="48"/>
        <v>0.59518772412272725</v>
      </c>
      <c r="G153">
        <f t="shared" ca="1" si="48"/>
        <v>0.13979637995939387</v>
      </c>
      <c r="H153">
        <f t="shared" ca="1" si="48"/>
        <v>0.61463123801650255</v>
      </c>
      <c r="I153">
        <f t="shared" ca="1" si="48"/>
        <v>0.86321737012506783</v>
      </c>
      <c r="J153">
        <f t="shared" ca="1" si="48"/>
        <v>0.16597776681608689</v>
      </c>
      <c r="K153">
        <f t="shared" ca="1" si="48"/>
        <v>0.84092190579202741</v>
      </c>
      <c r="L153" s="42">
        <f t="shared" ca="1" si="37"/>
        <v>0</v>
      </c>
      <c r="M153" s="42">
        <f t="shared" ca="1" si="38"/>
        <v>4.081200775607155E-2</v>
      </c>
      <c r="N153" s="42">
        <f t="shared" ca="1" si="39"/>
        <v>0.20139700122214491</v>
      </c>
      <c r="O153" s="42">
        <f t="shared" ca="1" si="40"/>
        <v>0.14008241723186643</v>
      </c>
      <c r="P153" s="42">
        <f t="shared" ca="1" si="41"/>
        <v>3.290224920858472E-2</v>
      </c>
      <c r="Q153" s="42">
        <f t="shared" ca="1" si="42"/>
        <v>0.14465861112050213</v>
      </c>
      <c r="R153" s="42">
        <f t="shared" ca="1" si="43"/>
        <v>0.20316543991542454</v>
      </c>
      <c r="S153" s="42">
        <f t="shared" ca="1" si="44"/>
        <v>3.9064257947548441E-2</v>
      </c>
      <c r="T153" s="42">
        <f t="shared" ca="1" si="45"/>
        <v>0.19791801559785718</v>
      </c>
      <c r="U153">
        <f ca="1">+(L153^2*Markiwitz!$B$4^2)+(M153^2*Markiwitz!$C$4^2)+(N153^2*Markiwitz!$D$4^2)+(O153^2*Markiwitz!$E$4^2)+(P153^2*Markiwitz!$F$4^2)+(Q153^2*Markiwitz!$G$4^2)+(R153^2*Markiwitz!$H$4^2)+(S153^2*Markiwitz!$I$4^2)+(T153^2*Markiwitz!$J$4^2)+(2*L153*M153*Markiwitz!$B$8)+(2*L153*N153*Markiwitz!$E$8)+(2*L153*O153*Markiwitz!$H$8)+(2*L153*P153*Markiwitz!$B$11)+(2*L153*Q153*Markiwitz!$E$11)+(2*L153*R153*Markiwitz!$H$11)+(2*L153*S153*Markiwitz!$K$8)+(2*L153*T153*Markiwitz!$K$11)</f>
        <v>1.5276510361147199E-2</v>
      </c>
      <c r="V153" s="5">
        <f t="shared" ca="1" si="36"/>
        <v>0.12359818105921785</v>
      </c>
      <c r="W153" s="42">
        <f ca="1">SUMPRODUCT(L153:T153,Markiwitz!$B$3:$J$3)</f>
        <v>0.52009926236529769</v>
      </c>
    </row>
    <row r="154" spans="1:23" x14ac:dyDescent="0.25">
      <c r="A154">
        <v>153</v>
      </c>
      <c r="B154" s="25">
        <f t="shared" ca="1" si="35"/>
        <v>1</v>
      </c>
      <c r="C154" s="46">
        <v>0</v>
      </c>
      <c r="D154">
        <f t="shared" ca="1" si="48"/>
        <v>0.66365034658691702</v>
      </c>
      <c r="E154">
        <f t="shared" ca="1" si="48"/>
        <v>0.19794721446039987</v>
      </c>
      <c r="F154">
        <f t="shared" ca="1" si="48"/>
        <v>0.34500379741633014</v>
      </c>
      <c r="G154">
        <f t="shared" ca="1" si="48"/>
        <v>0.12248937911752389</v>
      </c>
      <c r="H154">
        <f t="shared" ca="1" si="48"/>
        <v>0.3752956874413742</v>
      </c>
      <c r="I154">
        <f t="shared" ca="1" si="48"/>
        <v>0.91488857894945874</v>
      </c>
      <c r="J154">
        <f t="shared" ca="1" si="48"/>
        <v>0.72882892551862088</v>
      </c>
      <c r="K154">
        <f t="shared" ca="1" si="48"/>
        <v>0.20991795029691274</v>
      </c>
      <c r="L154" s="42">
        <f t="shared" ca="1" si="37"/>
        <v>0</v>
      </c>
      <c r="M154" s="42">
        <f t="shared" ca="1" si="38"/>
        <v>0.1865222781110458</v>
      </c>
      <c r="N154" s="42">
        <f t="shared" ca="1" si="39"/>
        <v>5.563406329368048E-2</v>
      </c>
      <c r="O154" s="42">
        <f t="shared" ca="1" si="40"/>
        <v>9.6965057853138206E-2</v>
      </c>
      <c r="P154" s="42">
        <f t="shared" ca="1" si="41"/>
        <v>3.4426257975917272E-2</v>
      </c>
      <c r="Q154" s="42">
        <f t="shared" ca="1" si="42"/>
        <v>0.10547874637122369</v>
      </c>
      <c r="R154" s="42">
        <f t="shared" ca="1" si="43"/>
        <v>0.25713405084627811</v>
      </c>
      <c r="S154" s="42">
        <f t="shared" ca="1" si="44"/>
        <v>0.20484104655425614</v>
      </c>
      <c r="T154" s="42">
        <f t="shared" ca="1" si="45"/>
        <v>5.8998498994460288E-2</v>
      </c>
      <c r="U154">
        <f ca="1">+(L154^2*Markiwitz!$B$4^2)+(M154^2*Markiwitz!$C$4^2)+(N154^2*Markiwitz!$D$4^2)+(O154^2*Markiwitz!$E$4^2)+(P154^2*Markiwitz!$F$4^2)+(Q154^2*Markiwitz!$G$4^2)+(R154^2*Markiwitz!$H$4^2)+(S154^2*Markiwitz!$I$4^2)+(T154^2*Markiwitz!$J$4^2)+(2*L154*M154*Markiwitz!$B$8)+(2*L154*N154*Markiwitz!$E$8)+(2*L154*O154*Markiwitz!$H$8)+(2*L154*P154*Markiwitz!$B$11)+(2*L154*Q154*Markiwitz!$E$11)+(2*L154*R154*Markiwitz!$H$11)+(2*L154*S154*Markiwitz!$K$8)+(2*L154*T154*Markiwitz!$K$11)</f>
        <v>1.6018882332103038E-2</v>
      </c>
      <c r="V154" s="5">
        <f t="shared" ca="1" si="36"/>
        <v>0.12656572336973007</v>
      </c>
      <c r="W154" s="42">
        <f ca="1">SUMPRODUCT(L154:T154,Markiwitz!$B$3:$J$3)</f>
        <v>0.37327646960605626</v>
      </c>
    </row>
    <row r="155" spans="1:23" x14ac:dyDescent="0.25">
      <c r="A155">
        <v>154</v>
      </c>
      <c r="B155" s="25">
        <f t="shared" ca="1" si="35"/>
        <v>0.99999999999999978</v>
      </c>
      <c r="C155" s="46">
        <v>0</v>
      </c>
      <c r="D155">
        <f t="shared" ca="1" si="48"/>
        <v>0.98624005730287634</v>
      </c>
      <c r="E155">
        <f t="shared" ca="1" si="48"/>
        <v>0.74096097780197723</v>
      </c>
      <c r="F155">
        <f t="shared" ca="1" si="48"/>
        <v>0.55975026572575093</v>
      </c>
      <c r="G155">
        <f t="shared" ca="1" si="48"/>
        <v>4.8142807202199212E-2</v>
      </c>
      <c r="H155">
        <f t="shared" ca="1" si="48"/>
        <v>0.72596021222084717</v>
      </c>
      <c r="I155">
        <f t="shared" ca="1" si="48"/>
        <v>0.14376114850800892</v>
      </c>
      <c r="J155">
        <f t="shared" ca="1" si="48"/>
        <v>0.61235664689247116</v>
      </c>
      <c r="K155">
        <f t="shared" ca="1" si="48"/>
        <v>5.2643110350655276E-3</v>
      </c>
      <c r="L155" s="42">
        <f t="shared" ca="1" si="37"/>
        <v>0</v>
      </c>
      <c r="M155" s="42">
        <f t="shared" ca="1" si="38"/>
        <v>0.25801346241279627</v>
      </c>
      <c r="N155" s="42">
        <f t="shared" ca="1" si="39"/>
        <v>0.19384520632662569</v>
      </c>
      <c r="O155" s="42">
        <f t="shared" ca="1" si="40"/>
        <v>0.14643808378798298</v>
      </c>
      <c r="P155" s="42">
        <f t="shared" ca="1" si="41"/>
        <v>1.2594796048419333E-2</v>
      </c>
      <c r="Q155" s="42">
        <f t="shared" ca="1" si="42"/>
        <v>0.18992080735522854</v>
      </c>
      <c r="R155" s="42">
        <f t="shared" ca="1" si="43"/>
        <v>3.760982066417979E-2</v>
      </c>
      <c r="S155" s="42">
        <f t="shared" ca="1" si="44"/>
        <v>0.16020060990860319</v>
      </c>
      <c r="T155" s="42">
        <f t="shared" ca="1" si="45"/>
        <v>1.3772134961640709E-3</v>
      </c>
      <c r="U155">
        <f ca="1">+(L155^2*Markiwitz!$B$4^2)+(M155^2*Markiwitz!$C$4^2)+(N155^2*Markiwitz!$D$4^2)+(O155^2*Markiwitz!$E$4^2)+(P155^2*Markiwitz!$F$4^2)+(Q155^2*Markiwitz!$G$4^2)+(R155^2*Markiwitz!$H$4^2)+(S155^2*Markiwitz!$I$4^2)+(T155^2*Markiwitz!$J$4^2)+(2*L155*M155*Markiwitz!$B$8)+(2*L155*N155*Markiwitz!$E$8)+(2*L155*O155*Markiwitz!$H$8)+(2*L155*P155*Markiwitz!$B$11)+(2*L155*Q155*Markiwitz!$E$11)+(2*L155*R155*Markiwitz!$H$11)+(2*L155*S155*Markiwitz!$K$8)+(2*L155*T155*Markiwitz!$K$11)</f>
        <v>1.9405509689483194E-2</v>
      </c>
      <c r="V155" s="5">
        <f t="shared" ca="1" si="36"/>
        <v>0.13930366000031441</v>
      </c>
      <c r="W155" s="42">
        <f ca="1">SUMPRODUCT(L155:T155,Markiwitz!$B$3:$J$3)</f>
        <v>0.63713210942106624</v>
      </c>
    </row>
    <row r="156" spans="1:23" x14ac:dyDescent="0.25">
      <c r="A156">
        <v>155</v>
      </c>
      <c r="B156" s="25">
        <f t="shared" ca="1" si="35"/>
        <v>1</v>
      </c>
      <c r="C156" s="46">
        <v>0</v>
      </c>
      <c r="D156">
        <f t="shared" ca="1" si="48"/>
        <v>0.2451139394437758</v>
      </c>
      <c r="E156">
        <f t="shared" ca="1" si="48"/>
        <v>0.33789407112486947</v>
      </c>
      <c r="F156">
        <f t="shared" ca="1" si="48"/>
        <v>0.4886857990203749</v>
      </c>
      <c r="G156">
        <f t="shared" ca="1" si="48"/>
        <v>0.27905088790974275</v>
      </c>
      <c r="H156">
        <f t="shared" ca="1" si="48"/>
        <v>0.83690072939459126</v>
      </c>
      <c r="I156">
        <f t="shared" ca="1" si="48"/>
        <v>5.6706086746443396E-2</v>
      </c>
      <c r="J156">
        <f t="shared" ca="1" si="48"/>
        <v>0.86009481576138369</v>
      </c>
      <c r="K156">
        <f t="shared" ca="1" si="48"/>
        <v>5.8132353499503409E-2</v>
      </c>
      <c r="L156" s="42">
        <f t="shared" ca="1" si="37"/>
        <v>0</v>
      </c>
      <c r="M156" s="42">
        <f t="shared" ca="1" si="38"/>
        <v>7.7504455705418154E-2</v>
      </c>
      <c r="N156" s="42">
        <f t="shared" ca="1" si="39"/>
        <v>0.10684131685063926</v>
      </c>
      <c r="O156" s="42">
        <f t="shared" ca="1" si="40"/>
        <v>0.15452130935511058</v>
      </c>
      <c r="P156" s="42">
        <f t="shared" ca="1" si="41"/>
        <v>8.8235239622180758E-2</v>
      </c>
      <c r="Q156" s="42">
        <f t="shared" ca="1" si="42"/>
        <v>0.26462605781779142</v>
      </c>
      <c r="R156" s="42">
        <f t="shared" ca="1" si="43"/>
        <v>1.7930332311742882E-2</v>
      </c>
      <c r="S156" s="42">
        <f t="shared" ca="1" si="44"/>
        <v>0.27195997380609471</v>
      </c>
      <c r="T156" s="42">
        <f t="shared" ca="1" si="45"/>
        <v>1.8381314531022201E-2</v>
      </c>
      <c r="U156">
        <f ca="1">+(L156^2*Markiwitz!$B$4^2)+(M156^2*Markiwitz!$C$4^2)+(N156^2*Markiwitz!$D$4^2)+(O156^2*Markiwitz!$E$4^2)+(P156^2*Markiwitz!$F$4^2)+(Q156^2*Markiwitz!$G$4^2)+(R156^2*Markiwitz!$H$4^2)+(S156^2*Markiwitz!$I$4^2)+(T156^2*Markiwitz!$J$4^2)+(2*L156*M156*Markiwitz!$B$8)+(2*L156*N156*Markiwitz!$E$8)+(2*L156*O156*Markiwitz!$H$8)+(2*L156*P156*Markiwitz!$B$11)+(2*L156*Q156*Markiwitz!$E$11)+(2*L156*R156*Markiwitz!$H$11)+(2*L156*S156*Markiwitz!$K$8)+(2*L156*T156*Markiwitz!$K$11)</f>
        <v>3.1613529205577008E-2</v>
      </c>
      <c r="V156" s="5">
        <f t="shared" ca="1" si="36"/>
        <v>0.17780193813785328</v>
      </c>
      <c r="W156" s="42">
        <f ca="1">SUMPRODUCT(L156:T156,Markiwitz!$B$3:$J$3)</f>
        <v>0.82027827392883534</v>
      </c>
    </row>
    <row r="157" spans="1:23" x14ac:dyDescent="0.25">
      <c r="A157">
        <v>156</v>
      </c>
      <c r="B157" s="25">
        <f t="shared" ca="1" si="35"/>
        <v>1</v>
      </c>
      <c r="C157" s="46">
        <v>0</v>
      </c>
      <c r="D157">
        <f t="shared" ca="1" si="48"/>
        <v>0.52399584904376073</v>
      </c>
      <c r="E157">
        <f t="shared" ca="1" si="48"/>
        <v>0.44202781963468507</v>
      </c>
      <c r="F157">
        <f t="shared" ca="1" si="48"/>
        <v>0.4346361228485085</v>
      </c>
      <c r="G157">
        <f t="shared" ca="1" si="48"/>
        <v>0.69828979150893433</v>
      </c>
      <c r="H157">
        <f t="shared" ca="1" si="48"/>
        <v>0.25584085801313283</v>
      </c>
      <c r="I157">
        <f t="shared" ca="1" si="48"/>
        <v>0.6746210334584819</v>
      </c>
      <c r="J157">
        <f t="shared" ca="1" si="48"/>
        <v>0.62708226773148512</v>
      </c>
      <c r="K157">
        <f t="shared" ca="1" si="48"/>
        <v>0.83879793606684405</v>
      </c>
      <c r="L157" s="42">
        <f t="shared" ca="1" si="37"/>
        <v>0</v>
      </c>
      <c r="M157" s="42">
        <f t="shared" ca="1" si="38"/>
        <v>0.11656548374214555</v>
      </c>
      <c r="N157" s="42">
        <f t="shared" ca="1" si="39"/>
        <v>9.8331287771136297E-2</v>
      </c>
      <c r="O157" s="42">
        <f t="shared" ca="1" si="40"/>
        <v>9.6686968043931773E-2</v>
      </c>
      <c r="P157" s="42">
        <f t="shared" ca="1" si="41"/>
        <v>0.15533803843671895</v>
      </c>
      <c r="Q157" s="42">
        <f t="shared" ca="1" si="42"/>
        <v>5.6913071791940557E-2</v>
      </c>
      <c r="R157" s="42">
        <f t="shared" ca="1" si="43"/>
        <v>0.15007280544534773</v>
      </c>
      <c r="S157" s="42">
        <f t="shared" ca="1" si="44"/>
        <v>0.1394975704819709</v>
      </c>
      <c r="T157" s="42">
        <f t="shared" ca="1" si="45"/>
        <v>0.18659477428680821</v>
      </c>
      <c r="U157">
        <f ca="1">+(L157^2*Markiwitz!$B$4^2)+(M157^2*Markiwitz!$C$4^2)+(N157^2*Markiwitz!$D$4^2)+(O157^2*Markiwitz!$E$4^2)+(P157^2*Markiwitz!$F$4^2)+(Q157^2*Markiwitz!$G$4^2)+(R157^2*Markiwitz!$H$4^2)+(S157^2*Markiwitz!$I$4^2)+(T157^2*Markiwitz!$J$4^2)+(2*L157*M157*Markiwitz!$B$8)+(2*L157*N157*Markiwitz!$E$8)+(2*L157*O157*Markiwitz!$H$8)+(2*L157*P157*Markiwitz!$B$11)+(2*L157*Q157*Markiwitz!$E$11)+(2*L157*R157*Markiwitz!$H$11)+(2*L157*S157*Markiwitz!$K$8)+(2*L157*T157*Markiwitz!$K$11)</f>
        <v>1.0526367470144534E-2</v>
      </c>
      <c r="V157" s="5">
        <f t="shared" ca="1" si="36"/>
        <v>0.10259808706864146</v>
      </c>
      <c r="W157" s="42">
        <f ca="1">SUMPRODUCT(L157:T157,Markiwitz!$B$3:$J$3)</f>
        <v>0.28415773202957456</v>
      </c>
    </row>
    <row r="158" spans="1:23" x14ac:dyDescent="0.25">
      <c r="A158">
        <v>157</v>
      </c>
      <c r="B158" s="25">
        <f t="shared" ca="1" si="35"/>
        <v>1</v>
      </c>
      <c r="C158" s="46">
        <v>0</v>
      </c>
      <c r="D158">
        <f t="shared" ca="1" si="48"/>
        <v>4.5545381051147027E-2</v>
      </c>
      <c r="E158">
        <f t="shared" ca="1" si="48"/>
        <v>0.2188249236049461</v>
      </c>
      <c r="F158">
        <f t="shared" ca="1" si="48"/>
        <v>0.28490502194906109</v>
      </c>
      <c r="G158">
        <f t="shared" ca="1" si="48"/>
        <v>0.40454383130575788</v>
      </c>
      <c r="H158">
        <f t="shared" ca="1" si="48"/>
        <v>0.76683304170035427</v>
      </c>
      <c r="I158">
        <f t="shared" ca="1" si="48"/>
        <v>0.80892969379868429</v>
      </c>
      <c r="J158">
        <f t="shared" ca="1" si="48"/>
        <v>0.79150952449699996</v>
      </c>
      <c r="K158">
        <f t="shared" ca="1" si="48"/>
        <v>0.24102463653389994</v>
      </c>
      <c r="L158" s="42">
        <f t="shared" ca="1" si="37"/>
        <v>0</v>
      </c>
      <c r="M158" s="42">
        <f t="shared" ca="1" si="38"/>
        <v>1.2786046371051305E-2</v>
      </c>
      <c r="N158" s="42">
        <f t="shared" ca="1" si="39"/>
        <v>6.1431160652988689E-2</v>
      </c>
      <c r="O158" s="42">
        <f t="shared" ca="1" si="40"/>
        <v>7.998195948553477E-2</v>
      </c>
      <c r="P158" s="42">
        <f t="shared" ca="1" si="41"/>
        <v>0.11356840291641189</v>
      </c>
      <c r="Q158" s="42">
        <f t="shared" ca="1" si="42"/>
        <v>0.21527458117046805</v>
      </c>
      <c r="R158" s="42">
        <f t="shared" ca="1" si="43"/>
        <v>0.22709245893047214</v>
      </c>
      <c r="S158" s="42">
        <f t="shared" ca="1" si="44"/>
        <v>0.22220205978697236</v>
      </c>
      <c r="T158" s="42">
        <f t="shared" ca="1" si="45"/>
        <v>6.7663330686100809E-2</v>
      </c>
      <c r="U158">
        <f ca="1">+(L158^2*Markiwitz!$B$4^2)+(M158^2*Markiwitz!$C$4^2)+(N158^2*Markiwitz!$D$4^2)+(O158^2*Markiwitz!$E$4^2)+(P158^2*Markiwitz!$F$4^2)+(Q158^2*Markiwitz!$G$4^2)+(R158^2*Markiwitz!$H$4^2)+(S158^2*Markiwitz!$I$4^2)+(T158^2*Markiwitz!$J$4^2)+(2*L158*M158*Markiwitz!$B$8)+(2*L158*N158*Markiwitz!$E$8)+(2*L158*O158*Markiwitz!$H$8)+(2*L158*P158*Markiwitz!$B$11)+(2*L158*Q158*Markiwitz!$E$11)+(2*L158*R158*Markiwitz!$H$11)+(2*L158*S158*Markiwitz!$K$8)+(2*L158*T158*Markiwitz!$K$11)</f>
        <v>2.5345054929957627E-2</v>
      </c>
      <c r="V158" s="5">
        <f t="shared" ca="1" si="36"/>
        <v>0.1592013031666438</v>
      </c>
      <c r="W158" s="42">
        <f ca="1">SUMPRODUCT(L158:T158,Markiwitz!$B$3:$J$3)</f>
        <v>0.67213096285123097</v>
      </c>
    </row>
    <row r="159" spans="1:23" x14ac:dyDescent="0.25">
      <c r="A159">
        <v>158</v>
      </c>
      <c r="B159" s="25">
        <f t="shared" ca="1" si="35"/>
        <v>1</v>
      </c>
      <c r="C159" s="46">
        <v>0</v>
      </c>
      <c r="D159">
        <f t="shared" ca="1" si="48"/>
        <v>0.40016357945582681</v>
      </c>
      <c r="E159">
        <f t="shared" ca="1" si="48"/>
        <v>0.68280090621494571</v>
      </c>
      <c r="F159">
        <f t="shared" ca="1" si="48"/>
        <v>0.11096149749720008</v>
      </c>
      <c r="G159">
        <f t="shared" ca="1" si="48"/>
        <v>1.7662349380359599E-2</v>
      </c>
      <c r="H159">
        <f t="shared" ca="1" si="48"/>
        <v>0.90579594090654603</v>
      </c>
      <c r="I159">
        <f t="shared" ca="1" si="48"/>
        <v>0.89087879163811556</v>
      </c>
      <c r="J159">
        <f t="shared" ca="1" si="48"/>
        <v>6.2084637925879482E-2</v>
      </c>
      <c r="K159">
        <f t="shared" ca="1" si="48"/>
        <v>0.8412679798036925</v>
      </c>
      <c r="L159" s="42">
        <f t="shared" ca="1" si="37"/>
        <v>0</v>
      </c>
      <c r="M159" s="42">
        <f t="shared" ca="1" si="38"/>
        <v>0.10230135368694362</v>
      </c>
      <c r="N159" s="42">
        <f t="shared" ca="1" si="39"/>
        <v>0.17455725755814702</v>
      </c>
      <c r="O159" s="42">
        <f t="shared" ca="1" si="40"/>
        <v>2.8367177783971825E-2</v>
      </c>
      <c r="P159" s="42">
        <f t="shared" ca="1" si="41"/>
        <v>4.5153590773045222E-3</v>
      </c>
      <c r="Q159" s="42">
        <f t="shared" ca="1" si="42"/>
        <v>0.23156567882786905</v>
      </c>
      <c r="R159" s="42">
        <f t="shared" ca="1" si="43"/>
        <v>0.22775212696643812</v>
      </c>
      <c r="S159" s="42">
        <f t="shared" ca="1" si="44"/>
        <v>1.5871865479657781E-2</v>
      </c>
      <c r="T159" s="42">
        <f t="shared" ca="1" si="45"/>
        <v>0.21506918061966804</v>
      </c>
      <c r="U159">
        <f ca="1">+(L159^2*Markiwitz!$B$4^2)+(M159^2*Markiwitz!$C$4^2)+(N159^2*Markiwitz!$D$4^2)+(O159^2*Markiwitz!$E$4^2)+(P159^2*Markiwitz!$F$4^2)+(Q159^2*Markiwitz!$G$4^2)+(R159^2*Markiwitz!$H$4^2)+(S159^2*Markiwitz!$I$4^2)+(T159^2*Markiwitz!$J$4^2)+(2*L159*M159*Markiwitz!$B$8)+(2*L159*N159*Markiwitz!$E$8)+(2*L159*O159*Markiwitz!$H$8)+(2*L159*P159*Markiwitz!$B$11)+(2*L159*Q159*Markiwitz!$E$11)+(2*L159*R159*Markiwitz!$H$11)+(2*L159*S159*Markiwitz!$K$8)+(2*L159*T159*Markiwitz!$K$11)</f>
        <v>2.2779801649746904E-2</v>
      </c>
      <c r="V159" s="5">
        <f t="shared" ca="1" si="36"/>
        <v>0.15092979046479493</v>
      </c>
      <c r="W159" s="42">
        <f ca="1">SUMPRODUCT(L159:T159,Markiwitz!$B$3:$J$3)</f>
        <v>0.7249007613148859</v>
      </c>
    </row>
    <row r="160" spans="1:23" x14ac:dyDescent="0.25">
      <c r="A160">
        <v>159</v>
      </c>
      <c r="B160" s="25">
        <f t="shared" ca="1" si="35"/>
        <v>1</v>
      </c>
      <c r="C160" s="46">
        <v>0</v>
      </c>
      <c r="D160">
        <f t="shared" ca="1" si="48"/>
        <v>7.3172080905643755E-2</v>
      </c>
      <c r="E160">
        <f t="shared" ca="1" si="48"/>
        <v>0.41780520022937917</v>
      </c>
      <c r="F160">
        <f t="shared" ca="1" si="48"/>
        <v>0.23139137755650663</v>
      </c>
      <c r="G160">
        <f t="shared" ca="1" si="48"/>
        <v>0.73394173328844714</v>
      </c>
      <c r="H160">
        <f t="shared" ca="1" si="48"/>
        <v>8.0228163719866408E-2</v>
      </c>
      <c r="I160">
        <f t="shared" ca="1" si="48"/>
        <v>0.74215596368001402</v>
      </c>
      <c r="J160">
        <f t="shared" ca="1" si="48"/>
        <v>0.8327048113379536</v>
      </c>
      <c r="K160">
        <f t="shared" ca="1" si="48"/>
        <v>0.5232480258075688</v>
      </c>
      <c r="L160" s="42">
        <f t="shared" ca="1" si="37"/>
        <v>0</v>
      </c>
      <c r="M160" s="42">
        <f t="shared" ca="1" si="38"/>
        <v>2.0131824006055486E-2</v>
      </c>
      <c r="N160" s="42">
        <f t="shared" ca="1" si="39"/>
        <v>0.11495068413701327</v>
      </c>
      <c r="O160" s="42">
        <f t="shared" ca="1" si="40"/>
        <v>6.3662676144106117E-2</v>
      </c>
      <c r="P160" s="42">
        <f t="shared" ca="1" si="41"/>
        <v>0.20192928262236554</v>
      </c>
      <c r="Q160" s="42">
        <f t="shared" ca="1" si="42"/>
        <v>2.2073163047257018E-2</v>
      </c>
      <c r="R160" s="42">
        <f t="shared" ca="1" si="43"/>
        <v>0.20418926263853399</v>
      </c>
      <c r="S160" s="42">
        <f t="shared" ca="1" si="44"/>
        <v>0.22910195396067143</v>
      </c>
      <c r="T160" s="42">
        <f t="shared" ca="1" si="45"/>
        <v>0.14396115344399715</v>
      </c>
      <c r="U160">
        <f ca="1">+(L160^2*Markiwitz!$B$4^2)+(M160^2*Markiwitz!$C$4^2)+(N160^2*Markiwitz!$D$4^2)+(O160^2*Markiwitz!$E$4^2)+(P160^2*Markiwitz!$F$4^2)+(Q160^2*Markiwitz!$G$4^2)+(R160^2*Markiwitz!$H$4^2)+(S160^2*Markiwitz!$I$4^2)+(T160^2*Markiwitz!$J$4^2)+(2*L160*M160*Markiwitz!$B$8)+(2*L160*N160*Markiwitz!$E$8)+(2*L160*O160*Markiwitz!$H$8)+(2*L160*P160*Markiwitz!$B$11)+(2*L160*Q160*Markiwitz!$E$11)+(2*L160*R160*Markiwitz!$H$11)+(2*L160*S160*Markiwitz!$K$8)+(2*L160*T160*Markiwitz!$K$11)</f>
        <v>1.6349737239603236E-2</v>
      </c>
      <c r="V160" s="5">
        <f t="shared" ca="1" si="36"/>
        <v>0.12786609104685745</v>
      </c>
      <c r="W160" s="42">
        <f ca="1">SUMPRODUCT(L160:T160,Markiwitz!$B$3:$J$3)</f>
        <v>0.17827723527217318</v>
      </c>
    </row>
    <row r="161" spans="1:23" x14ac:dyDescent="0.25">
      <c r="A161">
        <v>160</v>
      </c>
      <c r="B161" s="25">
        <f t="shared" ca="1" si="35"/>
        <v>0.99999999999999989</v>
      </c>
      <c r="C161" s="46">
        <v>0</v>
      </c>
      <c r="D161">
        <f t="shared" ca="1" si="48"/>
        <v>0.97456980635713675</v>
      </c>
      <c r="E161">
        <f t="shared" ca="1" si="48"/>
        <v>0.34666526518443774</v>
      </c>
      <c r="F161">
        <f t="shared" ca="1" si="48"/>
        <v>0.48001897734459387</v>
      </c>
      <c r="G161">
        <f t="shared" ca="1" si="48"/>
        <v>0.77531199877982304</v>
      </c>
      <c r="H161">
        <f t="shared" ca="1" si="48"/>
        <v>3.5770898738484158E-2</v>
      </c>
      <c r="I161">
        <f t="shared" ca="1" si="48"/>
        <v>0.17304321955369029</v>
      </c>
      <c r="J161">
        <f t="shared" ca="1" si="48"/>
        <v>0.82685436109143218</v>
      </c>
      <c r="K161">
        <f t="shared" ca="1" si="48"/>
        <v>0.74038872484259133</v>
      </c>
      <c r="L161" s="42">
        <f t="shared" ca="1" si="37"/>
        <v>0</v>
      </c>
      <c r="M161" s="42">
        <f t="shared" ca="1" si="38"/>
        <v>0.22390401143344257</v>
      </c>
      <c r="N161" s="42">
        <f t="shared" ca="1" si="39"/>
        <v>7.9645134697503187E-2</v>
      </c>
      <c r="O161" s="42">
        <f t="shared" ca="1" si="40"/>
        <v>0.11028268461689583</v>
      </c>
      <c r="P161" s="42">
        <f t="shared" ca="1" si="41"/>
        <v>0.17812522561946439</v>
      </c>
      <c r="Q161" s="42">
        <f t="shared" ca="1" si="42"/>
        <v>8.218239132673312E-3</v>
      </c>
      <c r="R161" s="42">
        <f t="shared" ca="1" si="43"/>
        <v>3.97560757132987E-2</v>
      </c>
      <c r="S161" s="42">
        <f t="shared" ca="1" si="44"/>
        <v>0.18996690346033943</v>
      </c>
      <c r="T161" s="42">
        <f t="shared" ca="1" si="45"/>
        <v>0.1701017253263826</v>
      </c>
      <c r="U161">
        <f ca="1">+(L161^2*Markiwitz!$B$4^2)+(M161^2*Markiwitz!$C$4^2)+(N161^2*Markiwitz!$D$4^2)+(O161^2*Markiwitz!$E$4^2)+(P161^2*Markiwitz!$F$4^2)+(Q161^2*Markiwitz!$G$4^2)+(R161^2*Markiwitz!$H$4^2)+(S161^2*Markiwitz!$I$4^2)+(T161^2*Markiwitz!$J$4^2)+(2*L161*M161*Markiwitz!$B$8)+(2*L161*N161*Markiwitz!$E$8)+(2*L161*O161*Markiwitz!$H$8)+(2*L161*P161*Markiwitz!$B$11)+(2*L161*Q161*Markiwitz!$E$11)+(2*L161*R161*Markiwitz!$H$11)+(2*L161*S161*Markiwitz!$K$8)+(2*L161*T161*Markiwitz!$K$11)</f>
        <v>1.1443996201352141E-2</v>
      </c>
      <c r="V161" s="5">
        <f t="shared" ca="1" si="36"/>
        <v>0.10697661520796095</v>
      </c>
      <c r="W161" s="42">
        <f ca="1">SUMPRODUCT(L161:T161,Markiwitz!$B$3:$J$3)</f>
        <v>0.16083044782299191</v>
      </c>
    </row>
    <row r="162" spans="1:23" x14ac:dyDescent="0.25">
      <c r="A162">
        <v>161</v>
      </c>
      <c r="B162" s="25">
        <f t="shared" ca="1" si="35"/>
        <v>1</v>
      </c>
      <c r="C162" s="46">
        <v>0</v>
      </c>
      <c r="D162">
        <f t="shared" ref="D162:K171" ca="1" si="49">RAND()</f>
        <v>0.53392880956578204</v>
      </c>
      <c r="E162">
        <f t="shared" ca="1" si="49"/>
        <v>0.73205170066978165</v>
      </c>
      <c r="F162">
        <f t="shared" ca="1" si="49"/>
        <v>0.2745508976659593</v>
      </c>
      <c r="G162">
        <f t="shared" ca="1" si="49"/>
        <v>0.48042197770124051</v>
      </c>
      <c r="H162">
        <f t="shared" ca="1" si="49"/>
        <v>0.91580507012292645</v>
      </c>
      <c r="I162">
        <f t="shared" ca="1" si="49"/>
        <v>0.75182809196586331</v>
      </c>
      <c r="J162">
        <f t="shared" ca="1" si="49"/>
        <v>0.653791404236998</v>
      </c>
      <c r="K162">
        <f t="shared" ca="1" si="49"/>
        <v>4.3793668523565921E-2</v>
      </c>
      <c r="L162" s="42">
        <f t="shared" ca="1" si="37"/>
        <v>0</v>
      </c>
      <c r="M162" s="42">
        <f t="shared" ca="1" si="38"/>
        <v>0.12173003150997219</v>
      </c>
      <c r="N162" s="42">
        <f t="shared" ca="1" si="39"/>
        <v>0.16689992184900493</v>
      </c>
      <c r="O162" s="42">
        <f t="shared" ca="1" si="40"/>
        <v>6.2594654615374848E-2</v>
      </c>
      <c r="P162" s="42">
        <f t="shared" ca="1" si="41"/>
        <v>0.10953104877636312</v>
      </c>
      <c r="Q162" s="42">
        <f t="shared" ca="1" si="42"/>
        <v>0.2087937156523135</v>
      </c>
      <c r="R162" s="42">
        <f t="shared" ca="1" si="43"/>
        <v>0.17140872656696604</v>
      </c>
      <c r="S162" s="42">
        <f t="shared" ca="1" si="44"/>
        <v>0.14905741517009008</v>
      </c>
      <c r="T162" s="42">
        <f t="shared" ca="1" si="45"/>
        <v>9.9844858599152948E-3</v>
      </c>
      <c r="U162">
        <f ca="1">+(L162^2*Markiwitz!$B$4^2)+(M162^2*Markiwitz!$C$4^2)+(N162^2*Markiwitz!$D$4^2)+(O162^2*Markiwitz!$E$4^2)+(P162^2*Markiwitz!$F$4^2)+(Q162^2*Markiwitz!$G$4^2)+(R162^2*Markiwitz!$H$4^2)+(S162^2*Markiwitz!$I$4^2)+(T162^2*Markiwitz!$J$4^2)+(2*L162*M162*Markiwitz!$B$8)+(2*L162*N162*Markiwitz!$E$8)+(2*L162*O162*Markiwitz!$H$8)+(2*L162*P162*Markiwitz!$B$11)+(2*L162*Q162*Markiwitz!$E$11)+(2*L162*R162*Markiwitz!$H$11)+(2*L162*S162*Markiwitz!$K$8)+(2*L162*T162*Markiwitz!$K$11)</f>
        <v>2.1236548559343579E-2</v>
      </c>
      <c r="V162" s="5">
        <f t="shared" ca="1" si="36"/>
        <v>0.14572765200655496</v>
      </c>
      <c r="W162" s="42">
        <f ca="1">SUMPRODUCT(L162:T162,Markiwitz!$B$3:$J$3)</f>
        <v>0.68204927526480241</v>
      </c>
    </row>
    <row r="163" spans="1:23" x14ac:dyDescent="0.25">
      <c r="A163">
        <v>162</v>
      </c>
      <c r="B163" s="25">
        <f t="shared" ca="1" si="35"/>
        <v>1</v>
      </c>
      <c r="C163" s="46">
        <v>0</v>
      </c>
      <c r="D163">
        <f t="shared" ca="1" si="49"/>
        <v>0.36706206242706174</v>
      </c>
      <c r="E163">
        <f t="shared" ca="1" si="49"/>
        <v>0.19539131049818836</v>
      </c>
      <c r="F163">
        <f t="shared" ca="1" si="49"/>
        <v>0.52931502867979408</v>
      </c>
      <c r="G163">
        <f t="shared" ca="1" si="49"/>
        <v>0.32503208004812711</v>
      </c>
      <c r="H163">
        <f t="shared" ca="1" si="49"/>
        <v>0.69969386669865463</v>
      </c>
      <c r="I163">
        <f t="shared" ca="1" si="49"/>
        <v>0.19393319300745515</v>
      </c>
      <c r="J163">
        <f t="shared" ca="1" si="49"/>
        <v>0.20386741881038284</v>
      </c>
      <c r="K163">
        <f t="shared" ca="1" si="49"/>
        <v>4.4543552293415112E-2</v>
      </c>
      <c r="L163" s="42">
        <f t="shared" ca="1" si="37"/>
        <v>0</v>
      </c>
      <c r="M163" s="42">
        <f t="shared" ca="1" si="38"/>
        <v>0.14344870168213009</v>
      </c>
      <c r="N163" s="42">
        <f t="shared" ca="1" si="39"/>
        <v>7.6359375375396069E-2</v>
      </c>
      <c r="O163" s="42">
        <f t="shared" ca="1" si="40"/>
        <v>0.20685753559738618</v>
      </c>
      <c r="P163" s="42">
        <f t="shared" ca="1" si="41"/>
        <v>0.12702328750525904</v>
      </c>
      <c r="Q163" s="42">
        <f t="shared" ca="1" si="42"/>
        <v>0.27344197896456757</v>
      </c>
      <c r="R163" s="42">
        <f t="shared" ca="1" si="43"/>
        <v>7.5789539692670757E-2</v>
      </c>
      <c r="S163" s="42">
        <f t="shared" ca="1" si="44"/>
        <v>7.9671858078353183E-2</v>
      </c>
      <c r="T163" s="42">
        <f t="shared" ca="1" si="45"/>
        <v>1.7407723104237049E-2</v>
      </c>
      <c r="U163">
        <f ca="1">+(L163^2*Markiwitz!$B$4^2)+(M163^2*Markiwitz!$C$4^2)+(N163^2*Markiwitz!$D$4^2)+(O163^2*Markiwitz!$E$4^2)+(P163^2*Markiwitz!$F$4^2)+(Q163^2*Markiwitz!$G$4^2)+(R163^2*Markiwitz!$H$4^2)+(S163^2*Markiwitz!$I$4^2)+(T163^2*Markiwitz!$J$4^2)+(2*L163*M163*Markiwitz!$B$8)+(2*L163*N163*Markiwitz!$E$8)+(2*L163*O163*Markiwitz!$H$8)+(2*L163*P163*Markiwitz!$B$11)+(2*L163*Q163*Markiwitz!$E$11)+(2*L163*R163*Markiwitz!$H$11)+(2*L163*S163*Markiwitz!$K$8)+(2*L163*T163*Markiwitz!$K$11)</f>
        <v>2.8350361348196389E-2</v>
      </c>
      <c r="V163" s="5">
        <f t="shared" ca="1" si="36"/>
        <v>0.16837565544993846</v>
      </c>
      <c r="W163" s="42">
        <f ca="1">SUMPRODUCT(L163:T163,Markiwitz!$B$3:$J$3)</f>
        <v>0.89253780543119432</v>
      </c>
    </row>
    <row r="164" spans="1:23" x14ac:dyDescent="0.25">
      <c r="A164">
        <v>163</v>
      </c>
      <c r="B164" s="25">
        <f t="shared" ca="1" si="35"/>
        <v>1</v>
      </c>
      <c r="C164" s="46">
        <v>0</v>
      </c>
      <c r="D164">
        <f t="shared" ca="1" si="49"/>
        <v>0.17729949193152428</v>
      </c>
      <c r="E164">
        <f t="shared" ca="1" si="49"/>
        <v>0.82300722100219337</v>
      </c>
      <c r="F164">
        <f t="shared" ca="1" si="49"/>
        <v>0.70717062584039836</v>
      </c>
      <c r="G164">
        <f t="shared" ca="1" si="49"/>
        <v>0.96108232142562644</v>
      </c>
      <c r="H164">
        <f t="shared" ca="1" si="49"/>
        <v>0.72459355902504052</v>
      </c>
      <c r="I164">
        <f t="shared" ca="1" si="49"/>
        <v>0.82690755023512086</v>
      </c>
      <c r="J164">
        <f t="shared" ca="1" si="49"/>
        <v>0.99848603788611867</v>
      </c>
      <c r="K164">
        <f t="shared" ca="1" si="49"/>
        <v>0.90018554646641635</v>
      </c>
      <c r="L164" s="42">
        <f t="shared" ca="1" si="37"/>
        <v>0</v>
      </c>
      <c r="M164" s="42">
        <f t="shared" ca="1" si="38"/>
        <v>2.8976507171628956E-2</v>
      </c>
      <c r="N164" s="42">
        <f t="shared" ca="1" si="39"/>
        <v>0.13450616457988995</v>
      </c>
      <c r="O164" s="42">
        <f t="shared" ca="1" si="40"/>
        <v>0.11557469504280193</v>
      </c>
      <c r="P164" s="42">
        <f t="shared" ca="1" si="41"/>
        <v>0.15707212962613057</v>
      </c>
      <c r="Q164" s="42">
        <f t="shared" ca="1" si="42"/>
        <v>0.11842216935237626</v>
      </c>
      <c r="R164" s="42">
        <f t="shared" ca="1" si="43"/>
        <v>0.13514360531228237</v>
      </c>
      <c r="S164" s="42">
        <f t="shared" ca="1" si="44"/>
        <v>0.16318511419509718</v>
      </c>
      <c r="T164" s="42">
        <f t="shared" ca="1" si="45"/>
        <v>0.14711961471979268</v>
      </c>
      <c r="U164">
        <f ca="1">+(L164^2*Markiwitz!$B$4^2)+(M164^2*Markiwitz!$C$4^2)+(N164^2*Markiwitz!$D$4^2)+(O164^2*Markiwitz!$E$4^2)+(P164^2*Markiwitz!$F$4^2)+(Q164^2*Markiwitz!$G$4^2)+(R164^2*Markiwitz!$H$4^2)+(S164^2*Markiwitz!$I$4^2)+(T164^2*Markiwitz!$J$4^2)+(2*L164*M164*Markiwitz!$B$8)+(2*L164*N164*Markiwitz!$E$8)+(2*L164*O164*Markiwitz!$H$8)+(2*L164*P164*Markiwitz!$B$11)+(2*L164*Q164*Markiwitz!$E$11)+(2*L164*R164*Markiwitz!$H$11)+(2*L164*S164*Markiwitz!$K$8)+(2*L164*T164*Markiwitz!$K$11)</f>
        <v>1.4339897180752776E-2</v>
      </c>
      <c r="V164" s="5">
        <f t="shared" ca="1" si="36"/>
        <v>0.11974930972975492</v>
      </c>
      <c r="W164" s="42">
        <f ca="1">SUMPRODUCT(L164:T164,Markiwitz!$B$3:$J$3)</f>
        <v>0.45020163815892256</v>
      </c>
    </row>
    <row r="165" spans="1:23" x14ac:dyDescent="0.25">
      <c r="A165">
        <v>164</v>
      </c>
      <c r="B165" s="25">
        <f t="shared" ca="1" si="35"/>
        <v>1</v>
      </c>
      <c r="C165" s="46">
        <v>0</v>
      </c>
      <c r="D165">
        <f t="shared" ca="1" si="49"/>
        <v>5.765044192839397E-2</v>
      </c>
      <c r="E165">
        <f t="shared" ca="1" si="49"/>
        <v>0.62890318118066446</v>
      </c>
      <c r="F165">
        <f t="shared" ca="1" si="49"/>
        <v>0.29161749319233132</v>
      </c>
      <c r="G165">
        <f t="shared" ca="1" si="49"/>
        <v>0.17128879138902475</v>
      </c>
      <c r="H165">
        <f t="shared" ca="1" si="49"/>
        <v>0.46326052035436072</v>
      </c>
      <c r="I165">
        <f t="shared" ca="1" si="49"/>
        <v>5.8346801350320998E-2</v>
      </c>
      <c r="J165">
        <f t="shared" ca="1" si="49"/>
        <v>0.89815275784750381</v>
      </c>
      <c r="K165">
        <f t="shared" ca="1" si="49"/>
        <v>0.69087907944305271</v>
      </c>
      <c r="L165" s="42">
        <f t="shared" ca="1" si="37"/>
        <v>0</v>
      </c>
      <c r="M165" s="42">
        <f t="shared" ca="1" si="38"/>
        <v>1.7683647260144066E-2</v>
      </c>
      <c r="N165" s="42">
        <f t="shared" ca="1" si="39"/>
        <v>0.19290922401938926</v>
      </c>
      <c r="O165" s="42">
        <f t="shared" ca="1" si="40"/>
        <v>8.9450500499299659E-2</v>
      </c>
      <c r="P165" s="42">
        <f t="shared" ca="1" si="41"/>
        <v>5.2540977401390382E-2</v>
      </c>
      <c r="Q165" s="42">
        <f t="shared" ca="1" si="42"/>
        <v>0.14210013587879397</v>
      </c>
      <c r="R165" s="42">
        <f t="shared" ca="1" si="43"/>
        <v>1.789724795376807E-2</v>
      </c>
      <c r="S165" s="42">
        <f t="shared" ca="1" si="44"/>
        <v>0.27549860893049544</v>
      </c>
      <c r="T165" s="42">
        <f t="shared" ca="1" si="45"/>
        <v>0.21191965805671911</v>
      </c>
      <c r="U165">
        <f ca="1">+(L165^2*Markiwitz!$B$4^2)+(M165^2*Markiwitz!$C$4^2)+(N165^2*Markiwitz!$D$4^2)+(O165^2*Markiwitz!$E$4^2)+(P165^2*Markiwitz!$F$4^2)+(Q165^2*Markiwitz!$G$4^2)+(R165^2*Markiwitz!$H$4^2)+(S165^2*Markiwitz!$I$4^2)+(T165^2*Markiwitz!$J$4^2)+(2*L165*M165*Markiwitz!$B$8)+(2*L165*N165*Markiwitz!$E$8)+(2*L165*O165*Markiwitz!$H$8)+(2*L165*P165*Markiwitz!$B$11)+(2*L165*Q165*Markiwitz!$E$11)+(2*L165*R165*Markiwitz!$H$11)+(2*L165*S165*Markiwitz!$K$8)+(2*L165*T165*Markiwitz!$K$11)</f>
        <v>1.88368874560167E-2</v>
      </c>
      <c r="V165" s="5">
        <f t="shared" ca="1" si="36"/>
        <v>0.13724754080134441</v>
      </c>
      <c r="W165" s="42">
        <f ca="1">SUMPRODUCT(L165:T165,Markiwitz!$B$3:$J$3)</f>
        <v>0.47268023055437008</v>
      </c>
    </row>
    <row r="166" spans="1:23" x14ac:dyDescent="0.25">
      <c r="A166">
        <v>165</v>
      </c>
      <c r="B166" s="25">
        <f t="shared" ca="1" si="35"/>
        <v>1</v>
      </c>
      <c r="C166" s="46">
        <v>0</v>
      </c>
      <c r="D166">
        <f t="shared" ca="1" si="49"/>
        <v>0.64946171631013172</v>
      </c>
      <c r="E166">
        <f t="shared" ca="1" si="49"/>
        <v>0.63395704476099268</v>
      </c>
      <c r="F166">
        <f t="shared" ca="1" si="49"/>
        <v>0.65896941511213414</v>
      </c>
      <c r="G166">
        <f t="shared" ca="1" si="49"/>
        <v>0.64717944073948441</v>
      </c>
      <c r="H166">
        <f t="shared" ca="1" si="49"/>
        <v>0.4766031814524132</v>
      </c>
      <c r="I166">
        <f t="shared" ca="1" si="49"/>
        <v>0.28991324232654814</v>
      </c>
      <c r="J166">
        <f t="shared" ca="1" si="49"/>
        <v>0.6260772466073562</v>
      </c>
      <c r="K166">
        <f t="shared" ca="1" si="49"/>
        <v>0.29566508973993688</v>
      </c>
      <c r="L166" s="42">
        <f t="shared" ca="1" si="37"/>
        <v>0</v>
      </c>
      <c r="M166" s="42">
        <f t="shared" ca="1" si="38"/>
        <v>0.15182049458448438</v>
      </c>
      <c r="N166" s="42">
        <f t="shared" ca="1" si="39"/>
        <v>0.14819606708730421</v>
      </c>
      <c r="O166" s="42">
        <f t="shared" ca="1" si="40"/>
        <v>0.15404304827507179</v>
      </c>
      <c r="P166" s="42">
        <f t="shared" ca="1" si="41"/>
        <v>0.15128698168108745</v>
      </c>
      <c r="Q166" s="42">
        <f t="shared" ca="1" si="42"/>
        <v>0.11141246498676079</v>
      </c>
      <c r="R166" s="42">
        <f t="shared" ca="1" si="43"/>
        <v>6.7771156838427132E-2</v>
      </c>
      <c r="S166" s="42">
        <f t="shared" ca="1" si="44"/>
        <v>0.14635405727692188</v>
      </c>
      <c r="T166" s="42">
        <f t="shared" ca="1" si="45"/>
        <v>6.9115729269942361E-2</v>
      </c>
      <c r="U166">
        <f ca="1">+(L166^2*Markiwitz!$B$4^2)+(M166^2*Markiwitz!$C$4^2)+(N166^2*Markiwitz!$D$4^2)+(O166^2*Markiwitz!$E$4^2)+(P166^2*Markiwitz!$F$4^2)+(Q166^2*Markiwitz!$G$4^2)+(R166^2*Markiwitz!$H$4^2)+(S166^2*Markiwitz!$I$4^2)+(T166^2*Markiwitz!$J$4^2)+(2*L166*M166*Markiwitz!$B$8)+(2*L166*N166*Markiwitz!$E$8)+(2*L166*O166*Markiwitz!$H$8)+(2*L166*P166*Markiwitz!$B$11)+(2*L166*Q166*Markiwitz!$E$11)+(2*L166*R166*Markiwitz!$H$11)+(2*L166*S166*Markiwitz!$K$8)+(2*L166*T166*Markiwitz!$K$11)</f>
        <v>1.3374865695366889E-2</v>
      </c>
      <c r="V166" s="5">
        <f t="shared" ca="1" si="36"/>
        <v>0.11564975441118278</v>
      </c>
      <c r="W166" s="42">
        <f ca="1">SUMPRODUCT(L166:T166,Markiwitz!$B$3:$J$3)</f>
        <v>0.4518739992142371</v>
      </c>
    </row>
    <row r="167" spans="1:23" x14ac:dyDescent="0.25">
      <c r="A167">
        <v>166</v>
      </c>
      <c r="B167" s="25">
        <f t="shared" ca="1" si="35"/>
        <v>1.0000000000000002</v>
      </c>
      <c r="C167" s="46">
        <v>0</v>
      </c>
      <c r="D167">
        <f t="shared" ca="1" si="49"/>
        <v>0.52506119362655024</v>
      </c>
      <c r="E167">
        <f t="shared" ca="1" si="49"/>
        <v>0.36968927446760569</v>
      </c>
      <c r="F167">
        <f t="shared" ca="1" si="49"/>
        <v>0.81921154647960648</v>
      </c>
      <c r="G167">
        <f t="shared" ca="1" si="49"/>
        <v>0.34278623724789914</v>
      </c>
      <c r="H167">
        <f t="shared" ca="1" si="49"/>
        <v>0.84208374154202403</v>
      </c>
      <c r="I167">
        <f t="shared" ca="1" si="49"/>
        <v>0.80648392990703122</v>
      </c>
      <c r="J167">
        <f t="shared" ca="1" si="49"/>
        <v>0.48401836009053534</v>
      </c>
      <c r="K167">
        <f t="shared" ca="1" si="49"/>
        <v>0.42755366412760143</v>
      </c>
      <c r="L167" s="42">
        <f t="shared" ca="1" si="37"/>
        <v>0</v>
      </c>
      <c r="M167" s="42">
        <f t="shared" ca="1" si="38"/>
        <v>0.1137262154937361</v>
      </c>
      <c r="N167" s="42">
        <f t="shared" ca="1" si="39"/>
        <v>8.0073261182065605E-2</v>
      </c>
      <c r="O167" s="42">
        <f t="shared" ca="1" si="40"/>
        <v>0.17743803960526691</v>
      </c>
      <c r="P167" s="42">
        <f t="shared" ca="1" si="41"/>
        <v>7.4246167796717305E-2</v>
      </c>
      <c r="Q167" s="42">
        <f t="shared" ca="1" si="42"/>
        <v>0.18239206823289644</v>
      </c>
      <c r="R167" s="42">
        <f t="shared" ca="1" si="43"/>
        <v>0.1746812872826341</v>
      </c>
      <c r="S167" s="42">
        <f t="shared" ca="1" si="44"/>
        <v>0.10483649713738347</v>
      </c>
      <c r="T167" s="42">
        <f t="shared" ca="1" si="45"/>
        <v>9.2606463269300235E-2</v>
      </c>
      <c r="U167">
        <f ca="1">+(L167^2*Markiwitz!$B$4^2)+(M167^2*Markiwitz!$C$4^2)+(N167^2*Markiwitz!$D$4^2)+(O167^2*Markiwitz!$E$4^2)+(P167^2*Markiwitz!$F$4^2)+(Q167^2*Markiwitz!$G$4^2)+(R167^2*Markiwitz!$H$4^2)+(S167^2*Markiwitz!$I$4^2)+(T167^2*Markiwitz!$J$4^2)+(2*L167*M167*Markiwitz!$B$8)+(2*L167*N167*Markiwitz!$E$8)+(2*L167*O167*Markiwitz!$H$8)+(2*L167*P167*Markiwitz!$B$11)+(2*L167*Q167*Markiwitz!$E$11)+(2*L167*R167*Markiwitz!$H$11)+(2*L167*S167*Markiwitz!$K$8)+(2*L167*T167*Markiwitz!$K$11)</f>
        <v>1.7557281614151252E-2</v>
      </c>
      <c r="V167" s="5">
        <f t="shared" ca="1" si="36"/>
        <v>0.13250389282640435</v>
      </c>
      <c r="W167" s="42">
        <f ca="1">SUMPRODUCT(L167:T167,Markiwitz!$B$3:$J$3)</f>
        <v>0.62117466440863822</v>
      </c>
    </row>
    <row r="168" spans="1:23" x14ac:dyDescent="0.25">
      <c r="A168">
        <v>167</v>
      </c>
      <c r="B168" s="25">
        <f t="shared" ca="1" si="35"/>
        <v>1</v>
      </c>
      <c r="C168" s="46">
        <v>0</v>
      </c>
      <c r="D168">
        <f t="shared" ca="1" si="49"/>
        <v>0.35336312289346861</v>
      </c>
      <c r="E168">
        <f t="shared" ca="1" si="49"/>
        <v>0.84711736723919273</v>
      </c>
      <c r="F168">
        <f t="shared" ca="1" si="49"/>
        <v>0.88602573437679277</v>
      </c>
      <c r="G168">
        <f t="shared" ca="1" si="49"/>
        <v>0.53570716314897671</v>
      </c>
      <c r="H168">
        <f t="shared" ca="1" si="49"/>
        <v>0.95393122995974589</v>
      </c>
      <c r="I168">
        <f t="shared" ca="1" si="49"/>
        <v>4.3400591272559019E-2</v>
      </c>
      <c r="J168">
        <f t="shared" ca="1" si="49"/>
        <v>4.5007681856001902E-4</v>
      </c>
      <c r="K168">
        <f t="shared" ca="1" si="49"/>
        <v>0.44875682459475164</v>
      </c>
      <c r="L168" s="42">
        <f t="shared" ca="1" si="37"/>
        <v>0</v>
      </c>
      <c r="M168" s="42">
        <f t="shared" ca="1" si="38"/>
        <v>8.6848034314644607E-2</v>
      </c>
      <c r="N168" s="42">
        <f t="shared" ca="1" si="39"/>
        <v>0.20820078104386894</v>
      </c>
      <c r="O168" s="42">
        <f t="shared" ca="1" si="40"/>
        <v>0.21776350840665551</v>
      </c>
      <c r="P168" s="42">
        <f t="shared" ca="1" si="41"/>
        <v>0.13166375061098148</v>
      </c>
      <c r="Q168" s="42">
        <f t="shared" ca="1" si="42"/>
        <v>0.23445302247436769</v>
      </c>
      <c r="R168" s="42">
        <f t="shared" ca="1" si="43"/>
        <v>1.0666806454649262E-2</v>
      </c>
      <c r="S168" s="42">
        <f t="shared" ca="1" si="44"/>
        <v>1.106179011054045E-4</v>
      </c>
      <c r="T168" s="42">
        <f t="shared" ca="1" si="45"/>
        <v>0.11029347879372704</v>
      </c>
      <c r="U168">
        <f ca="1">+(L168^2*Markiwitz!$B$4^2)+(M168^2*Markiwitz!$C$4^2)+(N168^2*Markiwitz!$D$4^2)+(O168^2*Markiwitz!$E$4^2)+(P168^2*Markiwitz!$F$4^2)+(Q168^2*Markiwitz!$G$4^2)+(R168^2*Markiwitz!$H$4^2)+(S168^2*Markiwitz!$I$4^2)+(T168^2*Markiwitz!$J$4^2)+(2*L168*M168*Markiwitz!$B$8)+(2*L168*N168*Markiwitz!$E$8)+(2*L168*O168*Markiwitz!$H$8)+(2*L168*P168*Markiwitz!$B$11)+(2*L168*Q168*Markiwitz!$E$11)+(2*L168*R168*Markiwitz!$H$11)+(2*L168*S168*Markiwitz!$K$8)+(2*L168*T168*Markiwitz!$K$11)</f>
        <v>2.4910019002839377E-2</v>
      </c>
      <c r="V168" s="5">
        <f t="shared" ca="1" si="36"/>
        <v>0.15782908161311521</v>
      </c>
      <c r="W168" s="42">
        <f ca="1">SUMPRODUCT(L168:T168,Markiwitz!$B$3:$J$3)</f>
        <v>0.81605124747400493</v>
      </c>
    </row>
    <row r="169" spans="1:23" x14ac:dyDescent="0.25">
      <c r="A169">
        <v>168</v>
      </c>
      <c r="B169" s="25">
        <f t="shared" ca="1" si="35"/>
        <v>1.0000000000000002</v>
      </c>
      <c r="C169" s="46">
        <v>0</v>
      </c>
      <c r="D169">
        <f t="shared" ca="1" si="49"/>
        <v>1.3878978431862921E-2</v>
      </c>
      <c r="E169">
        <f t="shared" ca="1" si="49"/>
        <v>0.80757709531113508</v>
      </c>
      <c r="F169">
        <f t="shared" ca="1" si="49"/>
        <v>0.48398292014303346</v>
      </c>
      <c r="G169">
        <f t="shared" ca="1" si="49"/>
        <v>0.41505939204326059</v>
      </c>
      <c r="H169">
        <f t="shared" ca="1" si="49"/>
        <v>0.4402503235518006</v>
      </c>
      <c r="I169">
        <f t="shared" ca="1" si="49"/>
        <v>0.37121612043532737</v>
      </c>
      <c r="J169">
        <f t="shared" ca="1" si="49"/>
        <v>0.94929787052279457</v>
      </c>
      <c r="K169">
        <f t="shared" ca="1" si="49"/>
        <v>0.71509977920011314</v>
      </c>
      <c r="L169" s="42">
        <f t="shared" ca="1" si="37"/>
        <v>0</v>
      </c>
      <c r="M169" s="42">
        <f t="shared" ca="1" si="38"/>
        <v>3.3073831203103798E-3</v>
      </c>
      <c r="N169" s="42">
        <f t="shared" ca="1" si="39"/>
        <v>0.19244693451280345</v>
      </c>
      <c r="O169" s="42">
        <f t="shared" ca="1" si="40"/>
        <v>0.11533391657448792</v>
      </c>
      <c r="P169" s="42">
        <f t="shared" ca="1" si="41"/>
        <v>9.8909327794517526E-2</v>
      </c>
      <c r="Q169" s="42">
        <f t="shared" ca="1" si="42"/>
        <v>0.10491236772034995</v>
      </c>
      <c r="R169" s="42">
        <f t="shared" ca="1" si="43"/>
        <v>8.8461404903999855E-2</v>
      </c>
      <c r="S169" s="42">
        <f t="shared" ca="1" si="44"/>
        <v>0.2262192256099825</v>
      </c>
      <c r="T169" s="42">
        <f t="shared" ca="1" si="45"/>
        <v>0.17040943976354855</v>
      </c>
      <c r="U169">
        <f ca="1">+(L169^2*Markiwitz!$B$4^2)+(M169^2*Markiwitz!$C$4^2)+(N169^2*Markiwitz!$D$4^2)+(O169^2*Markiwitz!$E$4^2)+(P169^2*Markiwitz!$F$4^2)+(Q169^2*Markiwitz!$G$4^2)+(R169^2*Markiwitz!$H$4^2)+(S169^2*Markiwitz!$I$4^2)+(T169^2*Markiwitz!$J$4^2)+(2*L169*M169*Markiwitz!$B$8)+(2*L169*N169*Markiwitz!$E$8)+(2*L169*O169*Markiwitz!$H$8)+(2*L169*P169*Markiwitz!$B$11)+(2*L169*Q169*Markiwitz!$E$11)+(2*L169*R169*Markiwitz!$H$11)+(2*L169*S169*Markiwitz!$K$8)+(2*L169*T169*Markiwitz!$K$11)</f>
        <v>1.5159773153877558E-2</v>
      </c>
      <c r="V169" s="5">
        <f t="shared" ca="1" si="36"/>
        <v>0.12312503057411826</v>
      </c>
      <c r="W169" s="42">
        <f ca="1">SUMPRODUCT(L169:T169,Markiwitz!$B$3:$J$3)</f>
        <v>0.39609202571066326</v>
      </c>
    </row>
    <row r="170" spans="1:23" x14ac:dyDescent="0.25">
      <c r="A170">
        <v>169</v>
      </c>
      <c r="B170" s="25">
        <f t="shared" ca="1" si="35"/>
        <v>1</v>
      </c>
      <c r="C170" s="46">
        <v>0</v>
      </c>
      <c r="D170">
        <f t="shared" ca="1" si="49"/>
        <v>0.76581578034568509</v>
      </c>
      <c r="E170">
        <f t="shared" ca="1" si="49"/>
        <v>0.9452023902963157</v>
      </c>
      <c r="F170">
        <f t="shared" ca="1" si="49"/>
        <v>0.13791621481655769</v>
      </c>
      <c r="G170">
        <f t="shared" ca="1" si="49"/>
        <v>0.66632845750072123</v>
      </c>
      <c r="H170">
        <f t="shared" ca="1" si="49"/>
        <v>4.7398471339682668E-2</v>
      </c>
      <c r="I170">
        <f t="shared" ca="1" si="49"/>
        <v>0.53386411520596155</v>
      </c>
      <c r="J170">
        <f t="shared" ca="1" si="49"/>
        <v>0.3884777694470225</v>
      </c>
      <c r="K170">
        <f t="shared" ca="1" si="49"/>
        <v>0.78177415962222951</v>
      </c>
      <c r="L170" s="42">
        <f t="shared" ca="1" si="37"/>
        <v>0</v>
      </c>
      <c r="M170" s="42">
        <f t="shared" ca="1" si="38"/>
        <v>0.17948341710559673</v>
      </c>
      <c r="N170" s="42">
        <f t="shared" ca="1" si="39"/>
        <v>0.22152606308292891</v>
      </c>
      <c r="O170" s="42">
        <f t="shared" ca="1" si="40"/>
        <v>3.2323274271485541E-2</v>
      </c>
      <c r="P170" s="42">
        <f t="shared" ca="1" si="41"/>
        <v>0.15616668072959575</v>
      </c>
      <c r="Q170" s="42">
        <f t="shared" ca="1" si="42"/>
        <v>1.1108728521874823E-2</v>
      </c>
      <c r="R170" s="42">
        <f t="shared" ca="1" si="43"/>
        <v>0.12512115593122072</v>
      </c>
      <c r="S170" s="42">
        <f t="shared" ca="1" si="44"/>
        <v>9.1047115140978352E-2</v>
      </c>
      <c r="T170" s="42">
        <f t="shared" ca="1" si="45"/>
        <v>0.18322356521631916</v>
      </c>
      <c r="U170">
        <f ca="1">+(L170^2*Markiwitz!$B$4^2)+(M170^2*Markiwitz!$C$4^2)+(N170^2*Markiwitz!$D$4^2)+(O170^2*Markiwitz!$E$4^2)+(P170^2*Markiwitz!$F$4^2)+(Q170^2*Markiwitz!$G$4^2)+(R170^2*Markiwitz!$H$4^2)+(S170^2*Markiwitz!$I$4^2)+(T170^2*Markiwitz!$J$4^2)+(2*L170*M170*Markiwitz!$B$8)+(2*L170*N170*Markiwitz!$E$8)+(2*L170*O170*Markiwitz!$H$8)+(2*L170*P170*Markiwitz!$B$11)+(2*L170*Q170*Markiwitz!$E$11)+(2*L170*R170*Markiwitz!$H$11)+(2*L170*S170*Markiwitz!$K$8)+(2*L170*T170*Markiwitz!$K$11)</f>
        <v>1.0419390964026042E-2</v>
      </c>
      <c r="V170" s="5">
        <f t="shared" ca="1" si="36"/>
        <v>0.10207541802033457</v>
      </c>
      <c r="W170" s="42">
        <f ca="1">SUMPRODUCT(L170:T170,Markiwitz!$B$3:$J$3)</f>
        <v>0.17433185753639557</v>
      </c>
    </row>
    <row r="171" spans="1:23" x14ac:dyDescent="0.25">
      <c r="A171">
        <v>170</v>
      </c>
      <c r="B171" s="25">
        <f t="shared" ca="1" si="35"/>
        <v>1</v>
      </c>
      <c r="C171" s="46">
        <v>0</v>
      </c>
      <c r="D171">
        <f t="shared" ca="1" si="49"/>
        <v>0.33700465428883952</v>
      </c>
      <c r="E171">
        <f t="shared" ca="1" si="49"/>
        <v>0.93299881973019405</v>
      </c>
      <c r="F171">
        <f t="shared" ca="1" si="49"/>
        <v>0.49162535028876075</v>
      </c>
      <c r="G171">
        <f t="shared" ca="1" si="49"/>
        <v>0.33909914836173416</v>
      </c>
      <c r="H171">
        <f t="shared" ca="1" si="49"/>
        <v>0.83464271758873176</v>
      </c>
      <c r="I171">
        <f t="shared" ca="1" si="49"/>
        <v>0.49937786666112649</v>
      </c>
      <c r="J171">
        <f t="shared" ca="1" si="49"/>
        <v>0.94305329844266461</v>
      </c>
      <c r="K171">
        <f t="shared" ca="1" si="49"/>
        <v>0.89508806105073924</v>
      </c>
      <c r="L171" s="42">
        <f t="shared" ca="1" si="37"/>
        <v>0</v>
      </c>
      <c r="M171" s="42">
        <f t="shared" ca="1" si="38"/>
        <v>6.3912704348303137E-2</v>
      </c>
      <c r="N171" s="42">
        <f t="shared" ca="1" si="39"/>
        <v>0.17694259400828233</v>
      </c>
      <c r="O171" s="42">
        <f t="shared" ca="1" si="40"/>
        <v>9.3236414581402707E-2</v>
      </c>
      <c r="P171" s="42">
        <f t="shared" ca="1" si="41"/>
        <v>6.4309923730102705E-2</v>
      </c>
      <c r="Q171" s="42">
        <f t="shared" ca="1" si="42"/>
        <v>0.15828942587835196</v>
      </c>
      <c r="R171" s="42">
        <f t="shared" ca="1" si="43"/>
        <v>9.4706674058702742E-2</v>
      </c>
      <c r="S171" s="42">
        <f t="shared" ca="1" si="44"/>
        <v>0.17884941908368818</v>
      </c>
      <c r="T171" s="42">
        <f t="shared" ca="1" si="45"/>
        <v>0.16975284431116633</v>
      </c>
      <c r="U171">
        <f ca="1">+(L171^2*Markiwitz!$B$4^2)+(M171^2*Markiwitz!$C$4^2)+(N171^2*Markiwitz!$D$4^2)+(O171^2*Markiwitz!$E$4^2)+(P171^2*Markiwitz!$F$4^2)+(Q171^2*Markiwitz!$G$4^2)+(R171^2*Markiwitz!$H$4^2)+(S171^2*Markiwitz!$I$4^2)+(T171^2*Markiwitz!$J$4^2)+(2*L171*M171*Markiwitz!$B$8)+(2*L171*N171*Markiwitz!$E$8)+(2*L171*O171*Markiwitz!$H$8)+(2*L171*P171*Markiwitz!$B$11)+(2*L171*Q171*Markiwitz!$E$11)+(2*L171*R171*Markiwitz!$H$11)+(2*L171*S171*Markiwitz!$K$8)+(2*L171*T171*Markiwitz!$K$11)</f>
        <v>1.5507976176355269E-2</v>
      </c>
      <c r="V171" s="5">
        <f t="shared" ca="1" si="36"/>
        <v>0.12453102495504993</v>
      </c>
      <c r="W171" s="42">
        <f ca="1">SUMPRODUCT(L171:T171,Markiwitz!$B$3:$J$3)</f>
        <v>0.53425100742176423</v>
      </c>
    </row>
    <row r="172" spans="1:23" x14ac:dyDescent="0.25">
      <c r="A172">
        <v>171</v>
      </c>
      <c r="B172" s="25">
        <f t="shared" ca="1" si="35"/>
        <v>1</v>
      </c>
      <c r="C172" s="46">
        <v>0</v>
      </c>
      <c r="D172">
        <f t="shared" ref="D172:K181" ca="1" si="50">RAND()</f>
        <v>0.51929236827943315</v>
      </c>
      <c r="E172">
        <f t="shared" ca="1" si="50"/>
        <v>0.3559356161958227</v>
      </c>
      <c r="F172">
        <f t="shared" ca="1" si="50"/>
        <v>0.8643615848789683</v>
      </c>
      <c r="G172">
        <f t="shared" ca="1" si="50"/>
        <v>0.84205662516240332</v>
      </c>
      <c r="H172">
        <f t="shared" ca="1" si="50"/>
        <v>0.58048594978416757</v>
      </c>
      <c r="I172">
        <f t="shared" ca="1" si="50"/>
        <v>0.30205615289729182</v>
      </c>
      <c r="J172">
        <f t="shared" ca="1" si="50"/>
        <v>0.61612917962835123</v>
      </c>
      <c r="K172">
        <f t="shared" ca="1" si="50"/>
        <v>0.9966243239330379</v>
      </c>
      <c r="L172" s="42">
        <f t="shared" ca="1" si="37"/>
        <v>0</v>
      </c>
      <c r="M172" s="42">
        <f t="shared" ca="1" si="38"/>
        <v>0.10228448319059921</v>
      </c>
      <c r="N172" s="42">
        <f t="shared" ca="1" si="39"/>
        <v>7.0108271901517E-2</v>
      </c>
      <c r="O172" s="42">
        <f t="shared" ca="1" si="40"/>
        <v>0.17025241155013154</v>
      </c>
      <c r="P172" s="42">
        <f t="shared" ca="1" si="41"/>
        <v>0.16585902659676685</v>
      </c>
      <c r="Q172" s="42">
        <f t="shared" ca="1" si="42"/>
        <v>0.11433771994339798</v>
      </c>
      <c r="R172" s="42">
        <f t="shared" ca="1" si="43"/>
        <v>5.9495689482220629E-2</v>
      </c>
      <c r="S172" s="42">
        <f t="shared" ca="1" si="44"/>
        <v>0.12135833023261808</v>
      </c>
      <c r="T172" s="42">
        <f t="shared" ca="1" si="45"/>
        <v>0.19630406710274867</v>
      </c>
      <c r="U172">
        <f ca="1">+(L172^2*Markiwitz!$B$4^2)+(M172^2*Markiwitz!$C$4^2)+(N172^2*Markiwitz!$D$4^2)+(O172^2*Markiwitz!$E$4^2)+(P172^2*Markiwitz!$F$4^2)+(Q172^2*Markiwitz!$G$4^2)+(R172^2*Markiwitz!$H$4^2)+(S172^2*Markiwitz!$I$4^2)+(T172^2*Markiwitz!$J$4^2)+(2*L172*M172*Markiwitz!$B$8)+(2*L172*N172*Markiwitz!$E$8)+(2*L172*O172*Markiwitz!$H$8)+(2*L172*P172*Markiwitz!$B$11)+(2*L172*Q172*Markiwitz!$E$11)+(2*L172*R172*Markiwitz!$H$11)+(2*L172*S172*Markiwitz!$K$8)+(2*L172*T172*Markiwitz!$K$11)</f>
        <v>1.2771491966348776E-2</v>
      </c>
      <c r="V172" s="5">
        <f t="shared" ca="1" si="36"/>
        <v>0.11301102586185463</v>
      </c>
      <c r="W172" s="42">
        <f ca="1">SUMPRODUCT(L172:T172,Markiwitz!$B$3:$J$3)</f>
        <v>0.45623292534912924</v>
      </c>
    </row>
    <row r="173" spans="1:23" x14ac:dyDescent="0.25">
      <c r="A173">
        <v>172</v>
      </c>
      <c r="B173" s="25">
        <f t="shared" ca="1" si="35"/>
        <v>1</v>
      </c>
      <c r="C173" s="46">
        <v>0</v>
      </c>
      <c r="D173">
        <f t="shared" ca="1" si="50"/>
        <v>0.26282251704015447</v>
      </c>
      <c r="E173">
        <f t="shared" ca="1" si="50"/>
        <v>0.85343809428764084</v>
      </c>
      <c r="F173">
        <f t="shared" ca="1" si="50"/>
        <v>0.93982631814648931</v>
      </c>
      <c r="G173">
        <f t="shared" ca="1" si="50"/>
        <v>0.31723807240930979</v>
      </c>
      <c r="H173">
        <f t="shared" ca="1" si="50"/>
        <v>8.4417422284353449E-2</v>
      </c>
      <c r="I173">
        <f t="shared" ca="1" si="50"/>
        <v>0.64616448613772637</v>
      </c>
      <c r="J173">
        <f t="shared" ca="1" si="50"/>
        <v>5.2141408548311952E-2</v>
      </c>
      <c r="K173">
        <f t="shared" ca="1" si="50"/>
        <v>0.12219912130842392</v>
      </c>
      <c r="L173" s="42">
        <f t="shared" ca="1" si="37"/>
        <v>0</v>
      </c>
      <c r="M173" s="42">
        <f t="shared" ca="1" si="38"/>
        <v>8.017165324992484E-2</v>
      </c>
      <c r="N173" s="42">
        <f t="shared" ca="1" si="39"/>
        <v>0.26033364163791128</v>
      </c>
      <c r="O173" s="42">
        <f t="shared" ca="1" si="40"/>
        <v>0.28668559506293056</v>
      </c>
      <c r="P173" s="42">
        <f t="shared" ca="1" si="41"/>
        <v>9.677063071041192E-2</v>
      </c>
      <c r="Q173" s="42">
        <f t="shared" ca="1" si="42"/>
        <v>2.5750778068226378E-2</v>
      </c>
      <c r="R173" s="42">
        <f t="shared" ca="1" si="43"/>
        <v>0.19710668518228577</v>
      </c>
      <c r="S173" s="42">
        <f t="shared" ca="1" si="44"/>
        <v>1.590526935505783E-2</v>
      </c>
      <c r="T173" s="42">
        <f t="shared" ca="1" si="45"/>
        <v>3.7275746733251458E-2</v>
      </c>
      <c r="U173">
        <f ca="1">+(L173^2*Markiwitz!$B$4^2)+(M173^2*Markiwitz!$C$4^2)+(N173^2*Markiwitz!$D$4^2)+(O173^2*Markiwitz!$E$4^2)+(P173^2*Markiwitz!$F$4^2)+(Q173^2*Markiwitz!$G$4^2)+(R173^2*Markiwitz!$H$4^2)+(S173^2*Markiwitz!$I$4^2)+(T173^2*Markiwitz!$J$4^2)+(2*L173*M173*Markiwitz!$B$8)+(2*L173*N173*Markiwitz!$E$8)+(2*L173*O173*Markiwitz!$H$8)+(2*L173*P173*Markiwitz!$B$11)+(2*L173*Q173*Markiwitz!$E$11)+(2*L173*R173*Markiwitz!$H$11)+(2*L173*S173*Markiwitz!$K$8)+(2*L173*T173*Markiwitz!$K$11)</f>
        <v>1.7460206420450413E-2</v>
      </c>
      <c r="V173" s="5">
        <f t="shared" ca="1" si="36"/>
        <v>0.13213707436011443</v>
      </c>
      <c r="W173" s="42">
        <f ca="1">SUMPRODUCT(L173:T173,Markiwitz!$B$3:$J$3)</f>
        <v>0.26452213031905136</v>
      </c>
    </row>
    <row r="174" spans="1:23" x14ac:dyDescent="0.25">
      <c r="A174">
        <v>173</v>
      </c>
      <c r="B174" s="25">
        <f t="shared" ca="1" si="35"/>
        <v>0.99999999999999989</v>
      </c>
      <c r="C174" s="46">
        <v>0</v>
      </c>
      <c r="D174">
        <f t="shared" ca="1" si="50"/>
        <v>5.3352192421536548E-2</v>
      </c>
      <c r="E174">
        <f t="shared" ca="1" si="50"/>
        <v>0.31471103113662502</v>
      </c>
      <c r="F174">
        <f t="shared" ca="1" si="50"/>
        <v>0.71403484357580682</v>
      </c>
      <c r="G174">
        <f t="shared" ca="1" si="50"/>
        <v>4.1713677468149135E-2</v>
      </c>
      <c r="H174">
        <f t="shared" ca="1" si="50"/>
        <v>0.17124007976598965</v>
      </c>
      <c r="I174">
        <f t="shared" ca="1" si="50"/>
        <v>0.40811179006930509</v>
      </c>
      <c r="J174">
        <f t="shared" ca="1" si="50"/>
        <v>0.18605753297712246</v>
      </c>
      <c r="K174">
        <f t="shared" ca="1" si="50"/>
        <v>0.23733630614982681</v>
      </c>
      <c r="L174" s="42">
        <f t="shared" ca="1" si="37"/>
        <v>0</v>
      </c>
      <c r="M174" s="42">
        <f t="shared" ca="1" si="38"/>
        <v>2.5088526215039226E-2</v>
      </c>
      <c r="N174" s="42">
        <f t="shared" ca="1" si="39"/>
        <v>0.147990843421198</v>
      </c>
      <c r="O174" s="42">
        <f t="shared" ca="1" si="40"/>
        <v>0.33577030443217043</v>
      </c>
      <c r="P174" s="42">
        <f t="shared" ca="1" si="41"/>
        <v>1.9615589222963189E-2</v>
      </c>
      <c r="Q174" s="42">
        <f t="shared" ca="1" si="42"/>
        <v>8.0524548950686017E-2</v>
      </c>
      <c r="R174" s="42">
        <f t="shared" ca="1" si="43"/>
        <v>0.19191195111388196</v>
      </c>
      <c r="S174" s="42">
        <f t="shared" ca="1" si="44"/>
        <v>8.7492361264572494E-2</v>
      </c>
      <c r="T174" s="42">
        <f t="shared" ca="1" si="45"/>
        <v>0.11160587537948863</v>
      </c>
      <c r="U174">
        <f ca="1">+(L174^2*Markiwitz!$B$4^2)+(M174^2*Markiwitz!$C$4^2)+(N174^2*Markiwitz!$D$4^2)+(O174^2*Markiwitz!$E$4^2)+(P174^2*Markiwitz!$F$4^2)+(Q174^2*Markiwitz!$G$4^2)+(R174^2*Markiwitz!$H$4^2)+(S174^2*Markiwitz!$I$4^2)+(T174^2*Markiwitz!$J$4^2)+(2*L174*M174*Markiwitz!$B$8)+(2*L174*N174*Markiwitz!$E$8)+(2*L174*O174*Markiwitz!$H$8)+(2*L174*P174*Markiwitz!$B$11)+(2*L174*Q174*Markiwitz!$E$11)+(2*L174*R174*Markiwitz!$H$11)+(2*L174*S174*Markiwitz!$K$8)+(2*L174*T174*Markiwitz!$K$11)</f>
        <v>1.8158808163925993E-2</v>
      </c>
      <c r="V174" s="5">
        <f t="shared" ca="1" si="36"/>
        <v>0.13475462205032521</v>
      </c>
      <c r="W174" s="42">
        <f ca="1">SUMPRODUCT(L174:T174,Markiwitz!$B$3:$J$3)</f>
        <v>0.37373939309424631</v>
      </c>
    </row>
    <row r="175" spans="1:23" x14ac:dyDescent="0.25">
      <c r="A175">
        <v>174</v>
      </c>
      <c r="B175" s="25">
        <f t="shared" ca="1" si="35"/>
        <v>0.99999999999999989</v>
      </c>
      <c r="C175" s="46">
        <v>0</v>
      </c>
      <c r="D175">
        <f t="shared" ca="1" si="50"/>
        <v>9.7669069588049107E-2</v>
      </c>
      <c r="E175">
        <f t="shared" ca="1" si="50"/>
        <v>0.8540020490373389</v>
      </c>
      <c r="F175">
        <f t="shared" ca="1" si="50"/>
        <v>0.71260877400208333</v>
      </c>
      <c r="G175">
        <f t="shared" ca="1" si="50"/>
        <v>0.77767945906544367</v>
      </c>
      <c r="H175">
        <f t="shared" ca="1" si="50"/>
        <v>0.13170834658649389</v>
      </c>
      <c r="I175">
        <f t="shared" ca="1" si="50"/>
        <v>0.4590778629603065</v>
      </c>
      <c r="J175">
        <f t="shared" ca="1" si="50"/>
        <v>0.22341926878631058</v>
      </c>
      <c r="K175">
        <f t="shared" ca="1" si="50"/>
        <v>0.15644722847666415</v>
      </c>
      <c r="L175" s="42">
        <f t="shared" ca="1" si="37"/>
        <v>0</v>
      </c>
      <c r="M175" s="42">
        <f t="shared" ca="1" si="38"/>
        <v>2.8620032958244356E-2</v>
      </c>
      <c r="N175" s="42">
        <f t="shared" ca="1" si="39"/>
        <v>0.2502487931230129</v>
      </c>
      <c r="O175" s="42">
        <f t="shared" ca="1" si="40"/>
        <v>0.2088162269211303</v>
      </c>
      <c r="P175" s="42">
        <f t="shared" ca="1" si="41"/>
        <v>0.22788393340163504</v>
      </c>
      <c r="Q175" s="42">
        <f t="shared" ca="1" si="42"/>
        <v>3.8594585123830905E-2</v>
      </c>
      <c r="R175" s="42">
        <f t="shared" ca="1" si="43"/>
        <v>0.13452389404078074</v>
      </c>
      <c r="S175" s="42">
        <f t="shared" ca="1" si="44"/>
        <v>6.5468698157369082E-2</v>
      </c>
      <c r="T175" s="42">
        <f t="shared" ca="1" si="45"/>
        <v>4.5843836273996692E-2</v>
      </c>
      <c r="U175">
        <f ca="1">+(L175^2*Markiwitz!$B$4^2)+(M175^2*Markiwitz!$C$4^2)+(N175^2*Markiwitz!$D$4^2)+(O175^2*Markiwitz!$E$4^2)+(P175^2*Markiwitz!$F$4^2)+(Q175^2*Markiwitz!$G$4^2)+(R175^2*Markiwitz!$H$4^2)+(S175^2*Markiwitz!$I$4^2)+(T175^2*Markiwitz!$J$4^2)+(2*L175*M175*Markiwitz!$B$8)+(2*L175*N175*Markiwitz!$E$8)+(2*L175*O175*Markiwitz!$H$8)+(2*L175*P175*Markiwitz!$B$11)+(2*L175*Q175*Markiwitz!$E$11)+(2*L175*R175*Markiwitz!$H$11)+(2*L175*S175*Markiwitz!$K$8)+(2*L175*T175*Markiwitz!$K$11)</f>
        <v>1.7155754672926599E-2</v>
      </c>
      <c r="V175" s="5">
        <f t="shared" ca="1" si="36"/>
        <v>0.13097997813760162</v>
      </c>
      <c r="W175" s="42">
        <f ca="1">SUMPRODUCT(L175:T175,Markiwitz!$B$3:$J$3)</f>
        <v>0.30441716460710194</v>
      </c>
    </row>
    <row r="176" spans="1:23" x14ac:dyDescent="0.25">
      <c r="A176">
        <v>175</v>
      </c>
      <c r="B176" s="25">
        <f t="shared" ca="1" si="35"/>
        <v>1</v>
      </c>
      <c r="C176" s="46">
        <v>0</v>
      </c>
      <c r="D176">
        <f t="shared" ca="1" si="50"/>
        <v>0.9776120835327744</v>
      </c>
      <c r="E176">
        <f t="shared" ca="1" si="50"/>
        <v>0.51693202630265844</v>
      </c>
      <c r="F176">
        <f t="shared" ca="1" si="50"/>
        <v>0.76704673908043419</v>
      </c>
      <c r="G176">
        <f t="shared" ca="1" si="50"/>
        <v>0.50711932462857845</v>
      </c>
      <c r="H176">
        <f t="shared" ca="1" si="50"/>
        <v>0.72841103786258032</v>
      </c>
      <c r="I176">
        <f t="shared" ca="1" si="50"/>
        <v>0.26539606028695595</v>
      </c>
      <c r="J176">
        <f t="shared" ca="1" si="50"/>
        <v>0.91044723242341985</v>
      </c>
      <c r="K176">
        <f t="shared" ca="1" si="50"/>
        <v>0.43818146861600349</v>
      </c>
      <c r="L176" s="42">
        <f t="shared" ca="1" si="37"/>
        <v>0</v>
      </c>
      <c r="M176" s="42">
        <f t="shared" ca="1" si="38"/>
        <v>0.19127062477731471</v>
      </c>
      <c r="N176" s="42">
        <f t="shared" ca="1" si="39"/>
        <v>0.10113818487289393</v>
      </c>
      <c r="O176" s="42">
        <f t="shared" ca="1" si="40"/>
        <v>0.15007333838094686</v>
      </c>
      <c r="P176" s="42">
        <f t="shared" ca="1" si="41"/>
        <v>9.9218321553311964E-2</v>
      </c>
      <c r="Q176" s="42">
        <f t="shared" ca="1" si="42"/>
        <v>0.14251423100581712</v>
      </c>
      <c r="R176" s="42">
        <f t="shared" ca="1" si="43"/>
        <v>5.192496197580207E-2</v>
      </c>
      <c r="S176" s="42">
        <f t="shared" ca="1" si="44"/>
        <v>0.17812976527776977</v>
      </c>
      <c r="T176" s="42">
        <f t="shared" ca="1" si="45"/>
        <v>8.5730572156143506E-2</v>
      </c>
      <c r="U176">
        <f ca="1">+(L176^2*Markiwitz!$B$4^2)+(M176^2*Markiwitz!$C$4^2)+(N176^2*Markiwitz!$D$4^2)+(O176^2*Markiwitz!$E$4^2)+(P176^2*Markiwitz!$F$4^2)+(Q176^2*Markiwitz!$G$4^2)+(R176^2*Markiwitz!$H$4^2)+(S176^2*Markiwitz!$I$4^2)+(T176^2*Markiwitz!$J$4^2)+(2*L176*M176*Markiwitz!$B$8)+(2*L176*N176*Markiwitz!$E$8)+(2*L176*O176*Markiwitz!$H$8)+(2*L176*P176*Markiwitz!$B$11)+(2*L176*Q176*Markiwitz!$E$11)+(2*L176*R176*Markiwitz!$H$11)+(2*L176*S176*Markiwitz!$K$8)+(2*L176*T176*Markiwitz!$K$11)</f>
        <v>1.4470892404418118E-2</v>
      </c>
      <c r="V176" s="5">
        <f t="shared" ca="1" si="36"/>
        <v>0.12029502235927353</v>
      </c>
      <c r="W176" s="42">
        <f ca="1">SUMPRODUCT(L176:T176,Markiwitz!$B$3:$J$3)</f>
        <v>0.51307799277549826</v>
      </c>
    </row>
    <row r="177" spans="1:23" x14ac:dyDescent="0.25">
      <c r="A177">
        <v>176</v>
      </c>
      <c r="B177" s="25">
        <f t="shared" ca="1" si="35"/>
        <v>1</v>
      </c>
      <c r="C177" s="46">
        <v>0</v>
      </c>
      <c r="D177">
        <f t="shared" ca="1" si="50"/>
        <v>0.88746946014465045</v>
      </c>
      <c r="E177">
        <f t="shared" ca="1" si="50"/>
        <v>2.3871064153631383E-2</v>
      </c>
      <c r="F177">
        <f t="shared" ca="1" si="50"/>
        <v>0.11371272576646274</v>
      </c>
      <c r="G177">
        <f t="shared" ca="1" si="50"/>
        <v>0.81334488661155191</v>
      </c>
      <c r="H177">
        <f t="shared" ca="1" si="50"/>
        <v>0.66545238316428879</v>
      </c>
      <c r="I177">
        <f t="shared" ca="1" si="50"/>
        <v>0.92897484148278797</v>
      </c>
      <c r="J177">
        <f t="shared" ca="1" si="50"/>
        <v>0.31033824192930926</v>
      </c>
      <c r="K177">
        <f t="shared" ca="1" si="50"/>
        <v>0.90898943121036346</v>
      </c>
      <c r="L177" s="42">
        <f t="shared" ca="1" si="37"/>
        <v>0</v>
      </c>
      <c r="M177" s="42">
        <f t="shared" ca="1" si="38"/>
        <v>0.19076531953491135</v>
      </c>
      <c r="N177" s="42">
        <f t="shared" ca="1" si="39"/>
        <v>5.1311863510927246E-3</v>
      </c>
      <c r="O177" s="42">
        <f t="shared" ca="1" si="40"/>
        <v>2.4443032059367223E-2</v>
      </c>
      <c r="P177" s="42">
        <f t="shared" ca="1" si="41"/>
        <v>0.17483192848264259</v>
      </c>
      <c r="Q177" s="42">
        <f t="shared" ca="1" si="42"/>
        <v>0.14304180843463926</v>
      </c>
      <c r="R177" s="42">
        <f t="shared" ca="1" si="43"/>
        <v>0.1996870770589366</v>
      </c>
      <c r="S177" s="42">
        <f t="shared" ca="1" si="44"/>
        <v>6.6708519610238631E-2</v>
      </c>
      <c r="T177" s="42">
        <f t="shared" ca="1" si="45"/>
        <v>0.19539112846817161</v>
      </c>
      <c r="U177">
        <f ca="1">+(L177^2*Markiwitz!$B$4^2)+(M177^2*Markiwitz!$C$4^2)+(N177^2*Markiwitz!$D$4^2)+(O177^2*Markiwitz!$E$4^2)+(P177^2*Markiwitz!$F$4^2)+(Q177^2*Markiwitz!$G$4^2)+(R177^2*Markiwitz!$H$4^2)+(S177^2*Markiwitz!$I$4^2)+(T177^2*Markiwitz!$J$4^2)+(2*L177*M177*Markiwitz!$B$8)+(2*L177*N177*Markiwitz!$E$8)+(2*L177*O177*Markiwitz!$H$8)+(2*L177*P177*Markiwitz!$B$11)+(2*L177*Q177*Markiwitz!$E$11)+(2*L177*R177*Markiwitz!$H$11)+(2*L177*S177*Markiwitz!$K$8)+(2*L177*T177*Markiwitz!$K$11)</f>
        <v>1.4987762174196961E-2</v>
      </c>
      <c r="V177" s="5">
        <f t="shared" ca="1" si="36"/>
        <v>0.12242451623019369</v>
      </c>
      <c r="W177" s="42">
        <f ca="1">SUMPRODUCT(L177:T177,Markiwitz!$B$3:$J$3)</f>
        <v>0.50697400947605331</v>
      </c>
    </row>
    <row r="178" spans="1:23" x14ac:dyDescent="0.25">
      <c r="A178">
        <v>177</v>
      </c>
      <c r="B178" s="25">
        <f t="shared" ca="1" si="35"/>
        <v>0.99999999999999989</v>
      </c>
      <c r="C178" s="46">
        <v>0</v>
      </c>
      <c r="D178">
        <f t="shared" ca="1" si="50"/>
        <v>0.23607730419331152</v>
      </c>
      <c r="E178">
        <f t="shared" ca="1" si="50"/>
        <v>0.44101236089178775</v>
      </c>
      <c r="F178">
        <f t="shared" ca="1" si="50"/>
        <v>2.733448175827824E-2</v>
      </c>
      <c r="G178">
        <f t="shared" ca="1" si="50"/>
        <v>0.22936252311998517</v>
      </c>
      <c r="H178">
        <f t="shared" ca="1" si="50"/>
        <v>0.41560937818715582</v>
      </c>
      <c r="I178">
        <f t="shared" ca="1" si="50"/>
        <v>0.41607669426630134</v>
      </c>
      <c r="J178">
        <f t="shared" ca="1" si="50"/>
        <v>0.58313159529787817</v>
      </c>
      <c r="K178">
        <f t="shared" ca="1" si="50"/>
        <v>0.8367258921737617</v>
      </c>
      <c r="L178" s="42">
        <f t="shared" ca="1" si="37"/>
        <v>0</v>
      </c>
      <c r="M178" s="42">
        <f t="shared" ca="1" si="38"/>
        <v>7.4113918229940706E-2</v>
      </c>
      <c r="N178" s="42">
        <f t="shared" ca="1" si="39"/>
        <v>0.13845106443083943</v>
      </c>
      <c r="O178" s="42">
        <f t="shared" ca="1" si="40"/>
        <v>8.5813651287375021E-3</v>
      </c>
      <c r="P178" s="42">
        <f t="shared" ca="1" si="41"/>
        <v>7.2005885282423826E-2</v>
      </c>
      <c r="Q178" s="42">
        <f t="shared" ca="1" si="42"/>
        <v>0.13047607255518659</v>
      </c>
      <c r="R178" s="42">
        <f t="shared" ca="1" si="43"/>
        <v>0.13062278138768393</v>
      </c>
      <c r="S178" s="42">
        <f t="shared" ca="1" si="44"/>
        <v>0.18306786210932283</v>
      </c>
      <c r="T178" s="42">
        <f t="shared" ca="1" si="45"/>
        <v>0.26268105087586513</v>
      </c>
      <c r="U178">
        <f ca="1">+(L178^2*Markiwitz!$B$4^2)+(M178^2*Markiwitz!$C$4^2)+(N178^2*Markiwitz!$D$4^2)+(O178^2*Markiwitz!$E$4^2)+(P178^2*Markiwitz!$F$4^2)+(Q178^2*Markiwitz!$G$4^2)+(R178^2*Markiwitz!$H$4^2)+(S178^2*Markiwitz!$I$4^2)+(T178^2*Markiwitz!$J$4^2)+(2*L178*M178*Markiwitz!$B$8)+(2*L178*N178*Markiwitz!$E$8)+(2*L178*O178*Markiwitz!$H$8)+(2*L178*P178*Markiwitz!$B$11)+(2*L178*Q178*Markiwitz!$E$11)+(2*L178*R178*Markiwitz!$H$11)+(2*L178*S178*Markiwitz!$K$8)+(2*L178*T178*Markiwitz!$K$11)</f>
        <v>1.3486588157054285E-2</v>
      </c>
      <c r="V178" s="5">
        <f t="shared" ca="1" si="36"/>
        <v>0.11613177066184036</v>
      </c>
      <c r="W178" s="42">
        <f ca="1">SUMPRODUCT(L178:T178,Markiwitz!$B$3:$J$3)</f>
        <v>0.43665071478381839</v>
      </c>
    </row>
    <row r="179" spans="1:23" x14ac:dyDescent="0.25">
      <c r="A179">
        <v>178</v>
      </c>
      <c r="B179" s="25">
        <f t="shared" ca="1" si="35"/>
        <v>1</v>
      </c>
      <c r="C179" s="46">
        <v>0</v>
      </c>
      <c r="D179">
        <f t="shared" ca="1" si="50"/>
        <v>0.80861572365424927</v>
      </c>
      <c r="E179">
        <f t="shared" ca="1" si="50"/>
        <v>0.52148953967712708</v>
      </c>
      <c r="F179">
        <f t="shared" ca="1" si="50"/>
        <v>0.35726407308161223</v>
      </c>
      <c r="G179">
        <f t="shared" ca="1" si="50"/>
        <v>0.17406057502257022</v>
      </c>
      <c r="H179">
        <f t="shared" ca="1" si="50"/>
        <v>0.59676085158741665</v>
      </c>
      <c r="I179">
        <f t="shared" ca="1" si="50"/>
        <v>0.26076461707637444</v>
      </c>
      <c r="J179">
        <f t="shared" ca="1" si="50"/>
        <v>0.8300005116098742</v>
      </c>
      <c r="K179">
        <f t="shared" ca="1" si="50"/>
        <v>0.66813403941496374</v>
      </c>
      <c r="L179" s="42">
        <f t="shared" ca="1" si="37"/>
        <v>0</v>
      </c>
      <c r="M179" s="42">
        <f t="shared" ca="1" si="38"/>
        <v>0.1917473273895037</v>
      </c>
      <c r="N179" s="42">
        <f t="shared" ca="1" si="39"/>
        <v>0.123660995661553</v>
      </c>
      <c r="O179" s="42">
        <f t="shared" ca="1" si="40"/>
        <v>8.4718153730805809E-2</v>
      </c>
      <c r="P179" s="42">
        <f t="shared" ca="1" si="41"/>
        <v>4.1275044607874727E-2</v>
      </c>
      <c r="Q179" s="42">
        <f t="shared" ca="1" si="42"/>
        <v>0.14151010799723038</v>
      </c>
      <c r="R179" s="42">
        <f t="shared" ca="1" si="43"/>
        <v>6.1835204213171721E-2</v>
      </c>
      <c r="S179" s="42">
        <f t="shared" ca="1" si="44"/>
        <v>0.19681830958454646</v>
      </c>
      <c r="T179" s="42">
        <f t="shared" ca="1" si="45"/>
        <v>0.15843485681531416</v>
      </c>
      <c r="U179">
        <f ca="1">+(L179^2*Markiwitz!$B$4^2)+(M179^2*Markiwitz!$C$4^2)+(N179^2*Markiwitz!$D$4^2)+(O179^2*Markiwitz!$E$4^2)+(P179^2*Markiwitz!$F$4^2)+(Q179^2*Markiwitz!$G$4^2)+(R179^2*Markiwitz!$H$4^2)+(S179^2*Markiwitz!$I$4^2)+(T179^2*Markiwitz!$J$4^2)+(2*L179*M179*Markiwitz!$B$8)+(2*L179*N179*Markiwitz!$E$8)+(2*L179*O179*Markiwitz!$H$8)+(2*L179*P179*Markiwitz!$B$11)+(2*L179*Q179*Markiwitz!$E$11)+(2*L179*R179*Markiwitz!$H$11)+(2*L179*S179*Markiwitz!$K$8)+(2*L179*T179*Markiwitz!$K$11)</f>
        <v>1.3670741187263172E-2</v>
      </c>
      <c r="V179" s="5">
        <f t="shared" ca="1" si="36"/>
        <v>0.11692194484895969</v>
      </c>
      <c r="W179" s="42">
        <f ca="1">SUMPRODUCT(L179:T179,Markiwitz!$B$3:$J$3)</f>
        <v>0.48057351579285718</v>
      </c>
    </row>
    <row r="180" spans="1:23" x14ac:dyDescent="0.25">
      <c r="A180">
        <v>179</v>
      </c>
      <c r="B180" s="25">
        <f t="shared" ca="1" si="35"/>
        <v>1</v>
      </c>
      <c r="C180" s="46">
        <v>0</v>
      </c>
      <c r="D180">
        <f t="shared" ca="1" si="50"/>
        <v>0.22002716953202739</v>
      </c>
      <c r="E180">
        <f t="shared" ca="1" si="50"/>
        <v>9.5427173745253779E-2</v>
      </c>
      <c r="F180">
        <f t="shared" ca="1" si="50"/>
        <v>0.91582279935247757</v>
      </c>
      <c r="G180">
        <f t="shared" ca="1" si="50"/>
        <v>0.8246972203080466</v>
      </c>
      <c r="H180">
        <f t="shared" ca="1" si="50"/>
        <v>0.65076271960659615</v>
      </c>
      <c r="I180">
        <f t="shared" ca="1" si="50"/>
        <v>0.3941220417696959</v>
      </c>
      <c r="J180">
        <f t="shared" ca="1" si="50"/>
        <v>0.92624915478602898</v>
      </c>
      <c r="K180">
        <f t="shared" ca="1" si="50"/>
        <v>0.85218431148020657</v>
      </c>
      <c r="L180" s="42">
        <f t="shared" ca="1" si="37"/>
        <v>0</v>
      </c>
      <c r="M180" s="42">
        <f t="shared" ca="1" si="38"/>
        <v>4.5094071619479953E-2</v>
      </c>
      <c r="N180" s="42">
        <f t="shared" ca="1" si="39"/>
        <v>1.9557583804152207E-2</v>
      </c>
      <c r="O180" s="42">
        <f t="shared" ca="1" si="40"/>
        <v>0.18769581498771148</v>
      </c>
      <c r="P180" s="42">
        <f t="shared" ca="1" si="41"/>
        <v>0.16901983330537651</v>
      </c>
      <c r="Q180" s="42">
        <f t="shared" ca="1" si="42"/>
        <v>0.13337235009495421</v>
      </c>
      <c r="R180" s="42">
        <f t="shared" ca="1" si="43"/>
        <v>8.0774422614164218E-2</v>
      </c>
      <c r="S180" s="42">
        <f t="shared" ca="1" si="44"/>
        <v>0.18983267299325104</v>
      </c>
      <c r="T180" s="42">
        <f t="shared" ca="1" si="45"/>
        <v>0.17465325058091047</v>
      </c>
      <c r="U180">
        <f ca="1">+(L180^2*Markiwitz!$B$4^2)+(M180^2*Markiwitz!$C$4^2)+(N180^2*Markiwitz!$D$4^2)+(O180^2*Markiwitz!$E$4^2)+(P180^2*Markiwitz!$F$4^2)+(Q180^2*Markiwitz!$G$4^2)+(R180^2*Markiwitz!$H$4^2)+(S180^2*Markiwitz!$I$4^2)+(T180^2*Markiwitz!$J$4^2)+(2*L180*M180*Markiwitz!$B$8)+(2*L180*N180*Markiwitz!$E$8)+(2*L180*O180*Markiwitz!$H$8)+(2*L180*P180*Markiwitz!$B$11)+(2*L180*Q180*Markiwitz!$E$11)+(2*L180*R180*Markiwitz!$H$11)+(2*L180*S180*Markiwitz!$K$8)+(2*L180*T180*Markiwitz!$K$11)</f>
        <v>1.6734302367670449E-2</v>
      </c>
      <c r="V180" s="5">
        <f t="shared" ca="1" si="36"/>
        <v>0.12936113159550844</v>
      </c>
      <c r="W180" s="42">
        <f ca="1">SUMPRODUCT(L180:T180,Markiwitz!$B$3:$J$3)</f>
        <v>0.492020995260667</v>
      </c>
    </row>
    <row r="181" spans="1:23" x14ac:dyDescent="0.25">
      <c r="A181">
        <v>180</v>
      </c>
      <c r="B181" s="25">
        <f t="shared" ca="1" si="35"/>
        <v>1</v>
      </c>
      <c r="C181" s="46">
        <v>0</v>
      </c>
      <c r="D181">
        <f t="shared" ca="1" si="50"/>
        <v>0.73924043431429953</v>
      </c>
      <c r="E181">
        <f t="shared" ca="1" si="50"/>
        <v>0.20374757229978757</v>
      </c>
      <c r="F181">
        <f t="shared" ca="1" si="50"/>
        <v>9.64365671165337E-2</v>
      </c>
      <c r="G181">
        <f t="shared" ca="1" si="50"/>
        <v>0.86004403008115771</v>
      </c>
      <c r="H181">
        <f t="shared" ca="1" si="50"/>
        <v>0.21640091038766895</v>
      </c>
      <c r="I181">
        <f t="shared" ca="1" si="50"/>
        <v>0.63617687377068355</v>
      </c>
      <c r="J181">
        <f t="shared" ca="1" si="50"/>
        <v>0.20881556568884063</v>
      </c>
      <c r="K181">
        <f t="shared" ca="1" si="50"/>
        <v>0.71749291811105587</v>
      </c>
      <c r="L181" s="42">
        <f t="shared" ca="1" si="37"/>
        <v>0</v>
      </c>
      <c r="M181" s="42">
        <f t="shared" ca="1" si="38"/>
        <v>0.20097039575699677</v>
      </c>
      <c r="N181" s="42">
        <f t="shared" ca="1" si="39"/>
        <v>5.5390950411955242E-2</v>
      </c>
      <c r="O181" s="42">
        <f t="shared" ca="1" si="40"/>
        <v>2.6217309226102034E-2</v>
      </c>
      <c r="P181" s="42">
        <f t="shared" ca="1" si="41"/>
        <v>0.23381214158581273</v>
      </c>
      <c r="Q181" s="42">
        <f t="shared" ca="1" si="42"/>
        <v>5.8830895313680451E-2</v>
      </c>
      <c r="R181" s="42">
        <f t="shared" ca="1" si="43"/>
        <v>0.17295146769364173</v>
      </c>
      <c r="S181" s="42">
        <f t="shared" ca="1" si="44"/>
        <v>5.6768738462789591E-2</v>
      </c>
      <c r="T181" s="42">
        <f t="shared" ca="1" si="45"/>
        <v>0.19505810154902148</v>
      </c>
      <c r="U181">
        <f ca="1">+(L181^2*Markiwitz!$B$4^2)+(M181^2*Markiwitz!$C$4^2)+(N181^2*Markiwitz!$D$4^2)+(O181^2*Markiwitz!$E$4^2)+(P181^2*Markiwitz!$F$4^2)+(Q181^2*Markiwitz!$G$4^2)+(R181^2*Markiwitz!$H$4^2)+(S181^2*Markiwitz!$I$4^2)+(T181^2*Markiwitz!$J$4^2)+(2*L181*M181*Markiwitz!$B$8)+(2*L181*N181*Markiwitz!$E$8)+(2*L181*O181*Markiwitz!$H$8)+(2*L181*P181*Markiwitz!$B$11)+(2*L181*Q181*Markiwitz!$E$11)+(2*L181*R181*Markiwitz!$H$11)+(2*L181*S181*Markiwitz!$K$8)+(2*L181*T181*Markiwitz!$K$11)</f>
        <v>1.2446251568295612E-2</v>
      </c>
      <c r="V181" s="5">
        <f t="shared" ca="1" si="36"/>
        <v>0.11156276963349203</v>
      </c>
      <c r="W181" s="42">
        <f ca="1">SUMPRODUCT(L181:T181,Markiwitz!$B$3:$J$3)</f>
        <v>0.30521055356949978</v>
      </c>
    </row>
    <row r="182" spans="1:23" x14ac:dyDescent="0.25">
      <c r="A182">
        <v>181</v>
      </c>
      <c r="B182" s="25">
        <f t="shared" ca="1" si="35"/>
        <v>0.99999999999999978</v>
      </c>
      <c r="C182" s="46">
        <v>0</v>
      </c>
      <c r="D182">
        <f t="shared" ref="D182:K191" ca="1" si="51">RAND()</f>
        <v>0.60411363282948372</v>
      </c>
      <c r="E182">
        <f t="shared" ca="1" si="51"/>
        <v>0.56334316288044739</v>
      </c>
      <c r="F182">
        <f t="shared" ca="1" si="51"/>
        <v>0.89029609454058978</v>
      </c>
      <c r="G182">
        <f t="shared" ca="1" si="51"/>
        <v>0.37860970892029944</v>
      </c>
      <c r="H182">
        <f t="shared" ca="1" si="51"/>
        <v>0.56144011746282441</v>
      </c>
      <c r="I182">
        <f t="shared" ca="1" si="51"/>
        <v>0.97470296887806429</v>
      </c>
      <c r="J182">
        <f t="shared" ca="1" si="51"/>
        <v>0.50587850586061767</v>
      </c>
      <c r="K182">
        <f t="shared" ca="1" si="51"/>
        <v>0.86378851533589407</v>
      </c>
      <c r="L182" s="42">
        <f t="shared" ca="1" si="37"/>
        <v>0</v>
      </c>
      <c r="M182" s="42">
        <f t="shared" ca="1" si="38"/>
        <v>0.11308388290608651</v>
      </c>
      <c r="N182" s="42">
        <f t="shared" ca="1" si="39"/>
        <v>0.1054520686261325</v>
      </c>
      <c r="O182" s="42">
        <f t="shared" ca="1" si="40"/>
        <v>0.16665430779177839</v>
      </c>
      <c r="P182" s="42">
        <f t="shared" ca="1" si="41"/>
        <v>7.0871858643745331E-2</v>
      </c>
      <c r="Q182" s="42">
        <f t="shared" ca="1" si="42"/>
        <v>0.10509583802070237</v>
      </c>
      <c r="R182" s="42">
        <f t="shared" ca="1" si="43"/>
        <v>0.18245440991717091</v>
      </c>
      <c r="S182" s="42">
        <f t="shared" ca="1" si="44"/>
        <v>9.4695273558898757E-2</v>
      </c>
      <c r="T182" s="42">
        <f t="shared" ca="1" si="45"/>
        <v>0.16169236053548511</v>
      </c>
      <c r="U182">
        <f ca="1">+(L182^2*Markiwitz!$B$4^2)+(M182^2*Markiwitz!$C$4^2)+(N182^2*Markiwitz!$D$4^2)+(O182^2*Markiwitz!$E$4^2)+(P182^2*Markiwitz!$F$4^2)+(Q182^2*Markiwitz!$G$4^2)+(R182^2*Markiwitz!$H$4^2)+(S182^2*Markiwitz!$I$4^2)+(T182^2*Markiwitz!$J$4^2)+(2*L182*M182*Markiwitz!$B$8)+(2*L182*N182*Markiwitz!$E$8)+(2*L182*O182*Markiwitz!$H$8)+(2*L182*P182*Markiwitz!$B$11)+(2*L182*Q182*Markiwitz!$E$11)+(2*L182*R182*Markiwitz!$H$11)+(2*L182*S182*Markiwitz!$K$8)+(2*L182*T182*Markiwitz!$K$11)</f>
        <v>1.1814249271363975E-2</v>
      </c>
      <c r="V182" s="5">
        <f t="shared" ca="1" si="36"/>
        <v>0.10869337271132944</v>
      </c>
      <c r="W182" s="42">
        <f ca="1">SUMPRODUCT(L182:T182,Markiwitz!$B$3:$J$3)</f>
        <v>0.41429133844765598</v>
      </c>
    </row>
    <row r="183" spans="1:23" x14ac:dyDescent="0.25">
      <c r="A183">
        <v>182</v>
      </c>
      <c r="B183" s="25">
        <f t="shared" ca="1" si="35"/>
        <v>1</v>
      </c>
      <c r="C183" s="46">
        <v>0</v>
      </c>
      <c r="D183">
        <f t="shared" ca="1" si="51"/>
        <v>0.78446166003894235</v>
      </c>
      <c r="E183">
        <f t="shared" ca="1" si="51"/>
        <v>0.26186490254941464</v>
      </c>
      <c r="F183">
        <f t="shared" ca="1" si="51"/>
        <v>0.46075681378265965</v>
      </c>
      <c r="G183">
        <f t="shared" ca="1" si="51"/>
        <v>0.32186302261059585</v>
      </c>
      <c r="H183">
        <f t="shared" ca="1" si="51"/>
        <v>0.16071028100137408</v>
      </c>
      <c r="I183">
        <f t="shared" ca="1" si="51"/>
        <v>1.9809616832404675E-2</v>
      </c>
      <c r="J183">
        <f t="shared" ca="1" si="51"/>
        <v>0.27231407558969289</v>
      </c>
      <c r="K183">
        <f t="shared" ca="1" si="51"/>
        <v>0.54466416225914893</v>
      </c>
      <c r="L183" s="42">
        <f t="shared" ca="1" si="37"/>
        <v>0</v>
      </c>
      <c r="M183" s="42">
        <f t="shared" ca="1" si="38"/>
        <v>0.27754362430187662</v>
      </c>
      <c r="N183" s="42">
        <f t="shared" ca="1" si="39"/>
        <v>9.2648166039643459E-2</v>
      </c>
      <c r="O183" s="42">
        <f t="shared" ca="1" si="40"/>
        <v>0.1630164003332884</v>
      </c>
      <c r="P183" s="42">
        <f t="shared" ca="1" si="41"/>
        <v>0.11387558420594711</v>
      </c>
      <c r="Q183" s="42">
        <f t="shared" ca="1" si="42"/>
        <v>5.6859520514336091E-2</v>
      </c>
      <c r="R183" s="42">
        <f t="shared" ca="1" si="43"/>
        <v>7.0086699347730015E-3</v>
      </c>
      <c r="S183" s="42">
        <f t="shared" ca="1" si="44"/>
        <v>9.6345097966708343E-2</v>
      </c>
      <c r="T183" s="42">
        <f t="shared" ca="1" si="45"/>
        <v>0.19270293670342703</v>
      </c>
      <c r="U183">
        <f ca="1">+(L183^2*Markiwitz!$B$4^2)+(M183^2*Markiwitz!$C$4^2)+(N183^2*Markiwitz!$D$4^2)+(O183^2*Markiwitz!$E$4^2)+(P183^2*Markiwitz!$F$4^2)+(Q183^2*Markiwitz!$G$4^2)+(R183^2*Markiwitz!$H$4^2)+(S183^2*Markiwitz!$I$4^2)+(T183^2*Markiwitz!$J$4^2)+(2*L183*M183*Markiwitz!$B$8)+(2*L183*N183*Markiwitz!$E$8)+(2*L183*O183*Markiwitz!$H$8)+(2*L183*P183*Markiwitz!$B$11)+(2*L183*Q183*Markiwitz!$E$11)+(2*L183*R183*Markiwitz!$H$11)+(2*L183*S183*Markiwitz!$K$8)+(2*L183*T183*Markiwitz!$K$11)</f>
        <v>9.3054033248011758E-3</v>
      </c>
      <c r="V183" s="5">
        <f t="shared" ca="1" si="36"/>
        <v>9.6464518475972164E-2</v>
      </c>
      <c r="W183" s="42">
        <f ca="1">SUMPRODUCT(L183:T183,Markiwitz!$B$3:$J$3)</f>
        <v>0.30522037825767162</v>
      </c>
    </row>
    <row r="184" spans="1:23" x14ac:dyDescent="0.25">
      <c r="A184">
        <v>183</v>
      </c>
      <c r="B184" s="25">
        <f t="shared" ca="1" si="35"/>
        <v>1</v>
      </c>
      <c r="C184" s="46">
        <v>0</v>
      </c>
      <c r="D184">
        <f t="shared" ca="1" si="51"/>
        <v>0.11743311573209347</v>
      </c>
      <c r="E184">
        <f t="shared" ca="1" si="51"/>
        <v>0.81450728042291121</v>
      </c>
      <c r="F184">
        <f t="shared" ca="1" si="51"/>
        <v>0.18577470777771343</v>
      </c>
      <c r="G184">
        <f t="shared" ca="1" si="51"/>
        <v>0.36035216929496372</v>
      </c>
      <c r="H184">
        <f t="shared" ca="1" si="51"/>
        <v>0.75283931499610524</v>
      </c>
      <c r="I184">
        <f t="shared" ca="1" si="51"/>
        <v>0.5491263257254364</v>
      </c>
      <c r="J184">
        <f t="shared" ca="1" si="51"/>
        <v>0.55237345755067158</v>
      </c>
      <c r="K184">
        <f t="shared" ca="1" si="51"/>
        <v>0.82414204044667616</v>
      </c>
      <c r="L184" s="42">
        <f t="shared" ca="1" si="37"/>
        <v>0</v>
      </c>
      <c r="M184" s="42">
        <f t="shared" ca="1" si="38"/>
        <v>2.8252555749037424E-2</v>
      </c>
      <c r="N184" s="42">
        <f t="shared" ca="1" si="39"/>
        <v>0.1959576070573098</v>
      </c>
      <c r="O184" s="42">
        <f t="shared" ca="1" si="40"/>
        <v>4.4694465062350253E-2</v>
      </c>
      <c r="P184" s="42">
        <f t="shared" ca="1" si="41"/>
        <v>8.6695049252705728E-2</v>
      </c>
      <c r="Q184" s="42">
        <f t="shared" ca="1" si="42"/>
        <v>0.18112126706676318</v>
      </c>
      <c r="R184" s="42">
        <f t="shared" ca="1" si="43"/>
        <v>0.13211113436022093</v>
      </c>
      <c r="S184" s="42">
        <f t="shared" ca="1" si="44"/>
        <v>0.13289234307077089</v>
      </c>
      <c r="T184" s="42">
        <f t="shared" ca="1" si="45"/>
        <v>0.19827557838084187</v>
      </c>
      <c r="U184">
        <f ca="1">+(L184^2*Markiwitz!$B$4^2)+(M184^2*Markiwitz!$C$4^2)+(N184^2*Markiwitz!$D$4^2)+(O184^2*Markiwitz!$E$4^2)+(P184^2*Markiwitz!$F$4^2)+(Q184^2*Markiwitz!$G$4^2)+(R184^2*Markiwitz!$H$4^2)+(S184^2*Markiwitz!$I$4^2)+(T184^2*Markiwitz!$J$4^2)+(2*L184*M184*Markiwitz!$B$8)+(2*L184*N184*Markiwitz!$E$8)+(2*L184*O184*Markiwitz!$H$8)+(2*L184*P184*Markiwitz!$B$11)+(2*L184*Q184*Markiwitz!$E$11)+(2*L184*R184*Markiwitz!$H$11)+(2*L184*S184*Markiwitz!$K$8)+(2*L184*T184*Markiwitz!$K$11)</f>
        <v>1.7157117508703763E-2</v>
      </c>
      <c r="V184" s="5">
        <f t="shared" ca="1" si="36"/>
        <v>0.13098518049269453</v>
      </c>
      <c r="W184" s="42">
        <f ca="1">SUMPRODUCT(L184:T184,Markiwitz!$B$3:$J$3)</f>
        <v>0.59666412854476536</v>
      </c>
    </row>
    <row r="185" spans="1:23" x14ac:dyDescent="0.25">
      <c r="A185">
        <v>184</v>
      </c>
      <c r="B185" s="25">
        <f t="shared" ca="1" si="35"/>
        <v>1.0000000000000002</v>
      </c>
      <c r="C185" s="46">
        <v>0</v>
      </c>
      <c r="D185">
        <f t="shared" ca="1" si="51"/>
        <v>0.12775470091205166</v>
      </c>
      <c r="E185">
        <f t="shared" ca="1" si="51"/>
        <v>0.54650224624753918</v>
      </c>
      <c r="F185">
        <f t="shared" ca="1" si="51"/>
        <v>0.22768578482301471</v>
      </c>
      <c r="G185">
        <f t="shared" ca="1" si="51"/>
        <v>0.2630038652090555</v>
      </c>
      <c r="H185">
        <f t="shared" ca="1" si="51"/>
        <v>0.21224155922298915</v>
      </c>
      <c r="I185">
        <f t="shared" ca="1" si="51"/>
        <v>0.98483959302262158</v>
      </c>
      <c r="J185">
        <f t="shared" ca="1" si="51"/>
        <v>0.25328261993290913</v>
      </c>
      <c r="K185">
        <f t="shared" ca="1" si="51"/>
        <v>0.60193089466014327</v>
      </c>
      <c r="L185" s="42">
        <f t="shared" ca="1" si="37"/>
        <v>0</v>
      </c>
      <c r="M185" s="42">
        <f t="shared" ca="1" si="38"/>
        <v>3.9709393989311802E-2</v>
      </c>
      <c r="N185" s="42">
        <f t="shared" ca="1" si="39"/>
        <v>0.16986672785705889</v>
      </c>
      <c r="O185" s="42">
        <f t="shared" ca="1" si="40"/>
        <v>7.0770503713416463E-2</v>
      </c>
      <c r="P185" s="42">
        <f t="shared" ca="1" si="41"/>
        <v>8.1748256852699805E-2</v>
      </c>
      <c r="Q185" s="42">
        <f t="shared" ca="1" si="42"/>
        <v>6.5970047567122297E-2</v>
      </c>
      <c r="R185" s="42">
        <f t="shared" ca="1" si="43"/>
        <v>0.30611306774950625</v>
      </c>
      <c r="S185" s="42">
        <f t="shared" ca="1" si="44"/>
        <v>7.8726647816152656E-2</v>
      </c>
      <c r="T185" s="42">
        <f t="shared" ca="1" si="45"/>
        <v>0.18709535445473194</v>
      </c>
      <c r="U185">
        <f ca="1">+(L185^2*Markiwitz!$B$4^2)+(M185^2*Markiwitz!$C$4^2)+(N185^2*Markiwitz!$D$4^2)+(O185^2*Markiwitz!$E$4^2)+(P185^2*Markiwitz!$F$4^2)+(Q185^2*Markiwitz!$G$4^2)+(R185^2*Markiwitz!$H$4^2)+(S185^2*Markiwitz!$I$4^2)+(T185^2*Markiwitz!$J$4^2)+(2*L185*M185*Markiwitz!$B$8)+(2*L185*N185*Markiwitz!$E$8)+(2*L185*O185*Markiwitz!$H$8)+(2*L185*P185*Markiwitz!$B$11)+(2*L185*Q185*Markiwitz!$E$11)+(2*L185*R185*Markiwitz!$H$11)+(2*L185*S185*Markiwitz!$K$8)+(2*L185*T185*Markiwitz!$K$11)</f>
        <v>1.4405367581986017E-2</v>
      </c>
      <c r="V185" s="5">
        <f t="shared" ca="1" si="36"/>
        <v>0.12002236284120563</v>
      </c>
      <c r="W185" s="42">
        <f ca="1">SUMPRODUCT(L185:T185,Markiwitz!$B$3:$J$3)</f>
        <v>0.29518220022598396</v>
      </c>
    </row>
    <row r="186" spans="1:23" x14ac:dyDescent="0.25">
      <c r="A186">
        <v>185</v>
      </c>
      <c r="B186" s="25">
        <f t="shared" ca="1" si="35"/>
        <v>1</v>
      </c>
      <c r="C186" s="46">
        <v>0</v>
      </c>
      <c r="D186">
        <f t="shared" ca="1" si="51"/>
        <v>0.34925073781886684</v>
      </c>
      <c r="E186">
        <f t="shared" ca="1" si="51"/>
        <v>0.70910090443365925</v>
      </c>
      <c r="F186">
        <f t="shared" ca="1" si="51"/>
        <v>0.33107803784909773</v>
      </c>
      <c r="G186">
        <f t="shared" ca="1" si="51"/>
        <v>0.57021419043015287</v>
      </c>
      <c r="H186">
        <f t="shared" ca="1" si="51"/>
        <v>0.23073841655130101</v>
      </c>
      <c r="I186">
        <f t="shared" ca="1" si="51"/>
        <v>0.59466144106793506</v>
      </c>
      <c r="J186">
        <f t="shared" ca="1" si="51"/>
        <v>0.95806974204438722</v>
      </c>
      <c r="K186">
        <f t="shared" ca="1" si="51"/>
        <v>0.78542512519207786</v>
      </c>
      <c r="L186" s="42">
        <f t="shared" ca="1" si="37"/>
        <v>0</v>
      </c>
      <c r="M186" s="42">
        <f t="shared" ca="1" si="38"/>
        <v>7.7122173182888304E-2</v>
      </c>
      <c r="N186" s="42">
        <f t="shared" ca="1" si="39"/>
        <v>0.15658493120847214</v>
      </c>
      <c r="O186" s="42">
        <f t="shared" ca="1" si="40"/>
        <v>7.3109245041284562E-2</v>
      </c>
      <c r="P186" s="42">
        <f t="shared" ca="1" si="41"/>
        <v>0.12591571837566801</v>
      </c>
      <c r="Q186" s="42">
        <f t="shared" ca="1" si="42"/>
        <v>5.0952070229967464E-2</v>
      </c>
      <c r="R186" s="42">
        <f t="shared" ca="1" si="43"/>
        <v>0.13131420402900501</v>
      </c>
      <c r="S186" s="42">
        <f t="shared" ca="1" si="44"/>
        <v>0.21156267565439868</v>
      </c>
      <c r="T186" s="42">
        <f t="shared" ca="1" si="45"/>
        <v>0.17343898227831578</v>
      </c>
      <c r="U186">
        <f ca="1">+(L186^2*Markiwitz!$B$4^2)+(M186^2*Markiwitz!$C$4^2)+(N186^2*Markiwitz!$D$4^2)+(O186^2*Markiwitz!$E$4^2)+(P186^2*Markiwitz!$F$4^2)+(Q186^2*Markiwitz!$G$4^2)+(R186^2*Markiwitz!$H$4^2)+(S186^2*Markiwitz!$I$4^2)+(T186^2*Markiwitz!$J$4^2)+(2*L186*M186*Markiwitz!$B$8)+(2*L186*N186*Markiwitz!$E$8)+(2*L186*O186*Markiwitz!$H$8)+(2*L186*P186*Markiwitz!$B$11)+(2*L186*Q186*Markiwitz!$E$11)+(2*L186*R186*Markiwitz!$H$11)+(2*L186*S186*Markiwitz!$K$8)+(2*L186*T186*Markiwitz!$K$11)</f>
        <v>1.2229627751509995E-2</v>
      </c>
      <c r="V186" s="5">
        <f t="shared" ca="1" si="36"/>
        <v>0.11058764737306782</v>
      </c>
      <c r="W186" s="42">
        <f ca="1">SUMPRODUCT(L186:T186,Markiwitz!$B$3:$J$3)</f>
        <v>0.25045966605077247</v>
      </c>
    </row>
    <row r="187" spans="1:23" x14ac:dyDescent="0.25">
      <c r="A187">
        <v>186</v>
      </c>
      <c r="B187" s="25">
        <f t="shared" ca="1" si="35"/>
        <v>1</v>
      </c>
      <c r="C187" s="46">
        <v>0</v>
      </c>
      <c r="D187">
        <f t="shared" ca="1" si="51"/>
        <v>0.90071140779751335</v>
      </c>
      <c r="E187">
        <f t="shared" ca="1" si="51"/>
        <v>0.59407540043124585</v>
      </c>
      <c r="F187">
        <f t="shared" ca="1" si="51"/>
        <v>0.43017697175144898</v>
      </c>
      <c r="G187">
        <f t="shared" ca="1" si="51"/>
        <v>0.37414346293896472</v>
      </c>
      <c r="H187">
        <f t="shared" ca="1" si="51"/>
        <v>0.46094520882448953</v>
      </c>
      <c r="I187">
        <f t="shared" ca="1" si="51"/>
        <v>0.10177620747674743</v>
      </c>
      <c r="J187">
        <f t="shared" ca="1" si="51"/>
        <v>8.0261543251359924E-2</v>
      </c>
      <c r="K187">
        <f t="shared" ca="1" si="51"/>
        <v>8.5235038030747501E-2</v>
      </c>
      <c r="L187" s="42">
        <f t="shared" ca="1" si="37"/>
        <v>0</v>
      </c>
      <c r="M187" s="42">
        <f t="shared" ca="1" si="38"/>
        <v>0.29752713575235173</v>
      </c>
      <c r="N187" s="42">
        <f t="shared" ca="1" si="39"/>
        <v>0.19623771918627184</v>
      </c>
      <c r="O187" s="42">
        <f t="shared" ca="1" si="40"/>
        <v>0.14209803624536962</v>
      </c>
      <c r="P187" s="42">
        <f t="shared" ca="1" si="41"/>
        <v>0.12358878984435093</v>
      </c>
      <c r="Q187" s="42">
        <f t="shared" ca="1" si="42"/>
        <v>0.15226154185797872</v>
      </c>
      <c r="R187" s="42">
        <f t="shared" ca="1" si="43"/>
        <v>3.3619185053223158E-2</v>
      </c>
      <c r="S187" s="42">
        <f t="shared" ca="1" si="44"/>
        <v>2.651236219271802E-2</v>
      </c>
      <c r="T187" s="42">
        <f t="shared" ca="1" si="45"/>
        <v>2.8155229867735984E-2</v>
      </c>
      <c r="U187">
        <f ca="1">+(L187^2*Markiwitz!$B$4^2)+(M187^2*Markiwitz!$C$4^2)+(N187^2*Markiwitz!$D$4^2)+(O187^2*Markiwitz!$E$4^2)+(P187^2*Markiwitz!$F$4^2)+(Q187^2*Markiwitz!$G$4^2)+(R187^2*Markiwitz!$H$4^2)+(S187^2*Markiwitz!$I$4^2)+(T187^2*Markiwitz!$J$4^2)+(2*L187*M187*Markiwitz!$B$8)+(2*L187*N187*Markiwitz!$E$8)+(2*L187*O187*Markiwitz!$H$8)+(2*L187*P187*Markiwitz!$B$11)+(2*L187*Q187*Markiwitz!$E$11)+(2*L187*R187*Markiwitz!$H$11)+(2*L187*S187*Markiwitz!$K$8)+(2*L187*T187*Markiwitz!$K$11)</f>
        <v>1.5335842916453334E-2</v>
      </c>
      <c r="V187" s="5">
        <f t="shared" ca="1" si="36"/>
        <v>0.12383797041478568</v>
      </c>
      <c r="W187" s="42">
        <f ca="1">SUMPRODUCT(L187:T187,Markiwitz!$B$3:$J$3)</f>
        <v>0.58521989111885597</v>
      </c>
    </row>
    <row r="188" spans="1:23" x14ac:dyDescent="0.25">
      <c r="A188">
        <v>187</v>
      </c>
      <c r="B188" s="25">
        <f t="shared" ca="1" si="35"/>
        <v>1</v>
      </c>
      <c r="C188" s="46">
        <v>0</v>
      </c>
      <c r="D188">
        <f t="shared" ca="1" si="51"/>
        <v>0.78626504456669655</v>
      </c>
      <c r="E188">
        <f t="shared" ca="1" si="51"/>
        <v>0.77255634505914039</v>
      </c>
      <c r="F188">
        <f t="shared" ca="1" si="51"/>
        <v>6.4983564485888046E-2</v>
      </c>
      <c r="G188">
        <f t="shared" ca="1" si="51"/>
        <v>0.62679110362312274</v>
      </c>
      <c r="H188">
        <f t="shared" ca="1" si="51"/>
        <v>0.59408023074343819</v>
      </c>
      <c r="I188">
        <f t="shared" ca="1" si="51"/>
        <v>0.14565835924210357</v>
      </c>
      <c r="J188">
        <f t="shared" ca="1" si="51"/>
        <v>0.18455022280152711</v>
      </c>
      <c r="K188">
        <f t="shared" ca="1" si="51"/>
        <v>0.74789682014567882</v>
      </c>
      <c r="L188" s="42">
        <f t="shared" ca="1" si="37"/>
        <v>0</v>
      </c>
      <c r="M188" s="42">
        <f t="shared" ca="1" si="38"/>
        <v>0.2004355854003404</v>
      </c>
      <c r="N188" s="42">
        <f t="shared" ca="1" si="39"/>
        <v>0.1969409480260074</v>
      </c>
      <c r="O188" s="42">
        <f t="shared" ca="1" si="40"/>
        <v>1.6565684662107432E-2</v>
      </c>
      <c r="P188" s="42">
        <f t="shared" ca="1" si="41"/>
        <v>0.15978230578425401</v>
      </c>
      <c r="Q188" s="42">
        <f t="shared" ca="1" si="42"/>
        <v>0.15144361261723313</v>
      </c>
      <c r="R188" s="42">
        <f t="shared" ca="1" si="43"/>
        <v>3.7131395710505319E-2</v>
      </c>
      <c r="S188" s="42">
        <f t="shared" ca="1" si="44"/>
        <v>4.7045754098571715E-2</v>
      </c>
      <c r="T188" s="42">
        <f t="shared" ca="1" si="45"/>
        <v>0.19065471370098053</v>
      </c>
      <c r="U188">
        <f ca="1">+(L188^2*Markiwitz!$B$4^2)+(M188^2*Markiwitz!$C$4^2)+(N188^2*Markiwitz!$D$4^2)+(O188^2*Markiwitz!$E$4^2)+(P188^2*Markiwitz!$F$4^2)+(Q188^2*Markiwitz!$G$4^2)+(R188^2*Markiwitz!$H$4^2)+(S188^2*Markiwitz!$I$4^2)+(T188^2*Markiwitz!$J$4^2)+(2*L188*M188*Markiwitz!$B$8)+(2*L188*N188*Markiwitz!$E$8)+(2*L188*O188*Markiwitz!$H$8)+(2*L188*P188*Markiwitz!$B$11)+(2*L188*Q188*Markiwitz!$E$11)+(2*L188*R188*Markiwitz!$H$11)+(2*L188*S188*Markiwitz!$K$8)+(2*L188*T188*Markiwitz!$K$11)</f>
        <v>1.4222931318160603E-2</v>
      </c>
      <c r="V188" s="5">
        <f t="shared" ca="1" si="36"/>
        <v>0.11925993173803431</v>
      </c>
      <c r="W188" s="42">
        <f ca="1">SUMPRODUCT(L188:T188,Markiwitz!$B$3:$J$3)</f>
        <v>0.55399864068465776</v>
      </c>
    </row>
    <row r="189" spans="1:23" x14ac:dyDescent="0.25">
      <c r="A189">
        <v>188</v>
      </c>
      <c r="B189" s="25">
        <f t="shared" ca="1" si="35"/>
        <v>1</v>
      </c>
      <c r="C189" s="46">
        <v>0</v>
      </c>
      <c r="D189">
        <f t="shared" ca="1" si="51"/>
        <v>0.74597378830139249</v>
      </c>
      <c r="E189">
        <f t="shared" ca="1" si="51"/>
        <v>0.45365412896640434</v>
      </c>
      <c r="F189">
        <f t="shared" ca="1" si="51"/>
        <v>0.24605654045319447</v>
      </c>
      <c r="G189">
        <f t="shared" ca="1" si="51"/>
        <v>0.82717798065311043</v>
      </c>
      <c r="H189">
        <f t="shared" ca="1" si="51"/>
        <v>4.0360726484321985E-2</v>
      </c>
      <c r="I189">
        <f t="shared" ca="1" si="51"/>
        <v>0.38957535371732066</v>
      </c>
      <c r="J189">
        <f t="shared" ca="1" si="51"/>
        <v>0.21058134337391132</v>
      </c>
      <c r="K189">
        <f t="shared" ca="1" si="51"/>
        <v>0.56877478206944898</v>
      </c>
      <c r="L189" s="42">
        <f t="shared" ca="1" si="37"/>
        <v>0</v>
      </c>
      <c r="M189" s="42">
        <f t="shared" ca="1" si="38"/>
        <v>0.21422764482406478</v>
      </c>
      <c r="N189" s="42">
        <f t="shared" ca="1" si="39"/>
        <v>0.13027971912321404</v>
      </c>
      <c r="O189" s="42">
        <f t="shared" ca="1" si="40"/>
        <v>7.0662151916721275E-2</v>
      </c>
      <c r="P189" s="42">
        <f t="shared" ca="1" si="41"/>
        <v>0.23754774420310673</v>
      </c>
      <c r="Q189" s="42">
        <f t="shared" ca="1" si="42"/>
        <v>1.159073349991648E-2</v>
      </c>
      <c r="R189" s="42">
        <f t="shared" ca="1" si="43"/>
        <v>0.11187767159808634</v>
      </c>
      <c r="S189" s="42">
        <f t="shared" ca="1" si="44"/>
        <v>6.0474437496796013E-2</v>
      </c>
      <c r="T189" s="42">
        <f t="shared" ca="1" si="45"/>
        <v>0.16333989733809434</v>
      </c>
      <c r="U189">
        <f ca="1">+(L189^2*Markiwitz!$B$4^2)+(M189^2*Markiwitz!$C$4^2)+(N189^2*Markiwitz!$D$4^2)+(O189^2*Markiwitz!$E$4^2)+(P189^2*Markiwitz!$F$4^2)+(Q189^2*Markiwitz!$G$4^2)+(R189^2*Markiwitz!$H$4^2)+(S189^2*Markiwitz!$I$4^2)+(T189^2*Markiwitz!$J$4^2)+(2*L189*M189*Markiwitz!$B$8)+(2*L189*N189*Markiwitz!$E$8)+(2*L189*O189*Markiwitz!$H$8)+(2*L189*P189*Markiwitz!$B$11)+(2*L189*Q189*Markiwitz!$E$11)+(2*L189*R189*Markiwitz!$H$11)+(2*L189*S189*Markiwitz!$K$8)+(2*L189*T189*Markiwitz!$K$11)</f>
        <v>1.1565180223218298E-2</v>
      </c>
      <c r="V189" s="5">
        <f t="shared" ca="1" si="36"/>
        <v>0.10754152790070587</v>
      </c>
      <c r="W189" s="42">
        <f ca="1">SUMPRODUCT(L189:T189,Markiwitz!$B$3:$J$3)</f>
        <v>0.2000802035718024</v>
      </c>
    </row>
    <row r="190" spans="1:23" x14ac:dyDescent="0.25">
      <c r="A190">
        <v>189</v>
      </c>
      <c r="B190" s="25">
        <f t="shared" ca="1" si="35"/>
        <v>0.99999999999999978</v>
      </c>
      <c r="C190" s="46">
        <v>0</v>
      </c>
      <c r="D190">
        <f t="shared" ca="1" si="51"/>
        <v>0.93312789529918572</v>
      </c>
      <c r="E190">
        <f t="shared" ca="1" si="51"/>
        <v>0.45495527099088739</v>
      </c>
      <c r="F190">
        <f t="shared" ca="1" si="51"/>
        <v>0.66203319771322111</v>
      </c>
      <c r="G190">
        <f t="shared" ca="1" si="51"/>
        <v>0.9573612041864219</v>
      </c>
      <c r="H190">
        <f t="shared" ca="1" si="51"/>
        <v>0.56664165749129314</v>
      </c>
      <c r="I190">
        <f t="shared" ca="1" si="51"/>
        <v>0.13080385809160966</v>
      </c>
      <c r="J190">
        <f t="shared" ca="1" si="51"/>
        <v>0.95000828046233277</v>
      </c>
      <c r="K190">
        <f t="shared" ca="1" si="51"/>
        <v>0.49201414279248201</v>
      </c>
      <c r="L190" s="42">
        <f t="shared" ca="1" si="37"/>
        <v>0</v>
      </c>
      <c r="M190" s="42">
        <f t="shared" ca="1" si="38"/>
        <v>0.18129741106159569</v>
      </c>
      <c r="N190" s="42">
        <f t="shared" ca="1" si="39"/>
        <v>8.839325583877071E-2</v>
      </c>
      <c r="O190" s="42">
        <f t="shared" ca="1" si="40"/>
        <v>0.12862642450931477</v>
      </c>
      <c r="P190" s="42">
        <f t="shared" ca="1" si="41"/>
        <v>0.1860057004449103</v>
      </c>
      <c r="Q190" s="42">
        <f t="shared" ca="1" si="42"/>
        <v>0.11009280294839401</v>
      </c>
      <c r="R190" s="42">
        <f t="shared" ca="1" si="43"/>
        <v>2.5413880506994935E-2</v>
      </c>
      <c r="S190" s="42">
        <f t="shared" ca="1" si="44"/>
        <v>0.18457710095535873</v>
      </c>
      <c r="T190" s="42">
        <f t="shared" ca="1" si="45"/>
        <v>9.5593423734660787E-2</v>
      </c>
      <c r="U190">
        <f ca="1">+(L190^2*Markiwitz!$B$4^2)+(M190^2*Markiwitz!$C$4^2)+(N190^2*Markiwitz!$D$4^2)+(O190^2*Markiwitz!$E$4^2)+(P190^2*Markiwitz!$F$4^2)+(Q190^2*Markiwitz!$G$4^2)+(R190^2*Markiwitz!$H$4^2)+(S190^2*Markiwitz!$I$4^2)+(T190^2*Markiwitz!$J$4^2)+(2*L190*M190*Markiwitz!$B$8)+(2*L190*N190*Markiwitz!$E$8)+(2*L190*O190*Markiwitz!$H$8)+(2*L190*P190*Markiwitz!$B$11)+(2*L190*Q190*Markiwitz!$E$11)+(2*L190*R190*Markiwitz!$H$11)+(2*L190*S190*Markiwitz!$K$8)+(2*L190*T190*Markiwitz!$K$11)</f>
        <v>1.4397358477932417E-2</v>
      </c>
      <c r="V190" s="5">
        <f t="shared" ca="1" si="36"/>
        <v>0.11998899315325726</v>
      </c>
      <c r="W190" s="42">
        <f ca="1">SUMPRODUCT(L190:T190,Markiwitz!$B$3:$J$3)</f>
        <v>0.4405376258840577</v>
      </c>
    </row>
    <row r="191" spans="1:23" x14ac:dyDescent="0.25">
      <c r="A191">
        <v>190</v>
      </c>
      <c r="B191" s="25">
        <f t="shared" ca="1" si="35"/>
        <v>1</v>
      </c>
      <c r="C191" s="46">
        <v>0</v>
      </c>
      <c r="D191">
        <f t="shared" ca="1" si="51"/>
        <v>0.474322725533464</v>
      </c>
      <c r="E191">
        <f t="shared" ca="1" si="51"/>
        <v>0.19770958321884147</v>
      </c>
      <c r="F191">
        <f t="shared" ca="1" si="51"/>
        <v>0.4592653138064916</v>
      </c>
      <c r="G191">
        <f t="shared" ca="1" si="51"/>
        <v>0.71853291513776663</v>
      </c>
      <c r="H191">
        <f t="shared" ca="1" si="51"/>
        <v>0.11248213597184109</v>
      </c>
      <c r="I191">
        <f t="shared" ca="1" si="51"/>
        <v>0.67107863912864218</v>
      </c>
      <c r="J191">
        <f t="shared" ca="1" si="51"/>
        <v>0.19599307275920941</v>
      </c>
      <c r="K191">
        <f t="shared" ca="1" si="51"/>
        <v>0.49489133645481709</v>
      </c>
      <c r="L191" s="42">
        <f t="shared" ca="1" si="37"/>
        <v>0</v>
      </c>
      <c r="M191" s="42">
        <f t="shared" ca="1" si="38"/>
        <v>0.1426845319697233</v>
      </c>
      <c r="N191" s="42">
        <f t="shared" ca="1" si="39"/>
        <v>5.9474483993534062E-2</v>
      </c>
      <c r="O191" s="42">
        <f t="shared" ca="1" si="40"/>
        <v>0.1381550004307861</v>
      </c>
      <c r="P191" s="42">
        <f t="shared" ca="1" si="41"/>
        <v>0.21614720776021515</v>
      </c>
      <c r="Q191" s="42">
        <f t="shared" ca="1" si="42"/>
        <v>3.3836584380489726E-2</v>
      </c>
      <c r="R191" s="42">
        <f t="shared" ca="1" si="43"/>
        <v>0.20187213554074948</v>
      </c>
      <c r="S191" s="42">
        <f t="shared" ca="1" si="44"/>
        <v>5.8958127769449968E-2</v>
      </c>
      <c r="T191" s="42">
        <f t="shared" ca="1" si="45"/>
        <v>0.14887192815505229</v>
      </c>
      <c r="U191">
        <f ca="1">+(L191^2*Markiwitz!$B$4^2)+(M191^2*Markiwitz!$C$4^2)+(N191^2*Markiwitz!$D$4^2)+(O191^2*Markiwitz!$E$4^2)+(P191^2*Markiwitz!$F$4^2)+(Q191^2*Markiwitz!$G$4^2)+(R191^2*Markiwitz!$H$4^2)+(S191^2*Markiwitz!$I$4^2)+(T191^2*Markiwitz!$J$4^2)+(2*L191*M191*Markiwitz!$B$8)+(2*L191*N191*Markiwitz!$E$8)+(2*L191*O191*Markiwitz!$H$8)+(2*L191*P191*Markiwitz!$B$11)+(2*L191*Q191*Markiwitz!$E$11)+(2*L191*R191*Markiwitz!$H$11)+(2*L191*S191*Markiwitz!$K$8)+(2*L191*T191*Markiwitz!$K$11)</f>
        <v>1.2768184447585982E-2</v>
      </c>
      <c r="V191" s="5">
        <f t="shared" ca="1" si="36"/>
        <v>0.11299639130337739</v>
      </c>
      <c r="W191" s="42">
        <f ca="1">SUMPRODUCT(L191:T191,Markiwitz!$B$3:$J$3)</f>
        <v>0.25486117541493297</v>
      </c>
    </row>
    <row r="192" spans="1:23" x14ac:dyDescent="0.25">
      <c r="A192">
        <v>191</v>
      </c>
      <c r="B192" s="25">
        <f t="shared" ca="1" si="35"/>
        <v>0.99999999999999978</v>
      </c>
      <c r="C192" s="46">
        <v>0</v>
      </c>
      <c r="D192">
        <f t="shared" ref="D192:K201" ca="1" si="52">RAND()</f>
        <v>0.4311190304288971</v>
      </c>
      <c r="E192">
        <f t="shared" ca="1" si="52"/>
        <v>0.56799778195483908</v>
      </c>
      <c r="F192">
        <f t="shared" ca="1" si="52"/>
        <v>0.39727937239992295</v>
      </c>
      <c r="G192">
        <f t="shared" ca="1" si="52"/>
        <v>0.65046223355373778</v>
      </c>
      <c r="H192">
        <f t="shared" ca="1" si="52"/>
        <v>0.65955195082082552</v>
      </c>
      <c r="I192">
        <f t="shared" ca="1" si="52"/>
        <v>0.17012487083938677</v>
      </c>
      <c r="J192">
        <f t="shared" ca="1" si="52"/>
        <v>3.6099352848018018E-3</v>
      </c>
      <c r="K192">
        <f t="shared" ca="1" si="52"/>
        <v>0.76326327278122963</v>
      </c>
      <c r="L192" s="42">
        <f t="shared" ca="1" si="37"/>
        <v>0</v>
      </c>
      <c r="M192" s="42">
        <f t="shared" ca="1" si="38"/>
        <v>0.11832849283149231</v>
      </c>
      <c r="N192" s="42">
        <f t="shared" ca="1" si="39"/>
        <v>0.15589736645000982</v>
      </c>
      <c r="O192" s="42">
        <f t="shared" ca="1" si="40"/>
        <v>0.10904058056160698</v>
      </c>
      <c r="P192" s="42">
        <f t="shared" ca="1" si="41"/>
        <v>0.17853124150805499</v>
      </c>
      <c r="Q192" s="42">
        <f t="shared" ca="1" si="42"/>
        <v>0.18102608044710358</v>
      </c>
      <c r="R192" s="42">
        <f t="shared" ca="1" si="43"/>
        <v>4.6693878346196094E-2</v>
      </c>
      <c r="S192" s="42">
        <f t="shared" ca="1" si="44"/>
        <v>9.9081267891344173E-4</v>
      </c>
      <c r="T192" s="42">
        <f t="shared" ca="1" si="45"/>
        <v>0.20949154717662261</v>
      </c>
      <c r="U192">
        <f ca="1">+(L192^2*Markiwitz!$B$4^2)+(M192^2*Markiwitz!$C$4^2)+(N192^2*Markiwitz!$D$4^2)+(O192^2*Markiwitz!$E$4^2)+(P192^2*Markiwitz!$F$4^2)+(Q192^2*Markiwitz!$G$4^2)+(R192^2*Markiwitz!$H$4^2)+(S192^2*Markiwitz!$I$4^2)+(T192^2*Markiwitz!$J$4^2)+(2*L192*M192*Markiwitz!$B$8)+(2*L192*N192*Markiwitz!$E$8)+(2*L192*O192*Markiwitz!$H$8)+(2*L192*P192*Markiwitz!$B$11)+(2*L192*Q192*Markiwitz!$E$11)+(2*L192*R192*Markiwitz!$H$11)+(2*L192*S192*Markiwitz!$K$8)+(2*L192*T192*Markiwitz!$K$11)</f>
        <v>1.6887550152120741E-2</v>
      </c>
      <c r="V192" s="5">
        <f t="shared" ca="1" si="36"/>
        <v>0.12995210714767474</v>
      </c>
      <c r="W192" s="42">
        <f ca="1">SUMPRODUCT(L192:T192,Markiwitz!$B$3:$J$3)</f>
        <v>0.65439344184510384</v>
      </c>
    </row>
    <row r="193" spans="1:23" x14ac:dyDescent="0.25">
      <c r="A193">
        <v>192</v>
      </c>
      <c r="B193" s="25">
        <f t="shared" ca="1" si="35"/>
        <v>1</v>
      </c>
      <c r="C193" s="46">
        <v>0</v>
      </c>
      <c r="D193">
        <f t="shared" ca="1" si="52"/>
        <v>0.21644702175680375</v>
      </c>
      <c r="E193">
        <f t="shared" ca="1" si="52"/>
        <v>0.54121636366804027</v>
      </c>
      <c r="F193">
        <f t="shared" ca="1" si="52"/>
        <v>0.48044570139836851</v>
      </c>
      <c r="G193">
        <f t="shared" ca="1" si="52"/>
        <v>6.771819699697379E-2</v>
      </c>
      <c r="H193">
        <f t="shared" ca="1" si="52"/>
        <v>0.50979088658604343</v>
      </c>
      <c r="I193">
        <f t="shared" ca="1" si="52"/>
        <v>0.65954612450662842</v>
      </c>
      <c r="J193">
        <f t="shared" ca="1" si="52"/>
        <v>0.59792345213905307</v>
      </c>
      <c r="K193">
        <f t="shared" ca="1" si="52"/>
        <v>0.53349726287028476</v>
      </c>
      <c r="L193" s="42">
        <f t="shared" ca="1" si="37"/>
        <v>0</v>
      </c>
      <c r="M193" s="42">
        <f t="shared" ca="1" si="38"/>
        <v>6.001439621174301E-2</v>
      </c>
      <c r="N193" s="42">
        <f t="shared" ca="1" si="39"/>
        <v>0.15006338743689168</v>
      </c>
      <c r="O193" s="42">
        <f t="shared" ca="1" si="40"/>
        <v>0.1332134692726217</v>
      </c>
      <c r="P193" s="42">
        <f t="shared" ca="1" si="41"/>
        <v>1.8776265306563414E-2</v>
      </c>
      <c r="Q193" s="42">
        <f t="shared" ca="1" si="42"/>
        <v>0.14135002646091546</v>
      </c>
      <c r="R193" s="42">
        <f t="shared" ca="1" si="43"/>
        <v>0.18287275156197044</v>
      </c>
      <c r="S193" s="42">
        <f t="shared" ca="1" si="44"/>
        <v>0.16578659604420415</v>
      </c>
      <c r="T193" s="42">
        <f t="shared" ca="1" si="45"/>
        <v>0.14792310770509018</v>
      </c>
      <c r="U193">
        <f ca="1">+(L193^2*Markiwitz!$B$4^2)+(M193^2*Markiwitz!$C$4^2)+(N193^2*Markiwitz!$D$4^2)+(O193^2*Markiwitz!$E$4^2)+(P193^2*Markiwitz!$F$4^2)+(Q193^2*Markiwitz!$G$4^2)+(R193^2*Markiwitz!$H$4^2)+(S193^2*Markiwitz!$I$4^2)+(T193^2*Markiwitz!$J$4^2)+(2*L193*M193*Markiwitz!$B$8)+(2*L193*N193*Markiwitz!$E$8)+(2*L193*O193*Markiwitz!$H$8)+(2*L193*P193*Markiwitz!$B$11)+(2*L193*Q193*Markiwitz!$E$11)+(2*L193*R193*Markiwitz!$H$11)+(2*L193*S193*Markiwitz!$K$8)+(2*L193*T193*Markiwitz!$K$11)</f>
        <v>1.5420504833957798E-2</v>
      </c>
      <c r="V193" s="5">
        <f t="shared" ca="1" si="36"/>
        <v>0.12417932530803104</v>
      </c>
      <c r="W193" s="42">
        <f ca="1">SUMPRODUCT(L193:T193,Markiwitz!$B$3:$J$3)</f>
        <v>0.48327231167133389</v>
      </c>
    </row>
    <row r="194" spans="1:23" x14ac:dyDescent="0.25">
      <c r="A194">
        <v>193</v>
      </c>
      <c r="B194" s="25">
        <f t="shared" ref="B194:B257" ca="1" si="53">SUM(L194:T194)</f>
        <v>1</v>
      </c>
      <c r="C194" s="46">
        <v>0</v>
      </c>
      <c r="D194">
        <f t="shared" ca="1" si="52"/>
        <v>0.94615351427686278</v>
      </c>
      <c r="E194">
        <f t="shared" ca="1" si="52"/>
        <v>3.9037848843634482E-2</v>
      </c>
      <c r="F194">
        <f t="shared" ca="1" si="52"/>
        <v>0.61250730697900357</v>
      </c>
      <c r="G194">
        <f t="shared" ca="1" si="52"/>
        <v>0.27898086637726227</v>
      </c>
      <c r="H194">
        <f t="shared" ca="1" si="52"/>
        <v>4.4227578195698003E-3</v>
      </c>
      <c r="I194">
        <f t="shared" ca="1" si="52"/>
        <v>0.76931360471114374</v>
      </c>
      <c r="J194">
        <f t="shared" ca="1" si="52"/>
        <v>0.6682857549642075</v>
      </c>
      <c r="K194">
        <f t="shared" ca="1" si="52"/>
        <v>0.68392628362296559</v>
      </c>
      <c r="L194" s="42">
        <f t="shared" ca="1" si="37"/>
        <v>0</v>
      </c>
      <c r="M194" s="42">
        <f t="shared" ca="1" si="38"/>
        <v>0.23638307857448448</v>
      </c>
      <c r="N194" s="42">
        <f t="shared" ca="1" si="39"/>
        <v>9.7530546061930495E-3</v>
      </c>
      <c r="O194" s="42">
        <f t="shared" ca="1" si="40"/>
        <v>0.15302629085907132</v>
      </c>
      <c r="P194" s="42">
        <f t="shared" ca="1" si="41"/>
        <v>6.9699425159390108E-2</v>
      </c>
      <c r="Q194" s="42">
        <f t="shared" ca="1" si="42"/>
        <v>1.1049635111045632E-3</v>
      </c>
      <c r="R194" s="42">
        <f t="shared" ca="1" si="43"/>
        <v>0.1922021273787084</v>
      </c>
      <c r="S194" s="42">
        <f t="shared" ca="1" si="44"/>
        <v>0.16696174747778555</v>
      </c>
      <c r="T194" s="42">
        <f t="shared" ca="1" si="45"/>
        <v>0.17086931243326259</v>
      </c>
      <c r="U194">
        <f ca="1">+(L194^2*Markiwitz!$B$4^2)+(M194^2*Markiwitz!$C$4^2)+(N194^2*Markiwitz!$D$4^2)+(O194^2*Markiwitz!$E$4^2)+(P194^2*Markiwitz!$F$4^2)+(Q194^2*Markiwitz!$G$4^2)+(R194^2*Markiwitz!$H$4^2)+(S194^2*Markiwitz!$I$4^2)+(T194^2*Markiwitz!$J$4^2)+(2*L194*M194*Markiwitz!$B$8)+(2*L194*N194*Markiwitz!$E$8)+(2*L194*O194*Markiwitz!$H$8)+(2*L194*P194*Markiwitz!$B$11)+(2*L194*Q194*Markiwitz!$E$11)+(2*L194*R194*Markiwitz!$H$11)+(2*L194*S194*Markiwitz!$K$8)+(2*L194*T194*Markiwitz!$K$11)</f>
        <v>1.130419683682958E-2</v>
      </c>
      <c r="V194" s="5">
        <f t="shared" ref="V194:V257" ca="1" si="54">SQRT(U194)</f>
        <v>0.10632119655473024</v>
      </c>
      <c r="W194" s="42">
        <f ca="1">SUMPRODUCT(L194:T194,Markiwitz!$B$3:$J$3)</f>
        <v>0.11669466782846763</v>
      </c>
    </row>
    <row r="195" spans="1:23" x14ac:dyDescent="0.25">
      <c r="A195">
        <v>194</v>
      </c>
      <c r="B195" s="25">
        <f t="shared" ca="1" si="53"/>
        <v>1</v>
      </c>
      <c r="C195" s="46">
        <v>0</v>
      </c>
      <c r="D195">
        <f t="shared" ca="1" si="52"/>
        <v>0.60866112336964218</v>
      </c>
      <c r="E195">
        <f t="shared" ca="1" si="52"/>
        <v>0.59881799223953103</v>
      </c>
      <c r="F195">
        <f t="shared" ca="1" si="52"/>
        <v>0.28003545133498808</v>
      </c>
      <c r="G195">
        <f t="shared" ca="1" si="52"/>
        <v>0.41343444902977078</v>
      </c>
      <c r="H195">
        <f t="shared" ca="1" si="52"/>
        <v>0.14675378005819406</v>
      </c>
      <c r="I195">
        <f t="shared" ca="1" si="52"/>
        <v>0.32420196251231326</v>
      </c>
      <c r="J195">
        <f t="shared" ca="1" si="52"/>
        <v>0.49727619527857747</v>
      </c>
      <c r="K195">
        <f t="shared" ca="1" si="52"/>
        <v>0.66933053474580129</v>
      </c>
      <c r="L195" s="42">
        <f t="shared" ref="L195:L258" ca="1" si="55">C195/SUM($C195:$K195)</f>
        <v>0</v>
      </c>
      <c r="M195" s="42">
        <f t="shared" ref="M195:M258" ca="1" si="56">D195/SUM($C195:$K195)</f>
        <v>0.17201049801192547</v>
      </c>
      <c r="N195" s="42">
        <f t="shared" ref="N195:N258" ca="1" si="57">E195/SUM($C195:$K195)</f>
        <v>0.16922878282973391</v>
      </c>
      <c r="O195" s="42">
        <f t="shared" ref="O195:O258" ca="1" si="58">F195/SUM($C195:$K195)</f>
        <v>7.9139336480789788E-2</v>
      </c>
      <c r="P195" s="42">
        <f t="shared" ref="P195:P258" ca="1" si="59">G195/SUM($C195:$K195)</f>
        <v>0.11683852104631372</v>
      </c>
      <c r="Q195" s="42">
        <f t="shared" ref="Q195:Q258" ca="1" si="60">H195/SUM($C195:$K195)</f>
        <v>4.1473308913163906E-2</v>
      </c>
      <c r="R195" s="42">
        <f t="shared" ref="R195:R258" ca="1" si="61">I195/SUM($C195:$K195)</f>
        <v>9.162100040077574E-2</v>
      </c>
      <c r="S195" s="42">
        <f t="shared" ref="S195:S258" ca="1" si="62">J195/SUM($C195:$K195)</f>
        <v>0.14053259312143851</v>
      </c>
      <c r="T195" s="42">
        <f t="shared" ref="T195:T258" ca="1" si="63">K195/SUM($C195:$K195)</f>
        <v>0.18915595919585887</v>
      </c>
      <c r="U195">
        <f ca="1">+(L195^2*Markiwitz!$B$4^2)+(M195^2*Markiwitz!$C$4^2)+(N195^2*Markiwitz!$D$4^2)+(O195^2*Markiwitz!$E$4^2)+(P195^2*Markiwitz!$F$4^2)+(Q195^2*Markiwitz!$G$4^2)+(R195^2*Markiwitz!$H$4^2)+(S195^2*Markiwitz!$I$4^2)+(T195^2*Markiwitz!$J$4^2)+(2*L195*M195*Markiwitz!$B$8)+(2*L195*N195*Markiwitz!$E$8)+(2*L195*O195*Markiwitz!$H$8)+(2*L195*P195*Markiwitz!$B$11)+(2*L195*Q195*Markiwitz!$E$11)+(2*L195*R195*Markiwitz!$H$11)+(2*L195*S195*Markiwitz!$K$8)+(2*L195*T195*Markiwitz!$K$11)</f>
        <v>9.2190269095686686E-3</v>
      </c>
      <c r="V195" s="5">
        <f t="shared" ca="1" si="54"/>
        <v>9.6015763859736425E-2</v>
      </c>
      <c r="W195" s="42">
        <f ca="1">SUMPRODUCT(L195:T195,Markiwitz!$B$3:$J$3)</f>
        <v>0.2421221463165347</v>
      </c>
    </row>
    <row r="196" spans="1:23" x14ac:dyDescent="0.25">
      <c r="A196">
        <v>195</v>
      </c>
      <c r="B196" s="25">
        <f t="shared" ca="1" si="53"/>
        <v>1</v>
      </c>
      <c r="C196" s="46">
        <v>0</v>
      </c>
      <c r="D196">
        <f t="shared" ca="1" si="52"/>
        <v>0.35395560705988527</v>
      </c>
      <c r="E196">
        <f t="shared" ca="1" si="52"/>
        <v>0.49885048858777459</v>
      </c>
      <c r="F196">
        <f t="shared" ca="1" si="52"/>
        <v>0.71059197888299674</v>
      </c>
      <c r="G196">
        <f t="shared" ca="1" si="52"/>
        <v>0.17392959400800645</v>
      </c>
      <c r="H196">
        <f t="shared" ca="1" si="52"/>
        <v>0.14529924153153273</v>
      </c>
      <c r="I196">
        <f t="shared" ca="1" si="52"/>
        <v>0.36210459383668525</v>
      </c>
      <c r="J196">
        <f t="shared" ca="1" si="52"/>
        <v>0.64713909494205402</v>
      </c>
      <c r="K196">
        <f t="shared" ca="1" si="52"/>
        <v>0.32215284342881456</v>
      </c>
      <c r="L196" s="42">
        <f t="shared" ca="1" si="55"/>
        <v>0</v>
      </c>
      <c r="M196" s="42">
        <f t="shared" ca="1" si="56"/>
        <v>0.11012850821307019</v>
      </c>
      <c r="N196" s="42">
        <f t="shared" ca="1" si="57"/>
        <v>0.15521059430551126</v>
      </c>
      <c r="O196" s="42">
        <f t="shared" ca="1" si="58"/>
        <v>0.22109110018793346</v>
      </c>
      <c r="P196" s="42">
        <f t="shared" ca="1" si="59"/>
        <v>5.4115844869116483E-2</v>
      </c>
      <c r="Q196" s="42">
        <f t="shared" ca="1" si="60"/>
        <v>4.5207897248117287E-2</v>
      </c>
      <c r="R196" s="42">
        <f t="shared" ca="1" si="61"/>
        <v>0.11266395542531107</v>
      </c>
      <c r="S196" s="42">
        <f t="shared" ca="1" si="62"/>
        <v>0.20134859205738473</v>
      </c>
      <c r="T196" s="42">
        <f t="shared" ca="1" si="63"/>
        <v>0.1002335076935555</v>
      </c>
      <c r="U196">
        <f ca="1">+(L196^2*Markiwitz!$B$4^2)+(M196^2*Markiwitz!$C$4^2)+(N196^2*Markiwitz!$D$4^2)+(O196^2*Markiwitz!$E$4^2)+(P196^2*Markiwitz!$F$4^2)+(Q196^2*Markiwitz!$G$4^2)+(R196^2*Markiwitz!$H$4^2)+(S196^2*Markiwitz!$I$4^2)+(T196^2*Markiwitz!$J$4^2)+(2*L196*M196*Markiwitz!$B$8)+(2*L196*N196*Markiwitz!$E$8)+(2*L196*O196*Markiwitz!$H$8)+(2*L196*P196*Markiwitz!$B$11)+(2*L196*Q196*Markiwitz!$E$11)+(2*L196*R196*Markiwitz!$H$11)+(2*L196*S196*Markiwitz!$K$8)+(2*L196*T196*Markiwitz!$K$11)</f>
        <v>1.3417945814604893E-2</v>
      </c>
      <c r="V196" s="5">
        <f t="shared" ca="1" si="54"/>
        <v>0.11583585720581038</v>
      </c>
      <c r="W196" s="42">
        <f ca="1">SUMPRODUCT(L196:T196,Markiwitz!$B$3:$J$3)</f>
        <v>0.25354030170538949</v>
      </c>
    </row>
    <row r="197" spans="1:23" x14ac:dyDescent="0.25">
      <c r="A197">
        <v>196</v>
      </c>
      <c r="B197" s="25">
        <f t="shared" ca="1" si="53"/>
        <v>1</v>
      </c>
      <c r="C197" s="46">
        <v>0</v>
      </c>
      <c r="D197">
        <f t="shared" ca="1" si="52"/>
        <v>0.44555684164710463</v>
      </c>
      <c r="E197">
        <f t="shared" ca="1" si="52"/>
        <v>0.55617413892382717</v>
      </c>
      <c r="F197">
        <f t="shared" ca="1" si="52"/>
        <v>0.14435185661756122</v>
      </c>
      <c r="G197">
        <f t="shared" ca="1" si="52"/>
        <v>0.80972362737639447</v>
      </c>
      <c r="H197">
        <f t="shared" ca="1" si="52"/>
        <v>0.38195437908211627</v>
      </c>
      <c r="I197">
        <f t="shared" ca="1" si="52"/>
        <v>0.60925522220057959</v>
      </c>
      <c r="J197">
        <f t="shared" ca="1" si="52"/>
        <v>0.17480103939864777</v>
      </c>
      <c r="K197">
        <f t="shared" ca="1" si="52"/>
        <v>0.55760522816502567</v>
      </c>
      <c r="L197" s="42">
        <f t="shared" ca="1" si="55"/>
        <v>0</v>
      </c>
      <c r="M197" s="42">
        <f t="shared" ca="1" si="56"/>
        <v>0.12109423742993404</v>
      </c>
      <c r="N197" s="42">
        <f t="shared" ca="1" si="57"/>
        <v>0.15115800485131817</v>
      </c>
      <c r="O197" s="42">
        <f t="shared" ca="1" si="58"/>
        <v>3.9232206454465395E-2</v>
      </c>
      <c r="P197" s="42">
        <f t="shared" ca="1" si="59"/>
        <v>0.22006813950756385</v>
      </c>
      <c r="Q197" s="42">
        <f t="shared" ca="1" si="60"/>
        <v>0.10380824609715289</v>
      </c>
      <c r="R197" s="42">
        <f t="shared" ca="1" si="61"/>
        <v>0.16558447685338923</v>
      </c>
      <c r="S197" s="42">
        <f t="shared" ca="1" si="62"/>
        <v>4.7507739954545172E-2</v>
      </c>
      <c r="T197" s="42">
        <f t="shared" ca="1" si="63"/>
        <v>0.15154694885163134</v>
      </c>
      <c r="U197">
        <f ca="1">+(L197^2*Markiwitz!$B$4^2)+(M197^2*Markiwitz!$C$4^2)+(N197^2*Markiwitz!$D$4^2)+(O197^2*Markiwitz!$E$4^2)+(P197^2*Markiwitz!$F$4^2)+(Q197^2*Markiwitz!$G$4^2)+(R197^2*Markiwitz!$H$4^2)+(S197^2*Markiwitz!$I$4^2)+(T197^2*Markiwitz!$J$4^2)+(2*L197*M197*Markiwitz!$B$8)+(2*L197*N197*Markiwitz!$E$8)+(2*L197*O197*Markiwitz!$H$8)+(2*L197*P197*Markiwitz!$B$11)+(2*L197*Q197*Markiwitz!$E$11)+(2*L197*R197*Markiwitz!$H$11)+(2*L197*S197*Markiwitz!$K$8)+(2*L197*T197*Markiwitz!$K$11)</f>
        <v>1.3915348000873981E-2</v>
      </c>
      <c r="V197" s="5">
        <f t="shared" ca="1" si="54"/>
        <v>0.11796333328994218</v>
      </c>
      <c r="W197" s="42">
        <f ca="1">SUMPRODUCT(L197:T197,Markiwitz!$B$3:$J$3)</f>
        <v>0.43444738258205901</v>
      </c>
    </row>
    <row r="198" spans="1:23" x14ac:dyDescent="0.25">
      <c r="A198">
        <v>197</v>
      </c>
      <c r="B198" s="25">
        <f t="shared" ca="1" si="53"/>
        <v>1.0000000000000002</v>
      </c>
      <c r="C198" s="46">
        <v>0</v>
      </c>
      <c r="D198">
        <f t="shared" ca="1" si="52"/>
        <v>0.48953085660479712</v>
      </c>
      <c r="E198">
        <f t="shared" ca="1" si="52"/>
        <v>0.84662158419520772</v>
      </c>
      <c r="F198">
        <f t="shared" ca="1" si="52"/>
        <v>0.89307650858197052</v>
      </c>
      <c r="G198">
        <f t="shared" ca="1" si="52"/>
        <v>3.4890335846240794E-2</v>
      </c>
      <c r="H198">
        <f t="shared" ca="1" si="52"/>
        <v>0.61483838787776368</v>
      </c>
      <c r="I198">
        <f t="shared" ca="1" si="52"/>
        <v>0.23885705456963313</v>
      </c>
      <c r="J198">
        <f t="shared" ca="1" si="52"/>
        <v>0.21297090455165091</v>
      </c>
      <c r="K198">
        <f t="shared" ca="1" si="52"/>
        <v>0.62821750583622604</v>
      </c>
      <c r="L198" s="42">
        <f t="shared" ca="1" si="55"/>
        <v>0</v>
      </c>
      <c r="M198" s="42">
        <f t="shared" ca="1" si="56"/>
        <v>0.1236500299528044</v>
      </c>
      <c r="N198" s="42">
        <f t="shared" ca="1" si="57"/>
        <v>0.213847161689628</v>
      </c>
      <c r="O198" s="42">
        <f t="shared" ca="1" si="58"/>
        <v>0.22558115703308354</v>
      </c>
      <c r="P198" s="42">
        <f t="shared" ca="1" si="59"/>
        <v>8.8129093687223208E-3</v>
      </c>
      <c r="Q198" s="42">
        <f t="shared" ca="1" si="60"/>
        <v>0.15530131359746946</v>
      </c>
      <c r="R198" s="42">
        <f t="shared" ca="1" si="61"/>
        <v>6.0332625724178607E-2</v>
      </c>
      <c r="S198" s="42">
        <f t="shared" ca="1" si="62"/>
        <v>5.3794073185762535E-2</v>
      </c>
      <c r="T198" s="42">
        <f t="shared" ca="1" si="63"/>
        <v>0.15868072944835121</v>
      </c>
      <c r="U198">
        <f ca="1">+(L198^2*Markiwitz!$B$4^2)+(M198^2*Markiwitz!$C$4^2)+(N198^2*Markiwitz!$D$4^2)+(O198^2*Markiwitz!$E$4^2)+(P198^2*Markiwitz!$F$4^2)+(Q198^2*Markiwitz!$G$4^2)+(R198^2*Markiwitz!$H$4^2)+(S198^2*Markiwitz!$I$4^2)+(T198^2*Markiwitz!$J$4^2)+(2*L198*M198*Markiwitz!$B$8)+(2*L198*N198*Markiwitz!$E$8)+(2*L198*O198*Markiwitz!$H$8)+(2*L198*P198*Markiwitz!$B$11)+(2*L198*Q198*Markiwitz!$E$11)+(2*L198*R198*Markiwitz!$H$11)+(2*L198*S198*Markiwitz!$K$8)+(2*L198*T198*Markiwitz!$K$11)</f>
        <v>1.6121952488735245E-2</v>
      </c>
      <c r="V198" s="5">
        <f t="shared" ca="1" si="54"/>
        <v>0.12697225086110447</v>
      </c>
      <c r="W198" s="42">
        <f ca="1">SUMPRODUCT(L198:T198,Markiwitz!$B$3:$J$3)</f>
        <v>0.56809734634429554</v>
      </c>
    </row>
    <row r="199" spans="1:23" x14ac:dyDescent="0.25">
      <c r="A199">
        <v>198</v>
      </c>
      <c r="B199" s="25">
        <f t="shared" ca="1" si="53"/>
        <v>1</v>
      </c>
      <c r="C199" s="46">
        <v>0</v>
      </c>
      <c r="D199">
        <f t="shared" ca="1" si="52"/>
        <v>0.59071671718270569</v>
      </c>
      <c r="E199">
        <f t="shared" ca="1" si="52"/>
        <v>0.48992027512914227</v>
      </c>
      <c r="F199">
        <f t="shared" ca="1" si="52"/>
        <v>0.45670721994424901</v>
      </c>
      <c r="G199">
        <f t="shared" ca="1" si="52"/>
        <v>0.53560731330299816</v>
      </c>
      <c r="H199">
        <f t="shared" ca="1" si="52"/>
        <v>0.46958876504610891</v>
      </c>
      <c r="I199">
        <f t="shared" ca="1" si="52"/>
        <v>0.49088146956105128</v>
      </c>
      <c r="J199">
        <f t="shared" ca="1" si="52"/>
        <v>0.42726475333731051</v>
      </c>
      <c r="K199">
        <f t="shared" ca="1" si="52"/>
        <v>0.40270785950570387</v>
      </c>
      <c r="L199" s="42">
        <f t="shared" ca="1" si="55"/>
        <v>0</v>
      </c>
      <c r="M199" s="42">
        <f t="shared" ca="1" si="56"/>
        <v>0.15290096224957367</v>
      </c>
      <c r="N199" s="42">
        <f t="shared" ca="1" si="57"/>
        <v>0.12681083726576281</v>
      </c>
      <c r="O199" s="42">
        <f t="shared" ca="1" si="58"/>
        <v>0.11821397865434878</v>
      </c>
      <c r="P199" s="42">
        <f t="shared" ca="1" si="59"/>
        <v>0.1386364584068604</v>
      </c>
      <c r="Q199" s="42">
        <f t="shared" ca="1" si="60"/>
        <v>0.12154823445589312</v>
      </c>
      <c r="R199" s="42">
        <f t="shared" ca="1" si="61"/>
        <v>0.12705963258384481</v>
      </c>
      <c r="S199" s="42">
        <f t="shared" ca="1" si="62"/>
        <v>0.11059309821495289</v>
      </c>
      <c r="T199" s="42">
        <f t="shared" ca="1" si="63"/>
        <v>0.10423679816876351</v>
      </c>
      <c r="U199">
        <f ca="1">+(L199^2*Markiwitz!$B$4^2)+(M199^2*Markiwitz!$C$4^2)+(N199^2*Markiwitz!$D$4^2)+(O199^2*Markiwitz!$E$4^2)+(P199^2*Markiwitz!$F$4^2)+(Q199^2*Markiwitz!$G$4^2)+(R199^2*Markiwitz!$H$4^2)+(S199^2*Markiwitz!$I$4^2)+(T199^2*Markiwitz!$J$4^2)+(2*L199*M199*Markiwitz!$B$8)+(2*L199*N199*Markiwitz!$E$8)+(2*L199*O199*Markiwitz!$H$8)+(2*L199*P199*Markiwitz!$B$11)+(2*L199*Q199*Markiwitz!$E$11)+(2*L199*R199*Markiwitz!$H$11)+(2*L199*S199*Markiwitz!$K$8)+(2*L199*T199*Markiwitz!$K$11)</f>
        <v>1.2391785972103843E-2</v>
      </c>
      <c r="V199" s="5">
        <f t="shared" ca="1" si="54"/>
        <v>0.11131839907267731</v>
      </c>
      <c r="W199" s="42">
        <f ca="1">SUMPRODUCT(L199:T199,Markiwitz!$B$3:$J$3)</f>
        <v>0.46936767783672617</v>
      </c>
    </row>
    <row r="200" spans="1:23" x14ac:dyDescent="0.25">
      <c r="A200">
        <v>199</v>
      </c>
      <c r="B200" s="25">
        <f t="shared" ca="1" si="53"/>
        <v>1</v>
      </c>
      <c r="C200" s="46">
        <v>0</v>
      </c>
      <c r="D200">
        <f t="shared" ca="1" si="52"/>
        <v>0.18503306563987487</v>
      </c>
      <c r="E200">
        <f t="shared" ca="1" si="52"/>
        <v>0.68735027396932502</v>
      </c>
      <c r="F200">
        <f t="shared" ca="1" si="52"/>
        <v>0.98968314651816147</v>
      </c>
      <c r="G200">
        <f t="shared" ca="1" si="52"/>
        <v>3.8405870437948186E-2</v>
      </c>
      <c r="H200">
        <f t="shared" ca="1" si="52"/>
        <v>0.99555224787721031</v>
      </c>
      <c r="I200">
        <f t="shared" ca="1" si="52"/>
        <v>0.53613833232146801</v>
      </c>
      <c r="J200">
        <f t="shared" ca="1" si="52"/>
        <v>0.54698232115432766</v>
      </c>
      <c r="K200">
        <f t="shared" ca="1" si="52"/>
        <v>1.1296415608825772E-2</v>
      </c>
      <c r="L200" s="42">
        <f t="shared" ca="1" si="55"/>
        <v>0</v>
      </c>
      <c r="M200" s="42">
        <f t="shared" ca="1" si="56"/>
        <v>4.6369069085108225E-2</v>
      </c>
      <c r="N200" s="42">
        <f t="shared" ca="1" si="57"/>
        <v>0.17224917194736941</v>
      </c>
      <c r="O200" s="42">
        <f t="shared" ca="1" si="58"/>
        <v>0.24801343497482653</v>
      </c>
      <c r="P200" s="42">
        <f t="shared" ca="1" si="59"/>
        <v>9.6244660566611757E-3</v>
      </c>
      <c r="Q200" s="42">
        <f t="shared" ca="1" si="60"/>
        <v>0.24948422488712743</v>
      </c>
      <c r="R200" s="42">
        <f t="shared" ca="1" si="61"/>
        <v>0.13435563684046453</v>
      </c>
      <c r="S200" s="42">
        <f t="shared" ca="1" si="62"/>
        <v>0.1370731277149207</v>
      </c>
      <c r="T200" s="42">
        <f t="shared" ca="1" si="63"/>
        <v>2.830868493522147E-3</v>
      </c>
      <c r="U200">
        <f ca="1">+(L200^2*Markiwitz!$B$4^2)+(M200^2*Markiwitz!$C$4^2)+(N200^2*Markiwitz!$D$4^2)+(O200^2*Markiwitz!$E$4^2)+(P200^2*Markiwitz!$F$4^2)+(Q200^2*Markiwitz!$G$4^2)+(R200^2*Markiwitz!$H$4^2)+(S200^2*Markiwitz!$I$4^2)+(T200^2*Markiwitz!$J$4^2)+(2*L200*M200*Markiwitz!$B$8)+(2*L200*N200*Markiwitz!$E$8)+(2*L200*O200*Markiwitz!$H$8)+(2*L200*P200*Markiwitz!$B$11)+(2*L200*Q200*Markiwitz!$E$11)+(2*L200*R200*Markiwitz!$H$11)+(2*L200*S200*Markiwitz!$K$8)+(2*L200*T200*Markiwitz!$K$11)</f>
        <v>2.8565263903461629E-2</v>
      </c>
      <c r="V200" s="5">
        <f t="shared" ca="1" si="54"/>
        <v>0.16901261462820349</v>
      </c>
      <c r="W200" s="42">
        <f ca="1">SUMPRODUCT(L200:T200,Markiwitz!$B$3:$J$3)</f>
        <v>0.80465843295635564</v>
      </c>
    </row>
    <row r="201" spans="1:23" x14ac:dyDescent="0.25">
      <c r="A201">
        <v>200</v>
      </c>
      <c r="B201" s="25">
        <f t="shared" ca="1" si="53"/>
        <v>1.0000000000000002</v>
      </c>
      <c r="C201" s="46">
        <v>0</v>
      </c>
      <c r="D201">
        <f t="shared" ca="1" si="52"/>
        <v>0.85134283679606448</v>
      </c>
      <c r="E201">
        <f t="shared" ca="1" si="52"/>
        <v>0.68806602374587866</v>
      </c>
      <c r="F201">
        <f t="shared" ca="1" si="52"/>
        <v>0.31044343445966482</v>
      </c>
      <c r="G201">
        <f t="shared" ca="1" si="52"/>
        <v>0.71166435032831965</v>
      </c>
      <c r="H201">
        <f t="shared" ca="1" si="52"/>
        <v>0.42543890849768951</v>
      </c>
      <c r="I201">
        <f t="shared" ca="1" si="52"/>
        <v>0.24290461218348391</v>
      </c>
      <c r="J201">
        <f t="shared" ca="1" si="52"/>
        <v>0.52223157304685164</v>
      </c>
      <c r="K201">
        <f t="shared" ca="1" si="52"/>
        <v>0.4038073686809357</v>
      </c>
      <c r="L201" s="42">
        <f t="shared" ca="1" si="55"/>
        <v>0</v>
      </c>
      <c r="M201" s="42">
        <f t="shared" ca="1" si="56"/>
        <v>0.2048516613915724</v>
      </c>
      <c r="N201" s="42">
        <f t="shared" ca="1" si="57"/>
        <v>0.16556369774824412</v>
      </c>
      <c r="O201" s="42">
        <f t="shared" ca="1" si="58"/>
        <v>7.469946368081315E-2</v>
      </c>
      <c r="P201" s="42">
        <f t="shared" ca="1" si="59"/>
        <v>0.17124196999948754</v>
      </c>
      <c r="Q201" s="42">
        <f t="shared" ca="1" si="60"/>
        <v>0.1023698837407916</v>
      </c>
      <c r="R201" s="42">
        <f t="shared" ca="1" si="61"/>
        <v>5.8448149458479454E-2</v>
      </c>
      <c r="S201" s="42">
        <f t="shared" ca="1" si="62"/>
        <v>0.12566031068328407</v>
      </c>
      <c r="T201" s="42">
        <f t="shared" ca="1" si="63"/>
        <v>9.7164863297327819E-2</v>
      </c>
      <c r="U201">
        <f ca="1">+(L201^2*Markiwitz!$B$4^2)+(M201^2*Markiwitz!$C$4^2)+(N201^2*Markiwitz!$D$4^2)+(O201^2*Markiwitz!$E$4^2)+(P201^2*Markiwitz!$F$4^2)+(Q201^2*Markiwitz!$G$4^2)+(R201^2*Markiwitz!$H$4^2)+(S201^2*Markiwitz!$I$4^2)+(T201^2*Markiwitz!$J$4^2)+(2*L201*M201*Markiwitz!$B$8)+(2*L201*N201*Markiwitz!$E$8)+(2*L201*O201*Markiwitz!$H$8)+(2*L201*P201*Markiwitz!$B$11)+(2*L201*Q201*Markiwitz!$E$11)+(2*L201*R201*Markiwitz!$H$11)+(2*L201*S201*Markiwitz!$K$8)+(2*L201*T201*Markiwitz!$K$11)</f>
        <v>1.2189108373093302E-2</v>
      </c>
      <c r="V201" s="5">
        <f t="shared" ca="1" si="54"/>
        <v>0.11040429508444544</v>
      </c>
      <c r="W201" s="42">
        <f ca="1">SUMPRODUCT(L201:T201,Markiwitz!$B$3:$J$3)</f>
        <v>0.42362879824379168</v>
      </c>
    </row>
    <row r="202" spans="1:23" x14ac:dyDescent="0.25">
      <c r="A202">
        <v>201</v>
      </c>
      <c r="B202" s="25">
        <f t="shared" ca="1" si="53"/>
        <v>1</v>
      </c>
      <c r="C202" s="46">
        <v>0</v>
      </c>
      <c r="D202">
        <f t="shared" ref="D202:K211" ca="1" si="64">RAND()</f>
        <v>0.60217474227713974</v>
      </c>
      <c r="E202">
        <f t="shared" ca="1" si="64"/>
        <v>8.8400023607150713E-2</v>
      </c>
      <c r="F202">
        <f t="shared" ca="1" si="64"/>
        <v>0.56873058571175494</v>
      </c>
      <c r="G202">
        <f t="shared" ca="1" si="64"/>
        <v>0.74313995934935217</v>
      </c>
      <c r="H202">
        <f t="shared" ca="1" si="64"/>
        <v>0.92574258379663577</v>
      </c>
      <c r="I202">
        <f t="shared" ca="1" si="64"/>
        <v>0.90138654079602265</v>
      </c>
      <c r="J202">
        <f t="shared" ca="1" si="64"/>
        <v>0.47344460433398883</v>
      </c>
      <c r="K202">
        <f t="shared" ca="1" si="64"/>
        <v>0.34710526032771671</v>
      </c>
      <c r="L202" s="42">
        <f t="shared" ca="1" si="55"/>
        <v>0</v>
      </c>
      <c r="M202" s="42">
        <f t="shared" ca="1" si="56"/>
        <v>0.12949648297600805</v>
      </c>
      <c r="N202" s="42">
        <f t="shared" ca="1" si="57"/>
        <v>1.901024959770499E-2</v>
      </c>
      <c r="O202" s="42">
        <f t="shared" ca="1" si="58"/>
        <v>0.12230438349515156</v>
      </c>
      <c r="P202" s="42">
        <f t="shared" ca="1" si="59"/>
        <v>0.15981077308351266</v>
      </c>
      <c r="Q202" s="42">
        <f t="shared" ca="1" si="60"/>
        <v>0.19907910499443365</v>
      </c>
      <c r="R202" s="42">
        <f t="shared" ca="1" si="61"/>
        <v>0.19384138629526537</v>
      </c>
      <c r="S202" s="42">
        <f t="shared" ca="1" si="62"/>
        <v>0.10181332234788873</v>
      </c>
      <c r="T202" s="42">
        <f t="shared" ca="1" si="63"/>
        <v>7.4644297210034932E-2</v>
      </c>
      <c r="U202">
        <f ca="1">+(L202^2*Markiwitz!$B$4^2)+(M202^2*Markiwitz!$C$4^2)+(N202^2*Markiwitz!$D$4^2)+(O202^2*Markiwitz!$E$4^2)+(P202^2*Markiwitz!$F$4^2)+(Q202^2*Markiwitz!$G$4^2)+(R202^2*Markiwitz!$H$4^2)+(S202^2*Markiwitz!$I$4^2)+(T202^2*Markiwitz!$J$4^2)+(2*L202*M202*Markiwitz!$B$8)+(2*L202*N202*Markiwitz!$E$8)+(2*L202*O202*Markiwitz!$H$8)+(2*L202*P202*Markiwitz!$B$11)+(2*L202*Q202*Markiwitz!$E$11)+(2*L202*R202*Markiwitz!$H$11)+(2*L202*S202*Markiwitz!$K$8)+(2*L202*T202*Markiwitz!$K$11)</f>
        <v>2.026510738773141E-2</v>
      </c>
      <c r="V202" s="5">
        <f t="shared" ca="1" si="54"/>
        <v>0.14235556676059918</v>
      </c>
      <c r="W202" s="42">
        <f ca="1">SUMPRODUCT(L202:T202,Markiwitz!$B$3:$J$3)</f>
        <v>0.66928395150553122</v>
      </c>
    </row>
    <row r="203" spans="1:23" x14ac:dyDescent="0.25">
      <c r="A203">
        <v>202</v>
      </c>
      <c r="B203" s="25">
        <f t="shared" ca="1" si="53"/>
        <v>0.99999999999999989</v>
      </c>
      <c r="C203" s="46">
        <v>0</v>
      </c>
      <c r="D203">
        <f t="shared" ca="1" si="64"/>
        <v>0.26629110590580318</v>
      </c>
      <c r="E203">
        <f t="shared" ca="1" si="64"/>
        <v>0.41039015221861097</v>
      </c>
      <c r="F203">
        <f t="shared" ca="1" si="64"/>
        <v>0.39560727120973915</v>
      </c>
      <c r="G203">
        <f t="shared" ca="1" si="64"/>
        <v>0.10542687585101118</v>
      </c>
      <c r="H203">
        <f t="shared" ca="1" si="64"/>
        <v>0.48677395618331021</v>
      </c>
      <c r="I203">
        <f t="shared" ca="1" si="64"/>
        <v>0.52100469230837898</v>
      </c>
      <c r="J203">
        <f t="shared" ca="1" si="64"/>
        <v>4.1451634253402592E-2</v>
      </c>
      <c r="K203">
        <f t="shared" ca="1" si="64"/>
        <v>0.88952090203772205</v>
      </c>
      <c r="L203" s="42">
        <f t="shared" ca="1" si="55"/>
        <v>0</v>
      </c>
      <c r="M203" s="42">
        <f t="shared" ca="1" si="56"/>
        <v>8.5446481846782552E-2</v>
      </c>
      <c r="N203" s="42">
        <f t="shared" ca="1" si="57"/>
        <v>0.13168443824800563</v>
      </c>
      <c r="O203" s="42">
        <f t="shared" ca="1" si="58"/>
        <v>0.12694096335998392</v>
      </c>
      <c r="P203" s="42">
        <f t="shared" ca="1" si="59"/>
        <v>3.3828976761818723E-2</v>
      </c>
      <c r="Q203" s="42">
        <f t="shared" ca="1" si="60"/>
        <v>0.15619418406417498</v>
      </c>
      <c r="R203" s="42">
        <f t="shared" ca="1" si="61"/>
        <v>0.16717801306951674</v>
      </c>
      <c r="S203" s="42">
        <f t="shared" ca="1" si="62"/>
        <v>1.330084345740684E-2</v>
      </c>
      <c r="T203" s="42">
        <f t="shared" ca="1" si="63"/>
        <v>0.28542609919231055</v>
      </c>
      <c r="U203">
        <f ca="1">+(L203^2*Markiwitz!$B$4^2)+(M203^2*Markiwitz!$C$4^2)+(N203^2*Markiwitz!$D$4^2)+(O203^2*Markiwitz!$E$4^2)+(P203^2*Markiwitz!$F$4^2)+(Q203^2*Markiwitz!$G$4^2)+(R203^2*Markiwitz!$H$4^2)+(S203^2*Markiwitz!$I$4^2)+(T203^2*Markiwitz!$J$4^2)+(2*L203*M203*Markiwitz!$B$8)+(2*L203*N203*Markiwitz!$E$8)+(2*L203*O203*Markiwitz!$H$8)+(2*L203*P203*Markiwitz!$B$11)+(2*L203*Q203*Markiwitz!$E$11)+(2*L203*R203*Markiwitz!$H$11)+(2*L203*S203*Markiwitz!$K$8)+(2*L203*T203*Markiwitz!$K$11)</f>
        <v>1.3820871852733672E-2</v>
      </c>
      <c r="V203" s="5">
        <f t="shared" ca="1" si="54"/>
        <v>0.11756220418456637</v>
      </c>
      <c r="W203" s="42">
        <f ca="1">SUMPRODUCT(L203:T203,Markiwitz!$B$3:$J$3)</f>
        <v>0.5454924750491954</v>
      </c>
    </row>
    <row r="204" spans="1:23" x14ac:dyDescent="0.25">
      <c r="A204">
        <v>203</v>
      </c>
      <c r="B204" s="25">
        <f t="shared" ca="1" si="53"/>
        <v>0.99999999999999978</v>
      </c>
      <c r="C204" s="46">
        <v>0</v>
      </c>
      <c r="D204">
        <f t="shared" ca="1" si="64"/>
        <v>0.7166495829564713</v>
      </c>
      <c r="E204">
        <f t="shared" ca="1" si="64"/>
        <v>0.24905487269675464</v>
      </c>
      <c r="F204">
        <f t="shared" ca="1" si="64"/>
        <v>0.89056326664991869</v>
      </c>
      <c r="G204">
        <f t="shared" ca="1" si="64"/>
        <v>0.54237153056426757</v>
      </c>
      <c r="H204">
        <f t="shared" ca="1" si="64"/>
        <v>0.77264879291291677</v>
      </c>
      <c r="I204">
        <f t="shared" ca="1" si="64"/>
        <v>0.74301391507544856</v>
      </c>
      <c r="J204">
        <f t="shared" ca="1" si="64"/>
        <v>0.39009921985833407</v>
      </c>
      <c r="K204">
        <f t="shared" ca="1" si="64"/>
        <v>6.5604857655440441E-2</v>
      </c>
      <c r="L204" s="42">
        <f t="shared" ca="1" si="55"/>
        <v>0</v>
      </c>
      <c r="M204" s="42">
        <f t="shared" ca="1" si="56"/>
        <v>0.16399281297649029</v>
      </c>
      <c r="N204" s="42">
        <f t="shared" ca="1" si="57"/>
        <v>5.6991882965378438E-2</v>
      </c>
      <c r="O204" s="42">
        <f t="shared" ca="1" si="58"/>
        <v>0.20378993960891353</v>
      </c>
      <c r="P204" s="42">
        <f t="shared" ca="1" si="59"/>
        <v>0.1241123068943461</v>
      </c>
      <c r="Q204" s="42">
        <f t="shared" ca="1" si="60"/>
        <v>0.17680725979069623</v>
      </c>
      <c r="R204" s="42">
        <f t="shared" ca="1" si="61"/>
        <v>0.170025832585043</v>
      </c>
      <c r="S204" s="42">
        <f t="shared" ca="1" si="62"/>
        <v>8.9267432683887066E-2</v>
      </c>
      <c r="T204" s="42">
        <f t="shared" ca="1" si="63"/>
        <v>1.5012532495245151E-2</v>
      </c>
      <c r="U204">
        <f ca="1">+(L204^2*Markiwitz!$B$4^2)+(M204^2*Markiwitz!$C$4^2)+(N204^2*Markiwitz!$D$4^2)+(O204^2*Markiwitz!$E$4^2)+(P204^2*Markiwitz!$F$4^2)+(Q204^2*Markiwitz!$G$4^2)+(R204^2*Markiwitz!$H$4^2)+(S204^2*Markiwitz!$I$4^2)+(T204^2*Markiwitz!$J$4^2)+(2*L204*M204*Markiwitz!$B$8)+(2*L204*N204*Markiwitz!$E$8)+(2*L204*O204*Markiwitz!$H$8)+(2*L204*P204*Markiwitz!$B$11)+(2*L204*Q204*Markiwitz!$E$11)+(2*L204*R204*Markiwitz!$H$11)+(2*L204*S204*Markiwitz!$K$8)+(2*L204*T204*Markiwitz!$K$11)</f>
        <v>1.8568968323688328E-2</v>
      </c>
      <c r="V204" s="5">
        <f t="shared" ca="1" si="54"/>
        <v>0.1362680018334764</v>
      </c>
      <c r="W204" s="42">
        <f ca="1">SUMPRODUCT(L204:T204,Markiwitz!$B$3:$J$3)</f>
        <v>0.6280188400961203</v>
      </c>
    </row>
    <row r="205" spans="1:23" x14ac:dyDescent="0.25">
      <c r="A205">
        <v>204</v>
      </c>
      <c r="B205" s="25">
        <f t="shared" ca="1" si="53"/>
        <v>1.0000000000000002</v>
      </c>
      <c r="C205" s="46">
        <v>0</v>
      </c>
      <c r="D205">
        <f t="shared" ca="1" si="64"/>
        <v>0.78053095734899802</v>
      </c>
      <c r="E205">
        <f t="shared" ca="1" si="64"/>
        <v>0.43008226685439188</v>
      </c>
      <c r="F205">
        <f t="shared" ca="1" si="64"/>
        <v>9.6964082946907504E-2</v>
      </c>
      <c r="G205">
        <f t="shared" ca="1" si="64"/>
        <v>0.91167298934314978</v>
      </c>
      <c r="H205">
        <f t="shared" ca="1" si="64"/>
        <v>0.34568011499476947</v>
      </c>
      <c r="I205">
        <f t="shared" ca="1" si="64"/>
        <v>0.25415854942051308</v>
      </c>
      <c r="J205">
        <f t="shared" ca="1" si="64"/>
        <v>0.43130836797153604</v>
      </c>
      <c r="K205">
        <f t="shared" ca="1" si="64"/>
        <v>0.40040242665425396</v>
      </c>
      <c r="L205" s="42">
        <f t="shared" ca="1" si="55"/>
        <v>0</v>
      </c>
      <c r="M205" s="42">
        <f t="shared" ca="1" si="56"/>
        <v>0.21379725255150819</v>
      </c>
      <c r="N205" s="42">
        <f t="shared" ca="1" si="57"/>
        <v>0.11780494567043785</v>
      </c>
      <c r="O205" s="42">
        <f t="shared" ca="1" si="58"/>
        <v>2.6559682655810532E-2</v>
      </c>
      <c r="P205" s="42">
        <f t="shared" ca="1" si="59"/>
        <v>0.24971870559624004</v>
      </c>
      <c r="Q205" s="42">
        <f t="shared" ca="1" si="60"/>
        <v>9.4686134036994829E-2</v>
      </c>
      <c r="R205" s="42">
        <f t="shared" ca="1" si="61"/>
        <v>6.9617225386085668E-2</v>
      </c>
      <c r="S205" s="42">
        <f t="shared" ca="1" si="62"/>
        <v>0.11814079019745839</v>
      </c>
      <c r="T205" s="42">
        <f t="shared" ca="1" si="63"/>
        <v>0.10967526390546457</v>
      </c>
      <c r="U205">
        <f ca="1">+(L205^2*Markiwitz!$B$4^2)+(M205^2*Markiwitz!$C$4^2)+(N205^2*Markiwitz!$D$4^2)+(O205^2*Markiwitz!$E$4^2)+(P205^2*Markiwitz!$F$4^2)+(Q205^2*Markiwitz!$G$4^2)+(R205^2*Markiwitz!$H$4^2)+(S205^2*Markiwitz!$I$4^2)+(T205^2*Markiwitz!$J$4^2)+(2*L205*M205*Markiwitz!$B$8)+(2*L205*N205*Markiwitz!$E$8)+(2*L205*O205*Markiwitz!$H$8)+(2*L205*P205*Markiwitz!$B$11)+(2*L205*Q205*Markiwitz!$E$11)+(2*L205*R205*Markiwitz!$H$11)+(2*L205*S205*Markiwitz!$K$8)+(2*L205*T205*Markiwitz!$K$11)</f>
        <v>1.4232467881600467E-2</v>
      </c>
      <c r="V205" s="5">
        <f t="shared" ca="1" si="54"/>
        <v>0.11929990729921154</v>
      </c>
      <c r="W205" s="42">
        <f ca="1">SUMPRODUCT(L205:T205,Markiwitz!$B$3:$J$3)</f>
        <v>0.40773717791885655</v>
      </c>
    </row>
    <row r="206" spans="1:23" x14ac:dyDescent="0.25">
      <c r="A206">
        <v>205</v>
      </c>
      <c r="B206" s="25">
        <f t="shared" ca="1" si="53"/>
        <v>0.99999999999999989</v>
      </c>
      <c r="C206" s="46">
        <v>0</v>
      </c>
      <c r="D206">
        <f t="shared" ca="1" si="64"/>
        <v>0.37812017716275081</v>
      </c>
      <c r="E206">
        <f t="shared" ca="1" si="64"/>
        <v>0.30597273863905872</v>
      </c>
      <c r="F206">
        <f t="shared" ca="1" si="64"/>
        <v>0.99602716949174752</v>
      </c>
      <c r="G206">
        <f t="shared" ca="1" si="64"/>
        <v>0.95790888576283606</v>
      </c>
      <c r="H206">
        <f t="shared" ca="1" si="64"/>
        <v>0.85067949778310903</v>
      </c>
      <c r="I206">
        <f t="shared" ca="1" si="64"/>
        <v>0.75027537551973222</v>
      </c>
      <c r="J206">
        <f t="shared" ca="1" si="64"/>
        <v>0.70883571671527967</v>
      </c>
      <c r="K206">
        <f t="shared" ca="1" si="64"/>
        <v>0.13036971147045828</v>
      </c>
      <c r="L206" s="42">
        <f t="shared" ca="1" si="55"/>
        <v>0</v>
      </c>
      <c r="M206" s="42">
        <f t="shared" ca="1" si="56"/>
        <v>7.4459646316659064E-2</v>
      </c>
      <c r="N206" s="42">
        <f t="shared" ca="1" si="57"/>
        <v>6.0252330548860811E-2</v>
      </c>
      <c r="O206" s="42">
        <f t="shared" ca="1" si="58"/>
        <v>0.19613825244299748</v>
      </c>
      <c r="P206" s="42">
        <f t="shared" ca="1" si="59"/>
        <v>0.18863197772909573</v>
      </c>
      <c r="Q206" s="42">
        <f t="shared" ca="1" si="60"/>
        <v>0.16751630396729672</v>
      </c>
      <c r="R206" s="42">
        <f t="shared" ca="1" si="61"/>
        <v>0.14774466552006363</v>
      </c>
      <c r="S206" s="42">
        <f t="shared" ca="1" si="62"/>
        <v>0.13958434368477987</v>
      </c>
      <c r="T206" s="42">
        <f t="shared" ca="1" si="63"/>
        <v>2.5672479790246679E-2</v>
      </c>
      <c r="U206">
        <f ca="1">+(L206^2*Markiwitz!$B$4^2)+(M206^2*Markiwitz!$C$4^2)+(N206^2*Markiwitz!$D$4^2)+(O206^2*Markiwitz!$E$4^2)+(P206^2*Markiwitz!$F$4^2)+(Q206^2*Markiwitz!$G$4^2)+(R206^2*Markiwitz!$H$4^2)+(S206^2*Markiwitz!$I$4^2)+(T206^2*Markiwitz!$J$4^2)+(2*L206*M206*Markiwitz!$B$8)+(2*L206*N206*Markiwitz!$E$8)+(2*L206*O206*Markiwitz!$H$8)+(2*L206*P206*Markiwitz!$B$11)+(2*L206*Q206*Markiwitz!$E$11)+(2*L206*R206*Markiwitz!$H$11)+(2*L206*S206*Markiwitz!$K$8)+(2*L206*T206*Markiwitz!$K$11)</f>
        <v>1.9884451328784896E-2</v>
      </c>
      <c r="V206" s="5">
        <f t="shared" ca="1" si="54"/>
        <v>0.1410122382234425</v>
      </c>
      <c r="W206" s="42">
        <f ca="1">SUMPRODUCT(L206:T206,Markiwitz!$B$3:$J$3)</f>
        <v>0.60560191910459649</v>
      </c>
    </row>
    <row r="207" spans="1:23" x14ac:dyDescent="0.25">
      <c r="A207">
        <v>206</v>
      </c>
      <c r="B207" s="25">
        <f t="shared" ca="1" si="53"/>
        <v>1</v>
      </c>
      <c r="C207" s="46">
        <v>0</v>
      </c>
      <c r="D207">
        <f t="shared" ca="1" si="64"/>
        <v>0.91263960413345036</v>
      </c>
      <c r="E207">
        <f t="shared" ca="1" si="64"/>
        <v>0.84045131903044412</v>
      </c>
      <c r="F207">
        <f t="shared" ca="1" si="64"/>
        <v>0.34387748692432507</v>
      </c>
      <c r="G207">
        <f t="shared" ca="1" si="64"/>
        <v>9.0306673528767645E-2</v>
      </c>
      <c r="H207">
        <f t="shared" ca="1" si="64"/>
        <v>0.71307188632056939</v>
      </c>
      <c r="I207">
        <f t="shared" ca="1" si="64"/>
        <v>0.11780057495992391</v>
      </c>
      <c r="J207">
        <f t="shared" ca="1" si="64"/>
        <v>0.3852614628393457</v>
      </c>
      <c r="K207">
        <f t="shared" ca="1" si="64"/>
        <v>0.22362886295475015</v>
      </c>
      <c r="L207" s="42">
        <f t="shared" ca="1" si="55"/>
        <v>0</v>
      </c>
      <c r="M207" s="42">
        <f t="shared" ca="1" si="56"/>
        <v>0.25162119522050508</v>
      </c>
      <c r="N207" s="42">
        <f t="shared" ca="1" si="57"/>
        <v>0.23171837433012329</v>
      </c>
      <c r="O207" s="42">
        <f t="shared" ca="1" si="58"/>
        <v>9.4809455865636452E-2</v>
      </c>
      <c r="P207" s="42">
        <f t="shared" ca="1" si="59"/>
        <v>2.4898188755759706E-2</v>
      </c>
      <c r="Q207" s="42">
        <f t="shared" ca="1" si="60"/>
        <v>0.19659896360128332</v>
      </c>
      <c r="R207" s="42">
        <f t="shared" ca="1" si="61"/>
        <v>3.2478451882682592E-2</v>
      </c>
      <c r="S207" s="42">
        <f t="shared" ca="1" si="62"/>
        <v>0.10621931079144947</v>
      </c>
      <c r="T207" s="42">
        <f t="shared" ca="1" si="63"/>
        <v>6.1656059552559969E-2</v>
      </c>
      <c r="U207">
        <f ca="1">+(L207^2*Markiwitz!$B$4^2)+(M207^2*Markiwitz!$C$4^2)+(N207^2*Markiwitz!$D$4^2)+(O207^2*Markiwitz!$E$4^2)+(P207^2*Markiwitz!$F$4^2)+(Q207^2*Markiwitz!$G$4^2)+(R207^2*Markiwitz!$H$4^2)+(S207^2*Markiwitz!$I$4^2)+(T207^2*Markiwitz!$J$4^2)+(2*L207*M207*Markiwitz!$B$8)+(2*L207*N207*Markiwitz!$E$8)+(2*L207*O207*Markiwitz!$H$8)+(2*L207*P207*Markiwitz!$B$11)+(2*L207*Q207*Markiwitz!$E$11)+(2*L207*R207*Markiwitz!$H$11)+(2*L207*S207*Markiwitz!$K$8)+(2*L207*T207*Markiwitz!$K$11)</f>
        <v>1.85128551518144E-2</v>
      </c>
      <c r="V207" s="5">
        <f t="shared" ca="1" si="54"/>
        <v>0.13606195335880783</v>
      </c>
      <c r="W207" s="42">
        <f ca="1">SUMPRODUCT(L207:T207,Markiwitz!$B$3:$J$3)</f>
        <v>0.65851337372494056</v>
      </c>
    </row>
    <row r="208" spans="1:23" x14ac:dyDescent="0.25">
      <c r="A208">
        <v>207</v>
      </c>
      <c r="B208" s="25">
        <f t="shared" ca="1" si="53"/>
        <v>1.0000000000000002</v>
      </c>
      <c r="C208" s="46">
        <v>0</v>
      </c>
      <c r="D208">
        <f t="shared" ca="1" si="64"/>
        <v>0.9794482461763373</v>
      </c>
      <c r="E208">
        <f t="shared" ca="1" si="64"/>
        <v>0.41334427042559918</v>
      </c>
      <c r="F208">
        <f t="shared" ca="1" si="64"/>
        <v>9.1425846847554837E-3</v>
      </c>
      <c r="G208">
        <f t="shared" ca="1" si="64"/>
        <v>0.87310155875744244</v>
      </c>
      <c r="H208">
        <f t="shared" ca="1" si="64"/>
        <v>0.99082808801883626</v>
      </c>
      <c r="I208">
        <f t="shared" ca="1" si="64"/>
        <v>0.71980631579799825</v>
      </c>
      <c r="J208">
        <f t="shared" ca="1" si="64"/>
        <v>0.13969093390133636</v>
      </c>
      <c r="K208">
        <f t="shared" ca="1" si="64"/>
        <v>0.46561190461831403</v>
      </c>
      <c r="L208" s="42">
        <f t="shared" ca="1" si="55"/>
        <v>0</v>
      </c>
      <c r="M208" s="42">
        <f t="shared" ca="1" si="56"/>
        <v>0.21334215070759846</v>
      </c>
      <c r="N208" s="42">
        <f t="shared" ca="1" si="57"/>
        <v>9.0034114594130521E-2</v>
      </c>
      <c r="O208" s="42">
        <f t="shared" ca="1" si="58"/>
        <v>1.9914259760907501E-3</v>
      </c>
      <c r="P208" s="42">
        <f t="shared" ca="1" si="59"/>
        <v>0.19017785274377222</v>
      </c>
      <c r="Q208" s="42">
        <f t="shared" ca="1" si="60"/>
        <v>0.21582089314536271</v>
      </c>
      <c r="R208" s="42">
        <f t="shared" ca="1" si="61"/>
        <v>0.15678728110929743</v>
      </c>
      <c r="S208" s="42">
        <f t="shared" ca="1" si="62"/>
        <v>3.0427298623697377E-2</v>
      </c>
      <c r="T208" s="42">
        <f t="shared" ca="1" si="63"/>
        <v>0.10141898310005076</v>
      </c>
      <c r="U208">
        <f ca="1">+(L208^2*Markiwitz!$B$4^2)+(M208^2*Markiwitz!$C$4^2)+(N208^2*Markiwitz!$D$4^2)+(O208^2*Markiwitz!$E$4^2)+(P208^2*Markiwitz!$F$4^2)+(Q208^2*Markiwitz!$G$4^2)+(R208^2*Markiwitz!$H$4^2)+(S208^2*Markiwitz!$I$4^2)+(T208^2*Markiwitz!$J$4^2)+(2*L208*M208*Markiwitz!$B$8)+(2*L208*N208*Markiwitz!$E$8)+(2*L208*O208*Markiwitz!$H$8)+(2*L208*P208*Markiwitz!$B$11)+(2*L208*Q208*Markiwitz!$E$11)+(2*L208*R208*Markiwitz!$H$11)+(2*L208*S208*Markiwitz!$K$8)+(2*L208*T208*Markiwitz!$K$11)</f>
        <v>2.1206082121072264E-2</v>
      </c>
      <c r="V208" s="5">
        <f t="shared" ca="1" si="54"/>
        <v>0.14562308237732186</v>
      </c>
      <c r="W208" s="42">
        <f ca="1">SUMPRODUCT(L208:T208,Markiwitz!$B$3:$J$3)</f>
        <v>0.72037754795547848</v>
      </c>
    </row>
    <row r="209" spans="1:23" x14ac:dyDescent="0.25">
      <c r="A209">
        <v>208</v>
      </c>
      <c r="B209" s="25">
        <f t="shared" ca="1" si="53"/>
        <v>1</v>
      </c>
      <c r="C209" s="46">
        <v>0</v>
      </c>
      <c r="D209">
        <f t="shared" ca="1" si="64"/>
        <v>0.74414523318667924</v>
      </c>
      <c r="E209">
        <f t="shared" ca="1" si="64"/>
        <v>0.20986092324594319</v>
      </c>
      <c r="F209">
        <f t="shared" ca="1" si="64"/>
        <v>0.12701572599808242</v>
      </c>
      <c r="G209">
        <f t="shared" ca="1" si="64"/>
        <v>8.4112979764028095E-2</v>
      </c>
      <c r="H209">
        <f t="shared" ca="1" si="64"/>
        <v>4.3069891265740567E-2</v>
      </c>
      <c r="I209">
        <f t="shared" ca="1" si="64"/>
        <v>0.54603779652435047</v>
      </c>
      <c r="J209">
        <f t="shared" ca="1" si="64"/>
        <v>0.29139820216305967</v>
      </c>
      <c r="K209">
        <f t="shared" ca="1" si="64"/>
        <v>0.48551344976754029</v>
      </c>
      <c r="L209" s="42">
        <f t="shared" ca="1" si="55"/>
        <v>0</v>
      </c>
      <c r="M209" s="42">
        <f t="shared" ca="1" si="56"/>
        <v>0.29399442855893776</v>
      </c>
      <c r="N209" s="42">
        <f t="shared" ca="1" si="57"/>
        <v>8.2911156928777069E-2</v>
      </c>
      <c r="O209" s="42">
        <f t="shared" ca="1" si="58"/>
        <v>5.0180951402314655E-2</v>
      </c>
      <c r="P209" s="42">
        <f t="shared" ca="1" si="59"/>
        <v>3.3231076834582617E-2</v>
      </c>
      <c r="Q209" s="42">
        <f t="shared" ca="1" si="60"/>
        <v>1.7015909672017566E-2</v>
      </c>
      <c r="R209" s="42">
        <f t="shared" ca="1" si="61"/>
        <v>0.21572680009425826</v>
      </c>
      <c r="S209" s="42">
        <f t="shared" ca="1" si="62"/>
        <v>0.11512463442272589</v>
      </c>
      <c r="T209" s="42">
        <f t="shared" ca="1" si="63"/>
        <v>0.19181504208638619</v>
      </c>
      <c r="U209">
        <f ca="1">+(L209^2*Markiwitz!$B$4^2)+(M209^2*Markiwitz!$C$4^2)+(N209^2*Markiwitz!$D$4^2)+(O209^2*Markiwitz!$E$4^2)+(P209^2*Markiwitz!$F$4^2)+(Q209^2*Markiwitz!$G$4^2)+(R209^2*Markiwitz!$H$4^2)+(S209^2*Markiwitz!$I$4^2)+(T209^2*Markiwitz!$J$4^2)+(2*L209*M209*Markiwitz!$B$8)+(2*L209*N209*Markiwitz!$E$8)+(2*L209*O209*Markiwitz!$H$8)+(2*L209*P209*Markiwitz!$B$11)+(2*L209*Q209*Markiwitz!$E$11)+(2*L209*R209*Markiwitz!$H$11)+(2*L209*S209*Markiwitz!$K$8)+(2*L209*T209*Markiwitz!$K$11)</f>
        <v>9.7088529558122388E-3</v>
      </c>
      <c r="V209" s="5">
        <f t="shared" ca="1" si="54"/>
        <v>9.8533511841465582E-2</v>
      </c>
      <c r="W209" s="42">
        <f ca="1">SUMPRODUCT(L209:T209,Markiwitz!$B$3:$J$3)</f>
        <v>0.1474619686691917</v>
      </c>
    </row>
    <row r="210" spans="1:23" x14ac:dyDescent="0.25">
      <c r="A210">
        <v>209</v>
      </c>
      <c r="B210" s="25">
        <f t="shared" ca="1" si="53"/>
        <v>0.99999999999999989</v>
      </c>
      <c r="C210" s="46">
        <v>0</v>
      </c>
      <c r="D210">
        <f t="shared" ca="1" si="64"/>
        <v>0.3570811775896845</v>
      </c>
      <c r="E210">
        <f t="shared" ca="1" si="64"/>
        <v>0.88013379932894698</v>
      </c>
      <c r="F210">
        <f t="shared" ca="1" si="64"/>
        <v>0.32272059192380764</v>
      </c>
      <c r="G210">
        <f t="shared" ca="1" si="64"/>
        <v>0.22186730974077107</v>
      </c>
      <c r="H210">
        <f t="shared" ca="1" si="64"/>
        <v>0.105651937896584</v>
      </c>
      <c r="I210">
        <f t="shared" ca="1" si="64"/>
        <v>1.2082534010480761E-2</v>
      </c>
      <c r="J210">
        <f t="shared" ca="1" si="64"/>
        <v>0.41763500818675348</v>
      </c>
      <c r="K210">
        <f t="shared" ca="1" si="64"/>
        <v>0.84272919615927278</v>
      </c>
      <c r="L210" s="42">
        <f t="shared" ca="1" si="55"/>
        <v>0</v>
      </c>
      <c r="M210" s="42">
        <f t="shared" ca="1" si="56"/>
        <v>0.11300389312545626</v>
      </c>
      <c r="N210" s="42">
        <f t="shared" ca="1" si="57"/>
        <v>0.27853203147480404</v>
      </c>
      <c r="O210" s="42">
        <f t="shared" ca="1" si="58"/>
        <v>0.10212995130493113</v>
      </c>
      <c r="P210" s="42">
        <f t="shared" ca="1" si="59"/>
        <v>7.0213361362855775E-2</v>
      </c>
      <c r="Q210" s="42">
        <f t="shared" ca="1" si="60"/>
        <v>3.3435199186785204E-2</v>
      </c>
      <c r="R210" s="42">
        <f t="shared" ca="1" si="61"/>
        <v>3.8237058341226383E-3</v>
      </c>
      <c r="S210" s="42">
        <f t="shared" ca="1" si="62"/>
        <v>0.13216709474621244</v>
      </c>
      <c r="T210" s="42">
        <f t="shared" ca="1" si="63"/>
        <v>0.26669476296483241</v>
      </c>
      <c r="U210">
        <f ca="1">+(L210^2*Markiwitz!$B$4^2)+(M210^2*Markiwitz!$C$4^2)+(N210^2*Markiwitz!$D$4^2)+(O210^2*Markiwitz!$E$4^2)+(P210^2*Markiwitz!$F$4^2)+(Q210^2*Markiwitz!$G$4^2)+(R210^2*Markiwitz!$H$4^2)+(S210^2*Markiwitz!$I$4^2)+(T210^2*Markiwitz!$J$4^2)+(2*L210*M210*Markiwitz!$B$8)+(2*L210*N210*Markiwitz!$E$8)+(2*L210*O210*Markiwitz!$H$8)+(2*L210*P210*Markiwitz!$B$11)+(2*L210*Q210*Markiwitz!$E$11)+(2*L210*R210*Markiwitz!$H$11)+(2*L210*S210*Markiwitz!$K$8)+(2*L210*T210*Markiwitz!$K$11)</f>
        <v>1.1215477310846199E-2</v>
      </c>
      <c r="V210" s="5">
        <f t="shared" ca="1" si="54"/>
        <v>0.10590315061812938</v>
      </c>
      <c r="W210" s="42">
        <f ca="1">SUMPRODUCT(L210:T210,Markiwitz!$B$3:$J$3)</f>
        <v>0.22543298781407312</v>
      </c>
    </row>
    <row r="211" spans="1:23" x14ac:dyDescent="0.25">
      <c r="A211">
        <v>210</v>
      </c>
      <c r="B211" s="25">
        <f t="shared" ca="1" si="53"/>
        <v>1</v>
      </c>
      <c r="C211" s="46">
        <v>0</v>
      </c>
      <c r="D211">
        <f t="shared" ca="1" si="64"/>
        <v>0.47766809447784442</v>
      </c>
      <c r="E211">
        <f t="shared" ca="1" si="64"/>
        <v>0.55790553977762725</v>
      </c>
      <c r="F211">
        <f t="shared" ca="1" si="64"/>
        <v>0.46939328455280815</v>
      </c>
      <c r="G211">
        <f t="shared" ca="1" si="64"/>
        <v>0.30975671827192464</v>
      </c>
      <c r="H211">
        <f t="shared" ca="1" si="64"/>
        <v>0.50494771362463464</v>
      </c>
      <c r="I211">
        <f t="shared" ca="1" si="64"/>
        <v>0.64185300446924287</v>
      </c>
      <c r="J211">
        <f t="shared" ca="1" si="64"/>
        <v>0.9255260096955078</v>
      </c>
      <c r="K211">
        <f t="shared" ca="1" si="64"/>
        <v>0.47010367276284803</v>
      </c>
      <c r="L211" s="42">
        <f t="shared" ca="1" si="55"/>
        <v>0</v>
      </c>
      <c r="M211" s="42">
        <f t="shared" ca="1" si="56"/>
        <v>0.10962846168674739</v>
      </c>
      <c r="N211" s="42">
        <f t="shared" ca="1" si="57"/>
        <v>0.12804356581361037</v>
      </c>
      <c r="O211" s="42">
        <f t="shared" ca="1" si="58"/>
        <v>0.10772932985583958</v>
      </c>
      <c r="P211" s="42">
        <f t="shared" ca="1" si="59"/>
        <v>7.1091523411056234E-2</v>
      </c>
      <c r="Q211" s="42">
        <f t="shared" ca="1" si="60"/>
        <v>0.11588934181886529</v>
      </c>
      <c r="R211" s="42">
        <f t="shared" ca="1" si="61"/>
        <v>0.14731014761599037</v>
      </c>
      <c r="S211" s="42">
        <f t="shared" ca="1" si="62"/>
        <v>0.21241526044335446</v>
      </c>
      <c r="T211" s="42">
        <f t="shared" ca="1" si="63"/>
        <v>0.10789236935453628</v>
      </c>
      <c r="U211">
        <f ca="1">+(L211^2*Markiwitz!$B$4^2)+(M211^2*Markiwitz!$C$4^2)+(N211^2*Markiwitz!$D$4^2)+(O211^2*Markiwitz!$E$4^2)+(P211^2*Markiwitz!$F$4^2)+(Q211^2*Markiwitz!$G$4^2)+(R211^2*Markiwitz!$H$4^2)+(S211^2*Markiwitz!$I$4^2)+(T211^2*Markiwitz!$J$4^2)+(2*L211*M211*Markiwitz!$B$8)+(2*L211*N211*Markiwitz!$E$8)+(2*L211*O211*Markiwitz!$H$8)+(2*L211*P211*Markiwitz!$B$11)+(2*L211*Q211*Markiwitz!$E$11)+(2*L211*R211*Markiwitz!$H$11)+(2*L211*S211*Markiwitz!$K$8)+(2*L211*T211*Markiwitz!$K$11)</f>
        <v>1.4159031894213386E-2</v>
      </c>
      <c r="V211" s="5">
        <f t="shared" ca="1" si="54"/>
        <v>0.11899173036061533</v>
      </c>
      <c r="W211" s="42">
        <f ca="1">SUMPRODUCT(L211:T211,Markiwitz!$B$3:$J$3)</f>
        <v>0.41713310842021439</v>
      </c>
    </row>
    <row r="212" spans="1:23" x14ac:dyDescent="0.25">
      <c r="A212">
        <v>211</v>
      </c>
      <c r="B212" s="25">
        <f t="shared" ca="1" si="53"/>
        <v>0.99999999999999989</v>
      </c>
      <c r="C212" s="46">
        <v>0</v>
      </c>
      <c r="D212">
        <f t="shared" ref="D212:K221" ca="1" si="65">RAND()</f>
        <v>0.54613323008014691</v>
      </c>
      <c r="E212">
        <f t="shared" ca="1" si="65"/>
        <v>0.50647888109017114</v>
      </c>
      <c r="F212">
        <f t="shared" ca="1" si="65"/>
        <v>0.25445972397435779</v>
      </c>
      <c r="G212">
        <f t="shared" ca="1" si="65"/>
        <v>0.68526101857966903</v>
      </c>
      <c r="H212">
        <f t="shared" ca="1" si="65"/>
        <v>0.4416720947666477</v>
      </c>
      <c r="I212">
        <f t="shared" ca="1" si="65"/>
        <v>0.76114979474145672</v>
      </c>
      <c r="J212">
        <f t="shared" ca="1" si="65"/>
        <v>0.96761954970127784</v>
      </c>
      <c r="K212">
        <f t="shared" ca="1" si="65"/>
        <v>0.81850009516149103</v>
      </c>
      <c r="L212" s="42">
        <f t="shared" ca="1" si="55"/>
        <v>0</v>
      </c>
      <c r="M212" s="42">
        <f t="shared" ca="1" si="56"/>
        <v>0.10963725093830494</v>
      </c>
      <c r="N212" s="42">
        <f t="shared" ca="1" si="57"/>
        <v>0.10167656740624616</v>
      </c>
      <c r="O212" s="42">
        <f t="shared" ca="1" si="58"/>
        <v>5.1083257847126987E-2</v>
      </c>
      <c r="P212" s="42">
        <f t="shared" ca="1" si="59"/>
        <v>0.13756741050390217</v>
      </c>
      <c r="Q212" s="42">
        <f t="shared" ca="1" si="60"/>
        <v>8.8666485793716318E-2</v>
      </c>
      <c r="R212" s="42">
        <f t="shared" ca="1" si="61"/>
        <v>0.15280222196964971</v>
      </c>
      <c r="S212" s="42">
        <f t="shared" ca="1" si="62"/>
        <v>0.19425140522549778</v>
      </c>
      <c r="T212" s="42">
        <f t="shared" ca="1" si="63"/>
        <v>0.16431540031555578</v>
      </c>
      <c r="U212">
        <f ca="1">+(L212^2*Markiwitz!$B$4^2)+(M212^2*Markiwitz!$C$4^2)+(N212^2*Markiwitz!$D$4^2)+(O212^2*Markiwitz!$E$4^2)+(P212^2*Markiwitz!$F$4^2)+(Q212^2*Markiwitz!$G$4^2)+(R212^2*Markiwitz!$H$4^2)+(S212^2*Markiwitz!$I$4^2)+(T212^2*Markiwitz!$J$4^2)+(2*L212*M212*Markiwitz!$B$8)+(2*L212*N212*Markiwitz!$E$8)+(2*L212*O212*Markiwitz!$H$8)+(2*L212*P212*Markiwitz!$B$11)+(2*L212*Q212*Markiwitz!$E$11)+(2*L212*R212*Markiwitz!$H$11)+(2*L212*S212*Markiwitz!$K$8)+(2*L212*T212*Markiwitz!$K$11)</f>
        <v>1.2584307661738087E-2</v>
      </c>
      <c r="V212" s="5">
        <f t="shared" ca="1" si="54"/>
        <v>0.11217980059590982</v>
      </c>
      <c r="W212" s="42">
        <f ca="1">SUMPRODUCT(L212:T212,Markiwitz!$B$3:$J$3)</f>
        <v>0.34717219708254515</v>
      </c>
    </row>
    <row r="213" spans="1:23" x14ac:dyDescent="0.25">
      <c r="A213">
        <v>212</v>
      </c>
      <c r="B213" s="25">
        <f t="shared" ca="1" si="53"/>
        <v>1</v>
      </c>
      <c r="C213" s="46">
        <v>0</v>
      </c>
      <c r="D213">
        <f t="shared" ca="1" si="65"/>
        <v>0.50936148328400588</v>
      </c>
      <c r="E213">
        <f t="shared" ca="1" si="65"/>
        <v>0.26964751188970726</v>
      </c>
      <c r="F213">
        <f t="shared" ca="1" si="65"/>
        <v>0.20058426215284919</v>
      </c>
      <c r="G213">
        <f t="shared" ca="1" si="65"/>
        <v>0.15948927581340433</v>
      </c>
      <c r="H213">
        <f t="shared" ca="1" si="65"/>
        <v>0.32068767075660243</v>
      </c>
      <c r="I213">
        <f t="shared" ca="1" si="65"/>
        <v>0.70729151189194095</v>
      </c>
      <c r="J213">
        <f t="shared" ca="1" si="65"/>
        <v>0.10652499184866104</v>
      </c>
      <c r="K213">
        <f t="shared" ca="1" si="65"/>
        <v>0.32338257780276602</v>
      </c>
      <c r="L213" s="42">
        <f t="shared" ca="1" si="55"/>
        <v>0</v>
      </c>
      <c r="M213" s="42">
        <f t="shared" ca="1" si="56"/>
        <v>0.1961368916220039</v>
      </c>
      <c r="N213" s="42">
        <f t="shared" ca="1" si="57"/>
        <v>0.10383161379747619</v>
      </c>
      <c r="O213" s="42">
        <f t="shared" ca="1" si="58"/>
        <v>7.7237826137350488E-2</v>
      </c>
      <c r="P213" s="42">
        <f t="shared" ca="1" si="59"/>
        <v>6.1413616521223582E-2</v>
      </c>
      <c r="Q213" s="42">
        <f t="shared" ca="1" si="60"/>
        <v>0.12348535369846572</v>
      </c>
      <c r="R213" s="42">
        <f t="shared" ca="1" si="61"/>
        <v>0.27235266734089347</v>
      </c>
      <c r="S213" s="42">
        <f t="shared" ca="1" si="62"/>
        <v>4.1018964854879013E-2</v>
      </c>
      <c r="T213" s="42">
        <f t="shared" ca="1" si="63"/>
        <v>0.12452306602770764</v>
      </c>
      <c r="U213">
        <f ca="1">+(L213^2*Markiwitz!$B$4^2)+(M213^2*Markiwitz!$C$4^2)+(N213^2*Markiwitz!$D$4^2)+(O213^2*Markiwitz!$E$4^2)+(P213^2*Markiwitz!$F$4^2)+(Q213^2*Markiwitz!$G$4^2)+(R213^2*Markiwitz!$H$4^2)+(S213^2*Markiwitz!$I$4^2)+(T213^2*Markiwitz!$J$4^2)+(2*L213*M213*Markiwitz!$B$8)+(2*L213*N213*Markiwitz!$E$8)+(2*L213*O213*Markiwitz!$H$8)+(2*L213*P213*Markiwitz!$B$11)+(2*L213*Q213*Markiwitz!$E$11)+(2*L213*R213*Markiwitz!$H$11)+(2*L213*S213*Markiwitz!$K$8)+(2*L213*T213*Markiwitz!$K$11)</f>
        <v>1.414723087330504E-2</v>
      </c>
      <c r="V213" s="5">
        <f t="shared" ca="1" si="54"/>
        <v>0.11894213245652291</v>
      </c>
      <c r="W213" s="42">
        <f ca="1">SUMPRODUCT(L213:T213,Markiwitz!$B$3:$J$3)</f>
        <v>0.45364701632758242</v>
      </c>
    </row>
    <row r="214" spans="1:23" x14ac:dyDescent="0.25">
      <c r="A214">
        <v>213</v>
      </c>
      <c r="B214" s="25">
        <f t="shared" ca="1" si="53"/>
        <v>0.99999999999999989</v>
      </c>
      <c r="C214" s="46">
        <v>0</v>
      </c>
      <c r="D214">
        <f t="shared" ca="1" si="65"/>
        <v>0.32291278099074705</v>
      </c>
      <c r="E214">
        <f t="shared" ca="1" si="65"/>
        <v>0.9640499101920591</v>
      </c>
      <c r="F214">
        <f t="shared" ca="1" si="65"/>
        <v>0.15660706024390647</v>
      </c>
      <c r="G214">
        <f t="shared" ca="1" si="65"/>
        <v>0.80039962490089056</v>
      </c>
      <c r="H214">
        <f t="shared" ca="1" si="65"/>
        <v>0.853554997459683</v>
      </c>
      <c r="I214">
        <f t="shared" ca="1" si="65"/>
        <v>0.57259292588144106</v>
      </c>
      <c r="J214">
        <f t="shared" ca="1" si="65"/>
        <v>0.65188381114507166</v>
      </c>
      <c r="K214">
        <f t="shared" ca="1" si="65"/>
        <v>0.65990159516008517</v>
      </c>
      <c r="L214" s="42">
        <f t="shared" ca="1" si="55"/>
        <v>0</v>
      </c>
      <c r="M214" s="42">
        <f t="shared" ca="1" si="56"/>
        <v>6.4817159235875249E-2</v>
      </c>
      <c r="N214" s="42">
        <f t="shared" ca="1" si="57"/>
        <v>0.19351038490495817</v>
      </c>
      <c r="O214" s="42">
        <f t="shared" ca="1" si="58"/>
        <v>3.1435190425560956E-2</v>
      </c>
      <c r="P214" s="42">
        <f t="shared" ca="1" si="59"/>
        <v>0.16066143241639741</v>
      </c>
      <c r="Q214" s="42">
        <f t="shared" ca="1" si="60"/>
        <v>0.17133112544252835</v>
      </c>
      <c r="R214" s="42">
        <f t="shared" ca="1" si="61"/>
        <v>0.11493458617624851</v>
      </c>
      <c r="S214" s="42">
        <f t="shared" ca="1" si="62"/>
        <v>0.13085036975197983</v>
      </c>
      <c r="T214" s="42">
        <f t="shared" ca="1" si="63"/>
        <v>0.13245975164645143</v>
      </c>
      <c r="U214">
        <f ca="1">+(L214^2*Markiwitz!$B$4^2)+(M214^2*Markiwitz!$C$4^2)+(N214^2*Markiwitz!$D$4^2)+(O214^2*Markiwitz!$E$4^2)+(P214^2*Markiwitz!$F$4^2)+(Q214^2*Markiwitz!$G$4^2)+(R214^2*Markiwitz!$H$4^2)+(S214^2*Markiwitz!$I$4^2)+(T214^2*Markiwitz!$J$4^2)+(2*L214*M214*Markiwitz!$B$8)+(2*L214*N214*Markiwitz!$E$8)+(2*L214*O214*Markiwitz!$H$8)+(2*L214*P214*Markiwitz!$B$11)+(2*L214*Q214*Markiwitz!$E$11)+(2*L214*R214*Markiwitz!$H$11)+(2*L214*S214*Markiwitz!$K$8)+(2*L214*T214*Markiwitz!$K$11)</f>
        <v>1.7399850823695696E-2</v>
      </c>
      <c r="V214" s="5">
        <f t="shared" ca="1" si="54"/>
        <v>0.13190849413019504</v>
      </c>
      <c r="W214" s="42">
        <f ca="1">SUMPRODUCT(L214:T214,Markiwitz!$B$3:$J$3)</f>
        <v>0.58954949400794032</v>
      </c>
    </row>
    <row r="215" spans="1:23" x14ac:dyDescent="0.25">
      <c r="A215">
        <v>214</v>
      </c>
      <c r="B215" s="25">
        <f t="shared" ca="1" si="53"/>
        <v>0.99999999999999989</v>
      </c>
      <c r="C215" s="46">
        <v>0</v>
      </c>
      <c r="D215">
        <f t="shared" ca="1" si="65"/>
        <v>0.57190577261526465</v>
      </c>
      <c r="E215">
        <f t="shared" ca="1" si="65"/>
        <v>0.8726204381437862</v>
      </c>
      <c r="F215">
        <f t="shared" ca="1" si="65"/>
        <v>0.5245808067303338</v>
      </c>
      <c r="G215">
        <f t="shared" ca="1" si="65"/>
        <v>0.39667242532776403</v>
      </c>
      <c r="H215">
        <f t="shared" ca="1" si="65"/>
        <v>0.19031090186026367</v>
      </c>
      <c r="I215">
        <f t="shared" ca="1" si="65"/>
        <v>0.77908032865708576</v>
      </c>
      <c r="J215">
        <f t="shared" ca="1" si="65"/>
        <v>0.59881085584170646</v>
      </c>
      <c r="K215">
        <f t="shared" ca="1" si="65"/>
        <v>9.6887897335476425E-2</v>
      </c>
      <c r="L215" s="42">
        <f t="shared" ca="1" si="55"/>
        <v>0</v>
      </c>
      <c r="M215" s="42">
        <f t="shared" ca="1" si="56"/>
        <v>0.14188149307287101</v>
      </c>
      <c r="N215" s="42">
        <f t="shared" ca="1" si="57"/>
        <v>0.21648442204662355</v>
      </c>
      <c r="O215" s="42">
        <f t="shared" ca="1" si="58"/>
        <v>0.13014085826746977</v>
      </c>
      <c r="P215" s="42">
        <f t="shared" ca="1" si="59"/>
        <v>9.8408651671717584E-2</v>
      </c>
      <c r="Q215" s="42">
        <f t="shared" ca="1" si="60"/>
        <v>4.7213363104385876E-2</v>
      </c>
      <c r="R215" s="42">
        <f t="shared" ca="1" si="61"/>
        <v>0.19327848318105972</v>
      </c>
      <c r="S215" s="42">
        <f t="shared" ca="1" si="62"/>
        <v>0.14855625238149131</v>
      </c>
      <c r="T215" s="42">
        <f t="shared" ca="1" si="63"/>
        <v>2.4036476274381161E-2</v>
      </c>
      <c r="U215">
        <f ca="1">+(L215^2*Markiwitz!$B$4^2)+(M215^2*Markiwitz!$C$4^2)+(N215^2*Markiwitz!$D$4^2)+(O215^2*Markiwitz!$E$4^2)+(P215^2*Markiwitz!$F$4^2)+(Q215^2*Markiwitz!$G$4^2)+(R215^2*Markiwitz!$H$4^2)+(S215^2*Markiwitz!$I$4^2)+(T215^2*Markiwitz!$J$4^2)+(2*L215*M215*Markiwitz!$B$8)+(2*L215*N215*Markiwitz!$E$8)+(2*L215*O215*Markiwitz!$H$8)+(2*L215*P215*Markiwitz!$B$11)+(2*L215*Q215*Markiwitz!$E$11)+(2*L215*R215*Markiwitz!$H$11)+(2*L215*S215*Markiwitz!$K$8)+(2*L215*T215*Markiwitz!$K$11)</f>
        <v>1.3149443841142075E-2</v>
      </c>
      <c r="V215" s="5">
        <f t="shared" ca="1" si="54"/>
        <v>0.11467102441829878</v>
      </c>
      <c r="W215" s="42">
        <f ca="1">SUMPRODUCT(L215:T215,Markiwitz!$B$3:$J$3)</f>
        <v>0.26755443678645546</v>
      </c>
    </row>
    <row r="216" spans="1:23" x14ac:dyDescent="0.25">
      <c r="A216">
        <v>215</v>
      </c>
      <c r="B216" s="25">
        <f t="shared" ca="1" si="53"/>
        <v>1</v>
      </c>
      <c r="C216" s="46">
        <v>0</v>
      </c>
      <c r="D216">
        <f t="shared" ca="1" si="65"/>
        <v>0.60407481915803707</v>
      </c>
      <c r="E216">
        <f t="shared" ca="1" si="65"/>
        <v>0.65333913474419014</v>
      </c>
      <c r="F216">
        <f t="shared" ca="1" si="65"/>
        <v>0.82860462167440641</v>
      </c>
      <c r="G216">
        <f t="shared" ca="1" si="65"/>
        <v>0.98455567467516847</v>
      </c>
      <c r="H216">
        <f t="shared" ca="1" si="65"/>
        <v>0.91918392386788783</v>
      </c>
      <c r="I216">
        <f t="shared" ca="1" si="65"/>
        <v>0.21663661652453836</v>
      </c>
      <c r="J216">
        <f t="shared" ca="1" si="65"/>
        <v>0.79582959207286641</v>
      </c>
      <c r="K216">
        <f t="shared" ca="1" si="65"/>
        <v>0.56130766125527587</v>
      </c>
      <c r="L216" s="42">
        <f t="shared" ca="1" si="55"/>
        <v>0</v>
      </c>
      <c r="M216" s="42">
        <f t="shared" ca="1" si="56"/>
        <v>0.10857757524961187</v>
      </c>
      <c r="N216" s="42">
        <f t="shared" ca="1" si="57"/>
        <v>0.11743243852653447</v>
      </c>
      <c r="O216" s="42">
        <f t="shared" ca="1" si="58"/>
        <v>0.14893499581298023</v>
      </c>
      <c r="P216" s="42">
        <f t="shared" ca="1" si="59"/>
        <v>0.17696593942365327</v>
      </c>
      <c r="Q216" s="42">
        <f t="shared" ca="1" si="60"/>
        <v>0.16521589461567818</v>
      </c>
      <c r="R216" s="42">
        <f t="shared" ca="1" si="61"/>
        <v>3.8938684061188486E-2</v>
      </c>
      <c r="S216" s="42">
        <f t="shared" ca="1" si="62"/>
        <v>0.14304394866118947</v>
      </c>
      <c r="T216" s="42">
        <f t="shared" ca="1" si="63"/>
        <v>0.10089052364916394</v>
      </c>
      <c r="U216">
        <f ca="1">+(L216^2*Markiwitz!$B$4^2)+(M216^2*Markiwitz!$C$4^2)+(N216^2*Markiwitz!$D$4^2)+(O216^2*Markiwitz!$E$4^2)+(P216^2*Markiwitz!$F$4^2)+(Q216^2*Markiwitz!$G$4^2)+(R216^2*Markiwitz!$H$4^2)+(S216^2*Markiwitz!$I$4^2)+(T216^2*Markiwitz!$J$4^2)+(2*L216*M216*Markiwitz!$B$8)+(2*L216*N216*Markiwitz!$E$8)+(2*L216*O216*Markiwitz!$H$8)+(2*L216*P216*Markiwitz!$B$11)+(2*L216*Q216*Markiwitz!$E$11)+(2*L216*R216*Markiwitz!$H$11)+(2*L216*S216*Markiwitz!$K$8)+(2*L216*T216*Markiwitz!$K$11)</f>
        <v>1.7071149253940248E-2</v>
      </c>
      <c r="V216" s="5">
        <f t="shared" ca="1" si="54"/>
        <v>0.13065660815259306</v>
      </c>
      <c r="W216" s="42">
        <f ca="1">SUMPRODUCT(L216:T216,Markiwitz!$B$3:$J$3)</f>
        <v>0.59557759578465652</v>
      </c>
    </row>
    <row r="217" spans="1:23" x14ac:dyDescent="0.25">
      <c r="A217">
        <v>216</v>
      </c>
      <c r="B217" s="25">
        <f t="shared" ca="1" si="53"/>
        <v>1</v>
      </c>
      <c r="C217" s="46">
        <v>0</v>
      </c>
      <c r="D217">
        <f t="shared" ca="1" si="65"/>
        <v>0.4063401783091245</v>
      </c>
      <c r="E217">
        <f t="shared" ca="1" si="65"/>
        <v>0.43363497797961292</v>
      </c>
      <c r="F217">
        <f t="shared" ca="1" si="65"/>
        <v>0.51449238391439533</v>
      </c>
      <c r="G217">
        <f t="shared" ca="1" si="65"/>
        <v>0.77899023947235568</v>
      </c>
      <c r="H217">
        <f t="shared" ca="1" si="65"/>
        <v>0.76162924247382746</v>
      </c>
      <c r="I217">
        <f t="shared" ca="1" si="65"/>
        <v>0.12747612343885828</v>
      </c>
      <c r="J217">
        <f t="shared" ca="1" si="65"/>
        <v>0.8162285462705835</v>
      </c>
      <c r="K217">
        <f t="shared" ca="1" si="65"/>
        <v>0.130090755295174</v>
      </c>
      <c r="L217" s="42">
        <f t="shared" ca="1" si="55"/>
        <v>0</v>
      </c>
      <c r="M217" s="42">
        <f t="shared" ca="1" si="56"/>
        <v>0.10238151008995221</v>
      </c>
      <c r="N217" s="42">
        <f t="shared" ca="1" si="57"/>
        <v>0.10925871041874033</v>
      </c>
      <c r="O217" s="42">
        <f t="shared" ca="1" si="58"/>
        <v>0.12963155013153277</v>
      </c>
      <c r="P217" s="42">
        <f t="shared" ca="1" si="59"/>
        <v>0.19627445504992624</v>
      </c>
      <c r="Q217" s="42">
        <f t="shared" ca="1" si="60"/>
        <v>0.19190017659000921</v>
      </c>
      <c r="R217" s="42">
        <f t="shared" ca="1" si="61"/>
        <v>3.2118896222353685E-2</v>
      </c>
      <c r="S217" s="42">
        <f t="shared" ca="1" si="62"/>
        <v>0.20565702238318936</v>
      </c>
      <c r="T217" s="42">
        <f t="shared" ca="1" si="63"/>
        <v>3.2777679114296146E-2</v>
      </c>
      <c r="U217">
        <f ca="1">+(L217^2*Markiwitz!$B$4^2)+(M217^2*Markiwitz!$C$4^2)+(N217^2*Markiwitz!$D$4^2)+(O217^2*Markiwitz!$E$4^2)+(P217^2*Markiwitz!$F$4^2)+(Q217^2*Markiwitz!$G$4^2)+(R217^2*Markiwitz!$H$4^2)+(S217^2*Markiwitz!$I$4^2)+(T217^2*Markiwitz!$J$4^2)+(2*L217*M217*Markiwitz!$B$8)+(2*L217*N217*Markiwitz!$E$8)+(2*L217*O217*Markiwitz!$H$8)+(2*L217*P217*Markiwitz!$B$11)+(2*L217*Q217*Markiwitz!$E$11)+(2*L217*R217*Markiwitz!$H$11)+(2*L217*S217*Markiwitz!$K$8)+(2*L217*T217*Markiwitz!$K$11)</f>
        <v>2.2109225667695808E-2</v>
      </c>
      <c r="V217" s="5">
        <f t="shared" ca="1" si="54"/>
        <v>0.14869171351388688</v>
      </c>
      <c r="W217" s="42">
        <f ca="1">SUMPRODUCT(L217:T217,Markiwitz!$B$3:$J$3)</f>
        <v>0.65826974590847753</v>
      </c>
    </row>
    <row r="218" spans="1:23" x14ac:dyDescent="0.25">
      <c r="A218">
        <v>217</v>
      </c>
      <c r="B218" s="25">
        <f t="shared" ca="1" si="53"/>
        <v>1</v>
      </c>
      <c r="C218" s="46">
        <v>0</v>
      </c>
      <c r="D218">
        <f t="shared" ca="1" si="65"/>
        <v>0.96660312562900674</v>
      </c>
      <c r="E218">
        <f t="shared" ca="1" si="65"/>
        <v>0.82380153571512427</v>
      </c>
      <c r="F218">
        <f t="shared" ca="1" si="65"/>
        <v>0.39817048176137926</v>
      </c>
      <c r="G218">
        <f t="shared" ca="1" si="65"/>
        <v>0.75373023072285139</v>
      </c>
      <c r="H218">
        <f t="shared" ca="1" si="65"/>
        <v>0.22057508192362218</v>
      </c>
      <c r="I218">
        <f t="shared" ca="1" si="65"/>
        <v>0.43410943190571794</v>
      </c>
      <c r="J218">
        <f t="shared" ca="1" si="65"/>
        <v>0.98707272713425032</v>
      </c>
      <c r="K218">
        <f t="shared" ca="1" si="65"/>
        <v>0.38144568748577989</v>
      </c>
      <c r="L218" s="42">
        <f t="shared" ca="1" si="55"/>
        <v>0</v>
      </c>
      <c r="M218" s="42">
        <f t="shared" ca="1" si="56"/>
        <v>0.1946634799071055</v>
      </c>
      <c r="N218" s="42">
        <f t="shared" ca="1" si="57"/>
        <v>0.16590477461033298</v>
      </c>
      <c r="O218" s="42">
        <f t="shared" ca="1" si="58"/>
        <v>8.0187255266240154E-2</v>
      </c>
      <c r="P218" s="42">
        <f t="shared" ca="1" si="59"/>
        <v>0.15179316695072431</v>
      </c>
      <c r="Q218" s="42">
        <f t="shared" ca="1" si="60"/>
        <v>4.4421450634256725E-2</v>
      </c>
      <c r="R218" s="42">
        <f t="shared" ca="1" si="61"/>
        <v>8.742497353324076E-2</v>
      </c>
      <c r="S218" s="42">
        <f t="shared" ca="1" si="62"/>
        <v>0.19878583763146052</v>
      </c>
      <c r="T218" s="42">
        <f t="shared" ca="1" si="63"/>
        <v>7.681906146663911E-2</v>
      </c>
      <c r="U218">
        <f ca="1">+(L218^2*Markiwitz!$B$4^2)+(M218^2*Markiwitz!$C$4^2)+(N218^2*Markiwitz!$D$4^2)+(O218^2*Markiwitz!$E$4^2)+(P218^2*Markiwitz!$F$4^2)+(Q218^2*Markiwitz!$G$4^2)+(R218^2*Markiwitz!$H$4^2)+(S218^2*Markiwitz!$I$4^2)+(T218^2*Markiwitz!$J$4^2)+(2*L218*M218*Markiwitz!$B$8)+(2*L218*N218*Markiwitz!$E$8)+(2*L218*O218*Markiwitz!$H$8)+(2*L218*P218*Markiwitz!$B$11)+(2*L218*Q218*Markiwitz!$E$11)+(2*L218*R218*Markiwitz!$H$11)+(2*L218*S218*Markiwitz!$K$8)+(2*L218*T218*Markiwitz!$K$11)</f>
        <v>1.2146324023097859E-2</v>
      </c>
      <c r="V218" s="5">
        <f t="shared" ca="1" si="54"/>
        <v>0.11021036259398595</v>
      </c>
      <c r="W218" s="42">
        <f ca="1">SUMPRODUCT(L218:T218,Markiwitz!$B$3:$J$3)</f>
        <v>0.25305543746394027</v>
      </c>
    </row>
    <row r="219" spans="1:23" x14ac:dyDescent="0.25">
      <c r="A219">
        <v>218</v>
      </c>
      <c r="B219" s="25">
        <f t="shared" ca="1" si="53"/>
        <v>1</v>
      </c>
      <c r="C219" s="46">
        <v>0</v>
      </c>
      <c r="D219">
        <f t="shared" ca="1" si="65"/>
        <v>0.19753396969468184</v>
      </c>
      <c r="E219">
        <f t="shared" ca="1" si="65"/>
        <v>0.21449444773622028</v>
      </c>
      <c r="F219">
        <f t="shared" ca="1" si="65"/>
        <v>0.69131483355028511</v>
      </c>
      <c r="G219">
        <f t="shared" ca="1" si="65"/>
        <v>0.45188986415512566</v>
      </c>
      <c r="H219">
        <f t="shared" ca="1" si="65"/>
        <v>8.7801765182672353E-2</v>
      </c>
      <c r="I219">
        <f t="shared" ca="1" si="65"/>
        <v>0.80894831812605905</v>
      </c>
      <c r="J219">
        <f t="shared" ca="1" si="65"/>
        <v>0.48313214399840543</v>
      </c>
      <c r="K219">
        <f t="shared" ca="1" si="65"/>
        <v>0.27083838617951117</v>
      </c>
      <c r="L219" s="42">
        <f t="shared" ca="1" si="55"/>
        <v>0</v>
      </c>
      <c r="M219" s="42">
        <f t="shared" ca="1" si="56"/>
        <v>6.1614728849978664E-2</v>
      </c>
      <c r="N219" s="42">
        <f t="shared" ca="1" si="57"/>
        <v>6.6905035409962427E-2</v>
      </c>
      <c r="O219" s="42">
        <f t="shared" ca="1" si="58"/>
        <v>0.21563468847918227</v>
      </c>
      <c r="P219" s="42">
        <f t="shared" ca="1" si="59"/>
        <v>0.14095333320647266</v>
      </c>
      <c r="Q219" s="42">
        <f t="shared" ca="1" si="60"/>
        <v>2.7387096825126498E-2</v>
      </c>
      <c r="R219" s="42">
        <f t="shared" ca="1" si="61"/>
        <v>0.25232688510246309</v>
      </c>
      <c r="S219" s="42">
        <f t="shared" ca="1" si="62"/>
        <v>0.1506984145419725</v>
      </c>
      <c r="T219" s="42">
        <f t="shared" ca="1" si="63"/>
        <v>8.4479817584841799E-2</v>
      </c>
      <c r="U219">
        <f ca="1">+(L219^2*Markiwitz!$B$4^2)+(M219^2*Markiwitz!$C$4^2)+(N219^2*Markiwitz!$D$4^2)+(O219^2*Markiwitz!$E$4^2)+(P219^2*Markiwitz!$F$4^2)+(Q219^2*Markiwitz!$G$4^2)+(R219^2*Markiwitz!$H$4^2)+(S219^2*Markiwitz!$I$4^2)+(T219^2*Markiwitz!$J$4^2)+(2*L219*M219*Markiwitz!$B$8)+(2*L219*N219*Markiwitz!$E$8)+(2*L219*O219*Markiwitz!$H$8)+(2*L219*P219*Markiwitz!$B$11)+(2*L219*Q219*Markiwitz!$E$11)+(2*L219*R219*Markiwitz!$H$11)+(2*L219*S219*Markiwitz!$K$8)+(2*L219*T219*Markiwitz!$K$11)</f>
        <v>1.5652814383150034E-2</v>
      </c>
      <c r="V219" s="5">
        <f t="shared" ca="1" si="54"/>
        <v>0.12511120806366643</v>
      </c>
      <c r="W219" s="42">
        <f ca="1">SUMPRODUCT(L219:T219,Markiwitz!$B$3:$J$3)</f>
        <v>0.21808676162027349</v>
      </c>
    </row>
    <row r="220" spans="1:23" x14ac:dyDescent="0.25">
      <c r="A220">
        <v>219</v>
      </c>
      <c r="B220" s="25">
        <f t="shared" ca="1" si="53"/>
        <v>1</v>
      </c>
      <c r="C220" s="46">
        <v>0</v>
      </c>
      <c r="D220">
        <f t="shared" ca="1" si="65"/>
        <v>0.15433221436496369</v>
      </c>
      <c r="E220">
        <f t="shared" ca="1" si="65"/>
        <v>0.47678503703517006</v>
      </c>
      <c r="F220">
        <f t="shared" ca="1" si="65"/>
        <v>0.99492760981336403</v>
      </c>
      <c r="G220">
        <f t="shared" ca="1" si="65"/>
        <v>0.72562001080580152</v>
      </c>
      <c r="H220">
        <f t="shared" ca="1" si="65"/>
        <v>0.93003765123330162</v>
      </c>
      <c r="I220">
        <f t="shared" ca="1" si="65"/>
        <v>0.82666958871866247</v>
      </c>
      <c r="J220">
        <f t="shared" ca="1" si="65"/>
        <v>0.62312909501724323</v>
      </c>
      <c r="K220">
        <f t="shared" ca="1" si="65"/>
        <v>0.70758912301820442</v>
      </c>
      <c r="L220" s="42">
        <f t="shared" ca="1" si="55"/>
        <v>0</v>
      </c>
      <c r="M220" s="42">
        <f t="shared" ca="1" si="56"/>
        <v>2.8374637117816223E-2</v>
      </c>
      <c r="N220" s="42">
        <f t="shared" ca="1" si="57"/>
        <v>8.7658966501220403E-2</v>
      </c>
      <c r="O220" s="42">
        <f t="shared" ca="1" si="58"/>
        <v>0.18292169268167616</v>
      </c>
      <c r="P220" s="42">
        <f t="shared" ca="1" si="59"/>
        <v>0.13340833977377728</v>
      </c>
      <c r="Q220" s="42">
        <f t="shared" ca="1" si="60"/>
        <v>0.17099139650290643</v>
      </c>
      <c r="R220" s="42">
        <f t="shared" ca="1" si="61"/>
        <v>0.15198673648754105</v>
      </c>
      <c r="S220" s="42">
        <f t="shared" ca="1" si="62"/>
        <v>0.11456494693230705</v>
      </c>
      <c r="T220" s="42">
        <f t="shared" ca="1" si="63"/>
        <v>0.13009328400275558</v>
      </c>
      <c r="U220">
        <f ca="1">+(L220^2*Markiwitz!$B$4^2)+(M220^2*Markiwitz!$C$4^2)+(N220^2*Markiwitz!$D$4^2)+(O220^2*Markiwitz!$E$4^2)+(P220^2*Markiwitz!$F$4^2)+(Q220^2*Markiwitz!$G$4^2)+(R220^2*Markiwitz!$H$4^2)+(S220^2*Markiwitz!$I$4^2)+(T220^2*Markiwitz!$J$4^2)+(2*L220*M220*Markiwitz!$B$8)+(2*L220*N220*Markiwitz!$E$8)+(2*L220*O220*Markiwitz!$H$8)+(2*L220*P220*Markiwitz!$B$11)+(2*L220*Q220*Markiwitz!$E$11)+(2*L220*R220*Markiwitz!$H$11)+(2*L220*S220*Markiwitz!$K$8)+(2*L220*T220*Markiwitz!$K$11)</f>
        <v>1.7561148518129576E-2</v>
      </c>
      <c r="V220" s="5">
        <f t="shared" ca="1" si="54"/>
        <v>0.1325184836848414</v>
      </c>
      <c r="W220" s="42">
        <f ca="1">SUMPRODUCT(L220:T220,Markiwitz!$B$3:$J$3)</f>
        <v>0.60098369699847387</v>
      </c>
    </row>
    <row r="221" spans="1:23" x14ac:dyDescent="0.25">
      <c r="A221">
        <v>220</v>
      </c>
      <c r="B221" s="25">
        <f t="shared" ca="1" si="53"/>
        <v>1</v>
      </c>
      <c r="C221" s="46">
        <v>0</v>
      </c>
      <c r="D221">
        <f t="shared" ca="1" si="65"/>
        <v>0.94596222179580125</v>
      </c>
      <c r="E221">
        <f t="shared" ca="1" si="65"/>
        <v>0.6391110032587497</v>
      </c>
      <c r="F221">
        <f t="shared" ca="1" si="65"/>
        <v>0.43285441725401552</v>
      </c>
      <c r="G221">
        <f t="shared" ca="1" si="65"/>
        <v>0.66300138762267591</v>
      </c>
      <c r="H221">
        <f t="shared" ca="1" si="65"/>
        <v>0.66869799519769058</v>
      </c>
      <c r="I221">
        <f t="shared" ca="1" si="65"/>
        <v>0.63962267762142055</v>
      </c>
      <c r="J221">
        <f t="shared" ca="1" si="65"/>
        <v>0.65657630753232188</v>
      </c>
      <c r="K221">
        <f t="shared" ca="1" si="65"/>
        <v>0.73363101397616381</v>
      </c>
      <c r="L221" s="42">
        <f t="shared" ca="1" si="55"/>
        <v>0</v>
      </c>
      <c r="M221" s="42">
        <f t="shared" ca="1" si="56"/>
        <v>0.17584715660520261</v>
      </c>
      <c r="N221" s="42">
        <f t="shared" ca="1" si="57"/>
        <v>0.11880585724110398</v>
      </c>
      <c r="O221" s="42">
        <f t="shared" ca="1" si="58"/>
        <v>8.0464332236886413E-2</v>
      </c>
      <c r="P221" s="42">
        <f t="shared" ca="1" si="59"/>
        <v>0.12324689734165535</v>
      </c>
      <c r="Q221" s="42">
        <f t="shared" ca="1" si="60"/>
        <v>0.12430585320826525</v>
      </c>
      <c r="R221" s="42">
        <f t="shared" ca="1" si="61"/>
        <v>0.1189009735995698</v>
      </c>
      <c r="S221" s="42">
        <f t="shared" ca="1" si="62"/>
        <v>0.12205252399479527</v>
      </c>
      <c r="T221" s="42">
        <f t="shared" ca="1" si="63"/>
        <v>0.13637640577252139</v>
      </c>
      <c r="U221">
        <f ca="1">+(L221^2*Markiwitz!$B$4^2)+(M221^2*Markiwitz!$C$4^2)+(N221^2*Markiwitz!$D$4^2)+(O221^2*Markiwitz!$E$4^2)+(P221^2*Markiwitz!$F$4^2)+(Q221^2*Markiwitz!$G$4^2)+(R221^2*Markiwitz!$H$4^2)+(S221^2*Markiwitz!$I$4^2)+(T221^2*Markiwitz!$J$4^2)+(2*L221*M221*Markiwitz!$B$8)+(2*L221*N221*Markiwitz!$E$8)+(2*L221*O221*Markiwitz!$H$8)+(2*L221*P221*Markiwitz!$B$11)+(2*L221*Q221*Markiwitz!$E$11)+(2*L221*R221*Markiwitz!$H$11)+(2*L221*S221*Markiwitz!$K$8)+(2*L221*T221*Markiwitz!$K$11)</f>
        <v>1.1759123143277699E-2</v>
      </c>
      <c r="V221" s="5">
        <f t="shared" ca="1" si="54"/>
        <v>0.10843949070001066</v>
      </c>
      <c r="W221" s="42">
        <f ca="1">SUMPRODUCT(L221:T221,Markiwitz!$B$3:$J$3)</f>
        <v>0.46307596638231463</v>
      </c>
    </row>
    <row r="222" spans="1:23" x14ac:dyDescent="0.25">
      <c r="A222">
        <v>221</v>
      </c>
      <c r="B222" s="25">
        <f t="shared" ca="1" si="53"/>
        <v>0.99999999999999989</v>
      </c>
      <c r="C222" s="46">
        <v>0</v>
      </c>
      <c r="D222">
        <f t="shared" ref="D222:K231" ca="1" si="66">RAND()</f>
        <v>0.22224681027885151</v>
      </c>
      <c r="E222">
        <f t="shared" ca="1" si="66"/>
        <v>0.96932834218446662</v>
      </c>
      <c r="F222">
        <f t="shared" ca="1" si="66"/>
        <v>0.53456661644522807</v>
      </c>
      <c r="G222">
        <f t="shared" ca="1" si="66"/>
        <v>0.95482882214201181</v>
      </c>
      <c r="H222">
        <f t="shared" ca="1" si="66"/>
        <v>4.2647531239499603E-2</v>
      </c>
      <c r="I222">
        <f t="shared" ca="1" si="66"/>
        <v>3.4224069911104049E-3</v>
      </c>
      <c r="J222">
        <f t="shared" ca="1" si="66"/>
        <v>0.26601534763621326</v>
      </c>
      <c r="K222">
        <f t="shared" ca="1" si="66"/>
        <v>0.56949352647516793</v>
      </c>
      <c r="L222" s="42">
        <f t="shared" ca="1" si="55"/>
        <v>0</v>
      </c>
      <c r="M222" s="42">
        <f t="shared" ca="1" si="56"/>
        <v>6.2384204431582067E-2</v>
      </c>
      <c r="N222" s="42">
        <f t="shared" ca="1" si="57"/>
        <v>0.27208839300906068</v>
      </c>
      <c r="O222" s="42">
        <f t="shared" ca="1" si="58"/>
        <v>0.15005170621245847</v>
      </c>
      <c r="P222" s="42">
        <f t="shared" ca="1" si="59"/>
        <v>0.26801840873638022</v>
      </c>
      <c r="Q222" s="42">
        <f t="shared" ca="1" si="60"/>
        <v>1.197107082890897E-2</v>
      </c>
      <c r="R222" s="42">
        <f t="shared" ca="1" si="61"/>
        <v>9.6066232452841514E-4</v>
      </c>
      <c r="S222" s="42">
        <f t="shared" ca="1" si="62"/>
        <v>7.4669939280811601E-2</v>
      </c>
      <c r="T222" s="42">
        <f t="shared" ca="1" si="63"/>
        <v>0.15985561517626953</v>
      </c>
      <c r="U222">
        <f ca="1">+(L222^2*Markiwitz!$B$4^2)+(M222^2*Markiwitz!$C$4^2)+(N222^2*Markiwitz!$D$4^2)+(O222^2*Markiwitz!$E$4^2)+(P222^2*Markiwitz!$F$4^2)+(Q222^2*Markiwitz!$G$4^2)+(R222^2*Markiwitz!$H$4^2)+(S222^2*Markiwitz!$I$4^2)+(T222^2*Markiwitz!$J$4^2)+(2*L222*M222*Markiwitz!$B$8)+(2*L222*N222*Markiwitz!$E$8)+(2*L222*O222*Markiwitz!$H$8)+(2*L222*P222*Markiwitz!$B$11)+(2*L222*Q222*Markiwitz!$E$11)+(2*L222*R222*Markiwitz!$H$11)+(2*L222*S222*Markiwitz!$K$8)+(2*L222*T222*Markiwitz!$K$11)</f>
        <v>1.7049340264322106E-2</v>
      </c>
      <c r="V222" s="5">
        <f t="shared" ca="1" si="54"/>
        <v>0.13057312228909174</v>
      </c>
      <c r="W222" s="42">
        <f ca="1">SUMPRODUCT(L222:T222,Markiwitz!$B$3:$J$3)</f>
        <v>0.23430296149812302</v>
      </c>
    </row>
    <row r="223" spans="1:23" x14ac:dyDescent="0.25">
      <c r="A223">
        <v>222</v>
      </c>
      <c r="B223" s="25">
        <f t="shared" ca="1" si="53"/>
        <v>1</v>
      </c>
      <c r="C223" s="46">
        <v>0</v>
      </c>
      <c r="D223">
        <f t="shared" ca="1" si="66"/>
        <v>0.58834097888200088</v>
      </c>
      <c r="E223">
        <f t="shared" ca="1" si="66"/>
        <v>0.60542998458119235</v>
      </c>
      <c r="F223">
        <f t="shared" ca="1" si="66"/>
        <v>0.30790129410251565</v>
      </c>
      <c r="G223">
        <f t="shared" ca="1" si="66"/>
        <v>0.2129564641927626</v>
      </c>
      <c r="H223">
        <f t="shared" ca="1" si="66"/>
        <v>0.16648632965720067</v>
      </c>
      <c r="I223">
        <f t="shared" ca="1" si="66"/>
        <v>9.9149283067811012E-2</v>
      </c>
      <c r="J223">
        <f t="shared" ca="1" si="66"/>
        <v>0.99095448001086051</v>
      </c>
      <c r="K223">
        <f t="shared" ca="1" si="66"/>
        <v>0.43229671645408074</v>
      </c>
      <c r="L223" s="42">
        <f t="shared" ca="1" si="55"/>
        <v>0</v>
      </c>
      <c r="M223" s="42">
        <f t="shared" ca="1" si="56"/>
        <v>0.17286272782720449</v>
      </c>
      <c r="N223" s="42">
        <f t="shared" ca="1" si="57"/>
        <v>0.1778837143759068</v>
      </c>
      <c r="O223" s="42">
        <f t="shared" ca="1" si="58"/>
        <v>9.0465664488011258E-2</v>
      </c>
      <c r="P223" s="42">
        <f t="shared" ca="1" si="59"/>
        <v>6.2569558521573754E-2</v>
      </c>
      <c r="Q223" s="42">
        <f t="shared" ca="1" si="60"/>
        <v>4.891598940663789E-2</v>
      </c>
      <c r="R223" s="42">
        <f t="shared" ca="1" si="61"/>
        <v>2.9131432533872424E-2</v>
      </c>
      <c r="S223" s="42">
        <f t="shared" ca="1" si="62"/>
        <v>0.29115615045679577</v>
      </c>
      <c r="T223" s="42">
        <f t="shared" ca="1" si="63"/>
        <v>0.12701476238999762</v>
      </c>
      <c r="U223">
        <f ca="1">+(L223^2*Markiwitz!$B$4^2)+(M223^2*Markiwitz!$C$4^2)+(N223^2*Markiwitz!$D$4^2)+(O223^2*Markiwitz!$E$4^2)+(P223^2*Markiwitz!$F$4^2)+(Q223^2*Markiwitz!$G$4^2)+(R223^2*Markiwitz!$H$4^2)+(S223^2*Markiwitz!$I$4^2)+(T223^2*Markiwitz!$J$4^2)+(2*L223*M223*Markiwitz!$B$8)+(2*L223*N223*Markiwitz!$E$8)+(2*L223*O223*Markiwitz!$H$8)+(2*L223*P223*Markiwitz!$B$11)+(2*L223*Q223*Markiwitz!$E$11)+(2*L223*R223*Markiwitz!$H$11)+(2*L223*S223*Markiwitz!$K$8)+(2*L223*T223*Markiwitz!$K$11)</f>
        <v>1.5045670414638225E-2</v>
      </c>
      <c r="V223" s="5">
        <f t="shared" ca="1" si="54"/>
        <v>0.12266079412199411</v>
      </c>
      <c r="W223" s="42">
        <f ca="1">SUMPRODUCT(L223:T223,Markiwitz!$B$3:$J$3)</f>
        <v>0.23163603281613263</v>
      </c>
    </row>
    <row r="224" spans="1:23" x14ac:dyDescent="0.25">
      <c r="A224">
        <v>223</v>
      </c>
      <c r="B224" s="25">
        <f t="shared" ca="1" si="53"/>
        <v>0.99999999999999989</v>
      </c>
      <c r="C224" s="46">
        <v>0</v>
      </c>
      <c r="D224">
        <f t="shared" ca="1" si="66"/>
        <v>0.87840529465075967</v>
      </c>
      <c r="E224">
        <f t="shared" ca="1" si="66"/>
        <v>0.86625470577731567</v>
      </c>
      <c r="F224">
        <f t="shared" ca="1" si="66"/>
        <v>0.57163547334334142</v>
      </c>
      <c r="G224">
        <f t="shared" ca="1" si="66"/>
        <v>0.57966428693508798</v>
      </c>
      <c r="H224">
        <f t="shared" ca="1" si="66"/>
        <v>0.50708258911680937</v>
      </c>
      <c r="I224">
        <f t="shared" ca="1" si="66"/>
        <v>0.85745630433542341</v>
      </c>
      <c r="J224">
        <f t="shared" ca="1" si="66"/>
        <v>0.86414883817519283</v>
      </c>
      <c r="K224">
        <f t="shared" ca="1" si="66"/>
        <v>0.26464691751047908</v>
      </c>
      <c r="L224" s="42">
        <f t="shared" ca="1" si="55"/>
        <v>0</v>
      </c>
      <c r="M224" s="42">
        <f t="shared" ca="1" si="56"/>
        <v>0.16299077909831974</v>
      </c>
      <c r="N224" s="42">
        <f t="shared" ca="1" si="57"/>
        <v>0.16073620030758806</v>
      </c>
      <c r="O224" s="42">
        <f t="shared" ca="1" si="58"/>
        <v>0.10606870396598814</v>
      </c>
      <c r="P224" s="42">
        <f t="shared" ca="1" si="59"/>
        <v>0.10755847479333071</v>
      </c>
      <c r="Q224" s="42">
        <f t="shared" ca="1" si="60"/>
        <v>9.4090719592260869E-2</v>
      </c>
      <c r="R224" s="42">
        <f t="shared" ca="1" si="61"/>
        <v>0.15910363010956352</v>
      </c>
      <c r="S224" s="42">
        <f t="shared" ca="1" si="62"/>
        <v>0.16034545015701621</v>
      </c>
      <c r="T224" s="42">
        <f t="shared" ca="1" si="63"/>
        <v>4.9106041975932713E-2</v>
      </c>
      <c r="U224">
        <f ca="1">+(L224^2*Markiwitz!$B$4^2)+(M224^2*Markiwitz!$C$4^2)+(N224^2*Markiwitz!$D$4^2)+(O224^2*Markiwitz!$E$4^2)+(P224^2*Markiwitz!$F$4^2)+(Q224^2*Markiwitz!$G$4^2)+(R224^2*Markiwitz!$H$4^2)+(S224^2*Markiwitz!$I$4^2)+(T224^2*Markiwitz!$J$4^2)+(2*L224*M224*Markiwitz!$B$8)+(2*L224*N224*Markiwitz!$E$8)+(2*L224*O224*Markiwitz!$H$8)+(2*L224*P224*Markiwitz!$B$11)+(2*L224*Q224*Markiwitz!$E$11)+(2*L224*R224*Markiwitz!$H$11)+(2*L224*S224*Markiwitz!$K$8)+(2*L224*T224*Markiwitz!$K$11)</f>
        <v>1.2651580671079165E-2</v>
      </c>
      <c r="V224" s="5">
        <f t="shared" ca="1" si="54"/>
        <v>0.11247924551257964</v>
      </c>
      <c r="W224" s="42">
        <f ca="1">SUMPRODUCT(L224:T224,Markiwitz!$B$3:$J$3)</f>
        <v>0.38307756856598968</v>
      </c>
    </row>
    <row r="225" spans="1:23" x14ac:dyDescent="0.25">
      <c r="A225">
        <v>224</v>
      </c>
      <c r="B225" s="25">
        <f t="shared" ca="1" si="53"/>
        <v>1</v>
      </c>
      <c r="C225" s="46">
        <v>0</v>
      </c>
      <c r="D225">
        <f t="shared" ca="1" si="66"/>
        <v>0.85810983856501033</v>
      </c>
      <c r="E225">
        <f t="shared" ca="1" si="66"/>
        <v>9.2548374278915713E-3</v>
      </c>
      <c r="F225">
        <f t="shared" ca="1" si="66"/>
        <v>0.56308462486097188</v>
      </c>
      <c r="G225">
        <f t="shared" ca="1" si="66"/>
        <v>0.27886638008355613</v>
      </c>
      <c r="H225">
        <f t="shared" ca="1" si="66"/>
        <v>0.36675134252243036</v>
      </c>
      <c r="I225">
        <f t="shared" ca="1" si="66"/>
        <v>0.65140227739062018</v>
      </c>
      <c r="J225">
        <f t="shared" ca="1" si="66"/>
        <v>0.60557012068340743</v>
      </c>
      <c r="K225">
        <f t="shared" ca="1" si="66"/>
        <v>0.218413152674793</v>
      </c>
      <c r="L225" s="42">
        <f t="shared" ca="1" si="55"/>
        <v>0</v>
      </c>
      <c r="M225" s="42">
        <f t="shared" ca="1" si="56"/>
        <v>0.24162221531459155</v>
      </c>
      <c r="N225" s="42">
        <f t="shared" ca="1" si="57"/>
        <v>2.6059301749098238E-3</v>
      </c>
      <c r="O225" s="42">
        <f t="shared" ca="1" si="58"/>
        <v>0.15855051224679129</v>
      </c>
      <c r="P225" s="42">
        <f t="shared" ca="1" si="59"/>
        <v>7.8521780667644675E-2</v>
      </c>
      <c r="Q225" s="42">
        <f t="shared" ca="1" si="60"/>
        <v>0.10326798256742828</v>
      </c>
      <c r="R225" s="42">
        <f t="shared" ca="1" si="61"/>
        <v>0.18341854882738023</v>
      </c>
      <c r="S225" s="42">
        <f t="shared" ca="1" si="62"/>
        <v>0.17051336263960612</v>
      </c>
      <c r="T225" s="42">
        <f t="shared" ca="1" si="63"/>
        <v>6.1499667561648028E-2</v>
      </c>
      <c r="U225">
        <f ca="1">+(L225^2*Markiwitz!$B$4^2)+(M225^2*Markiwitz!$C$4^2)+(N225^2*Markiwitz!$D$4^2)+(O225^2*Markiwitz!$E$4^2)+(P225^2*Markiwitz!$F$4^2)+(Q225^2*Markiwitz!$G$4^2)+(R225^2*Markiwitz!$H$4^2)+(S225^2*Markiwitz!$I$4^2)+(T225^2*Markiwitz!$J$4^2)+(2*L225*M225*Markiwitz!$B$8)+(2*L225*N225*Markiwitz!$E$8)+(2*L225*O225*Markiwitz!$H$8)+(2*L225*P225*Markiwitz!$B$11)+(2*L225*Q225*Markiwitz!$E$11)+(2*L225*R225*Markiwitz!$H$11)+(2*L225*S225*Markiwitz!$K$8)+(2*L225*T225*Markiwitz!$K$11)</f>
        <v>1.3924554578340055E-2</v>
      </c>
      <c r="V225" s="5">
        <f t="shared" ca="1" si="54"/>
        <v>0.11800234988482244</v>
      </c>
      <c r="W225" s="42">
        <f ca="1">SUMPRODUCT(L225:T225,Markiwitz!$B$3:$J$3)</f>
        <v>0.39458335470684708</v>
      </c>
    </row>
    <row r="226" spans="1:23" x14ac:dyDescent="0.25">
      <c r="A226">
        <v>225</v>
      </c>
      <c r="B226" s="25">
        <f t="shared" ca="1" si="53"/>
        <v>1</v>
      </c>
      <c r="C226" s="46">
        <v>0</v>
      </c>
      <c r="D226">
        <f t="shared" ca="1" si="66"/>
        <v>0.22203347919857375</v>
      </c>
      <c r="E226">
        <f t="shared" ca="1" si="66"/>
        <v>0.72167260957249679</v>
      </c>
      <c r="F226">
        <f t="shared" ca="1" si="66"/>
        <v>0.82641469370077658</v>
      </c>
      <c r="G226">
        <f t="shared" ca="1" si="66"/>
        <v>0.270184093835801</v>
      </c>
      <c r="H226">
        <f t="shared" ca="1" si="66"/>
        <v>0.87063622024898757</v>
      </c>
      <c r="I226">
        <f t="shared" ca="1" si="66"/>
        <v>0.67375258902097213</v>
      </c>
      <c r="J226">
        <f t="shared" ca="1" si="66"/>
        <v>0.50624806180193005</v>
      </c>
      <c r="K226">
        <f t="shared" ca="1" si="66"/>
        <v>0.51802703119249416</v>
      </c>
      <c r="L226" s="42">
        <f t="shared" ca="1" si="55"/>
        <v>0</v>
      </c>
      <c r="M226" s="42">
        <f t="shared" ca="1" si="56"/>
        <v>4.8174220713069142E-2</v>
      </c>
      <c r="N226" s="42">
        <f t="shared" ca="1" si="57"/>
        <v>0.15658006036571334</v>
      </c>
      <c r="O226" s="42">
        <f t="shared" ca="1" si="58"/>
        <v>0.17930576955585703</v>
      </c>
      <c r="P226" s="42">
        <f t="shared" ca="1" si="59"/>
        <v>5.8621376454520153E-2</v>
      </c>
      <c r="Q226" s="42">
        <f t="shared" ca="1" si="60"/>
        <v>0.18890043783692789</v>
      </c>
      <c r="R226" s="42">
        <f t="shared" ca="1" si="61"/>
        <v>0.14618293622499146</v>
      </c>
      <c r="S226" s="42">
        <f t="shared" ca="1" si="62"/>
        <v>0.10983976809640654</v>
      </c>
      <c r="T226" s="42">
        <f t="shared" ca="1" si="63"/>
        <v>0.11239543075251451</v>
      </c>
      <c r="U226">
        <f ca="1">+(L226^2*Markiwitz!$B$4^2)+(M226^2*Markiwitz!$C$4^2)+(N226^2*Markiwitz!$D$4^2)+(O226^2*Markiwitz!$E$4^2)+(P226^2*Markiwitz!$F$4^2)+(Q226^2*Markiwitz!$G$4^2)+(R226^2*Markiwitz!$H$4^2)+(S226^2*Markiwitz!$I$4^2)+(T226^2*Markiwitz!$J$4^2)+(2*L226*M226*Markiwitz!$B$8)+(2*L226*N226*Markiwitz!$E$8)+(2*L226*O226*Markiwitz!$H$8)+(2*L226*P226*Markiwitz!$B$11)+(2*L226*Q226*Markiwitz!$E$11)+(2*L226*R226*Markiwitz!$H$11)+(2*L226*S226*Markiwitz!$K$8)+(2*L226*T226*Markiwitz!$K$11)</f>
        <v>1.8447535309484828E-2</v>
      </c>
      <c r="V226" s="5">
        <f t="shared" ca="1" si="54"/>
        <v>0.13582170411787958</v>
      </c>
      <c r="W226" s="42">
        <f ca="1">SUMPRODUCT(L226:T226,Markiwitz!$B$3:$J$3)</f>
        <v>0.64017652207216735</v>
      </c>
    </row>
    <row r="227" spans="1:23" x14ac:dyDescent="0.25">
      <c r="A227">
        <v>226</v>
      </c>
      <c r="B227" s="25">
        <f t="shared" ca="1" si="53"/>
        <v>1</v>
      </c>
      <c r="C227" s="46">
        <v>0</v>
      </c>
      <c r="D227">
        <f t="shared" ca="1" si="66"/>
        <v>9.9490457801756249E-2</v>
      </c>
      <c r="E227">
        <f t="shared" ca="1" si="66"/>
        <v>0.97463641194140482</v>
      </c>
      <c r="F227">
        <f t="shared" ca="1" si="66"/>
        <v>0.40309348604158013</v>
      </c>
      <c r="G227">
        <f t="shared" ca="1" si="66"/>
        <v>8.1170415091155301E-2</v>
      </c>
      <c r="H227">
        <f t="shared" ca="1" si="66"/>
        <v>0.58092695247090875</v>
      </c>
      <c r="I227">
        <f t="shared" ca="1" si="66"/>
        <v>8.094609310887968E-2</v>
      </c>
      <c r="J227">
        <f t="shared" ca="1" si="66"/>
        <v>0.23959468596632061</v>
      </c>
      <c r="K227">
        <f t="shared" ca="1" si="66"/>
        <v>0.49759310459039208</v>
      </c>
      <c r="L227" s="42">
        <f t="shared" ca="1" si="55"/>
        <v>0</v>
      </c>
      <c r="M227" s="42">
        <f t="shared" ca="1" si="56"/>
        <v>3.3640603811015864E-2</v>
      </c>
      <c r="N227" s="42">
        <f t="shared" ca="1" si="57"/>
        <v>0.3295527844413243</v>
      </c>
      <c r="O227" s="42">
        <f t="shared" ca="1" si="58"/>
        <v>0.13629757629366018</v>
      </c>
      <c r="P227" s="42">
        <f t="shared" ca="1" si="59"/>
        <v>2.7446067045929872E-2</v>
      </c>
      <c r="Q227" s="42">
        <f t="shared" ca="1" si="60"/>
        <v>0.19642821917811809</v>
      </c>
      <c r="R227" s="42">
        <f t="shared" ca="1" si="61"/>
        <v>2.7370217290098284E-2</v>
      </c>
      <c r="S227" s="42">
        <f t="shared" ca="1" si="62"/>
        <v>8.1013899060332531E-2</v>
      </c>
      <c r="T227" s="42">
        <f t="shared" ca="1" si="63"/>
        <v>0.16825063287952091</v>
      </c>
      <c r="U227">
        <f ca="1">+(L227^2*Markiwitz!$B$4^2)+(M227^2*Markiwitz!$C$4^2)+(N227^2*Markiwitz!$D$4^2)+(O227^2*Markiwitz!$E$4^2)+(P227^2*Markiwitz!$F$4^2)+(Q227^2*Markiwitz!$G$4^2)+(R227^2*Markiwitz!$H$4^2)+(S227^2*Markiwitz!$I$4^2)+(T227^2*Markiwitz!$J$4^2)+(2*L227*M227*Markiwitz!$B$8)+(2*L227*N227*Markiwitz!$E$8)+(2*L227*O227*Markiwitz!$H$8)+(2*L227*P227*Markiwitz!$B$11)+(2*L227*Q227*Markiwitz!$E$11)+(2*L227*R227*Markiwitz!$H$11)+(2*L227*S227*Markiwitz!$K$8)+(2*L227*T227*Markiwitz!$K$11)</f>
        <v>2.1619177499748017E-2</v>
      </c>
      <c r="V227" s="5">
        <f t="shared" ca="1" si="54"/>
        <v>0.14703461327098466</v>
      </c>
      <c r="W227" s="42">
        <f ca="1">SUMPRODUCT(L227:T227,Markiwitz!$B$3:$J$3)</f>
        <v>0.66923720293565081</v>
      </c>
    </row>
    <row r="228" spans="1:23" x14ac:dyDescent="0.25">
      <c r="A228">
        <v>227</v>
      </c>
      <c r="B228" s="25">
        <f t="shared" ca="1" si="53"/>
        <v>1</v>
      </c>
      <c r="C228" s="46">
        <v>0</v>
      </c>
      <c r="D228">
        <f t="shared" ca="1" si="66"/>
        <v>0.22456237557483205</v>
      </c>
      <c r="E228">
        <f t="shared" ca="1" si="66"/>
        <v>0.70949730292067792</v>
      </c>
      <c r="F228">
        <f t="shared" ca="1" si="66"/>
        <v>0.1656708884640562</v>
      </c>
      <c r="G228">
        <f t="shared" ca="1" si="66"/>
        <v>0.9318916634293799</v>
      </c>
      <c r="H228">
        <f t="shared" ca="1" si="66"/>
        <v>0.61059239066601168</v>
      </c>
      <c r="I228">
        <f t="shared" ca="1" si="66"/>
        <v>0.41238222378422784</v>
      </c>
      <c r="J228">
        <f t="shared" ca="1" si="66"/>
        <v>0.81094492727065304</v>
      </c>
      <c r="K228">
        <f t="shared" ca="1" si="66"/>
        <v>0.23447004736322918</v>
      </c>
      <c r="L228" s="42">
        <f t="shared" ca="1" si="55"/>
        <v>0</v>
      </c>
      <c r="M228" s="42">
        <f t="shared" ca="1" si="56"/>
        <v>5.4771153221624798E-2</v>
      </c>
      <c r="N228" s="42">
        <f t="shared" ca="1" si="57"/>
        <v>0.17304762380218269</v>
      </c>
      <c r="O228" s="42">
        <f t="shared" ca="1" si="58"/>
        <v>4.0407417285286795E-2</v>
      </c>
      <c r="P228" s="42">
        <f t="shared" ca="1" si="59"/>
        <v>0.22728999438571043</v>
      </c>
      <c r="Q228" s="42">
        <f t="shared" ca="1" si="60"/>
        <v>0.14892454401374991</v>
      </c>
      <c r="R228" s="42">
        <f t="shared" ca="1" si="61"/>
        <v>0.10058074023728719</v>
      </c>
      <c r="S228" s="42">
        <f t="shared" ca="1" si="62"/>
        <v>0.19779087548456761</v>
      </c>
      <c r="T228" s="42">
        <f t="shared" ca="1" si="63"/>
        <v>5.7187651569590651E-2</v>
      </c>
      <c r="U228">
        <f ca="1">+(L228^2*Markiwitz!$B$4^2)+(M228^2*Markiwitz!$C$4^2)+(N228^2*Markiwitz!$D$4^2)+(O228^2*Markiwitz!$E$4^2)+(P228^2*Markiwitz!$F$4^2)+(Q228^2*Markiwitz!$G$4^2)+(R228^2*Markiwitz!$H$4^2)+(S228^2*Markiwitz!$I$4^2)+(T228^2*Markiwitz!$J$4^2)+(2*L228*M228*Markiwitz!$B$8)+(2*L228*N228*Markiwitz!$E$8)+(2*L228*O228*Markiwitz!$H$8)+(2*L228*P228*Markiwitz!$B$11)+(2*L228*Q228*Markiwitz!$E$11)+(2*L228*R228*Markiwitz!$H$11)+(2*L228*S228*Markiwitz!$K$8)+(2*L228*T228*Markiwitz!$K$11)</f>
        <v>1.9871171903481567E-2</v>
      </c>
      <c r="V228" s="5">
        <f t="shared" ca="1" si="54"/>
        <v>0.14096514428567641</v>
      </c>
      <c r="W228" s="42">
        <f ca="1">SUMPRODUCT(L228:T228,Markiwitz!$B$3:$J$3)</f>
        <v>0.53648104670271601</v>
      </c>
    </row>
    <row r="229" spans="1:23" x14ac:dyDescent="0.25">
      <c r="A229">
        <v>228</v>
      </c>
      <c r="B229" s="25">
        <f t="shared" ca="1" si="53"/>
        <v>1</v>
      </c>
      <c r="C229" s="46">
        <v>0</v>
      </c>
      <c r="D229">
        <f t="shared" ca="1" si="66"/>
        <v>0.86270092852078273</v>
      </c>
      <c r="E229">
        <f t="shared" ca="1" si="66"/>
        <v>0.8492992648882175</v>
      </c>
      <c r="F229">
        <f t="shared" ca="1" si="66"/>
        <v>0.87649915287806723</v>
      </c>
      <c r="G229">
        <f t="shared" ca="1" si="66"/>
        <v>0.4955825351766977</v>
      </c>
      <c r="H229">
        <f t="shared" ca="1" si="66"/>
        <v>0.79902597102681761</v>
      </c>
      <c r="I229">
        <f t="shared" ca="1" si="66"/>
        <v>0.55505100985197198</v>
      </c>
      <c r="J229">
        <f t="shared" ca="1" si="66"/>
        <v>0.39494881676622662</v>
      </c>
      <c r="K229">
        <f t="shared" ca="1" si="66"/>
        <v>0.80521642629770784</v>
      </c>
      <c r="L229" s="42">
        <f t="shared" ca="1" si="55"/>
        <v>0</v>
      </c>
      <c r="M229" s="42">
        <f t="shared" ca="1" si="56"/>
        <v>0.15300662260503153</v>
      </c>
      <c r="N229" s="42">
        <f t="shared" ca="1" si="57"/>
        <v>0.15062973483092956</v>
      </c>
      <c r="O229" s="42">
        <f t="shared" ca="1" si="58"/>
        <v>0.15545384346345181</v>
      </c>
      <c r="P229" s="42">
        <f t="shared" ca="1" si="59"/>
        <v>8.7895361442860725E-2</v>
      </c>
      <c r="Q229" s="42">
        <f t="shared" ca="1" si="60"/>
        <v>0.14171338080062582</v>
      </c>
      <c r="R229" s="42">
        <f t="shared" ca="1" si="61"/>
        <v>9.844255127507541E-2</v>
      </c>
      <c r="S229" s="42">
        <f t="shared" ca="1" si="62"/>
        <v>7.0047200086904765E-2</v>
      </c>
      <c r="T229" s="42">
        <f t="shared" ca="1" si="63"/>
        <v>0.14281130549512047</v>
      </c>
      <c r="U229">
        <f ca="1">+(L229^2*Markiwitz!$B$4^2)+(M229^2*Markiwitz!$C$4^2)+(N229^2*Markiwitz!$D$4^2)+(O229^2*Markiwitz!$E$4^2)+(P229^2*Markiwitz!$F$4^2)+(Q229^2*Markiwitz!$G$4^2)+(R229^2*Markiwitz!$H$4^2)+(S229^2*Markiwitz!$I$4^2)+(T229^2*Markiwitz!$J$4^2)+(2*L229*M229*Markiwitz!$B$8)+(2*L229*N229*Markiwitz!$E$8)+(2*L229*O229*Markiwitz!$H$8)+(2*L229*P229*Markiwitz!$B$11)+(2*L229*Q229*Markiwitz!$E$11)+(2*L229*R229*Markiwitz!$H$11)+(2*L229*S229*Markiwitz!$K$8)+(2*L229*T229*Markiwitz!$K$11)</f>
        <v>1.2687140005896659E-2</v>
      </c>
      <c r="V229" s="5">
        <f t="shared" ca="1" si="54"/>
        <v>0.11263720524718579</v>
      </c>
      <c r="W229" s="42">
        <f ca="1">SUMPRODUCT(L229:T229,Markiwitz!$B$3:$J$3)</f>
        <v>0.52753958175056981</v>
      </c>
    </row>
    <row r="230" spans="1:23" x14ac:dyDescent="0.25">
      <c r="A230">
        <v>229</v>
      </c>
      <c r="B230" s="25">
        <f t="shared" ca="1" si="53"/>
        <v>1</v>
      </c>
      <c r="C230" s="46">
        <v>0</v>
      </c>
      <c r="D230">
        <f t="shared" ca="1" si="66"/>
        <v>0.86796669585924924</v>
      </c>
      <c r="E230">
        <f t="shared" ca="1" si="66"/>
        <v>0.30415759053767399</v>
      </c>
      <c r="F230">
        <f t="shared" ca="1" si="66"/>
        <v>0.97524158312158105</v>
      </c>
      <c r="G230">
        <f t="shared" ca="1" si="66"/>
        <v>0.52126010401466427</v>
      </c>
      <c r="H230">
        <f t="shared" ca="1" si="66"/>
        <v>0.66459114533095409</v>
      </c>
      <c r="I230">
        <f t="shared" ca="1" si="66"/>
        <v>0.91945720526272845</v>
      </c>
      <c r="J230">
        <f t="shared" ca="1" si="66"/>
        <v>0.31951218574926221</v>
      </c>
      <c r="K230">
        <f t="shared" ca="1" si="66"/>
        <v>0.68825820258623605</v>
      </c>
      <c r="L230" s="42">
        <f t="shared" ca="1" si="55"/>
        <v>0</v>
      </c>
      <c r="M230" s="42">
        <f t="shared" ca="1" si="56"/>
        <v>0.16499872982278047</v>
      </c>
      <c r="N230" s="42">
        <f t="shared" ca="1" si="57"/>
        <v>5.7819748550365729E-2</v>
      </c>
      <c r="O230" s="42">
        <f t="shared" ca="1" si="58"/>
        <v>0.18539147095513955</v>
      </c>
      <c r="P230" s="42">
        <f t="shared" ca="1" si="59"/>
        <v>9.9090501375247581E-2</v>
      </c>
      <c r="Q230" s="42">
        <f t="shared" ca="1" si="60"/>
        <v>0.12633744515107112</v>
      </c>
      <c r="R230" s="42">
        <f t="shared" ca="1" si="61"/>
        <v>0.17478697249387912</v>
      </c>
      <c r="S230" s="42">
        <f t="shared" ca="1" si="62"/>
        <v>6.0738626335586465E-2</v>
      </c>
      <c r="T230" s="42">
        <f t="shared" ca="1" si="63"/>
        <v>0.13083650531593</v>
      </c>
      <c r="U230">
        <f ca="1">+(L230^2*Markiwitz!$B$4^2)+(M230^2*Markiwitz!$C$4^2)+(N230^2*Markiwitz!$D$4^2)+(O230^2*Markiwitz!$E$4^2)+(P230^2*Markiwitz!$F$4^2)+(Q230^2*Markiwitz!$G$4^2)+(R230^2*Markiwitz!$H$4^2)+(S230^2*Markiwitz!$I$4^2)+(T230^2*Markiwitz!$J$4^2)+(2*L230*M230*Markiwitz!$B$8)+(2*L230*N230*Markiwitz!$E$8)+(2*L230*O230*Markiwitz!$H$8)+(2*L230*P230*Markiwitz!$B$11)+(2*L230*Q230*Markiwitz!$E$11)+(2*L230*R230*Markiwitz!$H$11)+(2*L230*S230*Markiwitz!$K$8)+(2*L230*T230*Markiwitz!$K$11)</f>
        <v>1.3107806896681456E-2</v>
      </c>
      <c r="V230" s="5">
        <f t="shared" ca="1" si="54"/>
        <v>0.11448933092948642</v>
      </c>
      <c r="W230" s="42">
        <f ca="1">SUMPRODUCT(L230:T230,Markiwitz!$B$3:$J$3)</f>
        <v>0.48508930877058154</v>
      </c>
    </row>
    <row r="231" spans="1:23" x14ac:dyDescent="0.25">
      <c r="A231">
        <v>230</v>
      </c>
      <c r="B231" s="25">
        <f t="shared" ca="1" si="53"/>
        <v>0.99999999999999989</v>
      </c>
      <c r="C231" s="46">
        <v>0</v>
      </c>
      <c r="D231">
        <f t="shared" ca="1" si="66"/>
        <v>0.27110931565281793</v>
      </c>
      <c r="E231">
        <f t="shared" ca="1" si="66"/>
        <v>0.58213828598051032</v>
      </c>
      <c r="F231">
        <f t="shared" ca="1" si="66"/>
        <v>0.88000672316938977</v>
      </c>
      <c r="G231">
        <f t="shared" ca="1" si="66"/>
        <v>0.81526677885239374</v>
      </c>
      <c r="H231">
        <f t="shared" ca="1" si="66"/>
        <v>0.75610880849273165</v>
      </c>
      <c r="I231">
        <f t="shared" ca="1" si="66"/>
        <v>0.58023337426649124</v>
      </c>
      <c r="J231">
        <f t="shared" ca="1" si="66"/>
        <v>0.44838748455594668</v>
      </c>
      <c r="K231">
        <f t="shared" ca="1" si="66"/>
        <v>0.80576103716904346</v>
      </c>
      <c r="L231" s="42">
        <f t="shared" ca="1" si="55"/>
        <v>0</v>
      </c>
      <c r="M231" s="42">
        <f t="shared" ca="1" si="56"/>
        <v>5.2755145497705734E-2</v>
      </c>
      <c r="N231" s="42">
        <f t="shared" ca="1" si="57"/>
        <v>0.113278254208037</v>
      </c>
      <c r="O231" s="42">
        <f t="shared" ca="1" si="58"/>
        <v>0.17124045556299522</v>
      </c>
      <c r="P231" s="42">
        <f t="shared" ca="1" si="59"/>
        <v>0.15864271367525351</v>
      </c>
      <c r="Q231" s="42">
        <f t="shared" ca="1" si="60"/>
        <v>0.14713116776559712</v>
      </c>
      <c r="R231" s="42">
        <f t="shared" ca="1" si="61"/>
        <v>0.11290757755168021</v>
      </c>
      <c r="S231" s="42">
        <f t="shared" ca="1" si="62"/>
        <v>8.7251693768396629E-2</v>
      </c>
      <c r="T231" s="42">
        <f t="shared" ca="1" si="63"/>
        <v>0.1567929919703345</v>
      </c>
      <c r="U231">
        <f ca="1">+(L231^2*Markiwitz!$B$4^2)+(M231^2*Markiwitz!$C$4^2)+(N231^2*Markiwitz!$D$4^2)+(O231^2*Markiwitz!$E$4^2)+(P231^2*Markiwitz!$F$4^2)+(Q231^2*Markiwitz!$G$4^2)+(R231^2*Markiwitz!$H$4^2)+(S231^2*Markiwitz!$I$4^2)+(T231^2*Markiwitz!$J$4^2)+(2*L231*M231*Markiwitz!$B$8)+(2*L231*N231*Markiwitz!$E$8)+(2*L231*O231*Markiwitz!$H$8)+(2*L231*P231*Markiwitz!$B$11)+(2*L231*Q231*Markiwitz!$E$11)+(2*L231*R231*Markiwitz!$H$11)+(2*L231*S231*Markiwitz!$K$8)+(2*L231*T231*Markiwitz!$K$11)</f>
        <v>1.498450590268593E-2</v>
      </c>
      <c r="V231" s="5">
        <f t="shared" ca="1" si="54"/>
        <v>0.12241121640881578</v>
      </c>
      <c r="W231" s="42">
        <f ca="1">SUMPRODUCT(L231:T231,Markiwitz!$B$3:$J$3)</f>
        <v>0.54974674425375691</v>
      </c>
    </row>
    <row r="232" spans="1:23" x14ac:dyDescent="0.25">
      <c r="A232">
        <v>231</v>
      </c>
      <c r="B232" s="25">
        <f t="shared" ca="1" si="53"/>
        <v>1</v>
      </c>
      <c r="C232" s="46">
        <v>0</v>
      </c>
      <c r="D232">
        <f t="shared" ref="D232:K241" ca="1" si="67">RAND()</f>
        <v>0.780062583937155</v>
      </c>
      <c r="E232">
        <f t="shared" ca="1" si="67"/>
        <v>0.61613005644895291</v>
      </c>
      <c r="F232">
        <f t="shared" ca="1" si="67"/>
        <v>0.63466791938723788</v>
      </c>
      <c r="G232">
        <f t="shared" ca="1" si="67"/>
        <v>0.23834744751058168</v>
      </c>
      <c r="H232">
        <f t="shared" ca="1" si="67"/>
        <v>0.82861194910092173</v>
      </c>
      <c r="I232">
        <f t="shared" ca="1" si="67"/>
        <v>0.63210282242809424</v>
      </c>
      <c r="J232">
        <f t="shared" ca="1" si="67"/>
        <v>0.25239656362217311</v>
      </c>
      <c r="K232">
        <f t="shared" ca="1" si="67"/>
        <v>0.81334811963340858</v>
      </c>
      <c r="L232" s="42">
        <f t="shared" ca="1" si="55"/>
        <v>0</v>
      </c>
      <c r="M232" s="42">
        <f t="shared" ca="1" si="56"/>
        <v>0.1626598570703835</v>
      </c>
      <c r="N232" s="42">
        <f t="shared" ca="1" si="57"/>
        <v>0.12847639276956796</v>
      </c>
      <c r="O232" s="42">
        <f t="shared" ca="1" si="58"/>
        <v>0.13234193663492366</v>
      </c>
      <c r="P232" s="42">
        <f t="shared" ca="1" si="59"/>
        <v>4.9700578573430694E-2</v>
      </c>
      <c r="Q232" s="42">
        <f t="shared" ca="1" si="60"/>
        <v>0.1727834458195554</v>
      </c>
      <c r="R232" s="42">
        <f t="shared" ca="1" si="61"/>
        <v>0.13180705864777539</v>
      </c>
      <c r="S232" s="42">
        <f t="shared" ca="1" si="62"/>
        <v>5.2630122004603382E-2</v>
      </c>
      <c r="T232" s="42">
        <f t="shared" ca="1" si="63"/>
        <v>0.16960060847976008</v>
      </c>
      <c r="U232">
        <f ca="1">+(L232^2*Markiwitz!$B$4^2)+(M232^2*Markiwitz!$C$4^2)+(N232^2*Markiwitz!$D$4^2)+(O232^2*Markiwitz!$E$4^2)+(P232^2*Markiwitz!$F$4^2)+(Q232^2*Markiwitz!$G$4^2)+(R232^2*Markiwitz!$H$4^2)+(S232^2*Markiwitz!$I$4^2)+(T232^2*Markiwitz!$J$4^2)+(2*L232*M232*Markiwitz!$B$8)+(2*L232*N232*Markiwitz!$E$8)+(2*L232*O232*Markiwitz!$H$8)+(2*L232*P232*Markiwitz!$B$11)+(2*L232*Q232*Markiwitz!$E$11)+(2*L232*R232*Markiwitz!$H$11)+(2*L232*S232*Markiwitz!$K$8)+(2*L232*T232*Markiwitz!$K$11)</f>
        <v>1.4371971112582494E-2</v>
      </c>
      <c r="V232" s="5">
        <f t="shared" ca="1" si="54"/>
        <v>0.11988315608367379</v>
      </c>
      <c r="W232" s="42">
        <f ca="1">SUMPRODUCT(L232:T232,Markiwitz!$B$3:$J$3)</f>
        <v>0.5956985104125837</v>
      </c>
    </row>
    <row r="233" spans="1:23" x14ac:dyDescent="0.25">
      <c r="A233">
        <v>232</v>
      </c>
      <c r="B233" s="25">
        <f t="shared" ca="1" si="53"/>
        <v>1</v>
      </c>
      <c r="C233" s="46">
        <v>0</v>
      </c>
      <c r="D233">
        <f t="shared" ca="1" si="67"/>
        <v>0.61979764067813459</v>
      </c>
      <c r="E233">
        <f t="shared" ca="1" si="67"/>
        <v>0.76140674931088204</v>
      </c>
      <c r="F233">
        <f t="shared" ca="1" si="67"/>
        <v>0.21966084029101207</v>
      </c>
      <c r="G233">
        <f t="shared" ca="1" si="67"/>
        <v>0.65547923132339547</v>
      </c>
      <c r="H233">
        <f t="shared" ca="1" si="67"/>
        <v>0.60789375224588016</v>
      </c>
      <c r="I233">
        <f t="shared" ca="1" si="67"/>
        <v>0.59891630852073652</v>
      </c>
      <c r="J233">
        <f t="shared" ca="1" si="67"/>
        <v>0.2289027199805802</v>
      </c>
      <c r="K233">
        <f t="shared" ca="1" si="67"/>
        <v>4.0120228134725711E-2</v>
      </c>
      <c r="L233" s="42">
        <f t="shared" ca="1" si="55"/>
        <v>0</v>
      </c>
      <c r="M233" s="42">
        <f t="shared" ca="1" si="56"/>
        <v>0.16606864104925154</v>
      </c>
      <c r="N233" s="42">
        <f t="shared" ca="1" si="57"/>
        <v>0.204011399600423</v>
      </c>
      <c r="O233" s="42">
        <f t="shared" ca="1" si="58"/>
        <v>5.8855947239413169E-2</v>
      </c>
      <c r="P233" s="42">
        <f t="shared" ca="1" si="59"/>
        <v>0.17562916997035363</v>
      </c>
      <c r="Q233" s="42">
        <f t="shared" ca="1" si="60"/>
        <v>0.16287911200718633</v>
      </c>
      <c r="R233" s="42">
        <f t="shared" ca="1" si="61"/>
        <v>0.16047369484893523</v>
      </c>
      <c r="S233" s="42">
        <f t="shared" ca="1" si="62"/>
        <v>6.1332217396085617E-2</v>
      </c>
      <c r="T233" s="42">
        <f t="shared" ca="1" si="63"/>
        <v>1.0749817888351467E-2</v>
      </c>
      <c r="U233">
        <f ca="1">+(L233^2*Markiwitz!$B$4^2)+(M233^2*Markiwitz!$C$4^2)+(N233^2*Markiwitz!$D$4^2)+(O233^2*Markiwitz!$E$4^2)+(P233^2*Markiwitz!$F$4^2)+(Q233^2*Markiwitz!$G$4^2)+(R233^2*Markiwitz!$H$4^2)+(S233^2*Markiwitz!$I$4^2)+(T233^2*Markiwitz!$J$4^2)+(2*L233*M233*Markiwitz!$B$8)+(2*L233*N233*Markiwitz!$E$8)+(2*L233*O233*Markiwitz!$H$8)+(2*L233*P233*Markiwitz!$B$11)+(2*L233*Q233*Markiwitz!$E$11)+(2*L233*R233*Markiwitz!$H$11)+(2*L233*S233*Markiwitz!$K$8)+(2*L233*T233*Markiwitz!$K$11)</f>
        <v>1.7649396461745497E-2</v>
      </c>
      <c r="V233" s="5">
        <f t="shared" ca="1" si="54"/>
        <v>0.132851031090261</v>
      </c>
      <c r="W233" s="42">
        <f ca="1">SUMPRODUCT(L233:T233,Markiwitz!$B$3:$J$3)</f>
        <v>0.59514092667563268</v>
      </c>
    </row>
    <row r="234" spans="1:23" x14ac:dyDescent="0.25">
      <c r="A234">
        <v>233</v>
      </c>
      <c r="B234" s="25">
        <f t="shared" ca="1" si="53"/>
        <v>0.99999999999999978</v>
      </c>
      <c r="C234" s="46">
        <v>0</v>
      </c>
      <c r="D234">
        <f t="shared" ca="1" si="67"/>
        <v>0.33765841992272683</v>
      </c>
      <c r="E234">
        <f t="shared" ca="1" si="67"/>
        <v>8.8636283644259461E-2</v>
      </c>
      <c r="F234">
        <f t="shared" ca="1" si="67"/>
        <v>5.5364152269531064E-2</v>
      </c>
      <c r="G234">
        <f t="shared" ca="1" si="67"/>
        <v>0.89560726940561974</v>
      </c>
      <c r="H234">
        <f t="shared" ca="1" si="67"/>
        <v>0.84038784996880922</v>
      </c>
      <c r="I234">
        <f t="shared" ca="1" si="67"/>
        <v>0.36087710804075623</v>
      </c>
      <c r="J234">
        <f t="shared" ca="1" si="67"/>
        <v>0.1246022305111556</v>
      </c>
      <c r="K234">
        <f t="shared" ca="1" si="67"/>
        <v>0.38719038124509098</v>
      </c>
      <c r="L234" s="42">
        <f t="shared" ca="1" si="55"/>
        <v>0</v>
      </c>
      <c r="M234" s="42">
        <f t="shared" ca="1" si="56"/>
        <v>0.10926312362299583</v>
      </c>
      <c r="N234" s="42">
        <f t="shared" ca="1" si="57"/>
        <v>2.8681876849160119E-2</v>
      </c>
      <c r="O234" s="42">
        <f t="shared" ca="1" si="58"/>
        <v>1.7915324649959895E-2</v>
      </c>
      <c r="P234" s="42">
        <f t="shared" ca="1" si="59"/>
        <v>0.28981018100219302</v>
      </c>
      <c r="Q234" s="42">
        <f t="shared" ca="1" si="60"/>
        <v>0.27194169055052575</v>
      </c>
      <c r="R234" s="42">
        <f t="shared" ca="1" si="61"/>
        <v>0.11677647510638134</v>
      </c>
      <c r="S234" s="42">
        <f t="shared" ca="1" si="62"/>
        <v>4.0320122682434748E-2</v>
      </c>
      <c r="T234" s="42">
        <f t="shared" ca="1" si="63"/>
        <v>0.12529120553634915</v>
      </c>
      <c r="U234">
        <f ca="1">+(L234^2*Markiwitz!$B$4^2)+(M234^2*Markiwitz!$C$4^2)+(N234^2*Markiwitz!$D$4^2)+(O234^2*Markiwitz!$E$4^2)+(P234^2*Markiwitz!$F$4^2)+(Q234^2*Markiwitz!$G$4^2)+(R234^2*Markiwitz!$H$4^2)+(S234^2*Markiwitz!$I$4^2)+(T234^2*Markiwitz!$J$4^2)+(2*L234*M234*Markiwitz!$B$8)+(2*L234*N234*Markiwitz!$E$8)+(2*L234*O234*Markiwitz!$H$8)+(2*L234*P234*Markiwitz!$B$11)+(2*L234*Q234*Markiwitz!$E$11)+(2*L234*R234*Markiwitz!$H$11)+(2*L234*S234*Markiwitz!$K$8)+(2*L234*T234*Markiwitz!$K$11)</f>
        <v>3.1963296838420148E-2</v>
      </c>
      <c r="V234" s="5">
        <f t="shared" ca="1" si="54"/>
        <v>0.17878282031118131</v>
      </c>
      <c r="W234" s="42">
        <f ca="1">SUMPRODUCT(L234:T234,Markiwitz!$B$3:$J$3)</f>
        <v>0.88439320463796511</v>
      </c>
    </row>
    <row r="235" spans="1:23" x14ac:dyDescent="0.25">
      <c r="A235">
        <v>234</v>
      </c>
      <c r="B235" s="25">
        <f t="shared" ca="1" si="53"/>
        <v>1.0000000000000004</v>
      </c>
      <c r="C235" s="46">
        <v>0</v>
      </c>
      <c r="D235">
        <f t="shared" ca="1" si="67"/>
        <v>0.10705137592779668</v>
      </c>
      <c r="E235">
        <f t="shared" ca="1" si="67"/>
        <v>0.98487351257452793</v>
      </c>
      <c r="F235">
        <f t="shared" ca="1" si="67"/>
        <v>0.51770295149174694</v>
      </c>
      <c r="G235">
        <f t="shared" ca="1" si="67"/>
        <v>0.12776816291694693</v>
      </c>
      <c r="H235">
        <f t="shared" ca="1" si="67"/>
        <v>0.32679327372077738</v>
      </c>
      <c r="I235">
        <f t="shared" ca="1" si="67"/>
        <v>0.81789700960277278</v>
      </c>
      <c r="J235">
        <f t="shared" ca="1" si="67"/>
        <v>3.0389136628668489E-2</v>
      </c>
      <c r="K235">
        <f t="shared" ca="1" si="67"/>
        <v>0.50063984937747352</v>
      </c>
      <c r="L235" s="42">
        <f t="shared" ca="1" si="55"/>
        <v>0</v>
      </c>
      <c r="M235" s="42">
        <f t="shared" ca="1" si="56"/>
        <v>3.1364711528631566E-2</v>
      </c>
      <c r="N235" s="42">
        <f t="shared" ca="1" si="57"/>
        <v>0.28855559628607519</v>
      </c>
      <c r="O235" s="42">
        <f t="shared" ca="1" si="58"/>
        <v>0.15168047669010457</v>
      </c>
      <c r="P235" s="42">
        <f t="shared" ca="1" si="59"/>
        <v>3.7434470483930393E-2</v>
      </c>
      <c r="Q235" s="42">
        <f t="shared" ca="1" si="60"/>
        <v>9.574633367311898E-2</v>
      </c>
      <c r="R235" s="42">
        <f t="shared" ca="1" si="61"/>
        <v>0.2396335735434518</v>
      </c>
      <c r="S235" s="42">
        <f t="shared" ca="1" si="62"/>
        <v>8.9036361812409627E-3</v>
      </c>
      <c r="T235" s="42">
        <f t="shared" ca="1" si="63"/>
        <v>0.14668120161344667</v>
      </c>
      <c r="U235">
        <f ca="1">+(L235^2*Markiwitz!$B$4^2)+(M235^2*Markiwitz!$C$4^2)+(N235^2*Markiwitz!$D$4^2)+(O235^2*Markiwitz!$E$4^2)+(P235^2*Markiwitz!$F$4^2)+(Q235^2*Markiwitz!$G$4^2)+(R235^2*Markiwitz!$H$4^2)+(S235^2*Markiwitz!$I$4^2)+(T235^2*Markiwitz!$J$4^2)+(2*L235*M235*Markiwitz!$B$8)+(2*L235*N235*Markiwitz!$E$8)+(2*L235*O235*Markiwitz!$H$8)+(2*L235*P235*Markiwitz!$B$11)+(2*L235*Q235*Markiwitz!$E$11)+(2*L235*R235*Markiwitz!$H$11)+(2*L235*S235*Markiwitz!$K$8)+(2*L235*T235*Markiwitz!$K$11)</f>
        <v>1.6479572143709851E-2</v>
      </c>
      <c r="V235" s="5">
        <f t="shared" ca="1" si="54"/>
        <v>0.12837278583761377</v>
      </c>
      <c r="W235" s="42">
        <f ca="1">SUMPRODUCT(L235:T235,Markiwitz!$B$3:$J$3)</f>
        <v>0.40752261212627333</v>
      </c>
    </row>
    <row r="236" spans="1:23" x14ac:dyDescent="0.25">
      <c r="A236">
        <v>235</v>
      </c>
      <c r="B236" s="25">
        <f t="shared" ca="1" si="53"/>
        <v>1</v>
      </c>
      <c r="C236" s="46">
        <v>0</v>
      </c>
      <c r="D236">
        <f t="shared" ca="1" si="67"/>
        <v>0.34425395666123026</v>
      </c>
      <c r="E236">
        <f t="shared" ca="1" si="67"/>
        <v>0.27537952786405839</v>
      </c>
      <c r="F236">
        <f t="shared" ca="1" si="67"/>
        <v>0.82632111448803747</v>
      </c>
      <c r="G236">
        <f t="shared" ca="1" si="67"/>
        <v>0.92830001116346739</v>
      </c>
      <c r="H236">
        <f t="shared" ca="1" si="67"/>
        <v>0.17475067554268409</v>
      </c>
      <c r="I236">
        <f t="shared" ca="1" si="67"/>
        <v>8.4894355162998147E-2</v>
      </c>
      <c r="J236">
        <f t="shared" ca="1" si="67"/>
        <v>0.75650339929307753</v>
      </c>
      <c r="K236">
        <f t="shared" ca="1" si="67"/>
        <v>0.25088568325357008</v>
      </c>
      <c r="L236" s="42">
        <f t="shared" ca="1" si="55"/>
        <v>0</v>
      </c>
      <c r="M236" s="42">
        <f t="shared" ca="1" si="56"/>
        <v>9.4541790780335269E-2</v>
      </c>
      <c r="N236" s="42">
        <f t="shared" ca="1" si="57"/>
        <v>7.5626941113508928E-2</v>
      </c>
      <c r="O236" s="42">
        <f t="shared" ca="1" si="58"/>
        <v>0.2269309514434393</v>
      </c>
      <c r="P236" s="42">
        <f t="shared" ca="1" si="59"/>
        <v>0.25493721637356354</v>
      </c>
      <c r="Q236" s="42">
        <f t="shared" ca="1" si="60"/>
        <v>4.799143622374321E-2</v>
      </c>
      <c r="R236" s="42">
        <f t="shared" ca="1" si="61"/>
        <v>2.3314370710776897E-2</v>
      </c>
      <c r="S236" s="42">
        <f t="shared" ca="1" si="62"/>
        <v>0.20775704887819305</v>
      </c>
      <c r="T236" s="42">
        <f t="shared" ca="1" si="63"/>
        <v>6.8900244476439831E-2</v>
      </c>
      <c r="U236">
        <f ca="1">+(L236^2*Markiwitz!$B$4^2)+(M236^2*Markiwitz!$C$4^2)+(N236^2*Markiwitz!$D$4^2)+(O236^2*Markiwitz!$E$4^2)+(P236^2*Markiwitz!$F$4^2)+(Q236^2*Markiwitz!$G$4^2)+(R236^2*Markiwitz!$H$4^2)+(S236^2*Markiwitz!$I$4^2)+(T236^2*Markiwitz!$J$4^2)+(2*L236*M236*Markiwitz!$B$8)+(2*L236*N236*Markiwitz!$E$8)+(2*L236*O236*Markiwitz!$H$8)+(2*L236*P236*Markiwitz!$B$11)+(2*L236*Q236*Markiwitz!$E$11)+(2*L236*R236*Markiwitz!$H$11)+(2*L236*S236*Markiwitz!$K$8)+(2*L236*T236*Markiwitz!$K$11)</f>
        <v>1.857274509901331E-2</v>
      </c>
      <c r="V236" s="5">
        <f t="shared" ca="1" si="54"/>
        <v>0.13628185902391157</v>
      </c>
      <c r="W236" s="42">
        <f ca="1">SUMPRODUCT(L236:T236,Markiwitz!$B$3:$J$3)</f>
        <v>0.30290938352160529</v>
      </c>
    </row>
    <row r="237" spans="1:23" x14ac:dyDescent="0.25">
      <c r="A237">
        <v>236</v>
      </c>
      <c r="B237" s="25">
        <f t="shared" ca="1" si="53"/>
        <v>0.99999999999999989</v>
      </c>
      <c r="C237" s="46">
        <v>0</v>
      </c>
      <c r="D237">
        <f t="shared" ca="1" si="67"/>
        <v>0.25385143865991799</v>
      </c>
      <c r="E237">
        <f t="shared" ca="1" si="67"/>
        <v>0.57617288192331528</v>
      </c>
      <c r="F237">
        <f t="shared" ca="1" si="67"/>
        <v>0.45312237592024929</v>
      </c>
      <c r="G237">
        <f t="shared" ca="1" si="67"/>
        <v>0.42709786992291821</v>
      </c>
      <c r="H237">
        <f t="shared" ca="1" si="67"/>
        <v>0.92971062842485996</v>
      </c>
      <c r="I237">
        <f t="shared" ca="1" si="67"/>
        <v>0.51005016464918906</v>
      </c>
      <c r="J237">
        <f t="shared" ca="1" si="67"/>
        <v>0.57058690665175227</v>
      </c>
      <c r="K237">
        <f t="shared" ca="1" si="67"/>
        <v>0.57990631995331554</v>
      </c>
      <c r="L237" s="42">
        <f t="shared" ca="1" si="55"/>
        <v>0</v>
      </c>
      <c r="M237" s="42">
        <f t="shared" ca="1" si="56"/>
        <v>5.9028373937870054E-2</v>
      </c>
      <c r="N237" s="42">
        <f t="shared" ca="1" si="57"/>
        <v>0.13397815866859542</v>
      </c>
      <c r="O237" s="42">
        <f t="shared" ca="1" si="58"/>
        <v>0.10536507961756865</v>
      </c>
      <c r="P237" s="42">
        <f t="shared" ca="1" si="59"/>
        <v>9.9313570594541947E-2</v>
      </c>
      <c r="Q237" s="42">
        <f t="shared" ca="1" si="60"/>
        <v>0.21618670714801819</v>
      </c>
      <c r="R237" s="42">
        <f t="shared" ca="1" si="61"/>
        <v>0.11860256536233038</v>
      </c>
      <c r="S237" s="42">
        <f t="shared" ca="1" si="62"/>
        <v>0.13267924526129637</v>
      </c>
      <c r="T237" s="42">
        <f t="shared" ca="1" si="63"/>
        <v>0.13484629940977891</v>
      </c>
      <c r="U237">
        <f ca="1">+(L237^2*Markiwitz!$B$4^2)+(M237^2*Markiwitz!$C$4^2)+(N237^2*Markiwitz!$D$4^2)+(O237^2*Markiwitz!$E$4^2)+(P237^2*Markiwitz!$F$4^2)+(Q237^2*Markiwitz!$G$4^2)+(R237^2*Markiwitz!$H$4^2)+(S237^2*Markiwitz!$I$4^2)+(T237^2*Markiwitz!$J$4^2)+(2*L237*M237*Markiwitz!$B$8)+(2*L237*N237*Markiwitz!$E$8)+(2*L237*O237*Markiwitz!$H$8)+(2*L237*P237*Markiwitz!$B$11)+(2*L237*Q237*Markiwitz!$E$11)+(2*L237*R237*Markiwitz!$H$11)+(2*L237*S237*Markiwitz!$K$8)+(2*L237*T237*Markiwitz!$K$11)</f>
        <v>1.9908017599323539E-2</v>
      </c>
      <c r="V237" s="5">
        <f t="shared" ca="1" si="54"/>
        <v>0.14109577456225803</v>
      </c>
      <c r="W237" s="42">
        <f ca="1">SUMPRODUCT(L237:T237,Markiwitz!$B$3:$J$3)</f>
        <v>0.70218672161144402</v>
      </c>
    </row>
    <row r="238" spans="1:23" x14ac:dyDescent="0.25">
      <c r="A238">
        <v>237</v>
      </c>
      <c r="B238" s="25">
        <f t="shared" ca="1" si="53"/>
        <v>0.99999999999999989</v>
      </c>
      <c r="C238" s="46">
        <v>0</v>
      </c>
      <c r="D238">
        <f t="shared" ca="1" si="67"/>
        <v>6.018910782813236E-2</v>
      </c>
      <c r="E238">
        <f t="shared" ca="1" si="67"/>
        <v>0.18222358921725945</v>
      </c>
      <c r="F238">
        <f t="shared" ca="1" si="67"/>
        <v>0.34997429958477044</v>
      </c>
      <c r="G238">
        <f t="shared" ca="1" si="67"/>
        <v>0.40694443327520835</v>
      </c>
      <c r="H238">
        <f t="shared" ca="1" si="67"/>
        <v>0.85650819456934824</v>
      </c>
      <c r="I238">
        <f t="shared" ca="1" si="67"/>
        <v>1.0974838793599728E-2</v>
      </c>
      <c r="J238">
        <f t="shared" ca="1" si="67"/>
        <v>0.63896476653667145</v>
      </c>
      <c r="K238">
        <f t="shared" ca="1" si="67"/>
        <v>0.72444527350295385</v>
      </c>
      <c r="L238" s="42">
        <f t="shared" ca="1" si="55"/>
        <v>0</v>
      </c>
      <c r="M238" s="42">
        <f t="shared" ca="1" si="56"/>
        <v>1.8633103602085581E-2</v>
      </c>
      <c r="N238" s="42">
        <f t="shared" ca="1" si="57"/>
        <v>5.641205093659947E-2</v>
      </c>
      <c r="O238" s="42">
        <f t="shared" ca="1" si="58"/>
        <v>0.10834364584454602</v>
      </c>
      <c r="P238" s="42">
        <f t="shared" ca="1" si="59"/>
        <v>0.1259802322898835</v>
      </c>
      <c r="Q238" s="42">
        <f t="shared" ca="1" si="60"/>
        <v>0.26515438592340329</v>
      </c>
      <c r="R238" s="42">
        <f t="shared" ca="1" si="61"/>
        <v>3.3975467594778114E-3</v>
      </c>
      <c r="S238" s="42">
        <f t="shared" ca="1" si="62"/>
        <v>0.19780816035614029</v>
      </c>
      <c r="T238" s="42">
        <f t="shared" ca="1" si="63"/>
        <v>0.22427087428786399</v>
      </c>
      <c r="U238">
        <f ca="1">+(L238^2*Markiwitz!$B$4^2)+(M238^2*Markiwitz!$C$4^2)+(N238^2*Markiwitz!$D$4^2)+(O238^2*Markiwitz!$E$4^2)+(P238^2*Markiwitz!$F$4^2)+(Q238^2*Markiwitz!$G$4^2)+(R238^2*Markiwitz!$H$4^2)+(S238^2*Markiwitz!$I$4^2)+(T238^2*Markiwitz!$J$4^2)+(2*L238*M238*Markiwitz!$B$8)+(2*L238*N238*Markiwitz!$E$8)+(2*L238*O238*Markiwitz!$H$8)+(2*L238*P238*Markiwitz!$B$11)+(2*L238*Q238*Markiwitz!$E$11)+(2*L238*R238*Markiwitz!$H$11)+(2*L238*S238*Markiwitz!$K$8)+(2*L238*T238*Markiwitz!$K$11)</f>
        <v>2.771729814726558E-2</v>
      </c>
      <c r="V238" s="5">
        <f t="shared" ca="1" si="54"/>
        <v>0.16648512890725581</v>
      </c>
      <c r="W238" s="42">
        <f ca="1">SUMPRODUCT(L238:T238,Markiwitz!$B$3:$J$3)</f>
        <v>0.81970212841877321</v>
      </c>
    </row>
    <row r="239" spans="1:23" x14ac:dyDescent="0.25">
      <c r="A239">
        <v>238</v>
      </c>
      <c r="B239" s="25">
        <f t="shared" ca="1" si="53"/>
        <v>1</v>
      </c>
      <c r="C239" s="46">
        <v>0</v>
      </c>
      <c r="D239">
        <f t="shared" ca="1" si="67"/>
        <v>0.17136536200543673</v>
      </c>
      <c r="E239">
        <f t="shared" ca="1" si="67"/>
        <v>0.39507801222876471</v>
      </c>
      <c r="F239">
        <f t="shared" ca="1" si="67"/>
        <v>0.20777095655963218</v>
      </c>
      <c r="G239">
        <f t="shared" ca="1" si="67"/>
        <v>0.77717845806595842</v>
      </c>
      <c r="H239">
        <f t="shared" ca="1" si="67"/>
        <v>0.52012052975471057</v>
      </c>
      <c r="I239">
        <f t="shared" ca="1" si="67"/>
        <v>0.50729058611480926</v>
      </c>
      <c r="J239">
        <f t="shared" ca="1" si="67"/>
        <v>0.71859520812314504</v>
      </c>
      <c r="K239">
        <f t="shared" ca="1" si="67"/>
        <v>0.73395540810838822</v>
      </c>
      <c r="L239" s="42">
        <f t="shared" ca="1" si="55"/>
        <v>0</v>
      </c>
      <c r="M239" s="42">
        <f t="shared" ca="1" si="56"/>
        <v>4.2508134949290684E-2</v>
      </c>
      <c r="N239" s="42">
        <f t="shared" ca="1" si="57"/>
        <v>9.8001307048183051E-2</v>
      </c>
      <c r="O239" s="42">
        <f t="shared" ca="1" si="58"/>
        <v>5.1538745967226768E-2</v>
      </c>
      <c r="P239" s="42">
        <f t="shared" ca="1" si="59"/>
        <v>0.19278345628623189</v>
      </c>
      <c r="Q239" s="42">
        <f t="shared" ca="1" si="60"/>
        <v>0.12901880175766417</v>
      </c>
      <c r="R239" s="42">
        <f t="shared" ca="1" si="61"/>
        <v>0.12583626259540678</v>
      </c>
      <c r="S239" s="42">
        <f t="shared" ca="1" si="62"/>
        <v>0.17825155400916534</v>
      </c>
      <c r="T239" s="42">
        <f t="shared" ca="1" si="63"/>
        <v>0.18206173738683121</v>
      </c>
      <c r="U239">
        <f ca="1">+(L239^2*Markiwitz!$B$4^2)+(M239^2*Markiwitz!$C$4^2)+(N239^2*Markiwitz!$D$4^2)+(O239^2*Markiwitz!$E$4^2)+(P239^2*Markiwitz!$F$4^2)+(Q239^2*Markiwitz!$G$4^2)+(R239^2*Markiwitz!$H$4^2)+(S239^2*Markiwitz!$I$4^2)+(T239^2*Markiwitz!$J$4^2)+(2*L239*M239*Markiwitz!$B$8)+(2*L239*N239*Markiwitz!$E$8)+(2*L239*O239*Markiwitz!$H$8)+(2*L239*P239*Markiwitz!$B$11)+(2*L239*Q239*Markiwitz!$E$11)+(2*L239*R239*Markiwitz!$H$11)+(2*L239*S239*Markiwitz!$K$8)+(2*L239*T239*Markiwitz!$K$11)</f>
        <v>1.5516076527568234E-2</v>
      </c>
      <c r="V239" s="5">
        <f t="shared" ca="1" si="54"/>
        <v>0.12456354413538591</v>
      </c>
      <c r="W239" s="42">
        <f ca="1">SUMPRODUCT(L239:T239,Markiwitz!$B$3:$J$3)</f>
        <v>0.46746017136129314</v>
      </c>
    </row>
    <row r="240" spans="1:23" x14ac:dyDescent="0.25">
      <c r="A240">
        <v>239</v>
      </c>
      <c r="B240" s="25">
        <f t="shared" ca="1" si="53"/>
        <v>1</v>
      </c>
      <c r="C240" s="46">
        <v>0</v>
      </c>
      <c r="D240">
        <f t="shared" ca="1" si="67"/>
        <v>5.86566755278769E-2</v>
      </c>
      <c r="E240">
        <f t="shared" ca="1" si="67"/>
        <v>1.9768599071837811E-2</v>
      </c>
      <c r="F240">
        <f t="shared" ca="1" si="67"/>
        <v>0.46451766051722176</v>
      </c>
      <c r="G240">
        <f t="shared" ca="1" si="67"/>
        <v>0.69547241701362217</v>
      </c>
      <c r="H240">
        <f t="shared" ca="1" si="67"/>
        <v>0.28280116906018604</v>
      </c>
      <c r="I240">
        <f t="shared" ca="1" si="67"/>
        <v>0.67693946360739088</v>
      </c>
      <c r="J240">
        <f t="shared" ca="1" si="67"/>
        <v>0.25590923514121011</v>
      </c>
      <c r="K240">
        <f t="shared" ca="1" si="67"/>
        <v>0.58470644801942295</v>
      </c>
      <c r="L240" s="42">
        <f t="shared" ca="1" si="55"/>
        <v>0</v>
      </c>
      <c r="M240" s="42">
        <f t="shared" ca="1" si="56"/>
        <v>1.9302758462032884E-2</v>
      </c>
      <c r="N240" s="42">
        <f t="shared" ca="1" si="57"/>
        <v>6.5054572149268975E-3</v>
      </c>
      <c r="O240" s="42">
        <f t="shared" ca="1" si="58"/>
        <v>0.15286362756871819</v>
      </c>
      <c r="P240" s="42">
        <f t="shared" ca="1" si="59"/>
        <v>0.22886629632189223</v>
      </c>
      <c r="Q240" s="42">
        <f t="shared" ca="1" si="60"/>
        <v>9.3064303594140016E-2</v>
      </c>
      <c r="R240" s="42">
        <f t="shared" ca="1" si="61"/>
        <v>0.22276746579716233</v>
      </c>
      <c r="S240" s="42">
        <f t="shared" ca="1" si="62"/>
        <v>8.4214696957837509E-2</v>
      </c>
      <c r="T240" s="42">
        <f t="shared" ca="1" si="63"/>
        <v>0.19241539408329003</v>
      </c>
      <c r="U240">
        <f ca="1">+(L240^2*Markiwitz!$B$4^2)+(M240^2*Markiwitz!$C$4^2)+(N240^2*Markiwitz!$D$4^2)+(O240^2*Markiwitz!$E$4^2)+(P240^2*Markiwitz!$F$4^2)+(Q240^2*Markiwitz!$G$4^2)+(R240^2*Markiwitz!$H$4^2)+(S240^2*Markiwitz!$I$4^2)+(T240^2*Markiwitz!$J$4^2)+(2*L240*M240*Markiwitz!$B$8)+(2*L240*N240*Markiwitz!$E$8)+(2*L240*O240*Markiwitz!$H$8)+(2*L240*P240*Markiwitz!$B$11)+(2*L240*Q240*Markiwitz!$E$11)+(2*L240*R240*Markiwitz!$H$11)+(2*L240*S240*Markiwitz!$K$8)+(2*L240*T240*Markiwitz!$K$11)</f>
        <v>1.655994846601009E-2</v>
      </c>
      <c r="V240" s="5">
        <f t="shared" ca="1" si="54"/>
        <v>0.12868546330495179</v>
      </c>
      <c r="W240" s="42">
        <f ca="1">SUMPRODUCT(L240:T240,Markiwitz!$B$3:$J$3)</f>
        <v>0.40145491793075155</v>
      </c>
    </row>
    <row r="241" spans="1:23" x14ac:dyDescent="0.25">
      <c r="A241">
        <v>240</v>
      </c>
      <c r="B241" s="25">
        <f t="shared" ca="1" si="53"/>
        <v>0.99999999999999978</v>
      </c>
      <c r="C241" s="46">
        <v>0</v>
      </c>
      <c r="D241">
        <f t="shared" ca="1" si="67"/>
        <v>0.47303140637350516</v>
      </c>
      <c r="E241">
        <f t="shared" ca="1" si="67"/>
        <v>0.92080183963446305</v>
      </c>
      <c r="F241">
        <f t="shared" ca="1" si="67"/>
        <v>0.74704562518146911</v>
      </c>
      <c r="G241">
        <f t="shared" ca="1" si="67"/>
        <v>0.73549854885535138</v>
      </c>
      <c r="H241">
        <f t="shared" ca="1" si="67"/>
        <v>0.70404935477702224</v>
      </c>
      <c r="I241">
        <f t="shared" ca="1" si="67"/>
        <v>0.6880054326105226</v>
      </c>
      <c r="J241">
        <f t="shared" ca="1" si="67"/>
        <v>0.31976869826170873</v>
      </c>
      <c r="K241">
        <f t="shared" ca="1" si="67"/>
        <v>0.23200293144759576</v>
      </c>
      <c r="L241" s="42">
        <f t="shared" ca="1" si="55"/>
        <v>0</v>
      </c>
      <c r="M241" s="42">
        <f t="shared" ca="1" si="56"/>
        <v>9.8135145806201182E-2</v>
      </c>
      <c r="N241" s="42">
        <f t="shared" ca="1" si="57"/>
        <v>0.19102964744754336</v>
      </c>
      <c r="O241" s="42">
        <f t="shared" ca="1" si="58"/>
        <v>0.15498216474273921</v>
      </c>
      <c r="P241" s="42">
        <f t="shared" ca="1" si="59"/>
        <v>0.15258660706172522</v>
      </c>
      <c r="Q241" s="42">
        <f t="shared" ca="1" si="60"/>
        <v>0.14606215391806349</v>
      </c>
      <c r="R241" s="42">
        <f t="shared" ca="1" si="61"/>
        <v>0.14273368012140064</v>
      </c>
      <c r="S241" s="42">
        <f t="shared" ca="1" si="62"/>
        <v>6.6339248103526316E-2</v>
      </c>
      <c r="T241" s="42">
        <f t="shared" ca="1" si="63"/>
        <v>4.8131352798800424E-2</v>
      </c>
      <c r="U241">
        <f ca="1">+(L241^2*Markiwitz!$B$4^2)+(M241^2*Markiwitz!$C$4^2)+(N241^2*Markiwitz!$D$4^2)+(O241^2*Markiwitz!$E$4^2)+(P241^2*Markiwitz!$F$4^2)+(Q241^2*Markiwitz!$G$4^2)+(R241^2*Markiwitz!$H$4^2)+(S241^2*Markiwitz!$I$4^2)+(T241^2*Markiwitz!$J$4^2)+(2*L241*M241*Markiwitz!$B$8)+(2*L241*N241*Markiwitz!$E$8)+(2*L241*O241*Markiwitz!$H$8)+(2*L241*P241*Markiwitz!$B$11)+(2*L241*Q241*Markiwitz!$E$11)+(2*L241*R241*Markiwitz!$H$11)+(2*L241*S241*Markiwitz!$K$8)+(2*L241*T241*Markiwitz!$K$11)</f>
        <v>1.6005689719000338E-2</v>
      </c>
      <c r="V241" s="5">
        <f t="shared" ca="1" si="54"/>
        <v>0.12651359499674467</v>
      </c>
      <c r="W241" s="42">
        <f ca="1">SUMPRODUCT(L241:T241,Markiwitz!$B$3:$J$3)</f>
        <v>0.55837801865942005</v>
      </c>
    </row>
    <row r="242" spans="1:23" x14ac:dyDescent="0.25">
      <c r="A242">
        <v>241</v>
      </c>
      <c r="B242" s="25">
        <f t="shared" ca="1" si="53"/>
        <v>1</v>
      </c>
      <c r="C242" s="46">
        <v>0</v>
      </c>
      <c r="D242">
        <f t="shared" ref="D242:K251" ca="1" si="68">RAND()</f>
        <v>0.81772260634097982</v>
      </c>
      <c r="E242">
        <f t="shared" ca="1" si="68"/>
        <v>0.389391031753484</v>
      </c>
      <c r="F242">
        <f t="shared" ca="1" si="68"/>
        <v>0.11677176204323225</v>
      </c>
      <c r="G242">
        <f t="shared" ca="1" si="68"/>
        <v>0.89571968275513625</v>
      </c>
      <c r="H242">
        <f t="shared" ca="1" si="68"/>
        <v>0.51655282065371078</v>
      </c>
      <c r="I242">
        <f t="shared" ca="1" si="68"/>
        <v>0.88481490797893103</v>
      </c>
      <c r="J242">
        <f t="shared" ca="1" si="68"/>
        <v>0.39150764167408381</v>
      </c>
      <c r="K242">
        <f t="shared" ca="1" si="68"/>
        <v>4.592758946229003E-2</v>
      </c>
      <c r="L242" s="42">
        <f t="shared" ca="1" si="55"/>
        <v>0</v>
      </c>
      <c r="M242" s="42">
        <f t="shared" ca="1" si="56"/>
        <v>0.20148851415262028</v>
      </c>
      <c r="N242" s="42">
        <f t="shared" ca="1" si="57"/>
        <v>9.5946742579902919E-2</v>
      </c>
      <c r="O242" s="42">
        <f t="shared" ca="1" si="58"/>
        <v>2.877279978152306E-2</v>
      </c>
      <c r="P242" s="42">
        <f t="shared" ca="1" si="59"/>
        <v>0.22070715249412115</v>
      </c>
      <c r="Q242" s="42">
        <f t="shared" ca="1" si="60"/>
        <v>0.12727966612122907</v>
      </c>
      <c r="R242" s="42">
        <f t="shared" ca="1" si="61"/>
        <v>0.21802019379958512</v>
      </c>
      <c r="S242" s="42">
        <f t="shared" ca="1" si="62"/>
        <v>9.646827957134145E-2</v>
      </c>
      <c r="T242" s="42">
        <f t="shared" ca="1" si="63"/>
        <v>1.1316651499676908E-2</v>
      </c>
      <c r="U242">
        <f ca="1">+(L242^2*Markiwitz!$B$4^2)+(M242^2*Markiwitz!$C$4^2)+(N242^2*Markiwitz!$D$4^2)+(O242^2*Markiwitz!$E$4^2)+(P242^2*Markiwitz!$F$4^2)+(Q242^2*Markiwitz!$G$4^2)+(R242^2*Markiwitz!$H$4^2)+(S242^2*Markiwitz!$I$4^2)+(T242^2*Markiwitz!$J$4^2)+(2*L242*M242*Markiwitz!$B$8)+(2*L242*N242*Markiwitz!$E$8)+(2*L242*O242*Markiwitz!$H$8)+(2*L242*P242*Markiwitz!$B$11)+(2*L242*Q242*Markiwitz!$E$11)+(2*L242*R242*Markiwitz!$H$11)+(2*L242*S242*Markiwitz!$K$8)+(2*L242*T242*Markiwitz!$K$11)</f>
        <v>1.7244871871006314E-2</v>
      </c>
      <c r="V242" s="5">
        <f t="shared" ca="1" si="54"/>
        <v>0.13131973146106535</v>
      </c>
      <c r="W242" s="42">
        <f ca="1">SUMPRODUCT(L242:T242,Markiwitz!$B$3:$J$3)</f>
        <v>0.48709967999398351</v>
      </c>
    </row>
    <row r="243" spans="1:23" x14ac:dyDescent="0.25">
      <c r="A243">
        <v>242</v>
      </c>
      <c r="B243" s="25">
        <f t="shared" ca="1" si="53"/>
        <v>0.99999999999999989</v>
      </c>
      <c r="C243" s="46">
        <v>0</v>
      </c>
      <c r="D243">
        <f t="shared" ca="1" si="68"/>
        <v>0.87480071333722453</v>
      </c>
      <c r="E243">
        <f t="shared" ca="1" si="68"/>
        <v>1.0603317027806147E-2</v>
      </c>
      <c r="F243">
        <f t="shared" ca="1" si="68"/>
        <v>0.84225555254291884</v>
      </c>
      <c r="G243">
        <f t="shared" ca="1" si="68"/>
        <v>0.41648225470083367</v>
      </c>
      <c r="H243">
        <f t="shared" ca="1" si="68"/>
        <v>0.29704184318510873</v>
      </c>
      <c r="I243">
        <f t="shared" ca="1" si="68"/>
        <v>0.3764413592138135</v>
      </c>
      <c r="J243">
        <f t="shared" ca="1" si="68"/>
        <v>0.93766091761463188</v>
      </c>
      <c r="K243">
        <f t="shared" ca="1" si="68"/>
        <v>0.3442206120261162</v>
      </c>
      <c r="L243" s="42">
        <f t="shared" ca="1" si="55"/>
        <v>0</v>
      </c>
      <c r="M243" s="42">
        <f t="shared" ca="1" si="56"/>
        <v>0.21339170909347796</v>
      </c>
      <c r="N243" s="42">
        <f t="shared" ca="1" si="57"/>
        <v>2.5864861655083083E-3</v>
      </c>
      <c r="O243" s="42">
        <f t="shared" ca="1" si="58"/>
        <v>0.20545290957178416</v>
      </c>
      <c r="P243" s="42">
        <f t="shared" ca="1" si="59"/>
        <v>0.1015932643660938</v>
      </c>
      <c r="Q243" s="42">
        <f t="shared" ca="1" si="60"/>
        <v>7.2457950277313762E-2</v>
      </c>
      <c r="R243" s="42">
        <f t="shared" ca="1" si="61"/>
        <v>9.1826016818920386E-2</v>
      </c>
      <c r="S243" s="42">
        <f t="shared" ca="1" si="62"/>
        <v>0.22872531161598783</v>
      </c>
      <c r="T243" s="42">
        <f t="shared" ca="1" si="63"/>
        <v>8.3966352090913784E-2</v>
      </c>
      <c r="U243">
        <f ca="1">+(L243^2*Markiwitz!$B$4^2)+(M243^2*Markiwitz!$C$4^2)+(N243^2*Markiwitz!$D$4^2)+(O243^2*Markiwitz!$E$4^2)+(P243^2*Markiwitz!$F$4^2)+(Q243^2*Markiwitz!$G$4^2)+(R243^2*Markiwitz!$H$4^2)+(S243^2*Markiwitz!$I$4^2)+(T243^2*Markiwitz!$J$4^2)+(2*L243*M243*Markiwitz!$B$8)+(2*L243*N243*Markiwitz!$E$8)+(2*L243*O243*Markiwitz!$H$8)+(2*L243*P243*Markiwitz!$B$11)+(2*L243*Q243*Markiwitz!$E$11)+(2*L243*R243*Markiwitz!$H$11)+(2*L243*S243*Markiwitz!$K$8)+(2*L243*T243*Markiwitz!$K$11)</f>
        <v>1.4583993917833962E-2</v>
      </c>
      <c r="V243" s="5">
        <f t="shared" ca="1" si="54"/>
        <v>0.12076420793361732</v>
      </c>
      <c r="W243" s="42">
        <f ca="1">SUMPRODUCT(L243:T243,Markiwitz!$B$3:$J$3)</f>
        <v>0.31878528177337795</v>
      </c>
    </row>
    <row r="244" spans="1:23" x14ac:dyDescent="0.25">
      <c r="A244">
        <v>243</v>
      </c>
      <c r="B244" s="25">
        <f t="shared" ca="1" si="53"/>
        <v>1</v>
      </c>
      <c r="C244" s="46">
        <v>0</v>
      </c>
      <c r="D244">
        <f t="shared" ca="1" si="68"/>
        <v>1.3593022525217879E-3</v>
      </c>
      <c r="E244">
        <f t="shared" ca="1" si="68"/>
        <v>0.40121809704641964</v>
      </c>
      <c r="F244">
        <f t="shared" ca="1" si="68"/>
        <v>0.93494311336463876</v>
      </c>
      <c r="G244">
        <f t="shared" ca="1" si="68"/>
        <v>0.71810770770703114</v>
      </c>
      <c r="H244">
        <f t="shared" ca="1" si="68"/>
        <v>0.97183987525396021</v>
      </c>
      <c r="I244">
        <f t="shared" ca="1" si="68"/>
        <v>0.62388896394461013</v>
      </c>
      <c r="J244">
        <f t="shared" ca="1" si="68"/>
        <v>0.22554498570554038</v>
      </c>
      <c r="K244">
        <f t="shared" ca="1" si="68"/>
        <v>0.48732824467395763</v>
      </c>
      <c r="L244" s="42">
        <f t="shared" ca="1" si="55"/>
        <v>0</v>
      </c>
      <c r="M244" s="42">
        <f t="shared" ca="1" si="56"/>
        <v>3.1146437337470855E-4</v>
      </c>
      <c r="N244" s="42">
        <f t="shared" ca="1" si="57"/>
        <v>9.1933301038323006E-2</v>
      </c>
      <c r="O244" s="42">
        <f t="shared" ca="1" si="58"/>
        <v>0.21422863855693397</v>
      </c>
      <c r="P244" s="42">
        <f t="shared" ca="1" si="59"/>
        <v>0.16454395391574894</v>
      </c>
      <c r="Q244" s="42">
        <f t="shared" ca="1" si="60"/>
        <v>0.22268299578329273</v>
      </c>
      <c r="R244" s="42">
        <f t="shared" ca="1" si="61"/>
        <v>0.14295509688879104</v>
      </c>
      <c r="S244" s="42">
        <f t="shared" ca="1" si="62"/>
        <v>5.1680358441440692E-2</v>
      </c>
      <c r="T244" s="42">
        <f t="shared" ca="1" si="63"/>
        <v>0.11166419100209497</v>
      </c>
      <c r="U244">
        <f ca="1">+(L244^2*Markiwitz!$B$4^2)+(M244^2*Markiwitz!$C$4^2)+(N244^2*Markiwitz!$D$4^2)+(O244^2*Markiwitz!$E$4^2)+(P244^2*Markiwitz!$F$4^2)+(Q244^2*Markiwitz!$G$4^2)+(R244^2*Markiwitz!$H$4^2)+(S244^2*Markiwitz!$I$4^2)+(T244^2*Markiwitz!$J$4^2)+(2*L244*M244*Markiwitz!$B$8)+(2*L244*N244*Markiwitz!$E$8)+(2*L244*O244*Markiwitz!$H$8)+(2*L244*P244*Markiwitz!$B$11)+(2*L244*Q244*Markiwitz!$E$11)+(2*L244*R244*Markiwitz!$H$11)+(2*L244*S244*Markiwitz!$K$8)+(2*L244*T244*Markiwitz!$K$11)</f>
        <v>2.38197498493069E-2</v>
      </c>
      <c r="V244" s="5">
        <f t="shared" ca="1" si="54"/>
        <v>0.15433648256101634</v>
      </c>
      <c r="W244" s="42">
        <f ca="1">SUMPRODUCT(L244:T244,Markiwitz!$B$3:$J$3)</f>
        <v>0.76271153684169457</v>
      </c>
    </row>
    <row r="245" spans="1:23" x14ac:dyDescent="0.25">
      <c r="A245">
        <v>244</v>
      </c>
      <c r="B245" s="25">
        <f t="shared" ca="1" si="53"/>
        <v>1</v>
      </c>
      <c r="C245" s="46">
        <v>0</v>
      </c>
      <c r="D245">
        <f t="shared" ca="1" si="68"/>
        <v>0.12153072301718881</v>
      </c>
      <c r="E245">
        <f t="shared" ca="1" si="68"/>
        <v>0.98831275399062979</v>
      </c>
      <c r="F245">
        <f t="shared" ca="1" si="68"/>
        <v>0.92628764157749111</v>
      </c>
      <c r="G245">
        <f t="shared" ca="1" si="68"/>
        <v>0.64879102180499915</v>
      </c>
      <c r="H245">
        <f t="shared" ca="1" si="68"/>
        <v>0.36672231850446646</v>
      </c>
      <c r="I245">
        <f t="shared" ca="1" si="68"/>
        <v>0.78481950535877765</v>
      </c>
      <c r="J245">
        <f t="shared" ca="1" si="68"/>
        <v>0.54009031306203303</v>
      </c>
      <c r="K245">
        <f t="shared" ca="1" si="68"/>
        <v>0.4014579837012866</v>
      </c>
      <c r="L245" s="42">
        <f t="shared" ca="1" si="55"/>
        <v>0</v>
      </c>
      <c r="M245" s="42">
        <f t="shared" ca="1" si="56"/>
        <v>2.543541464067408E-2</v>
      </c>
      <c r="N245" s="42">
        <f t="shared" ca="1" si="57"/>
        <v>0.2068460062470191</v>
      </c>
      <c r="O245" s="42">
        <f t="shared" ca="1" si="58"/>
        <v>0.19386464307237997</v>
      </c>
      <c r="P245" s="42">
        <f t="shared" ca="1" si="59"/>
        <v>0.13578680555058292</v>
      </c>
      <c r="Q245" s="42">
        <f t="shared" ca="1" si="60"/>
        <v>7.6752067276281824E-2</v>
      </c>
      <c r="R245" s="42">
        <f t="shared" ca="1" si="61"/>
        <v>0.1642564862719188</v>
      </c>
      <c r="S245" s="42">
        <f t="shared" ca="1" si="62"/>
        <v>0.11303661094981979</v>
      </c>
      <c r="T245" s="42">
        <f t="shared" ca="1" si="63"/>
        <v>8.4021965991323555E-2</v>
      </c>
      <c r="U245">
        <f ca="1">+(L245^2*Markiwitz!$B$4^2)+(M245^2*Markiwitz!$C$4^2)+(N245^2*Markiwitz!$D$4^2)+(O245^2*Markiwitz!$E$4^2)+(P245^2*Markiwitz!$F$4^2)+(Q245^2*Markiwitz!$G$4^2)+(R245^2*Markiwitz!$H$4^2)+(S245^2*Markiwitz!$I$4^2)+(T245^2*Markiwitz!$J$4^2)+(2*L245*M245*Markiwitz!$B$8)+(2*L245*N245*Markiwitz!$E$8)+(2*L245*O245*Markiwitz!$H$8)+(2*L245*P245*Markiwitz!$B$11)+(2*L245*Q245*Markiwitz!$E$11)+(2*L245*R245*Markiwitz!$H$11)+(2*L245*S245*Markiwitz!$K$8)+(2*L245*T245*Markiwitz!$K$11)</f>
        <v>1.4342702139517089E-2</v>
      </c>
      <c r="V245" s="5">
        <f t="shared" ca="1" si="54"/>
        <v>0.11976102095221587</v>
      </c>
      <c r="W245" s="42">
        <f ca="1">SUMPRODUCT(L245:T245,Markiwitz!$B$3:$J$3)</f>
        <v>0.36666799234184511</v>
      </c>
    </row>
    <row r="246" spans="1:23" x14ac:dyDescent="0.25">
      <c r="A246">
        <v>245</v>
      </c>
      <c r="B246" s="25">
        <f t="shared" ca="1" si="53"/>
        <v>1</v>
      </c>
      <c r="C246" s="46">
        <v>0</v>
      </c>
      <c r="D246">
        <f t="shared" ca="1" si="68"/>
        <v>0.19173176419091098</v>
      </c>
      <c r="E246">
        <f t="shared" ca="1" si="68"/>
        <v>1.4438332612893068E-2</v>
      </c>
      <c r="F246">
        <f t="shared" ca="1" si="68"/>
        <v>0.50011641063824575</v>
      </c>
      <c r="G246">
        <f t="shared" ca="1" si="68"/>
        <v>0.70239963316326803</v>
      </c>
      <c r="H246">
        <f t="shared" ca="1" si="68"/>
        <v>0.80101246603136789</v>
      </c>
      <c r="I246">
        <f t="shared" ca="1" si="68"/>
        <v>0.60950325076323253</v>
      </c>
      <c r="J246">
        <f t="shared" ca="1" si="68"/>
        <v>0.37874967733953036</v>
      </c>
      <c r="K246">
        <f t="shared" ca="1" si="68"/>
        <v>0.22001785467426926</v>
      </c>
      <c r="L246" s="42">
        <f t="shared" ca="1" si="55"/>
        <v>0</v>
      </c>
      <c r="M246" s="42">
        <f t="shared" ca="1" si="56"/>
        <v>5.6095225657886487E-2</v>
      </c>
      <c r="N246" s="42">
        <f t="shared" ca="1" si="57"/>
        <v>4.2242428084967925E-3</v>
      </c>
      <c r="O246" s="42">
        <f t="shared" ca="1" si="58"/>
        <v>0.14631974533979969</v>
      </c>
      <c r="P246" s="42">
        <f t="shared" ca="1" si="59"/>
        <v>0.20550202565850079</v>
      </c>
      <c r="Q246" s="42">
        <f t="shared" ca="1" si="60"/>
        <v>0.23435331764886436</v>
      </c>
      <c r="R246" s="42">
        <f t="shared" ca="1" si="61"/>
        <v>0.1783232034350607</v>
      </c>
      <c r="S246" s="42">
        <f t="shared" ca="1" si="62"/>
        <v>0.11081131344025789</v>
      </c>
      <c r="T246" s="42">
        <f t="shared" ca="1" si="63"/>
        <v>6.4370926011133409E-2</v>
      </c>
      <c r="U246">
        <f ca="1">+(L246^2*Markiwitz!$B$4^2)+(M246^2*Markiwitz!$C$4^2)+(N246^2*Markiwitz!$D$4^2)+(O246^2*Markiwitz!$E$4^2)+(P246^2*Markiwitz!$F$4^2)+(Q246^2*Markiwitz!$G$4^2)+(R246^2*Markiwitz!$H$4^2)+(S246^2*Markiwitz!$I$4^2)+(T246^2*Markiwitz!$J$4^2)+(2*L246*M246*Markiwitz!$B$8)+(2*L246*N246*Markiwitz!$E$8)+(2*L246*O246*Markiwitz!$H$8)+(2*L246*P246*Markiwitz!$B$11)+(2*L246*Q246*Markiwitz!$E$11)+(2*L246*R246*Markiwitz!$H$11)+(2*L246*S246*Markiwitz!$K$8)+(2*L246*T246*Markiwitz!$K$11)</f>
        <v>2.6218311260353133E-2</v>
      </c>
      <c r="V246" s="5">
        <f t="shared" ca="1" si="54"/>
        <v>0.16192069435483883</v>
      </c>
      <c r="W246" s="42">
        <f ca="1">SUMPRODUCT(L246:T246,Markiwitz!$B$3:$J$3)</f>
        <v>0.77342257701832884</v>
      </c>
    </row>
    <row r="247" spans="1:23" x14ac:dyDescent="0.25">
      <c r="A247">
        <v>246</v>
      </c>
      <c r="B247" s="25">
        <f t="shared" ca="1" si="53"/>
        <v>0.99999999999999989</v>
      </c>
      <c r="C247" s="46">
        <v>0</v>
      </c>
      <c r="D247">
        <f t="shared" ca="1" si="68"/>
        <v>0.24381788846212016</v>
      </c>
      <c r="E247">
        <f t="shared" ca="1" si="68"/>
        <v>0.32007706232212996</v>
      </c>
      <c r="F247">
        <f t="shared" ca="1" si="68"/>
        <v>0.36267410360758268</v>
      </c>
      <c r="G247">
        <f t="shared" ca="1" si="68"/>
        <v>0.63846300879748474</v>
      </c>
      <c r="H247">
        <f t="shared" ca="1" si="68"/>
        <v>0.89694012915815524</v>
      </c>
      <c r="I247">
        <f t="shared" ca="1" si="68"/>
        <v>0.93463691525298742</v>
      </c>
      <c r="J247">
        <f t="shared" ca="1" si="68"/>
        <v>0.71762766450482485</v>
      </c>
      <c r="K247">
        <f t="shared" ca="1" si="68"/>
        <v>0.63637544265553037</v>
      </c>
      <c r="L247" s="42">
        <f t="shared" ca="1" si="55"/>
        <v>0</v>
      </c>
      <c r="M247" s="42">
        <f t="shared" ca="1" si="56"/>
        <v>5.1323466837504425E-2</v>
      </c>
      <c r="N247" s="42">
        <f t="shared" ca="1" si="57"/>
        <v>6.7375960792507086E-2</v>
      </c>
      <c r="O247" s="42">
        <f t="shared" ca="1" si="58"/>
        <v>7.6342603271364384E-2</v>
      </c>
      <c r="P247" s="42">
        <f t="shared" ca="1" si="59"/>
        <v>0.13439594307733455</v>
      </c>
      <c r="Q247" s="42">
        <f t="shared" ca="1" si="60"/>
        <v>0.18880516628388169</v>
      </c>
      <c r="R247" s="42">
        <f t="shared" ca="1" si="61"/>
        <v>0.19674030903826248</v>
      </c>
      <c r="S247" s="42">
        <f t="shared" ca="1" si="62"/>
        <v>0.1510600385935639</v>
      </c>
      <c r="T247" s="42">
        <f t="shared" ca="1" si="63"/>
        <v>0.13395651210558146</v>
      </c>
      <c r="U247">
        <f ca="1">+(L247^2*Markiwitz!$B$4^2)+(M247^2*Markiwitz!$C$4^2)+(N247^2*Markiwitz!$D$4^2)+(O247^2*Markiwitz!$E$4^2)+(P247^2*Markiwitz!$F$4^2)+(Q247^2*Markiwitz!$G$4^2)+(R247^2*Markiwitz!$H$4^2)+(S247^2*Markiwitz!$I$4^2)+(T247^2*Markiwitz!$J$4^2)+(2*L247*M247*Markiwitz!$B$8)+(2*L247*N247*Markiwitz!$E$8)+(2*L247*O247*Markiwitz!$H$8)+(2*L247*P247*Markiwitz!$B$11)+(2*L247*Q247*Markiwitz!$E$11)+(2*L247*R247*Markiwitz!$H$11)+(2*L247*S247*Markiwitz!$K$8)+(2*L247*T247*Markiwitz!$K$11)</f>
        <v>1.9167426190321336E-2</v>
      </c>
      <c r="V247" s="5">
        <f t="shared" ca="1" si="54"/>
        <v>0.1384464740985531</v>
      </c>
      <c r="W247" s="42">
        <f ca="1">SUMPRODUCT(L247:T247,Markiwitz!$B$3:$J$3)</f>
        <v>0.61867278771670542</v>
      </c>
    </row>
    <row r="248" spans="1:23" x14ac:dyDescent="0.25">
      <c r="A248">
        <v>247</v>
      </c>
      <c r="B248" s="25">
        <f t="shared" ca="1" si="53"/>
        <v>1</v>
      </c>
      <c r="C248" s="46">
        <v>0</v>
      </c>
      <c r="D248">
        <f t="shared" ca="1" si="68"/>
        <v>0.18342137461397146</v>
      </c>
      <c r="E248">
        <f t="shared" ca="1" si="68"/>
        <v>0.44012745508244533</v>
      </c>
      <c r="F248">
        <f t="shared" ca="1" si="68"/>
        <v>0.10051112579553356</v>
      </c>
      <c r="G248">
        <f t="shared" ca="1" si="68"/>
        <v>0.21495289703850529</v>
      </c>
      <c r="H248">
        <f t="shared" ca="1" si="68"/>
        <v>0.54540869815242377</v>
      </c>
      <c r="I248">
        <f t="shared" ca="1" si="68"/>
        <v>0.43578781056503346</v>
      </c>
      <c r="J248">
        <f t="shared" ca="1" si="68"/>
        <v>0.17573386125807322</v>
      </c>
      <c r="K248">
        <f t="shared" ca="1" si="68"/>
        <v>0.32295066966019004</v>
      </c>
      <c r="L248" s="42">
        <f t="shared" ca="1" si="55"/>
        <v>0</v>
      </c>
      <c r="M248" s="42">
        <f t="shared" ca="1" si="56"/>
        <v>7.5828615388215032E-2</v>
      </c>
      <c r="N248" s="42">
        <f t="shared" ca="1" si="57"/>
        <v>0.18195401481141485</v>
      </c>
      <c r="O248" s="42">
        <f t="shared" ca="1" si="58"/>
        <v>4.1552515437344582E-2</v>
      </c>
      <c r="P248" s="42">
        <f t="shared" ca="1" si="59"/>
        <v>8.8864128242520768E-2</v>
      </c>
      <c r="Q248" s="42">
        <f t="shared" ca="1" si="60"/>
        <v>0.22547855444126053</v>
      </c>
      <c r="R248" s="42">
        <f t="shared" ca="1" si="61"/>
        <v>0.18015995326474418</v>
      </c>
      <c r="S248" s="42">
        <f t="shared" ca="1" si="62"/>
        <v>7.2650504359535767E-2</v>
      </c>
      <c r="T248" s="42">
        <f t="shared" ca="1" si="63"/>
        <v>0.13351171405496423</v>
      </c>
      <c r="U248">
        <f ca="1">+(L248^2*Markiwitz!$B$4^2)+(M248^2*Markiwitz!$C$4^2)+(N248^2*Markiwitz!$D$4^2)+(O248^2*Markiwitz!$E$4^2)+(P248^2*Markiwitz!$F$4^2)+(Q248^2*Markiwitz!$G$4^2)+(R248^2*Markiwitz!$H$4^2)+(S248^2*Markiwitz!$I$4^2)+(T248^2*Markiwitz!$J$4^2)+(2*L248*M248*Markiwitz!$B$8)+(2*L248*N248*Markiwitz!$E$8)+(2*L248*O248*Markiwitz!$H$8)+(2*L248*P248*Markiwitz!$B$11)+(2*L248*Q248*Markiwitz!$E$11)+(2*L248*R248*Markiwitz!$H$11)+(2*L248*S248*Markiwitz!$K$8)+(2*L248*T248*Markiwitz!$K$11)</f>
        <v>2.1356559160439988E-2</v>
      </c>
      <c r="V248" s="5">
        <f t="shared" ca="1" si="54"/>
        <v>0.14613883522335872</v>
      </c>
      <c r="W248" s="42">
        <f ca="1">SUMPRODUCT(L248:T248,Markiwitz!$B$3:$J$3)</f>
        <v>0.72556513020318403</v>
      </c>
    </row>
    <row r="249" spans="1:23" x14ac:dyDescent="0.25">
      <c r="A249">
        <v>248</v>
      </c>
      <c r="B249" s="25">
        <f t="shared" ca="1" si="53"/>
        <v>0.99999999999999989</v>
      </c>
      <c r="C249" s="46">
        <v>0</v>
      </c>
      <c r="D249">
        <f t="shared" ca="1" si="68"/>
        <v>0.57561749161425002</v>
      </c>
      <c r="E249">
        <f t="shared" ca="1" si="68"/>
        <v>0.2980012096902307</v>
      </c>
      <c r="F249">
        <f t="shared" ca="1" si="68"/>
        <v>0.67422473322404974</v>
      </c>
      <c r="G249">
        <f t="shared" ca="1" si="68"/>
        <v>0.42896378370025334</v>
      </c>
      <c r="H249">
        <f t="shared" ca="1" si="68"/>
        <v>0.54322540645664963</v>
      </c>
      <c r="I249">
        <f t="shared" ca="1" si="68"/>
        <v>0.11551677789598824</v>
      </c>
      <c r="J249">
        <f t="shared" ca="1" si="68"/>
        <v>0.18121875219851225</v>
      </c>
      <c r="K249">
        <f t="shared" ca="1" si="68"/>
        <v>0.88883631605749069</v>
      </c>
      <c r="L249" s="42">
        <f t="shared" ca="1" si="55"/>
        <v>0</v>
      </c>
      <c r="M249" s="42">
        <f t="shared" ca="1" si="56"/>
        <v>0.15533700267912484</v>
      </c>
      <c r="N249" s="42">
        <f t="shared" ca="1" si="57"/>
        <v>8.0419054984269753E-2</v>
      </c>
      <c r="O249" s="42">
        <f t="shared" ca="1" si="58"/>
        <v>0.18194730131888107</v>
      </c>
      <c r="P249" s="42">
        <f t="shared" ca="1" si="59"/>
        <v>0.11576081232525941</v>
      </c>
      <c r="Q249" s="42">
        <f t="shared" ca="1" si="60"/>
        <v>0.14659562582346702</v>
      </c>
      <c r="R249" s="42">
        <f t="shared" ca="1" si="61"/>
        <v>3.1173531553377782E-2</v>
      </c>
      <c r="S249" s="42">
        <f t="shared" ca="1" si="62"/>
        <v>4.8903965230147423E-2</v>
      </c>
      <c r="T249" s="42">
        <f t="shared" ca="1" si="63"/>
        <v>0.23986270608547267</v>
      </c>
      <c r="U249">
        <f ca="1">+(L249^2*Markiwitz!$B$4^2)+(M249^2*Markiwitz!$C$4^2)+(N249^2*Markiwitz!$D$4^2)+(O249^2*Markiwitz!$E$4^2)+(P249^2*Markiwitz!$F$4^2)+(Q249^2*Markiwitz!$G$4^2)+(R249^2*Markiwitz!$H$4^2)+(S249^2*Markiwitz!$I$4^2)+(T249^2*Markiwitz!$J$4^2)+(2*L249*M249*Markiwitz!$B$8)+(2*L249*N249*Markiwitz!$E$8)+(2*L249*O249*Markiwitz!$H$8)+(2*L249*P249*Markiwitz!$B$11)+(2*L249*Q249*Markiwitz!$E$11)+(2*L249*R249*Markiwitz!$H$11)+(2*L249*S249*Markiwitz!$K$8)+(2*L249*T249*Markiwitz!$K$11)</f>
        <v>1.3017212618170699E-2</v>
      </c>
      <c r="V249" s="5">
        <f t="shared" ca="1" si="54"/>
        <v>0.11409299986489399</v>
      </c>
      <c r="W249" s="42">
        <f ca="1">SUMPRODUCT(L249:T249,Markiwitz!$B$3:$J$3)</f>
        <v>0.54754794026407383</v>
      </c>
    </row>
    <row r="250" spans="1:23" x14ac:dyDescent="0.25">
      <c r="A250">
        <v>249</v>
      </c>
      <c r="B250" s="25">
        <f t="shared" ca="1" si="53"/>
        <v>0.99999999999999989</v>
      </c>
      <c r="C250" s="46">
        <v>0</v>
      </c>
      <c r="D250">
        <f t="shared" ca="1" si="68"/>
        <v>1.0956753063159352E-3</v>
      </c>
      <c r="E250">
        <f t="shared" ca="1" si="68"/>
        <v>0.34338607805312793</v>
      </c>
      <c r="F250">
        <f t="shared" ca="1" si="68"/>
        <v>0.51540172693737785</v>
      </c>
      <c r="G250">
        <f t="shared" ca="1" si="68"/>
        <v>0.68748565794756034</v>
      </c>
      <c r="H250">
        <f t="shared" ca="1" si="68"/>
        <v>0.80168657389540554</v>
      </c>
      <c r="I250">
        <f t="shared" ca="1" si="68"/>
        <v>0.43352911073712286</v>
      </c>
      <c r="J250">
        <f t="shared" ca="1" si="68"/>
        <v>0.3597902732825925</v>
      </c>
      <c r="K250">
        <f t="shared" ca="1" si="68"/>
        <v>0.16646520590466518</v>
      </c>
      <c r="L250" s="42">
        <f t="shared" ca="1" si="55"/>
        <v>0</v>
      </c>
      <c r="M250" s="42">
        <f t="shared" ca="1" si="56"/>
        <v>3.3113574735910199E-4</v>
      </c>
      <c r="N250" s="42">
        <f t="shared" ca="1" si="57"/>
        <v>0.10377837752970788</v>
      </c>
      <c r="O250" s="42">
        <f t="shared" ca="1" si="58"/>
        <v>0.15576506566843148</v>
      </c>
      <c r="P250" s="42">
        <f t="shared" ca="1" si="59"/>
        <v>0.20777239007838583</v>
      </c>
      <c r="Q250" s="42">
        <f t="shared" ca="1" si="60"/>
        <v>0.24228626972274422</v>
      </c>
      <c r="R250" s="42">
        <f t="shared" ca="1" si="61"/>
        <v>0.13102146708823406</v>
      </c>
      <c r="S250" s="42">
        <f t="shared" ca="1" si="62"/>
        <v>0.10873606473486888</v>
      </c>
      <c r="T250" s="42">
        <f t="shared" ca="1" si="63"/>
        <v>5.0309229430268505E-2</v>
      </c>
      <c r="U250">
        <f ca="1">+(L250^2*Markiwitz!$B$4^2)+(M250^2*Markiwitz!$C$4^2)+(N250^2*Markiwitz!$D$4^2)+(O250^2*Markiwitz!$E$4^2)+(P250^2*Markiwitz!$F$4^2)+(Q250^2*Markiwitz!$G$4^2)+(R250^2*Markiwitz!$H$4^2)+(S250^2*Markiwitz!$I$4^2)+(T250^2*Markiwitz!$J$4^2)+(2*L250*M250*Markiwitz!$B$8)+(2*L250*N250*Markiwitz!$E$8)+(2*L250*O250*Markiwitz!$H$8)+(2*L250*P250*Markiwitz!$B$11)+(2*L250*Q250*Markiwitz!$E$11)+(2*L250*R250*Markiwitz!$H$11)+(2*L250*S250*Markiwitz!$K$8)+(2*L250*T250*Markiwitz!$K$11)</f>
        <v>2.6913663942959461E-2</v>
      </c>
      <c r="V250" s="5">
        <f t="shared" ca="1" si="54"/>
        <v>0.16405384464546835</v>
      </c>
      <c r="W250" s="42">
        <f ca="1">SUMPRODUCT(L250:T250,Markiwitz!$B$3:$J$3)</f>
        <v>0.80765747978386071</v>
      </c>
    </row>
    <row r="251" spans="1:23" x14ac:dyDescent="0.25">
      <c r="A251">
        <v>250</v>
      </c>
      <c r="B251" s="25">
        <f t="shared" ca="1" si="53"/>
        <v>1</v>
      </c>
      <c r="C251" s="46">
        <v>0</v>
      </c>
      <c r="D251">
        <f t="shared" ca="1" si="68"/>
        <v>0.71948616469455717</v>
      </c>
      <c r="E251">
        <f t="shared" ca="1" si="68"/>
        <v>0.58310581131205608</v>
      </c>
      <c r="F251">
        <f t="shared" ca="1" si="68"/>
        <v>0.35671306506074996</v>
      </c>
      <c r="G251">
        <f t="shared" ca="1" si="68"/>
        <v>0.4089593506084036</v>
      </c>
      <c r="H251">
        <f t="shared" ca="1" si="68"/>
        <v>0.98640187508263821</v>
      </c>
      <c r="I251">
        <f t="shared" ca="1" si="68"/>
        <v>0.893637391909895</v>
      </c>
      <c r="J251">
        <f t="shared" ca="1" si="68"/>
        <v>0.76834725582472618</v>
      </c>
      <c r="K251">
        <f t="shared" ca="1" si="68"/>
        <v>0.24684992747044376</v>
      </c>
      <c r="L251" s="42">
        <f t="shared" ca="1" si="55"/>
        <v>0</v>
      </c>
      <c r="M251" s="42">
        <f t="shared" ca="1" si="56"/>
        <v>0.14495538282409992</v>
      </c>
      <c r="N251" s="42">
        <f t="shared" ca="1" si="57"/>
        <v>0.11747873726186174</v>
      </c>
      <c r="O251" s="42">
        <f t="shared" ca="1" si="58"/>
        <v>7.1867231701655321E-2</v>
      </c>
      <c r="P251" s="42">
        <f t="shared" ca="1" si="59"/>
        <v>8.2393327538275732E-2</v>
      </c>
      <c r="Q251" s="42">
        <f t="shared" ca="1" si="60"/>
        <v>0.19873107842416235</v>
      </c>
      <c r="R251" s="42">
        <f t="shared" ca="1" si="61"/>
        <v>0.18004175286014223</v>
      </c>
      <c r="S251" s="42">
        <f t="shared" ca="1" si="62"/>
        <v>0.15479946116434667</v>
      </c>
      <c r="T251" s="42">
        <f t="shared" ca="1" si="63"/>
        <v>4.9733028225455972E-2</v>
      </c>
      <c r="U251">
        <f ca="1">+(L251^2*Markiwitz!$B$4^2)+(M251^2*Markiwitz!$C$4^2)+(N251^2*Markiwitz!$D$4^2)+(O251^2*Markiwitz!$E$4^2)+(P251^2*Markiwitz!$F$4^2)+(Q251^2*Markiwitz!$G$4^2)+(R251^2*Markiwitz!$H$4^2)+(S251^2*Markiwitz!$I$4^2)+(T251^2*Markiwitz!$J$4^2)+(2*L251*M251*Markiwitz!$B$8)+(2*L251*N251*Markiwitz!$E$8)+(2*L251*O251*Markiwitz!$H$8)+(2*L251*P251*Markiwitz!$B$11)+(2*L251*Q251*Markiwitz!$E$11)+(2*L251*R251*Markiwitz!$H$11)+(2*L251*S251*Markiwitz!$K$8)+(2*L251*T251*Markiwitz!$K$11)</f>
        <v>1.9291482935329479E-2</v>
      </c>
      <c r="V251" s="5">
        <f t="shared" ca="1" si="54"/>
        <v>0.13889378292540483</v>
      </c>
      <c r="W251" s="42">
        <f ca="1">SUMPRODUCT(L251:T251,Markiwitz!$B$3:$J$3)</f>
        <v>0.64390648097045899</v>
      </c>
    </row>
    <row r="252" spans="1:23" x14ac:dyDescent="0.25">
      <c r="A252">
        <v>251</v>
      </c>
      <c r="B252" s="25">
        <f t="shared" ca="1" si="53"/>
        <v>0.99999999999999989</v>
      </c>
      <c r="C252" s="46">
        <v>0</v>
      </c>
      <c r="D252">
        <f t="shared" ref="D252:K261" ca="1" si="69">RAND()</f>
        <v>0.61201442573904008</v>
      </c>
      <c r="E252">
        <f t="shared" ca="1" si="69"/>
        <v>0.18261771136386551</v>
      </c>
      <c r="F252">
        <f t="shared" ca="1" si="69"/>
        <v>0.11465047833314268</v>
      </c>
      <c r="G252">
        <f t="shared" ca="1" si="69"/>
        <v>0.26455177647167272</v>
      </c>
      <c r="H252">
        <f t="shared" ca="1" si="69"/>
        <v>0.49085748684332875</v>
      </c>
      <c r="I252">
        <f t="shared" ca="1" si="69"/>
        <v>0.96124500382958733</v>
      </c>
      <c r="J252">
        <f t="shared" ca="1" si="69"/>
        <v>0.64892601894669111</v>
      </c>
      <c r="K252">
        <f t="shared" ca="1" si="69"/>
        <v>0.40276799087366466</v>
      </c>
      <c r="L252" s="42">
        <f t="shared" ca="1" si="55"/>
        <v>0</v>
      </c>
      <c r="M252" s="42">
        <f t="shared" ca="1" si="56"/>
        <v>0.16641540264511914</v>
      </c>
      <c r="N252" s="42">
        <f t="shared" ca="1" si="57"/>
        <v>4.9656345812518717E-2</v>
      </c>
      <c r="O252" s="42">
        <f t="shared" ca="1" si="58"/>
        <v>3.1175091162640171E-2</v>
      </c>
      <c r="P252" s="42">
        <f t="shared" ca="1" si="59"/>
        <v>7.1935380197700155E-2</v>
      </c>
      <c r="Q252" s="42">
        <f t="shared" ca="1" si="60"/>
        <v>0.13347111257347133</v>
      </c>
      <c r="R252" s="42">
        <f t="shared" ca="1" si="61"/>
        <v>0.26137615001434389</v>
      </c>
      <c r="S252" s="42">
        <f t="shared" ca="1" si="62"/>
        <v>0.17645218836059717</v>
      </c>
      <c r="T252" s="42">
        <f t="shared" ca="1" si="63"/>
        <v>0.10951832923360939</v>
      </c>
      <c r="U252">
        <f ca="1">+(L252^2*Markiwitz!$B$4^2)+(M252^2*Markiwitz!$C$4^2)+(N252^2*Markiwitz!$D$4^2)+(O252^2*Markiwitz!$E$4^2)+(P252^2*Markiwitz!$F$4^2)+(Q252^2*Markiwitz!$G$4^2)+(R252^2*Markiwitz!$H$4^2)+(S252^2*Markiwitz!$I$4^2)+(T252^2*Markiwitz!$J$4^2)+(2*L252*M252*Markiwitz!$B$8)+(2*L252*N252*Markiwitz!$E$8)+(2*L252*O252*Markiwitz!$H$8)+(2*L252*P252*Markiwitz!$B$11)+(2*L252*Q252*Markiwitz!$E$11)+(2*L252*R252*Markiwitz!$H$11)+(2*L252*S252*Markiwitz!$K$8)+(2*L252*T252*Markiwitz!$K$11)</f>
        <v>1.6417959905420772E-2</v>
      </c>
      <c r="V252" s="5">
        <f t="shared" ca="1" si="54"/>
        <v>0.12813258721114146</v>
      </c>
      <c r="W252" s="42">
        <f ca="1">SUMPRODUCT(L252:T252,Markiwitz!$B$3:$J$3)</f>
        <v>0.44503297533283814</v>
      </c>
    </row>
    <row r="253" spans="1:23" x14ac:dyDescent="0.25">
      <c r="A253">
        <v>252</v>
      </c>
      <c r="B253" s="25">
        <f t="shared" ca="1" si="53"/>
        <v>1</v>
      </c>
      <c r="C253" s="46">
        <v>0</v>
      </c>
      <c r="D253">
        <f t="shared" ca="1" si="69"/>
        <v>0.4534261523223363</v>
      </c>
      <c r="E253">
        <f t="shared" ca="1" si="69"/>
        <v>0.30169728612421587</v>
      </c>
      <c r="F253">
        <f t="shared" ca="1" si="69"/>
        <v>0.62036206845051078</v>
      </c>
      <c r="G253">
        <f t="shared" ca="1" si="69"/>
        <v>0.41160982172851712</v>
      </c>
      <c r="H253">
        <f t="shared" ca="1" si="69"/>
        <v>0.79044944633267267</v>
      </c>
      <c r="I253">
        <f t="shared" ca="1" si="69"/>
        <v>0.50634280632128292</v>
      </c>
      <c r="J253">
        <f t="shared" ca="1" si="69"/>
        <v>0.45245913059605725</v>
      </c>
      <c r="K253">
        <f t="shared" ca="1" si="69"/>
        <v>0.30329975566050049</v>
      </c>
      <c r="L253" s="42">
        <f t="shared" ca="1" si="55"/>
        <v>0</v>
      </c>
      <c r="M253" s="42">
        <f t="shared" ca="1" si="56"/>
        <v>0.11809059926636958</v>
      </c>
      <c r="N253" s="42">
        <f t="shared" ca="1" si="57"/>
        <v>7.857423559044889E-2</v>
      </c>
      <c r="O253" s="42">
        <f t="shared" ca="1" si="58"/>
        <v>0.16156749682441415</v>
      </c>
      <c r="P253" s="42">
        <f t="shared" ca="1" si="59"/>
        <v>0.10719992718304812</v>
      </c>
      <c r="Q253" s="42">
        <f t="shared" ca="1" si="60"/>
        <v>0.20586516311224487</v>
      </c>
      <c r="R253" s="42">
        <f t="shared" ca="1" si="61"/>
        <v>0.13187224672958078</v>
      </c>
      <c r="S253" s="42">
        <f t="shared" ca="1" si="62"/>
        <v>0.11783874750489749</v>
      </c>
      <c r="T253" s="42">
        <f t="shared" ca="1" si="63"/>
        <v>7.8991583788996178E-2</v>
      </c>
      <c r="U253">
        <f ca="1">+(L253^2*Markiwitz!$B$4^2)+(M253^2*Markiwitz!$C$4^2)+(N253^2*Markiwitz!$D$4^2)+(O253^2*Markiwitz!$E$4^2)+(P253^2*Markiwitz!$F$4^2)+(Q253^2*Markiwitz!$G$4^2)+(R253^2*Markiwitz!$H$4^2)+(S253^2*Markiwitz!$I$4^2)+(T253^2*Markiwitz!$J$4^2)+(2*L253*M253*Markiwitz!$B$8)+(2*L253*N253*Markiwitz!$E$8)+(2*L253*O253*Markiwitz!$H$8)+(2*L253*P253*Markiwitz!$B$11)+(2*L253*Q253*Markiwitz!$E$11)+(2*L253*R253*Markiwitz!$H$11)+(2*L253*S253*Markiwitz!$K$8)+(2*L253*T253*Markiwitz!$K$11)</f>
        <v>1.9348512401408783E-2</v>
      </c>
      <c r="V253" s="5">
        <f t="shared" ca="1" si="54"/>
        <v>0.13909893026694628</v>
      </c>
      <c r="W253" s="42">
        <f ca="1">SUMPRODUCT(L253:T253,Markiwitz!$B$3:$J$3)</f>
        <v>0.68799688403568859</v>
      </c>
    </row>
    <row r="254" spans="1:23" x14ac:dyDescent="0.25">
      <c r="A254">
        <v>253</v>
      </c>
      <c r="B254" s="25">
        <f t="shared" ca="1" si="53"/>
        <v>0.99999999999999989</v>
      </c>
      <c r="C254" s="46">
        <v>0</v>
      </c>
      <c r="D254">
        <f t="shared" ca="1" si="69"/>
        <v>0.5598920718860656</v>
      </c>
      <c r="E254">
        <f t="shared" ca="1" si="69"/>
        <v>0.28654187195208281</v>
      </c>
      <c r="F254">
        <f t="shared" ca="1" si="69"/>
        <v>0.86483407937364187</v>
      </c>
      <c r="G254">
        <f t="shared" ca="1" si="69"/>
        <v>0.87480495132603231</v>
      </c>
      <c r="H254">
        <f t="shared" ca="1" si="69"/>
        <v>0.89516019013956294</v>
      </c>
      <c r="I254">
        <f t="shared" ca="1" si="69"/>
        <v>0.27257664071542487</v>
      </c>
      <c r="J254">
        <f t="shared" ca="1" si="69"/>
        <v>0.74932287546911092</v>
      </c>
      <c r="K254">
        <f t="shared" ca="1" si="69"/>
        <v>4.2645298616259097E-2</v>
      </c>
      <c r="L254" s="42">
        <f t="shared" ca="1" si="55"/>
        <v>0</v>
      </c>
      <c r="M254" s="42">
        <f t="shared" ca="1" si="56"/>
        <v>0.12316749177229654</v>
      </c>
      <c r="N254" s="42">
        <f t="shared" ca="1" si="57"/>
        <v>6.3034726562905208E-2</v>
      </c>
      <c r="O254" s="42">
        <f t="shared" ca="1" si="58"/>
        <v>0.19024996013397866</v>
      </c>
      <c r="P254" s="42">
        <f t="shared" ca="1" si="59"/>
        <v>0.19244339588851919</v>
      </c>
      <c r="Q254" s="42">
        <f t="shared" ca="1" si="60"/>
        <v>0.19692122980505095</v>
      </c>
      <c r="R254" s="42">
        <f t="shared" ca="1" si="61"/>
        <v>5.9962594289902936E-2</v>
      </c>
      <c r="S254" s="42">
        <f t="shared" ca="1" si="62"/>
        <v>0.16483930338259223</v>
      </c>
      <c r="T254" s="42">
        <f t="shared" ca="1" si="63"/>
        <v>9.3812981647542846E-3</v>
      </c>
      <c r="U254">
        <f ca="1">+(L254^2*Markiwitz!$B$4^2)+(M254^2*Markiwitz!$C$4^2)+(N254^2*Markiwitz!$D$4^2)+(O254^2*Markiwitz!$E$4^2)+(P254^2*Markiwitz!$F$4^2)+(Q254^2*Markiwitz!$G$4^2)+(R254^2*Markiwitz!$H$4^2)+(S254^2*Markiwitz!$I$4^2)+(T254^2*Markiwitz!$J$4^2)+(2*L254*M254*Markiwitz!$B$8)+(2*L254*N254*Markiwitz!$E$8)+(2*L254*O254*Markiwitz!$H$8)+(2*L254*P254*Markiwitz!$B$11)+(2*L254*Q254*Markiwitz!$E$11)+(2*L254*R254*Markiwitz!$H$11)+(2*L254*S254*Markiwitz!$K$8)+(2*L254*T254*Markiwitz!$K$11)</f>
        <v>2.2268687715724204E-2</v>
      </c>
      <c r="V254" s="5">
        <f t="shared" ca="1" si="54"/>
        <v>0.1492269671196336</v>
      </c>
      <c r="W254" s="42">
        <f ca="1">SUMPRODUCT(L254:T254,Markiwitz!$B$3:$J$3)</f>
        <v>0.68523401944206519</v>
      </c>
    </row>
    <row r="255" spans="1:23" x14ac:dyDescent="0.25">
      <c r="A255">
        <v>254</v>
      </c>
      <c r="B255" s="25">
        <f t="shared" ca="1" si="53"/>
        <v>1.0000000000000002</v>
      </c>
      <c r="C255" s="46">
        <v>0</v>
      </c>
      <c r="D255">
        <f t="shared" ca="1" si="69"/>
        <v>0.21759630231268734</v>
      </c>
      <c r="E255">
        <f t="shared" ca="1" si="69"/>
        <v>0.9782550935680252</v>
      </c>
      <c r="F255">
        <f t="shared" ca="1" si="69"/>
        <v>0.36973747148214242</v>
      </c>
      <c r="G255">
        <f t="shared" ca="1" si="69"/>
        <v>0.43952269001659894</v>
      </c>
      <c r="H255">
        <f t="shared" ca="1" si="69"/>
        <v>0.97754932889470614</v>
      </c>
      <c r="I255">
        <f t="shared" ca="1" si="69"/>
        <v>0.46608985122844704</v>
      </c>
      <c r="J255">
        <f t="shared" ca="1" si="69"/>
        <v>0.64038946133827013</v>
      </c>
      <c r="K255">
        <f t="shared" ca="1" si="69"/>
        <v>0.22425942135785359</v>
      </c>
      <c r="L255" s="42">
        <f t="shared" ca="1" si="55"/>
        <v>0</v>
      </c>
      <c r="M255" s="42">
        <f t="shared" ca="1" si="56"/>
        <v>5.044659003856964E-2</v>
      </c>
      <c r="N255" s="42">
        <f t="shared" ca="1" si="57"/>
        <v>0.22679444978551611</v>
      </c>
      <c r="O255" s="42">
        <f t="shared" ca="1" si="58"/>
        <v>8.57183437747666E-2</v>
      </c>
      <c r="P255" s="42">
        <f t="shared" ca="1" si="59"/>
        <v>0.1018970484344664</v>
      </c>
      <c r="Q255" s="42">
        <f t="shared" ca="1" si="60"/>
        <v>0.22663082834176809</v>
      </c>
      <c r="R255" s="42">
        <f t="shared" ca="1" si="61"/>
        <v>0.10805626472582038</v>
      </c>
      <c r="S255" s="42">
        <f t="shared" ca="1" si="62"/>
        <v>0.14846513602390626</v>
      </c>
      <c r="T255" s="42">
        <f t="shared" ca="1" si="63"/>
        <v>5.1991338875186657E-2</v>
      </c>
      <c r="U255">
        <f ca="1">+(L255^2*Markiwitz!$B$4^2)+(M255^2*Markiwitz!$C$4^2)+(N255^2*Markiwitz!$D$4^2)+(O255^2*Markiwitz!$E$4^2)+(P255^2*Markiwitz!$F$4^2)+(Q255^2*Markiwitz!$G$4^2)+(R255^2*Markiwitz!$H$4^2)+(S255^2*Markiwitz!$I$4^2)+(T255^2*Markiwitz!$J$4^2)+(2*L255*M255*Markiwitz!$B$8)+(2*L255*N255*Markiwitz!$E$8)+(2*L255*O255*Markiwitz!$H$8)+(2*L255*P255*Markiwitz!$B$11)+(2*L255*Q255*Markiwitz!$E$11)+(2*L255*R255*Markiwitz!$H$11)+(2*L255*S255*Markiwitz!$K$8)+(2*L255*T255*Markiwitz!$K$11)</f>
        <v>2.3300301225102786E-2</v>
      </c>
      <c r="V255" s="5">
        <f t="shared" ca="1" si="54"/>
        <v>0.1526443619171792</v>
      </c>
      <c r="W255" s="42">
        <f ca="1">SUMPRODUCT(L255:T255,Markiwitz!$B$3:$J$3)</f>
        <v>0.73667038590813816</v>
      </c>
    </row>
    <row r="256" spans="1:23" x14ac:dyDescent="0.25">
      <c r="A256">
        <v>255</v>
      </c>
      <c r="B256" s="25">
        <f t="shared" ca="1" si="53"/>
        <v>0.99999999999999989</v>
      </c>
      <c r="C256" s="46">
        <v>0</v>
      </c>
      <c r="D256">
        <f t="shared" ca="1" si="69"/>
        <v>8.651203363271287E-2</v>
      </c>
      <c r="E256">
        <f t="shared" ca="1" si="69"/>
        <v>0.84200460128015508</v>
      </c>
      <c r="F256">
        <f t="shared" ca="1" si="69"/>
        <v>5.8814652022627589E-2</v>
      </c>
      <c r="G256">
        <f t="shared" ca="1" si="69"/>
        <v>0.53926558012732395</v>
      </c>
      <c r="H256">
        <f t="shared" ca="1" si="69"/>
        <v>0.80895693038158811</v>
      </c>
      <c r="I256">
        <f t="shared" ca="1" si="69"/>
        <v>0.24037064455939727</v>
      </c>
      <c r="J256">
        <f t="shared" ca="1" si="69"/>
        <v>0.41673415924343704</v>
      </c>
      <c r="K256">
        <f t="shared" ca="1" si="69"/>
        <v>0.54020845944153506</v>
      </c>
      <c r="L256" s="42">
        <f t="shared" ca="1" si="55"/>
        <v>0</v>
      </c>
      <c r="M256" s="42">
        <f t="shared" ca="1" si="56"/>
        <v>2.4487769323492815E-2</v>
      </c>
      <c r="N256" s="42">
        <f t="shared" ca="1" si="57"/>
        <v>0.23833464062358339</v>
      </c>
      <c r="O256" s="42">
        <f t="shared" ca="1" si="58"/>
        <v>1.6647853149379735E-2</v>
      </c>
      <c r="P256" s="42">
        <f t="shared" ca="1" si="59"/>
        <v>0.15264247730345881</v>
      </c>
      <c r="Q256" s="42">
        <f t="shared" ca="1" si="60"/>
        <v>0.22898029178144952</v>
      </c>
      <c r="R256" s="42">
        <f t="shared" ca="1" si="61"/>
        <v>6.8038406322748518E-2</v>
      </c>
      <c r="S256" s="42">
        <f t="shared" ca="1" si="62"/>
        <v>0.1179591963367536</v>
      </c>
      <c r="T256" s="42">
        <f t="shared" ca="1" si="63"/>
        <v>0.15290936515913356</v>
      </c>
      <c r="U256">
        <f ca="1">+(L256^2*Markiwitz!$B$4^2)+(M256^2*Markiwitz!$C$4^2)+(N256^2*Markiwitz!$D$4^2)+(O256^2*Markiwitz!$E$4^2)+(P256^2*Markiwitz!$F$4^2)+(Q256^2*Markiwitz!$G$4^2)+(R256^2*Markiwitz!$H$4^2)+(S256^2*Markiwitz!$I$4^2)+(T256^2*Markiwitz!$J$4^2)+(2*L256*M256*Markiwitz!$B$8)+(2*L256*N256*Markiwitz!$E$8)+(2*L256*O256*Markiwitz!$H$8)+(2*L256*P256*Markiwitz!$B$11)+(2*L256*Q256*Markiwitz!$E$11)+(2*L256*R256*Markiwitz!$H$11)+(2*L256*S256*Markiwitz!$K$8)+(2*L256*T256*Markiwitz!$K$11)</f>
        <v>2.3613639486393719E-2</v>
      </c>
      <c r="V256" s="5">
        <f t="shared" ca="1" si="54"/>
        <v>0.15366730129208919</v>
      </c>
      <c r="W256" s="42">
        <f ca="1">SUMPRODUCT(L256:T256,Markiwitz!$B$3:$J$3)</f>
        <v>0.74443457177801198</v>
      </c>
    </row>
    <row r="257" spans="1:23" x14ac:dyDescent="0.25">
      <c r="A257">
        <v>256</v>
      </c>
      <c r="B257" s="25">
        <f t="shared" ca="1" si="53"/>
        <v>1.0000000000000002</v>
      </c>
      <c r="C257" s="46">
        <v>0</v>
      </c>
      <c r="D257">
        <f t="shared" ca="1" si="69"/>
        <v>0.82893678366210699</v>
      </c>
      <c r="E257">
        <f t="shared" ca="1" si="69"/>
        <v>0.77789992133338381</v>
      </c>
      <c r="F257">
        <f t="shared" ca="1" si="69"/>
        <v>0.17075731292363006</v>
      </c>
      <c r="G257">
        <f t="shared" ca="1" si="69"/>
        <v>0.47449049564924894</v>
      </c>
      <c r="H257">
        <f t="shared" ca="1" si="69"/>
        <v>0.63790282285724342</v>
      </c>
      <c r="I257">
        <f t="shared" ca="1" si="69"/>
        <v>0.93699572973103629</v>
      </c>
      <c r="J257">
        <f t="shared" ca="1" si="69"/>
        <v>0.21089902895821788</v>
      </c>
      <c r="K257">
        <f t="shared" ca="1" si="69"/>
        <v>0.97088384725562815</v>
      </c>
      <c r="L257" s="42">
        <f t="shared" ca="1" si="55"/>
        <v>0</v>
      </c>
      <c r="M257" s="42">
        <f t="shared" ca="1" si="56"/>
        <v>0.16549720893322412</v>
      </c>
      <c r="N257" s="42">
        <f t="shared" ca="1" si="57"/>
        <v>0.15530770059605295</v>
      </c>
      <c r="O257" s="42">
        <f t="shared" ca="1" si="58"/>
        <v>3.4091693420758219E-2</v>
      </c>
      <c r="P257" s="42">
        <f t="shared" ca="1" si="59"/>
        <v>9.4732016051180701E-2</v>
      </c>
      <c r="Q257" s="42">
        <f t="shared" ca="1" si="60"/>
        <v>0.12735728325036158</v>
      </c>
      <c r="R257" s="42">
        <f t="shared" ca="1" si="61"/>
        <v>0.18707117491850397</v>
      </c>
      <c r="S257" s="42">
        <f t="shared" ca="1" si="62"/>
        <v>4.2105986062188773E-2</v>
      </c>
      <c r="T257" s="42">
        <f t="shared" ca="1" si="63"/>
        <v>0.19383693676772978</v>
      </c>
      <c r="U257">
        <f ca="1">+(L257^2*Markiwitz!$B$4^2)+(M257^2*Markiwitz!$C$4^2)+(N257^2*Markiwitz!$D$4^2)+(O257^2*Markiwitz!$E$4^2)+(P257^2*Markiwitz!$F$4^2)+(Q257^2*Markiwitz!$G$4^2)+(R257^2*Markiwitz!$H$4^2)+(S257^2*Markiwitz!$I$4^2)+(T257^2*Markiwitz!$J$4^2)+(2*L257*M257*Markiwitz!$B$8)+(2*L257*N257*Markiwitz!$E$8)+(2*L257*O257*Markiwitz!$H$8)+(2*L257*P257*Markiwitz!$B$11)+(2*L257*Q257*Markiwitz!$E$11)+(2*L257*R257*Markiwitz!$H$11)+(2*L257*S257*Markiwitz!$K$8)+(2*L257*T257*Markiwitz!$K$11)</f>
        <v>1.2149569465731478E-2</v>
      </c>
      <c r="V257" s="5">
        <f t="shared" ca="1" si="54"/>
        <v>0.11022508546484089</v>
      </c>
      <c r="W257" s="42">
        <f ca="1">SUMPRODUCT(L257:T257,Markiwitz!$B$3:$J$3)</f>
        <v>0.4679009984301653</v>
      </c>
    </row>
    <row r="258" spans="1:23" x14ac:dyDescent="0.25">
      <c r="A258">
        <v>257</v>
      </c>
      <c r="B258" s="25">
        <f t="shared" ref="B258:B321" ca="1" si="70">SUM(L258:T258)</f>
        <v>1</v>
      </c>
      <c r="C258" s="46">
        <v>0</v>
      </c>
      <c r="D258">
        <f t="shared" ca="1" si="69"/>
        <v>0.61464579925914498</v>
      </c>
      <c r="E258">
        <f t="shared" ca="1" si="69"/>
        <v>0.39591513351642205</v>
      </c>
      <c r="F258">
        <f t="shared" ca="1" si="69"/>
        <v>9.8608744305334395E-2</v>
      </c>
      <c r="G258">
        <f t="shared" ca="1" si="69"/>
        <v>0.59807059089422099</v>
      </c>
      <c r="H258">
        <f t="shared" ca="1" si="69"/>
        <v>0.50912536498671301</v>
      </c>
      <c r="I258">
        <f t="shared" ca="1" si="69"/>
        <v>0.36466276836851508</v>
      </c>
      <c r="J258">
        <f t="shared" ca="1" si="69"/>
        <v>0.63860412703358016</v>
      </c>
      <c r="K258">
        <f t="shared" ca="1" si="69"/>
        <v>6.8346598814085113E-2</v>
      </c>
      <c r="L258" s="42">
        <f t="shared" ca="1" si="55"/>
        <v>0</v>
      </c>
      <c r="M258" s="42">
        <f t="shared" ca="1" si="56"/>
        <v>0.18693725704599562</v>
      </c>
      <c r="N258" s="42">
        <f t="shared" ca="1" si="57"/>
        <v>0.12041290963310508</v>
      </c>
      <c r="O258" s="42">
        <f t="shared" ca="1" si="58"/>
        <v>2.9990684396457117E-2</v>
      </c>
      <c r="P258" s="42">
        <f t="shared" ca="1" si="59"/>
        <v>0.18189610327834685</v>
      </c>
      <c r="Q258" s="42">
        <f t="shared" ca="1" si="60"/>
        <v>0.15484446381619268</v>
      </c>
      <c r="R258" s="42">
        <f t="shared" ca="1" si="61"/>
        <v>0.11090787205863299</v>
      </c>
      <c r="S258" s="42">
        <f t="shared" ca="1" si="62"/>
        <v>0.19422389934137965</v>
      </c>
      <c r="T258" s="42">
        <f t="shared" ca="1" si="63"/>
        <v>2.0786810429890161E-2</v>
      </c>
      <c r="U258">
        <f ca="1">+(L258^2*Markiwitz!$B$4^2)+(M258^2*Markiwitz!$C$4^2)+(N258^2*Markiwitz!$D$4^2)+(O258^2*Markiwitz!$E$4^2)+(P258^2*Markiwitz!$F$4^2)+(Q258^2*Markiwitz!$G$4^2)+(R258^2*Markiwitz!$H$4^2)+(S258^2*Markiwitz!$I$4^2)+(T258^2*Markiwitz!$J$4^2)+(2*L258*M258*Markiwitz!$B$8)+(2*L258*N258*Markiwitz!$E$8)+(2*L258*O258*Markiwitz!$H$8)+(2*L258*P258*Markiwitz!$B$11)+(2*L258*Q258*Markiwitz!$E$11)+(2*L258*R258*Markiwitz!$H$11)+(2*L258*S258*Markiwitz!$K$8)+(2*L258*T258*Markiwitz!$K$11)</f>
        <v>1.7866681359420159E-2</v>
      </c>
      <c r="V258" s="5">
        <f t="shared" ref="V258:V321" ca="1" si="71">SQRT(U258)</f>
        <v>0.13366630599900695</v>
      </c>
      <c r="W258" s="42">
        <f ca="1">SUMPRODUCT(L258:T258,Markiwitz!$B$3:$J$3)</f>
        <v>0.54080635224834361</v>
      </c>
    </row>
    <row r="259" spans="1:23" x14ac:dyDescent="0.25">
      <c r="A259">
        <v>258</v>
      </c>
      <c r="B259" s="25">
        <f t="shared" ca="1" si="70"/>
        <v>1.0000000000000002</v>
      </c>
      <c r="C259" s="46">
        <v>0</v>
      </c>
      <c r="D259">
        <f t="shared" ca="1" si="69"/>
        <v>0.20219906073295391</v>
      </c>
      <c r="E259">
        <f t="shared" ca="1" si="69"/>
        <v>0.80115272630881462</v>
      </c>
      <c r="F259">
        <f t="shared" ca="1" si="69"/>
        <v>0.5406118899745036</v>
      </c>
      <c r="G259">
        <f t="shared" ca="1" si="69"/>
        <v>0.3060760115551866</v>
      </c>
      <c r="H259">
        <f t="shared" ca="1" si="69"/>
        <v>0.47782563193682048</v>
      </c>
      <c r="I259">
        <f t="shared" ca="1" si="69"/>
        <v>0.19513993011005193</v>
      </c>
      <c r="J259">
        <f t="shared" ca="1" si="69"/>
        <v>0.664186808088845</v>
      </c>
      <c r="K259">
        <f t="shared" ca="1" si="69"/>
        <v>0.54789696409501132</v>
      </c>
      <c r="L259" s="42">
        <f t="shared" ref="L259:L322" ca="1" si="72">C259/SUM($C259:$K259)</f>
        <v>0</v>
      </c>
      <c r="M259" s="42">
        <f t="shared" ref="M259:M322" ca="1" si="73">D259/SUM($C259:$K259)</f>
        <v>5.4135004413163219E-2</v>
      </c>
      <c r="N259" s="42">
        <f t="shared" ref="N259:N322" ca="1" si="74">E259/SUM($C259:$K259)</f>
        <v>0.21449360950110993</v>
      </c>
      <c r="O259" s="42">
        <f t="shared" ref="O259:O322" ca="1" si="75">F259/SUM($C259:$K259)</f>
        <v>0.14473868940583343</v>
      </c>
      <c r="P259" s="42">
        <f t="shared" ref="P259:P322" ca="1" si="76">G259/SUM($C259:$K259)</f>
        <v>8.1946108830776479E-2</v>
      </c>
      <c r="Q259" s="42">
        <f t="shared" ref="Q259:Q322" ca="1" si="77">H259/SUM($C259:$K259)</f>
        <v>0.1279288469484296</v>
      </c>
      <c r="R259" s="42">
        <f t="shared" ref="R259:R322" ca="1" si="78">I259/SUM($C259:$K259)</f>
        <v>5.2245054647626979E-2</v>
      </c>
      <c r="S259" s="42">
        <f t="shared" ref="S259:S322" ca="1" si="79">J259/SUM($C259:$K259)</f>
        <v>0.17782355494984967</v>
      </c>
      <c r="T259" s="42">
        <f t="shared" ref="T259:T322" ca="1" si="80">K259/SUM($C259:$K259)</f>
        <v>0.14668913130321079</v>
      </c>
      <c r="U259">
        <f ca="1">+(L259^2*Markiwitz!$B$4^2)+(M259^2*Markiwitz!$C$4^2)+(N259^2*Markiwitz!$D$4^2)+(O259^2*Markiwitz!$E$4^2)+(P259^2*Markiwitz!$F$4^2)+(Q259^2*Markiwitz!$G$4^2)+(R259^2*Markiwitz!$H$4^2)+(S259^2*Markiwitz!$I$4^2)+(T259^2*Markiwitz!$J$4^2)+(2*L259*M259*Markiwitz!$B$8)+(2*L259*N259*Markiwitz!$E$8)+(2*L259*O259*Markiwitz!$H$8)+(2*L259*P259*Markiwitz!$B$11)+(2*L259*Q259*Markiwitz!$E$11)+(2*L259*R259*Markiwitz!$H$11)+(2*L259*S259*Markiwitz!$K$8)+(2*L259*T259*Markiwitz!$K$11)</f>
        <v>1.4859126170301643E-2</v>
      </c>
      <c r="V259" s="5">
        <f t="shared" ca="1" si="71"/>
        <v>0.12189801544857752</v>
      </c>
      <c r="W259" s="42">
        <f ca="1">SUMPRODUCT(L259:T259,Markiwitz!$B$3:$J$3)</f>
        <v>0.47366499600464168</v>
      </c>
    </row>
    <row r="260" spans="1:23" x14ac:dyDescent="0.25">
      <c r="A260">
        <v>259</v>
      </c>
      <c r="B260" s="25">
        <f t="shared" ca="1" si="70"/>
        <v>1</v>
      </c>
      <c r="C260" s="46">
        <v>0</v>
      </c>
      <c r="D260">
        <f t="shared" ca="1" si="69"/>
        <v>0.66412532929300183</v>
      </c>
      <c r="E260">
        <f t="shared" ca="1" si="69"/>
        <v>0.12465186699919806</v>
      </c>
      <c r="F260">
        <f t="shared" ca="1" si="69"/>
        <v>0.42711583245976448</v>
      </c>
      <c r="G260">
        <f t="shared" ca="1" si="69"/>
        <v>0.71361341774212628</v>
      </c>
      <c r="H260">
        <f t="shared" ca="1" si="69"/>
        <v>0.30221848384892414</v>
      </c>
      <c r="I260">
        <f t="shared" ca="1" si="69"/>
        <v>0.58401592569844907</v>
      </c>
      <c r="J260">
        <f t="shared" ca="1" si="69"/>
        <v>0.76850479539969008</v>
      </c>
      <c r="K260">
        <f t="shared" ca="1" si="69"/>
        <v>0.59483672786206698</v>
      </c>
      <c r="L260" s="42">
        <f t="shared" ca="1" si="72"/>
        <v>0</v>
      </c>
      <c r="M260" s="42">
        <f t="shared" ca="1" si="73"/>
        <v>0.15891654411553657</v>
      </c>
      <c r="N260" s="42">
        <f t="shared" ca="1" si="74"/>
        <v>2.9827568754454963E-2</v>
      </c>
      <c r="O260" s="42">
        <f t="shared" ca="1" si="75"/>
        <v>0.10220325748423691</v>
      </c>
      <c r="P260" s="42">
        <f t="shared" ca="1" si="76"/>
        <v>0.17075839932619541</v>
      </c>
      <c r="Q260" s="42">
        <f t="shared" ca="1" si="77"/>
        <v>7.2316948176387244E-2</v>
      </c>
      <c r="R260" s="42">
        <f t="shared" ca="1" si="78"/>
        <v>0.13974740689266388</v>
      </c>
      <c r="S260" s="42">
        <f t="shared" ca="1" si="79"/>
        <v>0.18389319129139134</v>
      </c>
      <c r="T260" s="42">
        <f t="shared" ca="1" si="80"/>
        <v>0.14233668395913368</v>
      </c>
      <c r="U260">
        <f ca="1">+(L260^2*Markiwitz!$B$4^2)+(M260^2*Markiwitz!$C$4^2)+(N260^2*Markiwitz!$D$4^2)+(O260^2*Markiwitz!$E$4^2)+(P260^2*Markiwitz!$F$4^2)+(Q260^2*Markiwitz!$G$4^2)+(R260^2*Markiwitz!$H$4^2)+(S260^2*Markiwitz!$I$4^2)+(T260^2*Markiwitz!$J$4^2)+(2*L260*M260*Markiwitz!$B$8)+(2*L260*N260*Markiwitz!$E$8)+(2*L260*O260*Markiwitz!$H$8)+(2*L260*P260*Markiwitz!$B$11)+(2*L260*Q260*Markiwitz!$E$11)+(2*L260*R260*Markiwitz!$H$11)+(2*L260*S260*Markiwitz!$K$8)+(2*L260*T260*Markiwitz!$K$11)</f>
        <v>1.2513080190415748E-2</v>
      </c>
      <c r="V260" s="5">
        <f t="shared" ca="1" si="71"/>
        <v>0.11186187996996899</v>
      </c>
      <c r="W260" s="42">
        <f ca="1">SUMPRODUCT(L260:T260,Markiwitz!$B$3:$J$3)</f>
        <v>0.31874150685683722</v>
      </c>
    </row>
    <row r="261" spans="1:23" x14ac:dyDescent="0.25">
      <c r="A261">
        <v>260</v>
      </c>
      <c r="B261" s="25">
        <f t="shared" ca="1" si="70"/>
        <v>1</v>
      </c>
      <c r="C261" s="46">
        <v>0</v>
      </c>
      <c r="D261">
        <f t="shared" ca="1" si="69"/>
        <v>0.79087265802436435</v>
      </c>
      <c r="E261">
        <f t="shared" ca="1" si="69"/>
        <v>0.6229055786981289</v>
      </c>
      <c r="F261">
        <f t="shared" ca="1" si="69"/>
        <v>0.97503418427711319</v>
      </c>
      <c r="G261">
        <f t="shared" ca="1" si="69"/>
        <v>0.4714675869206314</v>
      </c>
      <c r="H261">
        <f t="shared" ca="1" si="69"/>
        <v>0.35742783798948696</v>
      </c>
      <c r="I261">
        <f t="shared" ca="1" si="69"/>
        <v>0.10228377802982314</v>
      </c>
      <c r="J261">
        <f t="shared" ca="1" si="69"/>
        <v>0.58139794913736564</v>
      </c>
      <c r="K261">
        <f t="shared" ca="1" si="69"/>
        <v>0.93440237636086954</v>
      </c>
      <c r="L261" s="42">
        <f t="shared" ca="1" si="72"/>
        <v>0</v>
      </c>
      <c r="M261" s="42">
        <f t="shared" ca="1" si="73"/>
        <v>0.16354563353709053</v>
      </c>
      <c r="N261" s="42">
        <f t="shared" ca="1" si="74"/>
        <v>0.12881149255615698</v>
      </c>
      <c r="O261" s="42">
        <f t="shared" ca="1" si="75"/>
        <v>0.20162864624282942</v>
      </c>
      <c r="P261" s="42">
        <f t="shared" ca="1" si="76"/>
        <v>9.7495424089831861E-2</v>
      </c>
      <c r="Q261" s="42">
        <f t="shared" ca="1" si="77"/>
        <v>7.3912989170479532E-2</v>
      </c>
      <c r="R261" s="42">
        <f t="shared" ca="1" si="78"/>
        <v>2.1151401693721504E-2</v>
      </c>
      <c r="S261" s="42">
        <f t="shared" ca="1" si="79"/>
        <v>0.12022807333656277</v>
      </c>
      <c r="T261" s="42">
        <f t="shared" ca="1" si="80"/>
        <v>0.19322633937332739</v>
      </c>
      <c r="U261">
        <f ca="1">+(L261^2*Markiwitz!$B$4^2)+(M261^2*Markiwitz!$C$4^2)+(N261^2*Markiwitz!$D$4^2)+(O261^2*Markiwitz!$E$4^2)+(P261^2*Markiwitz!$F$4^2)+(Q261^2*Markiwitz!$G$4^2)+(R261^2*Markiwitz!$H$4^2)+(S261^2*Markiwitz!$I$4^2)+(T261^2*Markiwitz!$J$4^2)+(2*L261*M261*Markiwitz!$B$8)+(2*L261*N261*Markiwitz!$E$8)+(2*L261*O261*Markiwitz!$H$8)+(2*L261*P261*Markiwitz!$B$11)+(2*L261*Q261*Markiwitz!$E$11)+(2*L261*R261*Markiwitz!$H$11)+(2*L261*S261*Markiwitz!$K$8)+(2*L261*T261*Markiwitz!$K$11)</f>
        <v>1.0648079840714428E-2</v>
      </c>
      <c r="V261" s="5">
        <f t="shared" ca="1" si="71"/>
        <v>0.10318953358124276</v>
      </c>
      <c r="W261" s="42">
        <f ca="1">SUMPRODUCT(L261:T261,Markiwitz!$B$3:$J$3)</f>
        <v>0.34916321935292705</v>
      </c>
    </row>
    <row r="262" spans="1:23" x14ac:dyDescent="0.25">
      <c r="A262">
        <v>261</v>
      </c>
      <c r="B262" s="25">
        <f t="shared" ca="1" si="70"/>
        <v>1</v>
      </c>
      <c r="C262" s="46">
        <v>0</v>
      </c>
      <c r="D262">
        <f t="shared" ref="D262:K271" ca="1" si="81">RAND()</f>
        <v>3.9729054030986921E-2</v>
      </c>
      <c r="E262">
        <f t="shared" ca="1" si="81"/>
        <v>0.54742649846252067</v>
      </c>
      <c r="F262">
        <f t="shared" ca="1" si="81"/>
        <v>0.25259905042865372</v>
      </c>
      <c r="G262">
        <f t="shared" ca="1" si="81"/>
        <v>0.99414283423809047</v>
      </c>
      <c r="H262">
        <f t="shared" ca="1" si="81"/>
        <v>0.47558379789936545</v>
      </c>
      <c r="I262">
        <f t="shared" ca="1" si="81"/>
        <v>9.0708531751891197E-2</v>
      </c>
      <c r="J262">
        <f t="shared" ca="1" si="81"/>
        <v>0.16750333182278443</v>
      </c>
      <c r="K262">
        <f t="shared" ca="1" si="81"/>
        <v>0.25885332274541539</v>
      </c>
      <c r="L262" s="42">
        <f t="shared" ca="1" si="72"/>
        <v>0</v>
      </c>
      <c r="M262" s="42">
        <f t="shared" ca="1" si="73"/>
        <v>1.4055687792876994E-2</v>
      </c>
      <c r="N262" s="42">
        <f t="shared" ca="1" si="74"/>
        <v>0.19367327361823691</v>
      </c>
      <c r="O262" s="42">
        <f t="shared" ca="1" si="75"/>
        <v>8.9366673237000566E-2</v>
      </c>
      <c r="P262" s="42">
        <f t="shared" ca="1" si="76"/>
        <v>0.35171643625538773</v>
      </c>
      <c r="Q262" s="42">
        <f t="shared" ca="1" si="77"/>
        <v>0.16825614265596284</v>
      </c>
      <c r="R262" s="42">
        <f t="shared" ca="1" si="78"/>
        <v>3.2091647625448895E-2</v>
      </c>
      <c r="S262" s="42">
        <f t="shared" ca="1" si="79"/>
        <v>5.9260775112627319E-2</v>
      </c>
      <c r="T262" s="42">
        <f t="shared" ca="1" si="80"/>
        <v>9.1579363702458699E-2</v>
      </c>
      <c r="U262">
        <f ca="1">+(L262^2*Markiwitz!$B$4^2)+(M262^2*Markiwitz!$C$4^2)+(N262^2*Markiwitz!$D$4^2)+(O262^2*Markiwitz!$E$4^2)+(P262^2*Markiwitz!$F$4^2)+(Q262^2*Markiwitz!$G$4^2)+(R262^2*Markiwitz!$H$4^2)+(S262^2*Markiwitz!$I$4^2)+(T262^2*Markiwitz!$J$4^2)+(2*L262*M262*Markiwitz!$B$8)+(2*L262*N262*Markiwitz!$E$8)+(2*L262*O262*Markiwitz!$H$8)+(2*L262*P262*Markiwitz!$B$11)+(2*L262*Q262*Markiwitz!$E$11)+(2*L262*R262*Markiwitz!$H$11)+(2*L262*S262*Markiwitz!$K$8)+(2*L262*T262*Markiwitz!$K$11)</f>
        <v>2.6137293355075818E-2</v>
      </c>
      <c r="V262" s="5">
        <f t="shared" ca="1" si="71"/>
        <v>0.16167032304995194</v>
      </c>
      <c r="W262" s="42">
        <f ca="1">SUMPRODUCT(L262:T262,Markiwitz!$B$3:$J$3)</f>
        <v>0.65138919127374795</v>
      </c>
    </row>
    <row r="263" spans="1:23" x14ac:dyDescent="0.25">
      <c r="A263">
        <v>262</v>
      </c>
      <c r="B263" s="25">
        <f t="shared" ca="1" si="70"/>
        <v>1.0000000000000002</v>
      </c>
      <c r="C263" s="46">
        <v>0</v>
      </c>
      <c r="D263">
        <f t="shared" ca="1" si="81"/>
        <v>0.56458201904517935</v>
      </c>
      <c r="E263">
        <f t="shared" ca="1" si="81"/>
        <v>0.952713246098008</v>
      </c>
      <c r="F263">
        <f t="shared" ca="1" si="81"/>
        <v>0.77067858641104714</v>
      </c>
      <c r="G263">
        <f t="shared" ca="1" si="81"/>
        <v>5.7182038903311305E-2</v>
      </c>
      <c r="H263">
        <f t="shared" ca="1" si="81"/>
        <v>0.20920298768704659</v>
      </c>
      <c r="I263">
        <f t="shared" ca="1" si="81"/>
        <v>0.74310939100670736</v>
      </c>
      <c r="J263">
        <f t="shared" ca="1" si="81"/>
        <v>0.26825215565070537</v>
      </c>
      <c r="K263">
        <f t="shared" ca="1" si="81"/>
        <v>0.43990152500304458</v>
      </c>
      <c r="L263" s="42">
        <f t="shared" ca="1" si="72"/>
        <v>0</v>
      </c>
      <c r="M263" s="42">
        <f t="shared" ca="1" si="73"/>
        <v>0.14094740495234631</v>
      </c>
      <c r="N263" s="42">
        <f t="shared" ca="1" si="74"/>
        <v>0.23784402473238292</v>
      </c>
      <c r="O263" s="42">
        <f t="shared" ca="1" si="75"/>
        <v>0.19239923189669847</v>
      </c>
      <c r="P263" s="42">
        <f t="shared" ca="1" si="76"/>
        <v>1.4275445765942618E-2</v>
      </c>
      <c r="Q263" s="42">
        <f t="shared" ca="1" si="77"/>
        <v>5.2227342047900541E-2</v>
      </c>
      <c r="R263" s="42">
        <f t="shared" ca="1" si="78"/>
        <v>0.18551660648925541</v>
      </c>
      <c r="S263" s="42">
        <f t="shared" ca="1" si="79"/>
        <v>6.6968914943099159E-2</v>
      </c>
      <c r="T263" s="42">
        <f t="shared" ca="1" si="80"/>
        <v>0.10982102917237466</v>
      </c>
      <c r="U263">
        <f ca="1">+(L263^2*Markiwitz!$B$4^2)+(M263^2*Markiwitz!$C$4^2)+(N263^2*Markiwitz!$D$4^2)+(O263^2*Markiwitz!$E$4^2)+(P263^2*Markiwitz!$F$4^2)+(Q263^2*Markiwitz!$G$4^2)+(R263^2*Markiwitz!$H$4^2)+(S263^2*Markiwitz!$I$4^2)+(T263^2*Markiwitz!$J$4^2)+(2*L263*M263*Markiwitz!$B$8)+(2*L263*N263*Markiwitz!$E$8)+(2*L263*O263*Markiwitz!$H$8)+(2*L263*P263*Markiwitz!$B$11)+(2*L263*Q263*Markiwitz!$E$11)+(2*L263*R263*Markiwitz!$H$11)+(2*L263*S263*Markiwitz!$K$8)+(2*L263*T263*Markiwitz!$K$11)</f>
        <v>1.267312901015665E-2</v>
      </c>
      <c r="V263" s="5">
        <f t="shared" ca="1" si="71"/>
        <v>0.11257499282769975</v>
      </c>
      <c r="W263" s="42">
        <f ca="1">SUMPRODUCT(L263:T263,Markiwitz!$B$3:$J$3)</f>
        <v>0.2867828599903996</v>
      </c>
    </row>
    <row r="264" spans="1:23" x14ac:dyDescent="0.25">
      <c r="A264">
        <v>263</v>
      </c>
      <c r="B264" s="25">
        <f t="shared" ca="1" si="70"/>
        <v>0.99999999999999989</v>
      </c>
      <c r="C264" s="46">
        <v>0</v>
      </c>
      <c r="D264">
        <f t="shared" ca="1" si="81"/>
        <v>0.76159182317665042</v>
      </c>
      <c r="E264">
        <f t="shared" ca="1" si="81"/>
        <v>0.96722394544782186</v>
      </c>
      <c r="F264">
        <f t="shared" ca="1" si="81"/>
        <v>0.16325066446640812</v>
      </c>
      <c r="G264">
        <f t="shared" ca="1" si="81"/>
        <v>0.26914151276442977</v>
      </c>
      <c r="H264">
        <f t="shared" ca="1" si="81"/>
        <v>0.45818159306599937</v>
      </c>
      <c r="I264">
        <f t="shared" ca="1" si="81"/>
        <v>0.2307707347824528</v>
      </c>
      <c r="J264">
        <f t="shared" ca="1" si="81"/>
        <v>0.86859997491084562</v>
      </c>
      <c r="K264">
        <f t="shared" ca="1" si="81"/>
        <v>0.11126174003558464</v>
      </c>
      <c r="L264" s="42">
        <f t="shared" ca="1" si="72"/>
        <v>0</v>
      </c>
      <c r="M264" s="42">
        <f t="shared" ca="1" si="73"/>
        <v>0.19884789837591946</v>
      </c>
      <c r="N264" s="42">
        <f t="shared" ca="1" si="74"/>
        <v>0.25253743929253492</v>
      </c>
      <c r="O264" s="42">
        <f t="shared" ca="1" si="75"/>
        <v>4.2623949666655114E-2</v>
      </c>
      <c r="P264" s="42">
        <f t="shared" ca="1" si="76"/>
        <v>7.0271532007387463E-2</v>
      </c>
      <c r="Q264" s="42">
        <f t="shared" ca="1" si="77"/>
        <v>0.11962897195466898</v>
      </c>
      <c r="R264" s="42">
        <f t="shared" ca="1" si="78"/>
        <v>6.0253109633916987E-2</v>
      </c>
      <c r="S264" s="42">
        <f t="shared" ca="1" si="79"/>
        <v>0.22678720317659709</v>
      </c>
      <c r="T264" s="42">
        <f t="shared" ca="1" si="80"/>
        <v>2.9049895892320036E-2</v>
      </c>
      <c r="U264">
        <f ca="1">+(L264^2*Markiwitz!$B$4^2)+(M264^2*Markiwitz!$C$4^2)+(N264^2*Markiwitz!$D$4^2)+(O264^2*Markiwitz!$E$4^2)+(P264^2*Markiwitz!$F$4^2)+(Q264^2*Markiwitz!$G$4^2)+(R264^2*Markiwitz!$H$4^2)+(S264^2*Markiwitz!$I$4^2)+(T264^2*Markiwitz!$J$4^2)+(2*L264*M264*Markiwitz!$B$8)+(2*L264*N264*Markiwitz!$E$8)+(2*L264*O264*Markiwitz!$H$8)+(2*L264*P264*Markiwitz!$B$11)+(2*L264*Q264*Markiwitz!$E$11)+(2*L264*R264*Markiwitz!$H$11)+(2*L264*S264*Markiwitz!$K$8)+(2*L264*T264*Markiwitz!$K$11)</f>
        <v>1.658703171155728E-2</v>
      </c>
      <c r="V264" s="5">
        <f t="shared" ca="1" si="71"/>
        <v>0.12879065071486082</v>
      </c>
      <c r="W264" s="42">
        <f ca="1">SUMPRODUCT(L264:T264,Markiwitz!$B$3:$J$3)</f>
        <v>0.43405497115915581</v>
      </c>
    </row>
    <row r="265" spans="1:23" x14ac:dyDescent="0.25">
      <c r="A265">
        <v>264</v>
      </c>
      <c r="B265" s="25">
        <f t="shared" ca="1" si="70"/>
        <v>1</v>
      </c>
      <c r="C265" s="46">
        <v>0</v>
      </c>
      <c r="D265">
        <f t="shared" ca="1" si="81"/>
        <v>0.80395339110161734</v>
      </c>
      <c r="E265">
        <f t="shared" ca="1" si="81"/>
        <v>0.59650614525016432</v>
      </c>
      <c r="F265">
        <f t="shared" ca="1" si="81"/>
        <v>0.54729810551328861</v>
      </c>
      <c r="G265">
        <f t="shared" ca="1" si="81"/>
        <v>0.31854208499281156</v>
      </c>
      <c r="H265">
        <f t="shared" ca="1" si="81"/>
        <v>0.66372982142012538</v>
      </c>
      <c r="I265">
        <f t="shared" ca="1" si="81"/>
        <v>9.2232878024998133E-2</v>
      </c>
      <c r="J265">
        <f t="shared" ca="1" si="81"/>
        <v>9.4325100047705557E-2</v>
      </c>
      <c r="K265">
        <f t="shared" ca="1" si="81"/>
        <v>0.98894906379570979</v>
      </c>
      <c r="L265" s="42">
        <f t="shared" ca="1" si="72"/>
        <v>0</v>
      </c>
      <c r="M265" s="42">
        <f t="shared" ca="1" si="73"/>
        <v>0.19582175763118581</v>
      </c>
      <c r="N265" s="42">
        <f t="shared" ca="1" si="74"/>
        <v>0.14529310168171963</v>
      </c>
      <c r="O265" s="42">
        <f t="shared" ca="1" si="75"/>
        <v>0.13330732621573582</v>
      </c>
      <c r="P265" s="42">
        <f t="shared" ca="1" si="76"/>
        <v>7.7588417006764762E-2</v>
      </c>
      <c r="Q265" s="42">
        <f t="shared" ca="1" si="77"/>
        <v>0.16166700913423207</v>
      </c>
      <c r="R265" s="42">
        <f t="shared" ca="1" si="78"/>
        <v>2.2465486788344206E-2</v>
      </c>
      <c r="S265" s="42">
        <f t="shared" ca="1" si="79"/>
        <v>2.2975096671673197E-2</v>
      </c>
      <c r="T265" s="42">
        <f t="shared" ca="1" si="80"/>
        <v>0.24088180487034455</v>
      </c>
      <c r="U265">
        <f ca="1">+(L265^2*Markiwitz!$B$4^2)+(M265^2*Markiwitz!$C$4^2)+(N265^2*Markiwitz!$D$4^2)+(O265^2*Markiwitz!$E$4^2)+(P265^2*Markiwitz!$F$4^2)+(Q265^2*Markiwitz!$G$4^2)+(R265^2*Markiwitz!$H$4^2)+(S265^2*Markiwitz!$I$4^2)+(T265^2*Markiwitz!$J$4^2)+(2*L265*M265*Markiwitz!$B$8)+(2*L265*N265*Markiwitz!$E$8)+(2*L265*O265*Markiwitz!$H$8)+(2*L265*P265*Markiwitz!$B$11)+(2*L265*Q265*Markiwitz!$E$11)+(2*L265*R265*Markiwitz!$H$11)+(2*L265*S265*Markiwitz!$K$8)+(2*L265*T265*Markiwitz!$K$11)</f>
        <v>1.3239768803856515E-2</v>
      </c>
      <c r="V265" s="5">
        <f t="shared" ca="1" si="71"/>
        <v>0.11506419427370321</v>
      </c>
      <c r="W265" s="42">
        <f ca="1">SUMPRODUCT(L265:T265,Markiwitz!$B$3:$J$3)</f>
        <v>0.5822608725073366</v>
      </c>
    </row>
    <row r="266" spans="1:23" x14ac:dyDescent="0.25">
      <c r="A266">
        <v>265</v>
      </c>
      <c r="B266" s="25">
        <f t="shared" ca="1" si="70"/>
        <v>1</v>
      </c>
      <c r="C266" s="46">
        <v>0</v>
      </c>
      <c r="D266">
        <f t="shared" ca="1" si="81"/>
        <v>0.28328422859095126</v>
      </c>
      <c r="E266">
        <f t="shared" ca="1" si="81"/>
        <v>0.49076735152781381</v>
      </c>
      <c r="F266">
        <f t="shared" ca="1" si="81"/>
        <v>0.14804350664910859</v>
      </c>
      <c r="G266">
        <f t="shared" ca="1" si="81"/>
        <v>0.37859685365641649</v>
      </c>
      <c r="H266">
        <f t="shared" ca="1" si="81"/>
        <v>0.44061066459733167</v>
      </c>
      <c r="I266">
        <f t="shared" ca="1" si="81"/>
        <v>0.23743313737734628</v>
      </c>
      <c r="J266">
        <f t="shared" ca="1" si="81"/>
        <v>0.69776828328229867</v>
      </c>
      <c r="K266">
        <f t="shared" ca="1" si="81"/>
        <v>0.14172703981679502</v>
      </c>
      <c r="L266" s="42">
        <f t="shared" ca="1" si="72"/>
        <v>0</v>
      </c>
      <c r="M266" s="42">
        <f t="shared" ca="1" si="73"/>
        <v>0.10051845359986013</v>
      </c>
      <c r="N266" s="42">
        <f t="shared" ca="1" si="74"/>
        <v>0.17414021069315028</v>
      </c>
      <c r="O266" s="42">
        <f t="shared" ca="1" si="75"/>
        <v>5.253064891006199E-2</v>
      </c>
      <c r="P266" s="42">
        <f t="shared" ca="1" si="76"/>
        <v>0.13433847149417738</v>
      </c>
      <c r="Q266" s="42">
        <f t="shared" ca="1" si="77"/>
        <v>0.1563429876249211</v>
      </c>
      <c r="R266" s="42">
        <f t="shared" ca="1" si="78"/>
        <v>8.4248995862723941E-2</v>
      </c>
      <c r="S266" s="42">
        <f t="shared" ca="1" si="79"/>
        <v>0.24759087067936467</v>
      </c>
      <c r="T266" s="42">
        <f t="shared" ca="1" si="80"/>
        <v>5.028936113574059E-2</v>
      </c>
      <c r="U266">
        <f ca="1">+(L266^2*Markiwitz!$B$4^2)+(M266^2*Markiwitz!$C$4^2)+(N266^2*Markiwitz!$D$4^2)+(O266^2*Markiwitz!$E$4^2)+(P266^2*Markiwitz!$F$4^2)+(Q266^2*Markiwitz!$G$4^2)+(R266^2*Markiwitz!$H$4^2)+(S266^2*Markiwitz!$I$4^2)+(T266^2*Markiwitz!$J$4^2)+(2*L266*M266*Markiwitz!$B$8)+(2*L266*N266*Markiwitz!$E$8)+(2*L266*O266*Markiwitz!$H$8)+(2*L266*P266*Markiwitz!$B$11)+(2*L266*Q266*Markiwitz!$E$11)+(2*L266*R266*Markiwitz!$H$11)+(2*L266*S266*Markiwitz!$K$8)+(2*L266*T266*Markiwitz!$K$11)</f>
        <v>1.9171355971669822E-2</v>
      </c>
      <c r="V266" s="5">
        <f t="shared" ca="1" si="71"/>
        <v>0.13846066579238242</v>
      </c>
      <c r="W266" s="42">
        <f ca="1">SUMPRODUCT(L266:T266,Markiwitz!$B$3:$J$3)</f>
        <v>0.53142666167153518</v>
      </c>
    </row>
    <row r="267" spans="1:23" x14ac:dyDescent="0.25">
      <c r="A267">
        <v>266</v>
      </c>
      <c r="B267" s="25">
        <f t="shared" ca="1" si="70"/>
        <v>1</v>
      </c>
      <c r="C267" s="46">
        <v>0</v>
      </c>
      <c r="D267">
        <f t="shared" ca="1" si="81"/>
        <v>0.50410856632860812</v>
      </c>
      <c r="E267">
        <f t="shared" ca="1" si="81"/>
        <v>0.60869953648068753</v>
      </c>
      <c r="F267">
        <f t="shared" ca="1" si="81"/>
        <v>0.13336833744981469</v>
      </c>
      <c r="G267">
        <f t="shared" ca="1" si="81"/>
        <v>0.20588920077728734</v>
      </c>
      <c r="H267">
        <f t="shared" ca="1" si="81"/>
        <v>2.8139795562542869E-4</v>
      </c>
      <c r="I267">
        <f t="shared" ca="1" si="81"/>
        <v>0.22271834225726406</v>
      </c>
      <c r="J267">
        <f t="shared" ca="1" si="81"/>
        <v>8.7892258780278287E-2</v>
      </c>
      <c r="K267">
        <f t="shared" ca="1" si="81"/>
        <v>0.42429539355064472</v>
      </c>
      <c r="L267" s="42">
        <f t="shared" ca="1" si="72"/>
        <v>0</v>
      </c>
      <c r="M267" s="42">
        <f t="shared" ca="1" si="73"/>
        <v>0.23047565077711052</v>
      </c>
      <c r="N267" s="42">
        <f t="shared" ca="1" si="74"/>
        <v>0.27829406435172993</v>
      </c>
      <c r="O267" s="42">
        <f t="shared" ca="1" si="75"/>
        <v>6.0975266876878167E-2</v>
      </c>
      <c r="P267" s="42">
        <f t="shared" ca="1" si="76"/>
        <v>9.4131404833521767E-2</v>
      </c>
      <c r="Q267" s="42">
        <f t="shared" ca="1" si="77"/>
        <v>1.2865359028206341E-4</v>
      </c>
      <c r="R267" s="42">
        <f t="shared" ca="1" si="78"/>
        <v>0.10182559531884933</v>
      </c>
      <c r="S267" s="42">
        <f t="shared" ca="1" si="79"/>
        <v>4.0183855013981459E-2</v>
      </c>
      <c r="T267" s="42">
        <f t="shared" ca="1" si="80"/>
        <v>0.19398550923764674</v>
      </c>
      <c r="U267">
        <f ca="1">+(L267^2*Markiwitz!$B$4^2)+(M267^2*Markiwitz!$C$4^2)+(N267^2*Markiwitz!$D$4^2)+(O267^2*Markiwitz!$E$4^2)+(P267^2*Markiwitz!$F$4^2)+(Q267^2*Markiwitz!$G$4^2)+(R267^2*Markiwitz!$H$4^2)+(S267^2*Markiwitz!$I$4^2)+(T267^2*Markiwitz!$J$4^2)+(2*L267*M267*Markiwitz!$B$8)+(2*L267*N267*Markiwitz!$E$8)+(2*L267*O267*Markiwitz!$H$8)+(2*L267*P267*Markiwitz!$B$11)+(2*L267*Q267*Markiwitz!$E$11)+(2*L267*R267*Markiwitz!$H$11)+(2*L267*S267*Markiwitz!$K$8)+(2*L267*T267*Markiwitz!$K$11)</f>
        <v>1.0317077849651433E-2</v>
      </c>
      <c r="V267" s="5">
        <f t="shared" ca="1" si="71"/>
        <v>0.10157301733064462</v>
      </c>
      <c r="W267" s="42">
        <f ca="1">SUMPRODUCT(L267:T267,Markiwitz!$B$3:$J$3)</f>
        <v>0.15325671294148727</v>
      </c>
    </row>
    <row r="268" spans="1:23" x14ac:dyDescent="0.25">
      <c r="A268">
        <v>267</v>
      </c>
      <c r="B268" s="25">
        <f t="shared" ca="1" si="70"/>
        <v>0.99999999999999978</v>
      </c>
      <c r="C268" s="46">
        <v>0</v>
      </c>
      <c r="D268">
        <f t="shared" ca="1" si="81"/>
        <v>0.45815662270062774</v>
      </c>
      <c r="E268">
        <f t="shared" ca="1" si="81"/>
        <v>0.36057013252471826</v>
      </c>
      <c r="F268">
        <f t="shared" ca="1" si="81"/>
        <v>0.34190571560554883</v>
      </c>
      <c r="G268">
        <f t="shared" ca="1" si="81"/>
        <v>0.2942540216555537</v>
      </c>
      <c r="H268">
        <f t="shared" ca="1" si="81"/>
        <v>0.87294553809802289</v>
      </c>
      <c r="I268">
        <f t="shared" ca="1" si="81"/>
        <v>9.259493914477257E-2</v>
      </c>
      <c r="J268">
        <f t="shared" ca="1" si="81"/>
        <v>3.5698318022126418E-2</v>
      </c>
      <c r="K268">
        <f t="shared" ca="1" si="81"/>
        <v>0.96406203426588366</v>
      </c>
      <c r="L268" s="42">
        <f t="shared" ca="1" si="72"/>
        <v>0</v>
      </c>
      <c r="M268" s="42">
        <f t="shared" ca="1" si="73"/>
        <v>0.13395658762643539</v>
      </c>
      <c r="N268" s="42">
        <f t="shared" ca="1" si="74"/>
        <v>0.10542408896833494</v>
      </c>
      <c r="O268" s="42">
        <f t="shared" ca="1" si="75"/>
        <v>9.9966956021546219E-2</v>
      </c>
      <c r="P268" s="42">
        <f t="shared" ca="1" si="76"/>
        <v>8.6034475293593066E-2</v>
      </c>
      <c r="Q268" s="42">
        <f t="shared" ca="1" si="77"/>
        <v>0.25523325359359339</v>
      </c>
      <c r="R268" s="42">
        <f t="shared" ca="1" si="78"/>
        <v>2.7073060749830308E-2</v>
      </c>
      <c r="S268" s="42">
        <f t="shared" ca="1" si="79"/>
        <v>1.0437532994851071E-2</v>
      </c>
      <c r="T268" s="42">
        <f t="shared" ca="1" si="80"/>
        <v>0.28187404475181549</v>
      </c>
      <c r="U268">
        <f ca="1">+(L268^2*Markiwitz!$B$4^2)+(M268^2*Markiwitz!$C$4^2)+(N268^2*Markiwitz!$D$4^2)+(O268^2*Markiwitz!$E$4^2)+(P268^2*Markiwitz!$F$4^2)+(Q268^2*Markiwitz!$G$4^2)+(R268^2*Markiwitz!$H$4^2)+(S268^2*Markiwitz!$I$4^2)+(T268^2*Markiwitz!$J$4^2)+(2*L268*M268*Markiwitz!$B$8)+(2*L268*N268*Markiwitz!$E$8)+(2*L268*O268*Markiwitz!$H$8)+(2*L268*P268*Markiwitz!$B$11)+(2*L268*Q268*Markiwitz!$E$11)+(2*L268*R268*Markiwitz!$H$11)+(2*L268*S268*Markiwitz!$K$8)+(2*L268*T268*Markiwitz!$K$11)</f>
        <v>2.2403475533193155E-2</v>
      </c>
      <c r="V268" s="5">
        <f t="shared" ca="1" si="71"/>
        <v>0.14967790596207964</v>
      </c>
      <c r="W268" s="42">
        <f ca="1">SUMPRODUCT(L268:T268,Markiwitz!$B$3:$J$3)</f>
        <v>0.82059721041674438</v>
      </c>
    </row>
    <row r="269" spans="1:23" x14ac:dyDescent="0.25">
      <c r="A269">
        <v>268</v>
      </c>
      <c r="B269" s="25">
        <f t="shared" ca="1" si="70"/>
        <v>1</v>
      </c>
      <c r="C269" s="46">
        <v>0</v>
      </c>
      <c r="D269">
        <f t="shared" ca="1" si="81"/>
        <v>0.27741625198604936</v>
      </c>
      <c r="E269">
        <f t="shared" ca="1" si="81"/>
        <v>0.57413539013217685</v>
      </c>
      <c r="F269">
        <f t="shared" ca="1" si="81"/>
        <v>0.89009238715266181</v>
      </c>
      <c r="G269">
        <f t="shared" ca="1" si="81"/>
        <v>0.22940962687223498</v>
      </c>
      <c r="H269">
        <f t="shared" ca="1" si="81"/>
        <v>0.16223033632896611</v>
      </c>
      <c r="I269">
        <f t="shared" ca="1" si="81"/>
        <v>0.70202289038009469</v>
      </c>
      <c r="J269">
        <f t="shared" ca="1" si="81"/>
        <v>0.12310681832748571</v>
      </c>
      <c r="K269">
        <f t="shared" ca="1" si="81"/>
        <v>0.5856803398972269</v>
      </c>
      <c r="L269" s="42">
        <f t="shared" ca="1" si="72"/>
        <v>0</v>
      </c>
      <c r="M269" s="42">
        <f t="shared" ca="1" si="73"/>
        <v>7.8275646405182475E-2</v>
      </c>
      <c r="N269" s="42">
        <f t="shared" ca="1" si="74"/>
        <v>0.1619977865930787</v>
      </c>
      <c r="O269" s="42">
        <f t="shared" ca="1" si="75"/>
        <v>0.25114807249364113</v>
      </c>
      <c r="P269" s="42">
        <f t="shared" ca="1" si="76"/>
        <v>6.4730118392266861E-2</v>
      </c>
      <c r="Q269" s="42">
        <f t="shared" ca="1" si="77"/>
        <v>4.5774839620133602E-2</v>
      </c>
      <c r="R269" s="42">
        <f t="shared" ca="1" si="78"/>
        <v>0.19808246684300185</v>
      </c>
      <c r="S269" s="42">
        <f t="shared" ca="1" si="79"/>
        <v>3.4735765163296545E-2</v>
      </c>
      <c r="T269" s="42">
        <f t="shared" ca="1" si="80"/>
        <v>0.16525530448939896</v>
      </c>
      <c r="U269">
        <f ca="1">+(L269^2*Markiwitz!$B$4^2)+(M269^2*Markiwitz!$C$4^2)+(N269^2*Markiwitz!$D$4^2)+(O269^2*Markiwitz!$E$4^2)+(P269^2*Markiwitz!$F$4^2)+(Q269^2*Markiwitz!$G$4^2)+(R269^2*Markiwitz!$H$4^2)+(S269^2*Markiwitz!$I$4^2)+(T269^2*Markiwitz!$J$4^2)+(2*L269*M269*Markiwitz!$B$8)+(2*L269*N269*Markiwitz!$E$8)+(2*L269*O269*Markiwitz!$H$8)+(2*L269*P269*Markiwitz!$B$11)+(2*L269*Q269*Markiwitz!$E$11)+(2*L269*R269*Markiwitz!$H$11)+(2*L269*S269*Markiwitz!$K$8)+(2*L269*T269*Markiwitz!$K$11)</f>
        <v>1.3104030654263351E-2</v>
      </c>
      <c r="V269" s="5">
        <f t="shared" ca="1" si="71"/>
        <v>0.11447283806328622</v>
      </c>
      <c r="W269" s="42">
        <f ca="1">SUMPRODUCT(L269:T269,Markiwitz!$B$3:$J$3)</f>
        <v>0.28548498790202409</v>
      </c>
    </row>
    <row r="270" spans="1:23" x14ac:dyDescent="0.25">
      <c r="A270">
        <v>269</v>
      </c>
      <c r="B270" s="25">
        <f t="shared" ca="1" si="70"/>
        <v>1</v>
      </c>
      <c r="C270" s="46">
        <v>0</v>
      </c>
      <c r="D270">
        <f t="shared" ca="1" si="81"/>
        <v>0.49980710317562671</v>
      </c>
      <c r="E270">
        <f t="shared" ca="1" si="81"/>
        <v>0.9229970066107005</v>
      </c>
      <c r="F270">
        <f t="shared" ca="1" si="81"/>
        <v>0.83962277874474622</v>
      </c>
      <c r="G270">
        <f t="shared" ca="1" si="81"/>
        <v>0.12486275304189487</v>
      </c>
      <c r="H270">
        <f t="shared" ca="1" si="81"/>
        <v>0.50826212616294841</v>
      </c>
      <c r="I270">
        <f t="shared" ca="1" si="81"/>
        <v>0.3966811055996734</v>
      </c>
      <c r="J270">
        <f t="shared" ca="1" si="81"/>
        <v>0.34798622171282301</v>
      </c>
      <c r="K270">
        <f t="shared" ca="1" si="81"/>
        <v>0.2938113865327372</v>
      </c>
      <c r="L270" s="42">
        <f t="shared" ca="1" si="72"/>
        <v>0</v>
      </c>
      <c r="M270" s="42">
        <f t="shared" ca="1" si="73"/>
        <v>0.1270470845398092</v>
      </c>
      <c r="N270" s="42">
        <f t="shared" ca="1" si="74"/>
        <v>0.23461867185119853</v>
      </c>
      <c r="O270" s="42">
        <f t="shared" ca="1" si="75"/>
        <v>0.21342559054277796</v>
      </c>
      <c r="P270" s="42">
        <f t="shared" ca="1" si="76"/>
        <v>3.1739142242667759E-2</v>
      </c>
      <c r="Q270" s="42">
        <f t="shared" ca="1" si="77"/>
        <v>0.12919628572849026</v>
      </c>
      <c r="R270" s="42">
        <f t="shared" ca="1" si="78"/>
        <v>0.10083325674696879</v>
      </c>
      <c r="S270" s="42">
        <f t="shared" ca="1" si="79"/>
        <v>8.8455395387013303E-2</v>
      </c>
      <c r="T270" s="42">
        <f t="shared" ca="1" si="80"/>
        <v>7.4684572961074169E-2</v>
      </c>
      <c r="U270">
        <f ca="1">+(L270^2*Markiwitz!$B$4^2)+(M270^2*Markiwitz!$C$4^2)+(N270^2*Markiwitz!$D$4^2)+(O270^2*Markiwitz!$E$4^2)+(P270^2*Markiwitz!$F$4^2)+(Q270^2*Markiwitz!$G$4^2)+(R270^2*Markiwitz!$H$4^2)+(S270^2*Markiwitz!$I$4^2)+(T270^2*Markiwitz!$J$4^2)+(2*L270*M270*Markiwitz!$B$8)+(2*L270*N270*Markiwitz!$E$8)+(2*L270*O270*Markiwitz!$H$8)+(2*L270*P270*Markiwitz!$B$11)+(2*L270*Q270*Markiwitz!$E$11)+(2*L270*R270*Markiwitz!$H$11)+(2*L270*S270*Markiwitz!$K$8)+(2*L270*T270*Markiwitz!$K$11)</f>
        <v>1.5200178037981309E-2</v>
      </c>
      <c r="V270" s="5">
        <f t="shared" ca="1" si="71"/>
        <v>0.1232890020966238</v>
      </c>
      <c r="W270" s="42">
        <f ca="1">SUMPRODUCT(L270:T270,Markiwitz!$B$3:$J$3)</f>
        <v>0.4995010303822936</v>
      </c>
    </row>
    <row r="271" spans="1:23" x14ac:dyDescent="0.25">
      <c r="A271">
        <v>270</v>
      </c>
      <c r="B271" s="25">
        <f t="shared" ca="1" si="70"/>
        <v>1</v>
      </c>
      <c r="C271" s="46">
        <v>0</v>
      </c>
      <c r="D271">
        <f t="shared" ca="1" si="81"/>
        <v>0.42942553262235106</v>
      </c>
      <c r="E271">
        <f t="shared" ca="1" si="81"/>
        <v>0.10810880479789375</v>
      </c>
      <c r="F271">
        <f t="shared" ca="1" si="81"/>
        <v>1.8331322724607801E-2</v>
      </c>
      <c r="G271">
        <f t="shared" ca="1" si="81"/>
        <v>0.47191760718314624</v>
      </c>
      <c r="H271">
        <f t="shared" ca="1" si="81"/>
        <v>0.25720791109740737</v>
      </c>
      <c r="I271">
        <f t="shared" ca="1" si="81"/>
        <v>0.88413665275831277</v>
      </c>
      <c r="J271">
        <f t="shared" ca="1" si="81"/>
        <v>0.69729565822772832</v>
      </c>
      <c r="K271">
        <f t="shared" ca="1" si="81"/>
        <v>0.71744471929161369</v>
      </c>
      <c r="L271" s="42">
        <f t="shared" ca="1" si="72"/>
        <v>0</v>
      </c>
      <c r="M271" s="42">
        <f t="shared" ca="1" si="73"/>
        <v>0.11982179801688428</v>
      </c>
      <c r="N271" s="42">
        <f t="shared" ca="1" si="74"/>
        <v>3.0165396298715022E-2</v>
      </c>
      <c r="O271" s="42">
        <f t="shared" ca="1" si="75"/>
        <v>5.1149544729608195E-3</v>
      </c>
      <c r="P271" s="42">
        <f t="shared" ca="1" si="76"/>
        <v>0.13167828159449116</v>
      </c>
      <c r="Q271" s="42">
        <f t="shared" ca="1" si="77"/>
        <v>7.1768239265273204E-2</v>
      </c>
      <c r="R271" s="42">
        <f t="shared" ca="1" si="78"/>
        <v>0.24669898592009507</v>
      </c>
      <c r="S271" s="42">
        <f t="shared" ca="1" si="79"/>
        <v>0.19456509492576107</v>
      </c>
      <c r="T271" s="42">
        <f t="shared" ca="1" si="80"/>
        <v>0.2001872495058194</v>
      </c>
      <c r="U271">
        <f ca="1">+(L271^2*Markiwitz!$B$4^2)+(M271^2*Markiwitz!$C$4^2)+(N271^2*Markiwitz!$D$4^2)+(O271^2*Markiwitz!$E$4^2)+(P271^2*Markiwitz!$F$4^2)+(Q271^2*Markiwitz!$G$4^2)+(R271^2*Markiwitz!$H$4^2)+(S271^2*Markiwitz!$I$4^2)+(T271^2*Markiwitz!$J$4^2)+(2*L271*M271*Markiwitz!$B$8)+(2*L271*N271*Markiwitz!$E$8)+(2*L271*O271*Markiwitz!$H$8)+(2*L271*P271*Markiwitz!$B$11)+(2*L271*Q271*Markiwitz!$E$11)+(2*L271*R271*Markiwitz!$H$11)+(2*L271*S271*Markiwitz!$K$8)+(2*L271*T271*Markiwitz!$K$11)</f>
        <v>1.4452125293588039E-2</v>
      </c>
      <c r="V271" s="5">
        <f t="shared" ca="1" si="71"/>
        <v>0.12021699253262011</v>
      </c>
      <c r="W271" s="42">
        <f ca="1">SUMPRODUCT(L271:T271,Markiwitz!$B$3:$J$3)</f>
        <v>0.28012467445126105</v>
      </c>
    </row>
    <row r="272" spans="1:23" x14ac:dyDescent="0.25">
      <c r="A272">
        <v>271</v>
      </c>
      <c r="B272" s="25">
        <f t="shared" ca="1" si="70"/>
        <v>0.99999999999999989</v>
      </c>
      <c r="C272" s="46">
        <v>0</v>
      </c>
      <c r="D272">
        <f t="shared" ref="D272:K281" ca="1" si="82">RAND()</f>
        <v>0.24421246777399541</v>
      </c>
      <c r="E272">
        <f t="shared" ca="1" si="82"/>
        <v>0.47721305046049434</v>
      </c>
      <c r="F272">
        <f t="shared" ca="1" si="82"/>
        <v>0.15114697545584976</v>
      </c>
      <c r="G272">
        <f t="shared" ca="1" si="82"/>
        <v>0.54183001581245549</v>
      </c>
      <c r="H272">
        <f t="shared" ca="1" si="82"/>
        <v>0.30518195367756795</v>
      </c>
      <c r="I272">
        <f t="shared" ca="1" si="82"/>
        <v>0.73793031797225173</v>
      </c>
      <c r="J272">
        <f t="shared" ca="1" si="82"/>
        <v>0.53839843930035147</v>
      </c>
      <c r="K272">
        <f t="shared" ca="1" si="82"/>
        <v>0.66022039853964076</v>
      </c>
      <c r="L272" s="42">
        <f t="shared" ca="1" si="72"/>
        <v>0</v>
      </c>
      <c r="M272" s="42">
        <f t="shared" ca="1" si="73"/>
        <v>6.6795279719914752E-2</v>
      </c>
      <c r="N272" s="42">
        <f t="shared" ca="1" si="74"/>
        <v>0.13052396334245117</v>
      </c>
      <c r="O272" s="42">
        <f t="shared" ca="1" si="75"/>
        <v>4.1340659616673436E-2</v>
      </c>
      <c r="P272" s="42">
        <f t="shared" ca="1" si="76"/>
        <v>0.14819754206952335</v>
      </c>
      <c r="Q272" s="42">
        <f t="shared" ca="1" si="77"/>
        <v>8.3471225474974917E-2</v>
      </c>
      <c r="R272" s="42">
        <f t="shared" ca="1" si="78"/>
        <v>0.20183352001658444</v>
      </c>
      <c r="S272" s="42">
        <f t="shared" ca="1" si="79"/>
        <v>0.14725896135292207</v>
      </c>
      <c r="T272" s="42">
        <f t="shared" ca="1" si="80"/>
        <v>0.18057884840695582</v>
      </c>
      <c r="U272">
        <f ca="1">+(L272^2*Markiwitz!$B$4^2)+(M272^2*Markiwitz!$C$4^2)+(N272^2*Markiwitz!$D$4^2)+(O272^2*Markiwitz!$E$4^2)+(P272^2*Markiwitz!$F$4^2)+(Q272^2*Markiwitz!$G$4^2)+(R272^2*Markiwitz!$H$4^2)+(S272^2*Markiwitz!$I$4^2)+(T272^2*Markiwitz!$J$4^2)+(2*L272*M272*Markiwitz!$B$8)+(2*L272*N272*Markiwitz!$E$8)+(2*L272*O272*Markiwitz!$H$8)+(2*L272*P272*Markiwitz!$B$11)+(2*L272*Q272*Markiwitz!$E$11)+(2*L272*R272*Markiwitz!$H$11)+(2*L272*S272*Markiwitz!$K$8)+(2*L272*T272*Markiwitz!$K$11)</f>
        <v>1.2738993681651947E-2</v>
      </c>
      <c r="V272" s="5">
        <f t="shared" ca="1" si="71"/>
        <v>0.11286715058710371</v>
      </c>
      <c r="W272" s="42">
        <f ca="1">SUMPRODUCT(L272:T272,Markiwitz!$B$3:$J$3)</f>
        <v>0.34080820618797109</v>
      </c>
    </row>
    <row r="273" spans="1:23" x14ac:dyDescent="0.25">
      <c r="A273">
        <v>272</v>
      </c>
      <c r="B273" s="25">
        <f t="shared" ca="1" si="70"/>
        <v>1</v>
      </c>
      <c r="C273" s="46">
        <v>0</v>
      </c>
      <c r="D273">
        <f t="shared" ca="1" si="82"/>
        <v>0.51794289156604501</v>
      </c>
      <c r="E273">
        <f t="shared" ca="1" si="82"/>
        <v>0.51419062923180603</v>
      </c>
      <c r="F273">
        <f t="shared" ca="1" si="82"/>
        <v>0.1420947365116394</v>
      </c>
      <c r="G273">
        <f t="shared" ca="1" si="82"/>
        <v>0.78112802639969225</v>
      </c>
      <c r="H273">
        <f t="shared" ca="1" si="82"/>
        <v>9.9019377944138953E-2</v>
      </c>
      <c r="I273">
        <f t="shared" ca="1" si="82"/>
        <v>0.85744932968057719</v>
      </c>
      <c r="J273">
        <f t="shared" ca="1" si="82"/>
        <v>0.28349914625340711</v>
      </c>
      <c r="K273">
        <f t="shared" ca="1" si="82"/>
        <v>9.3380106394701068E-2</v>
      </c>
      <c r="L273" s="42">
        <f t="shared" ca="1" si="72"/>
        <v>0</v>
      </c>
      <c r="M273" s="42">
        <f t="shared" ca="1" si="73"/>
        <v>0.15749147784080236</v>
      </c>
      <c r="N273" s="42">
        <f t="shared" ca="1" si="74"/>
        <v>0.15635052321069076</v>
      </c>
      <c r="O273" s="42">
        <f t="shared" ca="1" si="75"/>
        <v>4.3206906419650914E-2</v>
      </c>
      <c r="P273" s="42">
        <f t="shared" ca="1" si="76"/>
        <v>0.23751847793217551</v>
      </c>
      <c r="Q273" s="42">
        <f t="shared" ca="1" si="77"/>
        <v>3.0108933670558641E-2</v>
      </c>
      <c r="R273" s="42">
        <f t="shared" ca="1" si="78"/>
        <v>0.26072558249943634</v>
      </c>
      <c r="S273" s="42">
        <f t="shared" ca="1" si="79"/>
        <v>8.6203904401613976E-2</v>
      </c>
      <c r="T273" s="42">
        <f t="shared" ca="1" si="80"/>
        <v>2.8394194025071463E-2</v>
      </c>
      <c r="U273">
        <f ca="1">+(L273^2*Markiwitz!$B$4^2)+(M273^2*Markiwitz!$C$4^2)+(N273^2*Markiwitz!$D$4^2)+(O273^2*Markiwitz!$E$4^2)+(P273^2*Markiwitz!$F$4^2)+(Q273^2*Markiwitz!$G$4^2)+(R273^2*Markiwitz!$H$4^2)+(S273^2*Markiwitz!$I$4^2)+(T273^2*Markiwitz!$J$4^2)+(2*L273*M273*Markiwitz!$B$8)+(2*L273*N273*Markiwitz!$E$8)+(2*L273*O273*Markiwitz!$H$8)+(2*L273*P273*Markiwitz!$B$11)+(2*L273*Q273*Markiwitz!$E$11)+(2*L273*R273*Markiwitz!$H$11)+(2*L273*S273*Markiwitz!$K$8)+(2*L273*T273*Markiwitz!$K$11)</f>
        <v>1.6398655895526384E-2</v>
      </c>
      <c r="V273" s="5">
        <f t="shared" ca="1" si="71"/>
        <v>0.12805723679482697</v>
      </c>
      <c r="W273" s="42">
        <f ca="1">SUMPRODUCT(L273:T273,Markiwitz!$B$3:$J$3)</f>
        <v>0.23947389547931139</v>
      </c>
    </row>
    <row r="274" spans="1:23" x14ac:dyDescent="0.25">
      <c r="A274">
        <v>273</v>
      </c>
      <c r="B274" s="25">
        <f t="shared" ca="1" si="70"/>
        <v>0.99999999999999989</v>
      </c>
      <c r="C274" s="46">
        <v>0</v>
      </c>
      <c r="D274">
        <f t="shared" ca="1" si="82"/>
        <v>7.7015436947266647E-2</v>
      </c>
      <c r="E274">
        <f t="shared" ca="1" si="82"/>
        <v>0.36882616885355113</v>
      </c>
      <c r="F274">
        <f t="shared" ca="1" si="82"/>
        <v>0.66419423462963967</v>
      </c>
      <c r="G274">
        <f t="shared" ca="1" si="82"/>
        <v>0.75264387520225096</v>
      </c>
      <c r="H274">
        <f t="shared" ca="1" si="82"/>
        <v>0.2163959689396594</v>
      </c>
      <c r="I274">
        <f t="shared" ca="1" si="82"/>
        <v>0.90590981772355927</v>
      </c>
      <c r="J274">
        <f t="shared" ca="1" si="82"/>
        <v>0.57925783032458167</v>
      </c>
      <c r="K274">
        <f t="shared" ca="1" si="82"/>
        <v>0.85089738112034285</v>
      </c>
      <c r="L274" s="42">
        <f t="shared" ca="1" si="72"/>
        <v>0</v>
      </c>
      <c r="M274" s="42">
        <f t="shared" ca="1" si="73"/>
        <v>1.7443484124430805E-2</v>
      </c>
      <c r="N274" s="42">
        <f t="shared" ca="1" si="74"/>
        <v>8.3536673634361416E-2</v>
      </c>
      <c r="O274" s="42">
        <f t="shared" ca="1" si="75"/>
        <v>0.15043557560068849</v>
      </c>
      <c r="P274" s="42">
        <f t="shared" ca="1" si="76"/>
        <v>0.17046883078037897</v>
      </c>
      <c r="Q274" s="42">
        <f t="shared" ca="1" si="77"/>
        <v>4.9012247393653695E-2</v>
      </c>
      <c r="R274" s="42">
        <f t="shared" ca="1" si="78"/>
        <v>0.20518254716190046</v>
      </c>
      <c r="S274" s="42">
        <f t="shared" ca="1" si="79"/>
        <v>0.1311980450638433</v>
      </c>
      <c r="T274" s="42">
        <f t="shared" ca="1" si="80"/>
        <v>0.1927225962407427</v>
      </c>
      <c r="U274">
        <f ca="1">+(L274^2*Markiwitz!$B$4^2)+(M274^2*Markiwitz!$C$4^2)+(N274^2*Markiwitz!$D$4^2)+(O274^2*Markiwitz!$E$4^2)+(P274^2*Markiwitz!$F$4^2)+(Q274^2*Markiwitz!$G$4^2)+(R274^2*Markiwitz!$H$4^2)+(S274^2*Markiwitz!$I$4^2)+(T274^2*Markiwitz!$J$4^2)+(2*L274*M274*Markiwitz!$B$8)+(2*L274*N274*Markiwitz!$E$8)+(2*L274*O274*Markiwitz!$H$8)+(2*L274*P274*Markiwitz!$B$11)+(2*L274*Q274*Markiwitz!$E$11)+(2*L274*R274*Markiwitz!$H$11)+(2*L274*S274*Markiwitz!$K$8)+(2*L274*T274*Markiwitz!$K$11)</f>
        <v>1.3078471690255522E-2</v>
      </c>
      <c r="V274" s="5">
        <f t="shared" ca="1" si="71"/>
        <v>0.11436114589429193</v>
      </c>
      <c r="W274" s="42">
        <f ca="1">SUMPRODUCT(L274:T274,Markiwitz!$B$3:$J$3)</f>
        <v>0.27095760275602426</v>
      </c>
    </row>
    <row r="275" spans="1:23" x14ac:dyDescent="0.25">
      <c r="A275">
        <v>274</v>
      </c>
      <c r="B275" s="25">
        <f t="shared" ca="1" si="70"/>
        <v>0.99999999999999989</v>
      </c>
      <c r="C275" s="46">
        <v>0</v>
      </c>
      <c r="D275">
        <f t="shared" ca="1" si="82"/>
        <v>0.65206141355135072</v>
      </c>
      <c r="E275">
        <f t="shared" ca="1" si="82"/>
        <v>0.56171627582778516</v>
      </c>
      <c r="F275">
        <f t="shared" ca="1" si="82"/>
        <v>0.27773449892689273</v>
      </c>
      <c r="G275">
        <f t="shared" ca="1" si="82"/>
        <v>0.24726878424764742</v>
      </c>
      <c r="H275">
        <f t="shared" ca="1" si="82"/>
        <v>0.65850324489089918</v>
      </c>
      <c r="I275">
        <f t="shared" ca="1" si="82"/>
        <v>0.84654517503182247</v>
      </c>
      <c r="J275">
        <f t="shared" ca="1" si="82"/>
        <v>7.0965142168762707E-2</v>
      </c>
      <c r="K275">
        <f t="shared" ca="1" si="82"/>
        <v>0.3563067057243563</v>
      </c>
      <c r="L275" s="42">
        <f t="shared" ca="1" si="72"/>
        <v>0</v>
      </c>
      <c r="M275" s="42">
        <f t="shared" ca="1" si="73"/>
        <v>0.17762011202004255</v>
      </c>
      <c r="N275" s="42">
        <f t="shared" ca="1" si="74"/>
        <v>0.15301029283824524</v>
      </c>
      <c r="O275" s="42">
        <f t="shared" ca="1" si="75"/>
        <v>7.5654273947219491E-2</v>
      </c>
      <c r="P275" s="42">
        <f t="shared" ca="1" si="76"/>
        <v>6.7355479475351768E-2</v>
      </c>
      <c r="Q275" s="42">
        <f t="shared" ca="1" si="77"/>
        <v>0.17937485287782942</v>
      </c>
      <c r="R275" s="42">
        <f t="shared" ca="1" si="78"/>
        <v>0.23059706600371854</v>
      </c>
      <c r="S275" s="42">
        <f t="shared" ca="1" si="79"/>
        <v>1.9330750508427728E-2</v>
      </c>
      <c r="T275" s="42">
        <f t="shared" ca="1" si="80"/>
        <v>9.7057172329165192E-2</v>
      </c>
      <c r="U275">
        <f ca="1">+(L275^2*Markiwitz!$B$4^2)+(M275^2*Markiwitz!$C$4^2)+(N275^2*Markiwitz!$D$4^2)+(O275^2*Markiwitz!$E$4^2)+(P275^2*Markiwitz!$F$4^2)+(Q275^2*Markiwitz!$G$4^2)+(R275^2*Markiwitz!$H$4^2)+(S275^2*Markiwitz!$I$4^2)+(T275^2*Markiwitz!$J$4^2)+(2*L275*M275*Markiwitz!$B$8)+(2*L275*N275*Markiwitz!$E$8)+(2*L275*O275*Markiwitz!$H$8)+(2*L275*P275*Markiwitz!$B$11)+(2*L275*Q275*Markiwitz!$E$11)+(2*L275*R275*Markiwitz!$H$11)+(2*L275*S275*Markiwitz!$K$8)+(2*L275*T275*Markiwitz!$K$11)</f>
        <v>1.7393281528989644E-2</v>
      </c>
      <c r="V275" s="5">
        <f t="shared" ca="1" si="71"/>
        <v>0.13188359082535495</v>
      </c>
      <c r="W275" s="42">
        <f ca="1">SUMPRODUCT(L275:T275,Markiwitz!$B$3:$J$3)</f>
        <v>0.6139112972582822</v>
      </c>
    </row>
    <row r="276" spans="1:23" x14ac:dyDescent="0.25">
      <c r="A276">
        <v>275</v>
      </c>
      <c r="B276" s="25">
        <f t="shared" ca="1" si="70"/>
        <v>1</v>
      </c>
      <c r="C276" s="46">
        <v>0</v>
      </c>
      <c r="D276">
        <f t="shared" ca="1" si="82"/>
        <v>0.12783908613222694</v>
      </c>
      <c r="E276">
        <f t="shared" ca="1" si="82"/>
        <v>0.64197020570171148</v>
      </c>
      <c r="F276">
        <f t="shared" ca="1" si="82"/>
        <v>0.92150669474638069</v>
      </c>
      <c r="G276">
        <f t="shared" ca="1" si="82"/>
        <v>0.96635513277949714</v>
      </c>
      <c r="H276">
        <f t="shared" ca="1" si="82"/>
        <v>0.98496717241764897</v>
      </c>
      <c r="I276">
        <f t="shared" ca="1" si="82"/>
        <v>0.45684371269408086</v>
      </c>
      <c r="J276">
        <f t="shared" ca="1" si="82"/>
        <v>0.68299379462806442</v>
      </c>
      <c r="K276">
        <f t="shared" ca="1" si="82"/>
        <v>0.28547855564940805</v>
      </c>
      <c r="L276" s="42">
        <f t="shared" ca="1" si="72"/>
        <v>0</v>
      </c>
      <c r="M276" s="42">
        <f t="shared" ca="1" si="73"/>
        <v>2.5224987674254212E-2</v>
      </c>
      <c r="N276" s="42">
        <f t="shared" ca="1" si="74"/>
        <v>0.12667245218973641</v>
      </c>
      <c r="O276" s="42">
        <f t="shared" ca="1" si="75"/>
        <v>0.18183010939766381</v>
      </c>
      <c r="P276" s="42">
        <f t="shared" ca="1" si="76"/>
        <v>0.19067952572894756</v>
      </c>
      <c r="Q276" s="42">
        <f t="shared" ca="1" si="77"/>
        <v>0.19435202124396952</v>
      </c>
      <c r="R276" s="42">
        <f t="shared" ca="1" si="78"/>
        <v>9.0143612336600315E-2</v>
      </c>
      <c r="S276" s="42">
        <f t="shared" ca="1" si="79"/>
        <v>0.13476715590148375</v>
      </c>
      <c r="T276" s="42">
        <f t="shared" ca="1" si="80"/>
        <v>5.6330135527344526E-2</v>
      </c>
      <c r="U276">
        <f ca="1">+(L276^2*Markiwitz!$B$4^2)+(M276^2*Markiwitz!$C$4^2)+(N276^2*Markiwitz!$D$4^2)+(O276^2*Markiwitz!$E$4^2)+(P276^2*Markiwitz!$F$4^2)+(Q276^2*Markiwitz!$G$4^2)+(R276^2*Markiwitz!$H$4^2)+(S276^2*Markiwitz!$I$4^2)+(T276^2*Markiwitz!$J$4^2)+(2*L276*M276*Markiwitz!$B$8)+(2*L276*N276*Markiwitz!$E$8)+(2*L276*O276*Markiwitz!$H$8)+(2*L276*P276*Markiwitz!$B$11)+(2*L276*Q276*Markiwitz!$E$11)+(2*L276*R276*Markiwitz!$H$11)+(2*L276*S276*Markiwitz!$K$8)+(2*L276*T276*Markiwitz!$K$11)</f>
        <v>2.1558690589322953E-2</v>
      </c>
      <c r="V276" s="5">
        <f t="shared" ca="1" si="71"/>
        <v>0.14682877984006729</v>
      </c>
      <c r="W276" s="42">
        <f ca="1">SUMPRODUCT(L276:T276,Markiwitz!$B$3:$J$3)</f>
        <v>0.6815161389132558</v>
      </c>
    </row>
    <row r="277" spans="1:23" x14ac:dyDescent="0.25">
      <c r="A277">
        <v>276</v>
      </c>
      <c r="B277" s="25">
        <f t="shared" ca="1" si="70"/>
        <v>1</v>
      </c>
      <c r="C277" s="46">
        <v>0</v>
      </c>
      <c r="D277">
        <f t="shared" ca="1" si="82"/>
        <v>0.67180655138408862</v>
      </c>
      <c r="E277">
        <f t="shared" ca="1" si="82"/>
        <v>0.48457330137925336</v>
      </c>
      <c r="F277">
        <f t="shared" ca="1" si="82"/>
        <v>0.27907577325769761</v>
      </c>
      <c r="G277">
        <f t="shared" ca="1" si="82"/>
        <v>0.80597455735967616</v>
      </c>
      <c r="H277">
        <f t="shared" ca="1" si="82"/>
        <v>0.1616527073019981</v>
      </c>
      <c r="I277">
        <f t="shared" ca="1" si="82"/>
        <v>0.66325819173427625</v>
      </c>
      <c r="J277">
        <f t="shared" ca="1" si="82"/>
        <v>0.72288550559880094</v>
      </c>
      <c r="K277">
        <f t="shared" ca="1" si="82"/>
        <v>0.75676060406559742</v>
      </c>
      <c r="L277" s="42">
        <f t="shared" ca="1" si="72"/>
        <v>0</v>
      </c>
      <c r="M277" s="42">
        <f t="shared" ca="1" si="73"/>
        <v>0.1477801240958844</v>
      </c>
      <c r="N277" s="42">
        <f t="shared" ca="1" si="74"/>
        <v>0.10659363542055882</v>
      </c>
      <c r="O277" s="42">
        <f t="shared" ca="1" si="75"/>
        <v>6.1389476359242065E-2</v>
      </c>
      <c r="P277" s="42">
        <f t="shared" ca="1" si="76"/>
        <v>0.17729362695161033</v>
      </c>
      <c r="Q277" s="42">
        <f t="shared" ca="1" si="77"/>
        <v>3.5559428672297937E-2</v>
      </c>
      <c r="R277" s="42">
        <f t="shared" ca="1" si="78"/>
        <v>0.14589970532464311</v>
      </c>
      <c r="S277" s="42">
        <f t="shared" ca="1" si="79"/>
        <v>0.15901617735703003</v>
      </c>
      <c r="T277" s="42">
        <f t="shared" ca="1" si="80"/>
        <v>0.16646782581873337</v>
      </c>
      <c r="U277">
        <f ca="1">+(L277^2*Markiwitz!$B$4^2)+(M277^2*Markiwitz!$C$4^2)+(N277^2*Markiwitz!$D$4^2)+(O277^2*Markiwitz!$E$4^2)+(P277^2*Markiwitz!$F$4^2)+(Q277^2*Markiwitz!$G$4^2)+(R277^2*Markiwitz!$H$4^2)+(S277^2*Markiwitz!$I$4^2)+(T277^2*Markiwitz!$J$4^2)+(2*L277*M277*Markiwitz!$B$8)+(2*L277*N277*Markiwitz!$E$8)+(2*L277*O277*Markiwitz!$H$8)+(2*L277*P277*Markiwitz!$B$11)+(2*L277*Q277*Markiwitz!$E$11)+(2*L277*R277*Markiwitz!$H$11)+(2*L277*S277*Markiwitz!$K$8)+(2*L277*T277*Markiwitz!$K$11)</f>
        <v>1.108885675845306E-2</v>
      </c>
      <c r="V277" s="5">
        <f t="shared" ca="1" si="71"/>
        <v>0.10530364076542206</v>
      </c>
      <c r="W277" s="42">
        <f ca="1">SUMPRODUCT(L277:T277,Markiwitz!$B$3:$J$3)</f>
        <v>0.22517086199633937</v>
      </c>
    </row>
    <row r="278" spans="1:23" x14ac:dyDescent="0.25">
      <c r="A278">
        <v>277</v>
      </c>
      <c r="B278" s="25">
        <f t="shared" ca="1" si="70"/>
        <v>1</v>
      </c>
      <c r="C278" s="46">
        <v>0</v>
      </c>
      <c r="D278">
        <f t="shared" ca="1" si="82"/>
        <v>5.8297489408376202E-2</v>
      </c>
      <c r="E278">
        <f t="shared" ca="1" si="82"/>
        <v>2.8081644651384852E-2</v>
      </c>
      <c r="F278">
        <f t="shared" ca="1" si="82"/>
        <v>0.13425651600815536</v>
      </c>
      <c r="G278">
        <f t="shared" ca="1" si="82"/>
        <v>0.99312690785759838</v>
      </c>
      <c r="H278">
        <f t="shared" ca="1" si="82"/>
        <v>0.58715629835306338</v>
      </c>
      <c r="I278">
        <f t="shared" ca="1" si="82"/>
        <v>0.98756086294744372</v>
      </c>
      <c r="J278">
        <f t="shared" ca="1" si="82"/>
        <v>0.23036392341693934</v>
      </c>
      <c r="K278">
        <f t="shared" ca="1" si="82"/>
        <v>0.62154032372210322</v>
      </c>
      <c r="L278" s="42">
        <f t="shared" ca="1" si="72"/>
        <v>0</v>
      </c>
      <c r="M278" s="42">
        <f t="shared" ca="1" si="73"/>
        <v>1.6014104541446611E-2</v>
      </c>
      <c r="N278" s="42">
        <f t="shared" ca="1" si="74"/>
        <v>7.7139238362882003E-3</v>
      </c>
      <c r="O278" s="42">
        <f t="shared" ca="1" si="75"/>
        <v>3.6879767971896363E-2</v>
      </c>
      <c r="P278" s="42">
        <f t="shared" ca="1" si="76"/>
        <v>0.27280828534393281</v>
      </c>
      <c r="Q278" s="42">
        <f t="shared" ca="1" si="77"/>
        <v>0.16128966168899511</v>
      </c>
      <c r="R278" s="42">
        <f t="shared" ca="1" si="78"/>
        <v>0.27127931341086708</v>
      </c>
      <c r="S278" s="42">
        <f t="shared" ca="1" si="79"/>
        <v>6.3280117027588845E-2</v>
      </c>
      <c r="T278" s="42">
        <f t="shared" ca="1" si="80"/>
        <v>0.170734826178985</v>
      </c>
      <c r="U278">
        <f ca="1">+(L278^2*Markiwitz!$B$4^2)+(M278^2*Markiwitz!$C$4^2)+(N278^2*Markiwitz!$D$4^2)+(O278^2*Markiwitz!$E$4^2)+(P278^2*Markiwitz!$F$4^2)+(Q278^2*Markiwitz!$G$4^2)+(R278^2*Markiwitz!$H$4^2)+(S278^2*Markiwitz!$I$4^2)+(T278^2*Markiwitz!$J$4^2)+(2*L278*M278*Markiwitz!$B$8)+(2*L278*N278*Markiwitz!$E$8)+(2*L278*O278*Markiwitz!$H$8)+(2*L278*P278*Markiwitz!$B$11)+(2*L278*Q278*Markiwitz!$E$11)+(2*L278*R278*Markiwitz!$H$11)+(2*L278*S278*Markiwitz!$K$8)+(2*L278*T278*Markiwitz!$K$11)</f>
        <v>2.3477020149664338E-2</v>
      </c>
      <c r="V278" s="5">
        <f t="shared" ca="1" si="71"/>
        <v>0.1532221268278976</v>
      </c>
      <c r="W278" s="42">
        <f ca="1">SUMPRODUCT(L278:T278,Markiwitz!$B$3:$J$3)</f>
        <v>0.57297830439841746</v>
      </c>
    </row>
    <row r="279" spans="1:23" x14ac:dyDescent="0.25">
      <c r="A279">
        <v>278</v>
      </c>
      <c r="B279" s="25">
        <f t="shared" ca="1" si="70"/>
        <v>1</v>
      </c>
      <c r="C279" s="46">
        <v>0</v>
      </c>
      <c r="D279">
        <f t="shared" ca="1" si="82"/>
        <v>0.76747352312612849</v>
      </c>
      <c r="E279">
        <f t="shared" ca="1" si="82"/>
        <v>0.63724947631528339</v>
      </c>
      <c r="F279">
        <f t="shared" ca="1" si="82"/>
        <v>0.64797525943578083</v>
      </c>
      <c r="G279">
        <f t="shared" ca="1" si="82"/>
        <v>0.9344272706040605</v>
      </c>
      <c r="H279">
        <f t="shared" ca="1" si="82"/>
        <v>0.32677093193157025</v>
      </c>
      <c r="I279">
        <f t="shared" ca="1" si="82"/>
        <v>0.42389853455056148</v>
      </c>
      <c r="J279">
        <f t="shared" ca="1" si="82"/>
        <v>0.44322409205987645</v>
      </c>
      <c r="K279">
        <f t="shared" ca="1" si="82"/>
        <v>0.48438468818481528</v>
      </c>
      <c r="L279" s="42">
        <f t="shared" ca="1" si="72"/>
        <v>0</v>
      </c>
      <c r="M279" s="42">
        <f t="shared" ca="1" si="73"/>
        <v>0.16450312983411516</v>
      </c>
      <c r="N279" s="42">
        <f t="shared" ca="1" si="74"/>
        <v>0.1365904232266095</v>
      </c>
      <c r="O279" s="42">
        <f t="shared" ca="1" si="75"/>
        <v>0.13888942747897351</v>
      </c>
      <c r="P279" s="42">
        <f t="shared" ca="1" si="76"/>
        <v>0.20028861711162319</v>
      </c>
      <c r="Q279" s="42">
        <f t="shared" ca="1" si="77"/>
        <v>7.0041297089436808E-2</v>
      </c>
      <c r="R279" s="42">
        <f t="shared" ca="1" si="78"/>
        <v>9.0859988735014816E-2</v>
      </c>
      <c r="S279" s="42">
        <f t="shared" ca="1" si="79"/>
        <v>9.5002300619758548E-2</v>
      </c>
      <c r="T279" s="42">
        <f t="shared" ca="1" si="80"/>
        <v>0.1038248159044684</v>
      </c>
      <c r="U279">
        <f ca="1">+(L279^2*Markiwitz!$B$4^2)+(M279^2*Markiwitz!$C$4^2)+(N279^2*Markiwitz!$D$4^2)+(O279^2*Markiwitz!$E$4^2)+(P279^2*Markiwitz!$F$4^2)+(Q279^2*Markiwitz!$G$4^2)+(R279^2*Markiwitz!$H$4^2)+(S279^2*Markiwitz!$I$4^2)+(T279^2*Markiwitz!$J$4^2)+(2*L279*M279*Markiwitz!$B$8)+(2*L279*N279*Markiwitz!$E$8)+(2*L279*O279*Markiwitz!$H$8)+(2*L279*P279*Markiwitz!$B$11)+(2*L279*Q279*Markiwitz!$E$11)+(2*L279*R279*Markiwitz!$H$11)+(2*L279*S279*Markiwitz!$K$8)+(2*L279*T279*Markiwitz!$K$11)</f>
        <v>1.181662051228358E-2</v>
      </c>
      <c r="V279" s="5">
        <f t="shared" ca="1" si="71"/>
        <v>0.10870428010103181</v>
      </c>
      <c r="W279" s="42">
        <f ca="1">SUMPRODUCT(L279:T279,Markiwitz!$B$3:$J$3)</f>
        <v>0.35605358869536552</v>
      </c>
    </row>
    <row r="280" spans="1:23" x14ac:dyDescent="0.25">
      <c r="A280">
        <v>279</v>
      </c>
      <c r="B280" s="25">
        <f t="shared" ca="1" si="70"/>
        <v>0.99999999999999989</v>
      </c>
      <c r="C280" s="46">
        <v>0</v>
      </c>
      <c r="D280">
        <f t="shared" ca="1" si="82"/>
        <v>0.48080723410078929</v>
      </c>
      <c r="E280">
        <f t="shared" ca="1" si="82"/>
        <v>0.52817345551057171</v>
      </c>
      <c r="F280">
        <f t="shared" ca="1" si="82"/>
        <v>0.87736914255148069</v>
      </c>
      <c r="G280">
        <f t="shared" ca="1" si="82"/>
        <v>0.18365943847247723</v>
      </c>
      <c r="H280">
        <f t="shared" ca="1" si="82"/>
        <v>0.18701067751644973</v>
      </c>
      <c r="I280">
        <f t="shared" ca="1" si="82"/>
        <v>0.71556477200005819</v>
      </c>
      <c r="J280">
        <f t="shared" ca="1" si="82"/>
        <v>0.34143293288309218</v>
      </c>
      <c r="K280">
        <f t="shared" ca="1" si="82"/>
        <v>0.59578279720323613</v>
      </c>
      <c r="L280" s="42">
        <f t="shared" ca="1" si="72"/>
        <v>0</v>
      </c>
      <c r="M280" s="42">
        <f t="shared" ca="1" si="73"/>
        <v>0.12297487818630286</v>
      </c>
      <c r="N280" s="42">
        <f t="shared" ca="1" si="74"/>
        <v>0.13508961959385915</v>
      </c>
      <c r="O280" s="42">
        <f t="shared" ca="1" si="75"/>
        <v>0.22440253760215254</v>
      </c>
      <c r="P280" s="42">
        <f t="shared" ca="1" si="76"/>
        <v>4.6974120753730558E-2</v>
      </c>
      <c r="Q280" s="42">
        <f t="shared" ca="1" si="77"/>
        <v>4.7831258883061008E-2</v>
      </c>
      <c r="R280" s="42">
        <f t="shared" ca="1" si="78"/>
        <v>0.18301823356649094</v>
      </c>
      <c r="S280" s="42">
        <f t="shared" ca="1" si="79"/>
        <v>8.7327457559194521E-2</v>
      </c>
      <c r="T280" s="42">
        <f t="shared" ca="1" si="80"/>
        <v>0.15238189385520826</v>
      </c>
      <c r="U280">
        <f ca="1">+(L280^2*Markiwitz!$B$4^2)+(M280^2*Markiwitz!$C$4^2)+(N280^2*Markiwitz!$D$4^2)+(O280^2*Markiwitz!$E$4^2)+(P280^2*Markiwitz!$F$4^2)+(Q280^2*Markiwitz!$G$4^2)+(R280^2*Markiwitz!$H$4^2)+(S280^2*Markiwitz!$I$4^2)+(T280^2*Markiwitz!$J$4^2)+(2*L280*M280*Markiwitz!$B$8)+(2*L280*N280*Markiwitz!$E$8)+(2*L280*O280*Markiwitz!$H$8)+(2*L280*P280*Markiwitz!$B$11)+(2*L280*Q280*Markiwitz!$E$11)+(2*L280*R280*Markiwitz!$H$11)+(2*L280*S280*Markiwitz!$K$8)+(2*L280*T280*Markiwitz!$K$11)</f>
        <v>1.1561717527232111E-2</v>
      </c>
      <c r="V280" s="5">
        <f t="shared" ca="1" si="71"/>
        <v>0.10752542735200875</v>
      </c>
      <c r="W280" s="42">
        <f ca="1">SUMPRODUCT(L280:T280,Markiwitz!$B$3:$J$3)</f>
        <v>0.27270723582404349</v>
      </c>
    </row>
    <row r="281" spans="1:23" x14ac:dyDescent="0.25">
      <c r="A281">
        <v>280</v>
      </c>
      <c r="B281" s="25">
        <f t="shared" ca="1" si="70"/>
        <v>0.99999999999999978</v>
      </c>
      <c r="C281" s="46">
        <v>0</v>
      </c>
      <c r="D281">
        <f t="shared" ca="1" si="82"/>
        <v>0.16974707974866854</v>
      </c>
      <c r="E281">
        <f t="shared" ca="1" si="82"/>
        <v>0.58988107597386075</v>
      </c>
      <c r="F281">
        <f t="shared" ca="1" si="82"/>
        <v>0.59597657277399818</v>
      </c>
      <c r="G281">
        <f t="shared" ca="1" si="82"/>
        <v>0.11566929214222632</v>
      </c>
      <c r="H281">
        <f t="shared" ca="1" si="82"/>
        <v>0.55662561396583532</v>
      </c>
      <c r="I281">
        <f t="shared" ca="1" si="82"/>
        <v>0.88759183816167186</v>
      </c>
      <c r="J281">
        <f t="shared" ca="1" si="82"/>
        <v>0.80868496520101896</v>
      </c>
      <c r="K281">
        <f t="shared" ca="1" si="82"/>
        <v>0.95780249190029632</v>
      </c>
      <c r="L281" s="42">
        <f t="shared" ca="1" si="72"/>
        <v>0</v>
      </c>
      <c r="M281" s="42">
        <f t="shared" ca="1" si="73"/>
        <v>3.6255412997655161E-2</v>
      </c>
      <c r="N281" s="42">
        <f t="shared" ca="1" si="74"/>
        <v>0.12598969043001326</v>
      </c>
      <c r="O281" s="42">
        <f t="shared" ca="1" si="75"/>
        <v>0.12729159650251876</v>
      </c>
      <c r="P281" s="42">
        <f t="shared" ca="1" si="76"/>
        <v>2.4705214157274703E-2</v>
      </c>
      <c r="Q281" s="42">
        <f t="shared" ca="1" si="77"/>
        <v>0.11888682591349865</v>
      </c>
      <c r="R281" s="42">
        <f t="shared" ca="1" si="78"/>
        <v>0.18957621370303265</v>
      </c>
      <c r="S281" s="42">
        <f t="shared" ca="1" si="79"/>
        <v>0.17272289715833716</v>
      </c>
      <c r="T281" s="42">
        <f t="shared" ca="1" si="80"/>
        <v>0.20457214913766952</v>
      </c>
      <c r="U281">
        <f ca="1">+(L281^2*Markiwitz!$B$4^2)+(M281^2*Markiwitz!$C$4^2)+(N281^2*Markiwitz!$D$4^2)+(O281^2*Markiwitz!$E$4^2)+(P281^2*Markiwitz!$F$4^2)+(Q281^2*Markiwitz!$G$4^2)+(R281^2*Markiwitz!$H$4^2)+(S281^2*Markiwitz!$I$4^2)+(T281^2*Markiwitz!$J$4^2)+(2*L281*M281*Markiwitz!$B$8)+(2*L281*N281*Markiwitz!$E$8)+(2*L281*O281*Markiwitz!$H$8)+(2*L281*P281*Markiwitz!$B$11)+(2*L281*Q281*Markiwitz!$E$11)+(2*L281*R281*Markiwitz!$H$11)+(2*L281*S281*Markiwitz!$K$8)+(2*L281*T281*Markiwitz!$K$11)</f>
        <v>1.404907692136404E-2</v>
      </c>
      <c r="V281" s="5">
        <f t="shared" ca="1" si="71"/>
        <v>0.11852880207512451</v>
      </c>
      <c r="W281" s="42">
        <f ca="1">SUMPRODUCT(L281:T281,Markiwitz!$B$3:$J$3)</f>
        <v>0.41692836980344189</v>
      </c>
    </row>
    <row r="282" spans="1:23" x14ac:dyDescent="0.25">
      <c r="A282">
        <v>281</v>
      </c>
      <c r="B282" s="25">
        <f t="shared" ca="1" si="70"/>
        <v>1.0000000000000002</v>
      </c>
      <c r="C282" s="46">
        <v>0</v>
      </c>
      <c r="D282">
        <f t="shared" ref="D282:K291" ca="1" si="83">RAND()</f>
        <v>0.32062448010833666</v>
      </c>
      <c r="E282">
        <f t="shared" ca="1" si="83"/>
        <v>0.4322252525581155</v>
      </c>
      <c r="F282">
        <f t="shared" ca="1" si="83"/>
        <v>0.71690380151671973</v>
      </c>
      <c r="G282">
        <f t="shared" ca="1" si="83"/>
        <v>0.88969407233194253</v>
      </c>
      <c r="H282">
        <f t="shared" ca="1" si="83"/>
        <v>0.35615022468351454</v>
      </c>
      <c r="I282">
        <f t="shared" ca="1" si="83"/>
        <v>0.32597350549916126</v>
      </c>
      <c r="J282">
        <f t="shared" ca="1" si="83"/>
        <v>0.30859991401520448</v>
      </c>
      <c r="K282">
        <f t="shared" ca="1" si="83"/>
        <v>0.59133882325875109</v>
      </c>
      <c r="L282" s="42">
        <f t="shared" ca="1" si="72"/>
        <v>0</v>
      </c>
      <c r="M282" s="42">
        <f t="shared" ca="1" si="73"/>
        <v>8.1345594478020117E-2</v>
      </c>
      <c r="N282" s="42">
        <f t="shared" ca="1" si="74"/>
        <v>0.10965981170830161</v>
      </c>
      <c r="O282" s="42">
        <f t="shared" ca="1" si="75"/>
        <v>0.18188556874454886</v>
      </c>
      <c r="P282" s="42">
        <f t="shared" ca="1" si="76"/>
        <v>0.22572416551898436</v>
      </c>
      <c r="Q282" s="42">
        <f t="shared" ca="1" si="77"/>
        <v>9.0358826439490059E-2</v>
      </c>
      <c r="R282" s="42">
        <f t="shared" ca="1" si="78"/>
        <v>8.2702695003056839E-2</v>
      </c>
      <c r="S282" s="42">
        <f t="shared" ca="1" si="79"/>
        <v>7.8294843403568237E-2</v>
      </c>
      <c r="T282" s="42">
        <f t="shared" ca="1" si="80"/>
        <v>0.15002849470403004</v>
      </c>
      <c r="U282">
        <f ca="1">+(L282^2*Markiwitz!$B$4^2)+(M282^2*Markiwitz!$C$4^2)+(N282^2*Markiwitz!$D$4^2)+(O282^2*Markiwitz!$E$4^2)+(P282^2*Markiwitz!$F$4^2)+(Q282^2*Markiwitz!$G$4^2)+(R282^2*Markiwitz!$H$4^2)+(S282^2*Markiwitz!$I$4^2)+(T282^2*Markiwitz!$J$4^2)+(2*L282*M282*Markiwitz!$B$8)+(2*L282*N282*Markiwitz!$E$8)+(2*L282*O282*Markiwitz!$H$8)+(2*L282*P282*Markiwitz!$B$11)+(2*L282*Q282*Markiwitz!$E$11)+(2*L282*R282*Markiwitz!$H$11)+(2*L282*S282*Markiwitz!$K$8)+(2*L282*T282*Markiwitz!$K$11)</f>
        <v>1.3942560206385094E-2</v>
      </c>
      <c r="V282" s="5">
        <f t="shared" ca="1" si="71"/>
        <v>0.11807861875202087</v>
      </c>
      <c r="W282" s="42">
        <f ca="1">SUMPRODUCT(L282:T282,Markiwitz!$B$3:$J$3)</f>
        <v>0.41987206685929473</v>
      </c>
    </row>
    <row r="283" spans="1:23" x14ac:dyDescent="0.25">
      <c r="A283">
        <v>282</v>
      </c>
      <c r="B283" s="25">
        <f t="shared" ca="1" si="70"/>
        <v>1</v>
      </c>
      <c r="C283" s="46">
        <v>0</v>
      </c>
      <c r="D283">
        <f t="shared" ca="1" si="83"/>
        <v>3.4709616282743494E-2</v>
      </c>
      <c r="E283">
        <f t="shared" ca="1" si="83"/>
        <v>0.72771798609051486</v>
      </c>
      <c r="F283">
        <f t="shared" ca="1" si="83"/>
        <v>0.3350067358040405</v>
      </c>
      <c r="G283">
        <f t="shared" ca="1" si="83"/>
        <v>0.16059852763686644</v>
      </c>
      <c r="H283">
        <f t="shared" ca="1" si="83"/>
        <v>0.96204194882369609</v>
      </c>
      <c r="I283">
        <f t="shared" ca="1" si="83"/>
        <v>0.85058953741172871</v>
      </c>
      <c r="J283">
        <f t="shared" ca="1" si="83"/>
        <v>0.40166712296978724</v>
      </c>
      <c r="K283">
        <f t="shared" ca="1" si="83"/>
        <v>0.29590507136033706</v>
      </c>
      <c r="L283" s="42">
        <f t="shared" ca="1" si="72"/>
        <v>0</v>
      </c>
      <c r="M283" s="42">
        <f t="shared" ca="1" si="73"/>
        <v>9.2111033518026669E-3</v>
      </c>
      <c r="N283" s="42">
        <f t="shared" ca="1" si="74"/>
        <v>0.19311897677699155</v>
      </c>
      <c r="O283" s="42">
        <f t="shared" ca="1" si="75"/>
        <v>8.8902788262030422E-2</v>
      </c>
      <c r="P283" s="42">
        <f t="shared" ca="1" si="76"/>
        <v>4.2619014401088874E-2</v>
      </c>
      <c r="Q283" s="42">
        <f t="shared" ca="1" si="77"/>
        <v>0.25530296120819851</v>
      </c>
      <c r="R283" s="42">
        <f t="shared" ca="1" si="78"/>
        <v>0.22572615252323314</v>
      </c>
      <c r="S283" s="42">
        <f t="shared" ca="1" si="79"/>
        <v>0.10659286327332181</v>
      </c>
      <c r="T283" s="42">
        <f t="shared" ca="1" si="80"/>
        <v>7.8526140203333081E-2</v>
      </c>
      <c r="U283">
        <f ca="1">+(L283^2*Markiwitz!$B$4^2)+(M283^2*Markiwitz!$C$4^2)+(N283^2*Markiwitz!$D$4^2)+(O283^2*Markiwitz!$E$4^2)+(P283^2*Markiwitz!$F$4^2)+(Q283^2*Markiwitz!$G$4^2)+(R283^2*Markiwitz!$H$4^2)+(S283^2*Markiwitz!$I$4^2)+(T283^2*Markiwitz!$J$4^2)+(2*L283*M283*Markiwitz!$B$8)+(2*L283*N283*Markiwitz!$E$8)+(2*L283*O283*Markiwitz!$H$8)+(2*L283*P283*Markiwitz!$B$11)+(2*L283*Q283*Markiwitz!$E$11)+(2*L283*R283*Markiwitz!$H$11)+(2*L283*S283*Markiwitz!$K$8)+(2*L283*T283*Markiwitz!$K$11)</f>
        <v>2.7410351956618267E-2</v>
      </c>
      <c r="V283" s="5">
        <f t="shared" ca="1" si="71"/>
        <v>0.16556071984809159</v>
      </c>
      <c r="W283" s="42">
        <f ca="1">SUMPRODUCT(L283:T283,Markiwitz!$B$3:$J$3)</f>
        <v>0.79660842114600894</v>
      </c>
    </row>
    <row r="284" spans="1:23" x14ac:dyDescent="0.25">
      <c r="A284">
        <v>283</v>
      </c>
      <c r="B284" s="25">
        <f t="shared" ca="1" si="70"/>
        <v>0.99999999999999989</v>
      </c>
      <c r="C284" s="46">
        <v>0</v>
      </c>
      <c r="D284">
        <f t="shared" ca="1" si="83"/>
        <v>1.3003310445019567E-2</v>
      </c>
      <c r="E284">
        <f t="shared" ca="1" si="83"/>
        <v>0.41706598273753293</v>
      </c>
      <c r="F284">
        <f t="shared" ca="1" si="83"/>
        <v>0.61511746912191134</v>
      </c>
      <c r="G284">
        <f t="shared" ca="1" si="83"/>
        <v>0.75285197595456554</v>
      </c>
      <c r="H284">
        <f t="shared" ca="1" si="83"/>
        <v>8.9287980087360941E-2</v>
      </c>
      <c r="I284">
        <f t="shared" ca="1" si="83"/>
        <v>0.82087773343326798</v>
      </c>
      <c r="J284">
        <f t="shared" ca="1" si="83"/>
        <v>0.15878644880761772</v>
      </c>
      <c r="K284">
        <f t="shared" ca="1" si="83"/>
        <v>0.21949823276543368</v>
      </c>
      <c r="L284" s="42">
        <f t="shared" ca="1" si="72"/>
        <v>0</v>
      </c>
      <c r="M284" s="42">
        <f t="shared" ca="1" si="73"/>
        <v>4.2129778797875351E-3</v>
      </c>
      <c r="N284" s="42">
        <f t="shared" ca="1" si="74"/>
        <v>0.13512634087407055</v>
      </c>
      <c r="O284" s="42">
        <f t="shared" ca="1" si="75"/>
        <v>0.1992935800340038</v>
      </c>
      <c r="P284" s="42">
        <f t="shared" ca="1" si="76"/>
        <v>0.24391855711371882</v>
      </c>
      <c r="Q284" s="42">
        <f t="shared" ca="1" si="77"/>
        <v>2.8928655255096119E-2</v>
      </c>
      <c r="R284" s="42">
        <f t="shared" ca="1" si="78"/>
        <v>0.26595840709848428</v>
      </c>
      <c r="S284" s="42">
        <f t="shared" ca="1" si="79"/>
        <v>5.1445652956223227E-2</v>
      </c>
      <c r="T284" s="42">
        <f t="shared" ca="1" si="80"/>
        <v>7.111582878861554E-2</v>
      </c>
      <c r="U284">
        <f ca="1">+(L284^2*Markiwitz!$B$4^2)+(M284^2*Markiwitz!$C$4^2)+(N284^2*Markiwitz!$D$4^2)+(O284^2*Markiwitz!$E$4^2)+(P284^2*Markiwitz!$F$4^2)+(Q284^2*Markiwitz!$G$4^2)+(R284^2*Markiwitz!$H$4^2)+(S284^2*Markiwitz!$I$4^2)+(T284^2*Markiwitz!$J$4^2)+(2*L284*M284*Markiwitz!$B$8)+(2*L284*N284*Markiwitz!$E$8)+(2*L284*O284*Markiwitz!$H$8)+(2*L284*P284*Markiwitz!$B$11)+(2*L284*Q284*Markiwitz!$E$11)+(2*L284*R284*Markiwitz!$H$11)+(2*L284*S284*Markiwitz!$K$8)+(2*L284*T284*Markiwitz!$K$11)</f>
        <v>1.8850250949533787E-2</v>
      </c>
      <c r="V284" s="5">
        <f t="shared" ca="1" si="71"/>
        <v>0.13729621607871714</v>
      </c>
      <c r="W284" s="42">
        <f ca="1">SUMPRODUCT(L284:T284,Markiwitz!$B$3:$J$3)</f>
        <v>0.26434361999381989</v>
      </c>
    </row>
    <row r="285" spans="1:23" x14ac:dyDescent="0.25">
      <c r="A285">
        <v>284</v>
      </c>
      <c r="B285" s="25">
        <f t="shared" ca="1" si="70"/>
        <v>1</v>
      </c>
      <c r="C285" s="46">
        <v>0</v>
      </c>
      <c r="D285">
        <f t="shared" ca="1" si="83"/>
        <v>0.73250815921245938</v>
      </c>
      <c r="E285">
        <f t="shared" ca="1" si="83"/>
        <v>0.64353966516478545</v>
      </c>
      <c r="F285">
        <f t="shared" ca="1" si="83"/>
        <v>0.32247494192553239</v>
      </c>
      <c r="G285">
        <f t="shared" ca="1" si="83"/>
        <v>7.6657355992608589E-2</v>
      </c>
      <c r="H285">
        <f t="shared" ca="1" si="83"/>
        <v>9.7345639743398382E-2</v>
      </c>
      <c r="I285">
        <f t="shared" ca="1" si="83"/>
        <v>0.8705514401025074</v>
      </c>
      <c r="J285">
        <f t="shared" ca="1" si="83"/>
        <v>0.98831050727436387</v>
      </c>
      <c r="K285">
        <f t="shared" ca="1" si="83"/>
        <v>8.3466568713739919E-2</v>
      </c>
      <c r="L285" s="42">
        <f t="shared" ca="1" si="72"/>
        <v>0</v>
      </c>
      <c r="M285" s="42">
        <f t="shared" ca="1" si="73"/>
        <v>0.19201471558479632</v>
      </c>
      <c r="N285" s="42">
        <f t="shared" ca="1" si="74"/>
        <v>0.1686931185954352</v>
      </c>
      <c r="O285" s="42">
        <f t="shared" ca="1" si="75"/>
        <v>8.4531391873677864E-2</v>
      </c>
      <c r="P285" s="42">
        <f t="shared" ca="1" si="76"/>
        <v>2.0094438844515273E-2</v>
      </c>
      <c r="Q285" s="42">
        <f t="shared" ca="1" si="77"/>
        <v>2.5517525086471083E-2</v>
      </c>
      <c r="R285" s="42">
        <f t="shared" ca="1" si="78"/>
        <v>0.22820044400998199</v>
      </c>
      <c r="S285" s="42">
        <f t="shared" ca="1" si="79"/>
        <v>0.25906900636817498</v>
      </c>
      <c r="T285" s="42">
        <f t="shared" ca="1" si="80"/>
        <v>2.1879359636947274E-2</v>
      </c>
      <c r="U285">
        <f ca="1">+(L285^2*Markiwitz!$B$4^2)+(M285^2*Markiwitz!$C$4^2)+(N285^2*Markiwitz!$D$4^2)+(O285^2*Markiwitz!$E$4^2)+(P285^2*Markiwitz!$F$4^2)+(Q285^2*Markiwitz!$G$4^2)+(R285^2*Markiwitz!$H$4^2)+(S285^2*Markiwitz!$I$4^2)+(T285^2*Markiwitz!$J$4^2)+(2*L285*M285*Markiwitz!$B$8)+(2*L285*N285*Markiwitz!$E$8)+(2*L285*O285*Markiwitz!$H$8)+(2*L285*P285*Markiwitz!$B$11)+(2*L285*Q285*Markiwitz!$E$11)+(2*L285*R285*Markiwitz!$H$11)+(2*L285*S285*Markiwitz!$K$8)+(2*L285*T285*Markiwitz!$K$11)</f>
        <v>1.6332185266685995E-2</v>
      </c>
      <c r="V285" s="5">
        <f t="shared" ca="1" si="71"/>
        <v>0.12779743841989163</v>
      </c>
      <c r="W285" s="42">
        <f ca="1">SUMPRODUCT(L285:T285,Markiwitz!$B$3:$J$3)</f>
        <v>0.16001683020907498</v>
      </c>
    </row>
    <row r="286" spans="1:23" x14ac:dyDescent="0.25">
      <c r="A286">
        <v>285</v>
      </c>
      <c r="B286" s="25">
        <f t="shared" ca="1" si="70"/>
        <v>1</v>
      </c>
      <c r="C286" s="46">
        <v>0</v>
      </c>
      <c r="D286">
        <f t="shared" ca="1" si="83"/>
        <v>0.30736570401460572</v>
      </c>
      <c r="E286">
        <f t="shared" ca="1" si="83"/>
        <v>0.15808406598668323</v>
      </c>
      <c r="F286">
        <f t="shared" ca="1" si="83"/>
        <v>0.20380866877679049</v>
      </c>
      <c r="G286">
        <f t="shared" ca="1" si="83"/>
        <v>0.59258185208772207</v>
      </c>
      <c r="H286">
        <f t="shared" ca="1" si="83"/>
        <v>0.54235648518701485</v>
      </c>
      <c r="I286">
        <f t="shared" ca="1" si="83"/>
        <v>0.54833882627809638</v>
      </c>
      <c r="J286">
        <f t="shared" ca="1" si="83"/>
        <v>0.87314997574073738</v>
      </c>
      <c r="K286">
        <f t="shared" ca="1" si="83"/>
        <v>0.52371622795513073</v>
      </c>
      <c r="L286" s="42">
        <f t="shared" ca="1" si="72"/>
        <v>0</v>
      </c>
      <c r="M286" s="42">
        <f t="shared" ca="1" si="73"/>
        <v>8.1977264618731102E-2</v>
      </c>
      <c r="N286" s="42">
        <f t="shared" ca="1" si="74"/>
        <v>4.21624766202916E-2</v>
      </c>
      <c r="O286" s="42">
        <f t="shared" ca="1" si="75"/>
        <v>5.4357649385346977E-2</v>
      </c>
      <c r="P286" s="42">
        <f t="shared" ca="1" si="76"/>
        <v>0.15804703863299133</v>
      </c>
      <c r="Q286" s="42">
        <f t="shared" ca="1" si="77"/>
        <v>0.14465147061998854</v>
      </c>
      <c r="R286" s="42">
        <f t="shared" ca="1" si="78"/>
        <v>0.14624701609646043</v>
      </c>
      <c r="S286" s="42">
        <f t="shared" ca="1" si="79"/>
        <v>0.23287714171824367</v>
      </c>
      <c r="T286" s="42">
        <f t="shared" ca="1" si="80"/>
        <v>0.13967994230794639</v>
      </c>
      <c r="U286">
        <f ca="1">+(L286^2*Markiwitz!$B$4^2)+(M286^2*Markiwitz!$C$4^2)+(N286^2*Markiwitz!$D$4^2)+(O286^2*Markiwitz!$E$4^2)+(P286^2*Markiwitz!$F$4^2)+(Q286^2*Markiwitz!$G$4^2)+(R286^2*Markiwitz!$H$4^2)+(S286^2*Markiwitz!$I$4^2)+(T286^2*Markiwitz!$J$4^2)+(2*L286*M286*Markiwitz!$B$8)+(2*L286*N286*Markiwitz!$E$8)+(2*L286*O286*Markiwitz!$H$8)+(2*L286*P286*Markiwitz!$B$11)+(2*L286*Q286*Markiwitz!$E$11)+(2*L286*R286*Markiwitz!$H$11)+(2*L286*S286*Markiwitz!$K$8)+(2*L286*T286*Markiwitz!$K$11)</f>
        <v>1.7662475773763155E-2</v>
      </c>
      <c r="V286" s="5">
        <f t="shared" ca="1" si="71"/>
        <v>0.13290024745561294</v>
      </c>
      <c r="W286" s="42">
        <f ca="1">SUMPRODUCT(L286:T286,Markiwitz!$B$3:$J$3)</f>
        <v>0.48883217681611613</v>
      </c>
    </row>
    <row r="287" spans="1:23" x14ac:dyDescent="0.25">
      <c r="A287">
        <v>286</v>
      </c>
      <c r="B287" s="25">
        <f t="shared" ca="1" si="70"/>
        <v>1</v>
      </c>
      <c r="C287" s="46">
        <v>0</v>
      </c>
      <c r="D287">
        <f t="shared" ca="1" si="83"/>
        <v>0.61612300809385456</v>
      </c>
      <c r="E287">
        <f t="shared" ca="1" si="83"/>
        <v>0.21235758457657428</v>
      </c>
      <c r="F287">
        <f t="shared" ca="1" si="83"/>
        <v>0.82585336193589975</v>
      </c>
      <c r="G287">
        <f t="shared" ca="1" si="83"/>
        <v>0.65542433889836471</v>
      </c>
      <c r="H287">
        <f t="shared" ca="1" si="83"/>
        <v>0.70063974968841081</v>
      </c>
      <c r="I287">
        <f t="shared" ca="1" si="83"/>
        <v>0.72650454240408047</v>
      </c>
      <c r="J287">
        <f t="shared" ca="1" si="83"/>
        <v>0.28548199496894633</v>
      </c>
      <c r="K287">
        <f t="shared" ca="1" si="83"/>
        <v>0.22401269769055032</v>
      </c>
      <c r="L287" s="42">
        <f t="shared" ca="1" si="72"/>
        <v>0</v>
      </c>
      <c r="M287" s="42">
        <f t="shared" ca="1" si="73"/>
        <v>0.14509311487379203</v>
      </c>
      <c r="N287" s="42">
        <f t="shared" ca="1" si="74"/>
        <v>5.0008882980387477E-2</v>
      </c>
      <c r="O287" s="42">
        <f t="shared" ca="1" si="75"/>
        <v>0.194483301448174</v>
      </c>
      <c r="P287" s="42">
        <f t="shared" ca="1" si="76"/>
        <v>0.15434833246865753</v>
      </c>
      <c r="Q287" s="42">
        <f t="shared" ca="1" si="77"/>
        <v>0.16499627891059027</v>
      </c>
      <c r="R287" s="42">
        <f t="shared" ca="1" si="78"/>
        <v>0.17108727582416405</v>
      </c>
      <c r="S287" s="42">
        <f t="shared" ca="1" si="79"/>
        <v>6.722922427223961E-2</v>
      </c>
      <c r="T287" s="42">
        <f t="shared" ca="1" si="80"/>
        <v>5.275358922199494E-2</v>
      </c>
      <c r="U287">
        <f ca="1">+(L287^2*Markiwitz!$B$4^2)+(M287^2*Markiwitz!$C$4^2)+(N287^2*Markiwitz!$D$4^2)+(O287^2*Markiwitz!$E$4^2)+(P287^2*Markiwitz!$F$4^2)+(Q287^2*Markiwitz!$G$4^2)+(R287^2*Markiwitz!$H$4^2)+(S287^2*Markiwitz!$I$4^2)+(T287^2*Markiwitz!$J$4^2)+(2*L287*M287*Markiwitz!$B$8)+(2*L287*N287*Markiwitz!$E$8)+(2*L287*O287*Markiwitz!$H$8)+(2*L287*P287*Markiwitz!$B$11)+(2*L287*Q287*Markiwitz!$E$11)+(2*L287*R287*Markiwitz!$H$11)+(2*L287*S287*Markiwitz!$K$8)+(2*L287*T287*Markiwitz!$K$11)</f>
        <v>1.758025702117226E-2</v>
      </c>
      <c r="V287" s="5">
        <f t="shared" ca="1" si="71"/>
        <v>0.13259056158404436</v>
      </c>
      <c r="W287" s="42">
        <f ca="1">SUMPRODUCT(L287:T287,Markiwitz!$B$3:$J$3)</f>
        <v>0.6026702615370686</v>
      </c>
    </row>
    <row r="288" spans="1:23" x14ac:dyDescent="0.25">
      <c r="A288">
        <v>287</v>
      </c>
      <c r="B288" s="25">
        <f t="shared" ca="1" si="70"/>
        <v>1</v>
      </c>
      <c r="C288" s="46">
        <v>0</v>
      </c>
      <c r="D288">
        <f t="shared" ca="1" si="83"/>
        <v>0.17400302925684308</v>
      </c>
      <c r="E288">
        <f t="shared" ca="1" si="83"/>
        <v>7.8265139237697179E-2</v>
      </c>
      <c r="F288">
        <f t="shared" ca="1" si="83"/>
        <v>0.76296924732413418</v>
      </c>
      <c r="G288">
        <f t="shared" ca="1" si="83"/>
        <v>0.28034175393333283</v>
      </c>
      <c r="H288">
        <f t="shared" ca="1" si="83"/>
        <v>9.1302710305678048E-2</v>
      </c>
      <c r="I288">
        <f t="shared" ca="1" si="83"/>
        <v>0.7440209933638563</v>
      </c>
      <c r="J288">
        <f t="shared" ca="1" si="83"/>
        <v>4.0614997007678011E-2</v>
      </c>
      <c r="K288">
        <f t="shared" ca="1" si="83"/>
        <v>0.34465530312779169</v>
      </c>
      <c r="L288" s="42">
        <f t="shared" ca="1" si="72"/>
        <v>0</v>
      </c>
      <c r="M288" s="42">
        <f t="shared" ca="1" si="73"/>
        <v>6.9153836900209098E-2</v>
      </c>
      <c r="N288" s="42">
        <f t="shared" ca="1" si="74"/>
        <v>3.1104830168369114E-2</v>
      </c>
      <c r="O288" s="42">
        <f t="shared" ca="1" si="75"/>
        <v>0.30322604792958496</v>
      </c>
      <c r="P288" s="42">
        <f t="shared" ca="1" si="76"/>
        <v>0.11141592195620827</v>
      </c>
      <c r="Q288" s="42">
        <f t="shared" ca="1" si="77"/>
        <v>3.628633802521912E-2</v>
      </c>
      <c r="R288" s="42">
        <f t="shared" ca="1" si="78"/>
        <v>0.29569546372361338</v>
      </c>
      <c r="S288" s="42">
        <f t="shared" ca="1" si="79"/>
        <v>1.6141574608023599E-2</v>
      </c>
      <c r="T288" s="42">
        <f t="shared" ca="1" si="80"/>
        <v>0.13697598668877253</v>
      </c>
      <c r="U288">
        <f ca="1">+(L288^2*Markiwitz!$B$4^2)+(M288^2*Markiwitz!$C$4^2)+(N288^2*Markiwitz!$D$4^2)+(O288^2*Markiwitz!$E$4^2)+(P288^2*Markiwitz!$F$4^2)+(Q288^2*Markiwitz!$G$4^2)+(R288^2*Markiwitz!$H$4^2)+(S288^2*Markiwitz!$I$4^2)+(T288^2*Markiwitz!$J$4^2)+(2*L288*M288*Markiwitz!$B$8)+(2*L288*N288*Markiwitz!$E$8)+(2*L288*O288*Markiwitz!$H$8)+(2*L288*P288*Markiwitz!$B$11)+(2*L288*Q288*Markiwitz!$E$11)+(2*L288*R288*Markiwitz!$H$11)+(2*L288*S288*Markiwitz!$K$8)+(2*L288*T288*Markiwitz!$K$11)</f>
        <v>1.8669658330799338E-2</v>
      </c>
      <c r="V288" s="5">
        <f t="shared" ca="1" si="71"/>
        <v>0.13663695814383214</v>
      </c>
      <c r="W288" s="42">
        <f ca="1">SUMPRODUCT(L288:T288,Markiwitz!$B$3:$J$3)</f>
        <v>0.26780983753954718</v>
      </c>
    </row>
    <row r="289" spans="1:23" x14ac:dyDescent="0.25">
      <c r="A289">
        <v>288</v>
      </c>
      <c r="B289" s="25">
        <f t="shared" ca="1" si="70"/>
        <v>1</v>
      </c>
      <c r="C289" s="46">
        <v>0</v>
      </c>
      <c r="D289">
        <f t="shared" ca="1" si="83"/>
        <v>0.11864621419341215</v>
      </c>
      <c r="E289">
        <f t="shared" ca="1" si="83"/>
        <v>0.36015919625850212</v>
      </c>
      <c r="F289">
        <f t="shared" ca="1" si="83"/>
        <v>0.84483080766108298</v>
      </c>
      <c r="G289">
        <f t="shared" ca="1" si="83"/>
        <v>0.88112523819734356</v>
      </c>
      <c r="H289">
        <f t="shared" ca="1" si="83"/>
        <v>0.98701184417769727</v>
      </c>
      <c r="I289">
        <f t="shared" ca="1" si="83"/>
        <v>0.73797783683111118</v>
      </c>
      <c r="J289">
        <f t="shared" ca="1" si="83"/>
        <v>0.60187840354951638</v>
      </c>
      <c r="K289">
        <f t="shared" ca="1" si="83"/>
        <v>0.61054153687295754</v>
      </c>
      <c r="L289" s="42">
        <f t="shared" ca="1" si="72"/>
        <v>0</v>
      </c>
      <c r="M289" s="42">
        <f t="shared" ca="1" si="73"/>
        <v>2.3073175201615437E-2</v>
      </c>
      <c r="N289" s="42">
        <f t="shared" ca="1" si="74"/>
        <v>7.0040298312416219E-2</v>
      </c>
      <c r="O289" s="42">
        <f t="shared" ca="1" si="75"/>
        <v>0.16429457419610435</v>
      </c>
      <c r="P289" s="42">
        <f t="shared" ca="1" si="76"/>
        <v>0.17135276615190381</v>
      </c>
      <c r="Q289" s="42">
        <f t="shared" ca="1" si="77"/>
        <v>0.1919445754051381</v>
      </c>
      <c r="R289" s="42">
        <f t="shared" ca="1" si="78"/>
        <v>0.14351483559648928</v>
      </c>
      <c r="S289" s="42">
        <f t="shared" ca="1" si="79"/>
        <v>0.11704752612273138</v>
      </c>
      <c r="T289" s="42">
        <f t="shared" ca="1" si="80"/>
        <v>0.11873224901360141</v>
      </c>
      <c r="U289">
        <f ca="1">+(L289^2*Markiwitz!$B$4^2)+(M289^2*Markiwitz!$C$4^2)+(N289^2*Markiwitz!$D$4^2)+(O289^2*Markiwitz!$E$4^2)+(P289^2*Markiwitz!$F$4^2)+(Q289^2*Markiwitz!$G$4^2)+(R289^2*Markiwitz!$H$4^2)+(S289^2*Markiwitz!$I$4^2)+(T289^2*Markiwitz!$J$4^2)+(2*L289*M289*Markiwitz!$B$8)+(2*L289*N289*Markiwitz!$E$8)+(2*L289*O289*Markiwitz!$H$8)+(2*L289*P289*Markiwitz!$B$11)+(2*L289*Q289*Markiwitz!$E$11)+(2*L289*R289*Markiwitz!$H$11)+(2*L289*S289*Markiwitz!$K$8)+(2*L289*T289*Markiwitz!$K$11)</f>
        <v>1.9951225176075657E-2</v>
      </c>
      <c r="V289" s="5">
        <f t="shared" ca="1" si="71"/>
        <v>0.14124880592796407</v>
      </c>
      <c r="W289" s="42">
        <f ca="1">SUMPRODUCT(L289:T289,Markiwitz!$B$3:$J$3)</f>
        <v>0.66011214348143654</v>
      </c>
    </row>
    <row r="290" spans="1:23" x14ac:dyDescent="0.25">
      <c r="A290">
        <v>289</v>
      </c>
      <c r="B290" s="25">
        <f t="shared" ca="1" si="70"/>
        <v>1.0000000000000002</v>
      </c>
      <c r="C290" s="46">
        <v>0</v>
      </c>
      <c r="D290">
        <f t="shared" ca="1" si="83"/>
        <v>0.20898656601149934</v>
      </c>
      <c r="E290">
        <f t="shared" ca="1" si="83"/>
        <v>0.23035486756477697</v>
      </c>
      <c r="F290">
        <f t="shared" ca="1" si="83"/>
        <v>0.40730330427436812</v>
      </c>
      <c r="G290">
        <f t="shared" ca="1" si="83"/>
        <v>6.5883184657377192E-2</v>
      </c>
      <c r="H290">
        <f t="shared" ca="1" si="83"/>
        <v>0.34140942732437374</v>
      </c>
      <c r="I290">
        <f t="shared" ca="1" si="83"/>
        <v>0.63763912349974883</v>
      </c>
      <c r="J290">
        <f t="shared" ca="1" si="83"/>
        <v>0.13098998173437304</v>
      </c>
      <c r="K290">
        <f t="shared" ca="1" si="83"/>
        <v>0.97695517659988029</v>
      </c>
      <c r="L290" s="42">
        <f t="shared" ca="1" si="72"/>
        <v>0</v>
      </c>
      <c r="M290" s="42">
        <f t="shared" ca="1" si="73"/>
        <v>6.9673298503733716E-2</v>
      </c>
      <c r="N290" s="42">
        <f t="shared" ca="1" si="74"/>
        <v>7.6797201638049969E-2</v>
      </c>
      <c r="O290" s="42">
        <f t="shared" ca="1" si="75"/>
        <v>0.13578942054439827</v>
      </c>
      <c r="P290" s="42">
        <f t="shared" ca="1" si="76"/>
        <v>2.1964563936408586E-2</v>
      </c>
      <c r="Q290" s="42">
        <f t="shared" ca="1" si="77"/>
        <v>0.11382129194204285</v>
      </c>
      <c r="R290" s="42">
        <f t="shared" ca="1" si="78"/>
        <v>0.2125802717233633</v>
      </c>
      <c r="S290" s="42">
        <f t="shared" ca="1" si="79"/>
        <v>4.367029073952735E-2</v>
      </c>
      <c r="T290" s="42">
        <f t="shared" ca="1" si="80"/>
        <v>0.32570366097247599</v>
      </c>
      <c r="U290">
        <f ca="1">+(L290^2*Markiwitz!$B$4^2)+(M290^2*Markiwitz!$C$4^2)+(N290^2*Markiwitz!$D$4^2)+(O290^2*Markiwitz!$E$4^2)+(P290^2*Markiwitz!$F$4^2)+(Q290^2*Markiwitz!$G$4^2)+(R290^2*Markiwitz!$H$4^2)+(S290^2*Markiwitz!$I$4^2)+(T290^2*Markiwitz!$J$4^2)+(2*L290*M290*Markiwitz!$B$8)+(2*L290*N290*Markiwitz!$E$8)+(2*L290*O290*Markiwitz!$H$8)+(2*L290*P290*Markiwitz!$B$11)+(2*L290*Q290*Markiwitz!$E$11)+(2*L290*R290*Markiwitz!$H$11)+(2*L290*S290*Markiwitz!$K$8)+(2*L290*T290*Markiwitz!$K$11)</f>
        <v>1.2168005937852604E-2</v>
      </c>
      <c r="V290" s="5">
        <f t="shared" ca="1" si="71"/>
        <v>0.11030868477981506</v>
      </c>
      <c r="W290" s="42">
        <f ca="1">SUMPRODUCT(L290:T290,Markiwitz!$B$3:$J$3)</f>
        <v>0.41728277835259581</v>
      </c>
    </row>
    <row r="291" spans="1:23" x14ac:dyDescent="0.25">
      <c r="A291">
        <v>290</v>
      </c>
      <c r="B291" s="25">
        <f t="shared" ca="1" si="70"/>
        <v>1</v>
      </c>
      <c r="C291" s="46">
        <v>0</v>
      </c>
      <c r="D291">
        <f t="shared" ca="1" si="83"/>
        <v>0.22882629050819925</v>
      </c>
      <c r="E291">
        <f t="shared" ca="1" si="83"/>
        <v>0.87917872535609543</v>
      </c>
      <c r="F291">
        <f t="shared" ca="1" si="83"/>
        <v>0.33475593296197337</v>
      </c>
      <c r="G291">
        <f t="shared" ca="1" si="83"/>
        <v>0.50650576558776528</v>
      </c>
      <c r="H291">
        <f t="shared" ca="1" si="83"/>
        <v>7.1805574872624955E-2</v>
      </c>
      <c r="I291">
        <f t="shared" ca="1" si="83"/>
        <v>0.86476527530215552</v>
      </c>
      <c r="J291">
        <f t="shared" ca="1" si="83"/>
        <v>0.55857291982755986</v>
      </c>
      <c r="K291">
        <f t="shared" ca="1" si="83"/>
        <v>0.7773771596575666</v>
      </c>
      <c r="L291" s="42">
        <f t="shared" ca="1" si="72"/>
        <v>0</v>
      </c>
      <c r="M291" s="42">
        <f t="shared" ca="1" si="73"/>
        <v>5.4201279126248635E-2</v>
      </c>
      <c r="N291" s="42">
        <f t="shared" ca="1" si="74"/>
        <v>0.20824797443097012</v>
      </c>
      <c r="O291" s="42">
        <f t="shared" ca="1" si="75"/>
        <v>7.9292461199905503E-2</v>
      </c>
      <c r="P291" s="42">
        <f t="shared" ca="1" si="76"/>
        <v>0.11997424036681234</v>
      </c>
      <c r="Q291" s="42">
        <f t="shared" ca="1" si="77"/>
        <v>1.7008334129125932E-2</v>
      </c>
      <c r="R291" s="42">
        <f t="shared" ca="1" si="78"/>
        <v>0.20483391117883762</v>
      </c>
      <c r="S291" s="42">
        <f t="shared" ca="1" si="79"/>
        <v>0.13230720417963709</v>
      </c>
      <c r="T291" s="42">
        <f t="shared" ca="1" si="80"/>
        <v>0.18413459538846283</v>
      </c>
      <c r="U291">
        <f ca="1">+(L291^2*Markiwitz!$B$4^2)+(M291^2*Markiwitz!$C$4^2)+(N291^2*Markiwitz!$D$4^2)+(O291^2*Markiwitz!$E$4^2)+(P291^2*Markiwitz!$F$4^2)+(Q291^2*Markiwitz!$G$4^2)+(R291^2*Markiwitz!$H$4^2)+(S291^2*Markiwitz!$I$4^2)+(T291^2*Markiwitz!$J$4^2)+(2*L291*M291*Markiwitz!$B$8)+(2*L291*N291*Markiwitz!$E$8)+(2*L291*O291*Markiwitz!$H$8)+(2*L291*P291*Markiwitz!$B$11)+(2*L291*Q291*Markiwitz!$E$11)+(2*L291*R291*Markiwitz!$H$11)+(2*L291*S291*Markiwitz!$K$8)+(2*L291*T291*Markiwitz!$K$11)</f>
        <v>1.2007388027784694E-2</v>
      </c>
      <c r="V291" s="5">
        <f t="shared" ca="1" si="71"/>
        <v>0.10957822789124076</v>
      </c>
      <c r="W291" s="42">
        <f ca="1">SUMPRODUCT(L291:T291,Markiwitz!$B$3:$J$3)</f>
        <v>0.1747614274325926</v>
      </c>
    </row>
    <row r="292" spans="1:23" x14ac:dyDescent="0.25">
      <c r="A292">
        <v>291</v>
      </c>
      <c r="B292" s="25">
        <f t="shared" ca="1" si="70"/>
        <v>1</v>
      </c>
      <c r="C292" s="46">
        <v>0</v>
      </c>
      <c r="D292">
        <f t="shared" ref="D292:K301" ca="1" si="84">RAND()</f>
        <v>0.86722084099070684</v>
      </c>
      <c r="E292">
        <f t="shared" ca="1" si="84"/>
        <v>0.12586744014750628</v>
      </c>
      <c r="F292">
        <f t="shared" ca="1" si="84"/>
        <v>0.61612766828152965</v>
      </c>
      <c r="G292">
        <f t="shared" ca="1" si="84"/>
        <v>0.17447188100482858</v>
      </c>
      <c r="H292">
        <f t="shared" ca="1" si="84"/>
        <v>0.76623157113612983</v>
      </c>
      <c r="I292">
        <f t="shared" ca="1" si="84"/>
        <v>0.7067765804074807</v>
      </c>
      <c r="J292">
        <f t="shared" ca="1" si="84"/>
        <v>0.4718585071751541</v>
      </c>
      <c r="K292">
        <f t="shared" ca="1" si="84"/>
        <v>0.58618653527878739</v>
      </c>
      <c r="L292" s="42">
        <f t="shared" ca="1" si="72"/>
        <v>0</v>
      </c>
      <c r="M292" s="42">
        <f t="shared" ca="1" si="73"/>
        <v>0.20099024161174409</v>
      </c>
      <c r="N292" s="42">
        <f t="shared" ca="1" si="74"/>
        <v>2.9171493592564757E-2</v>
      </c>
      <c r="O292" s="42">
        <f t="shared" ca="1" si="75"/>
        <v>0.1427959788998108</v>
      </c>
      <c r="P292" s="42">
        <f t="shared" ca="1" si="76"/>
        <v>4.0436234762941704E-2</v>
      </c>
      <c r="Q292" s="42">
        <f t="shared" ca="1" si="77"/>
        <v>0.17758460282995822</v>
      </c>
      <c r="R292" s="42">
        <f t="shared" ca="1" si="78"/>
        <v>0.16380509894035641</v>
      </c>
      <c r="S292" s="42">
        <f t="shared" ca="1" si="79"/>
        <v>0.10935963584010247</v>
      </c>
      <c r="T292" s="42">
        <f t="shared" ca="1" si="80"/>
        <v>0.13585671352252149</v>
      </c>
      <c r="U292">
        <f ca="1">+(L292^2*Markiwitz!$B$4^2)+(M292^2*Markiwitz!$C$4^2)+(N292^2*Markiwitz!$D$4^2)+(O292^2*Markiwitz!$E$4^2)+(P292^2*Markiwitz!$F$4^2)+(Q292^2*Markiwitz!$G$4^2)+(R292^2*Markiwitz!$H$4^2)+(S292^2*Markiwitz!$I$4^2)+(T292^2*Markiwitz!$J$4^2)+(2*L292*M292*Markiwitz!$B$8)+(2*L292*N292*Markiwitz!$E$8)+(2*L292*O292*Markiwitz!$H$8)+(2*L292*P292*Markiwitz!$B$11)+(2*L292*Q292*Markiwitz!$E$11)+(2*L292*R292*Markiwitz!$H$11)+(2*L292*S292*Markiwitz!$K$8)+(2*L292*T292*Markiwitz!$K$11)</f>
        <v>1.5933431857892283E-2</v>
      </c>
      <c r="V292" s="5">
        <f t="shared" ca="1" si="71"/>
        <v>0.12622769845755838</v>
      </c>
      <c r="W292" s="42">
        <f ca="1">SUMPRODUCT(L292:T292,Markiwitz!$B$3:$J$3)</f>
        <v>0.5899979684498281</v>
      </c>
    </row>
    <row r="293" spans="1:23" x14ac:dyDescent="0.25">
      <c r="A293">
        <v>292</v>
      </c>
      <c r="B293" s="25">
        <f t="shared" ca="1" si="70"/>
        <v>1.0000000000000002</v>
      </c>
      <c r="C293" s="46">
        <v>0</v>
      </c>
      <c r="D293">
        <f t="shared" ca="1" si="84"/>
        <v>3.4400976231792613E-2</v>
      </c>
      <c r="E293">
        <f t="shared" ca="1" si="84"/>
        <v>0.51579491378634668</v>
      </c>
      <c r="F293">
        <f t="shared" ca="1" si="84"/>
        <v>1.1605971812834404E-2</v>
      </c>
      <c r="G293">
        <f t="shared" ca="1" si="84"/>
        <v>0.12587480134425511</v>
      </c>
      <c r="H293">
        <f t="shared" ca="1" si="84"/>
        <v>0.2036531416050763</v>
      </c>
      <c r="I293">
        <f t="shared" ca="1" si="84"/>
        <v>6.1734685429195024E-2</v>
      </c>
      <c r="J293">
        <f t="shared" ca="1" si="84"/>
        <v>0.31264796571228703</v>
      </c>
      <c r="K293">
        <f t="shared" ca="1" si="84"/>
        <v>0.49139031160416435</v>
      </c>
      <c r="L293" s="42">
        <f t="shared" ca="1" si="72"/>
        <v>0</v>
      </c>
      <c r="M293" s="42">
        <f t="shared" ca="1" si="73"/>
        <v>1.957823803341345E-2</v>
      </c>
      <c r="N293" s="42">
        <f t="shared" ca="1" si="74"/>
        <v>0.29354851823072364</v>
      </c>
      <c r="O293" s="42">
        <f t="shared" ca="1" si="75"/>
        <v>6.6051753075182552E-3</v>
      </c>
      <c r="P293" s="42">
        <f t="shared" ca="1" si="76"/>
        <v>7.1637700236219112E-2</v>
      </c>
      <c r="Q293" s="42">
        <f t="shared" ca="1" si="77"/>
        <v>0.11590280623814933</v>
      </c>
      <c r="R293" s="42">
        <f t="shared" ca="1" si="78"/>
        <v>3.5134362411891905E-2</v>
      </c>
      <c r="S293" s="42">
        <f t="shared" ca="1" si="79"/>
        <v>0.1779337961845589</v>
      </c>
      <c r="T293" s="42">
        <f t="shared" ca="1" si="80"/>
        <v>0.27965940335752548</v>
      </c>
      <c r="U293">
        <f ca="1">+(L293^2*Markiwitz!$B$4^2)+(M293^2*Markiwitz!$C$4^2)+(N293^2*Markiwitz!$D$4^2)+(O293^2*Markiwitz!$E$4^2)+(P293^2*Markiwitz!$F$4^2)+(Q293^2*Markiwitz!$G$4^2)+(R293^2*Markiwitz!$H$4^2)+(S293^2*Markiwitz!$I$4^2)+(T293^2*Markiwitz!$J$4^2)+(2*L293*M293*Markiwitz!$B$8)+(2*L293*N293*Markiwitz!$E$8)+(2*L293*O293*Markiwitz!$H$8)+(2*L293*P293*Markiwitz!$B$11)+(2*L293*Q293*Markiwitz!$E$11)+(2*L293*R293*Markiwitz!$H$11)+(2*L293*S293*Markiwitz!$K$8)+(2*L293*T293*Markiwitz!$K$11)</f>
        <v>1.5800763151927636E-2</v>
      </c>
      <c r="V293" s="5">
        <f t="shared" ca="1" si="71"/>
        <v>0.12570108651848494</v>
      </c>
      <c r="W293" s="42">
        <f ca="1">SUMPRODUCT(L293:T293,Markiwitz!$B$3:$J$3)</f>
        <v>0.4151792862104533</v>
      </c>
    </row>
    <row r="294" spans="1:23" x14ac:dyDescent="0.25">
      <c r="A294">
        <v>293</v>
      </c>
      <c r="B294" s="25">
        <f t="shared" ca="1" si="70"/>
        <v>1.0000000000000002</v>
      </c>
      <c r="C294" s="46">
        <v>0</v>
      </c>
      <c r="D294">
        <f t="shared" ca="1" si="84"/>
        <v>0.58783416208217909</v>
      </c>
      <c r="E294">
        <f t="shared" ca="1" si="84"/>
        <v>0.90061294992224294</v>
      </c>
      <c r="F294">
        <f t="shared" ca="1" si="84"/>
        <v>0.30422709123026659</v>
      </c>
      <c r="G294">
        <f t="shared" ca="1" si="84"/>
        <v>0.37050890079975762</v>
      </c>
      <c r="H294">
        <f t="shared" ca="1" si="84"/>
        <v>0.30457552645227615</v>
      </c>
      <c r="I294">
        <f t="shared" ca="1" si="84"/>
        <v>2.7631135077530899E-2</v>
      </c>
      <c r="J294">
        <f t="shared" ca="1" si="84"/>
        <v>0.975552029546357</v>
      </c>
      <c r="K294">
        <f t="shared" ca="1" si="84"/>
        <v>1.035431749695781E-3</v>
      </c>
      <c r="L294" s="42">
        <f t="shared" ca="1" si="72"/>
        <v>0</v>
      </c>
      <c r="M294" s="42">
        <f t="shared" ca="1" si="73"/>
        <v>0.16930818483903334</v>
      </c>
      <c r="N294" s="42">
        <f t="shared" ca="1" si="74"/>
        <v>0.25939483213046977</v>
      </c>
      <c r="O294" s="42">
        <f t="shared" ca="1" si="75"/>
        <v>8.7623584877420932E-2</v>
      </c>
      <c r="P294" s="42">
        <f t="shared" ca="1" si="76"/>
        <v>0.10671409303418941</v>
      </c>
      <c r="Q294" s="42">
        <f t="shared" ca="1" si="77"/>
        <v>8.7723941302374986E-2</v>
      </c>
      <c r="R294" s="42">
        <f t="shared" ca="1" si="78"/>
        <v>7.9583284313525342E-3</v>
      </c>
      <c r="S294" s="42">
        <f t="shared" ca="1" si="79"/>
        <v>0.28097880999886182</v>
      </c>
      <c r="T294" s="42">
        <f t="shared" ca="1" si="80"/>
        <v>2.9822538629728208E-4</v>
      </c>
      <c r="U294">
        <f ca="1">+(L294^2*Markiwitz!$B$4^2)+(M294^2*Markiwitz!$C$4^2)+(N294^2*Markiwitz!$D$4^2)+(O294^2*Markiwitz!$E$4^2)+(P294^2*Markiwitz!$F$4^2)+(Q294^2*Markiwitz!$G$4^2)+(R294^2*Markiwitz!$H$4^2)+(S294^2*Markiwitz!$I$4^2)+(T294^2*Markiwitz!$J$4^2)+(2*L294*M294*Markiwitz!$B$8)+(2*L294*N294*Markiwitz!$E$8)+(2*L294*O294*Markiwitz!$H$8)+(2*L294*P294*Markiwitz!$B$11)+(2*L294*Q294*Markiwitz!$E$11)+(2*L294*R294*Markiwitz!$H$11)+(2*L294*S294*Markiwitz!$K$8)+(2*L294*T294*Markiwitz!$K$11)</f>
        <v>1.8833484399808705E-2</v>
      </c>
      <c r="V294" s="5">
        <f t="shared" ca="1" si="71"/>
        <v>0.13723514272885318</v>
      </c>
      <c r="W294" s="42">
        <f ca="1">SUMPRODUCT(L294:T294,Markiwitz!$B$3:$J$3)</f>
        <v>0.35976217113234071</v>
      </c>
    </row>
    <row r="295" spans="1:23" x14ac:dyDescent="0.25">
      <c r="A295">
        <v>294</v>
      </c>
      <c r="B295" s="25">
        <f t="shared" ca="1" si="70"/>
        <v>1</v>
      </c>
      <c r="C295" s="46">
        <v>0</v>
      </c>
      <c r="D295">
        <f t="shared" ca="1" si="84"/>
        <v>0.67615117087636867</v>
      </c>
      <c r="E295">
        <f t="shared" ca="1" si="84"/>
        <v>0.38520699982032947</v>
      </c>
      <c r="F295">
        <f t="shared" ca="1" si="84"/>
        <v>0.60698706600899555</v>
      </c>
      <c r="G295">
        <f t="shared" ca="1" si="84"/>
        <v>0.66950948562505075</v>
      </c>
      <c r="H295">
        <f t="shared" ca="1" si="84"/>
        <v>0.11720953853414973</v>
      </c>
      <c r="I295">
        <f t="shared" ca="1" si="84"/>
        <v>0.84336114465921908</v>
      </c>
      <c r="J295">
        <f t="shared" ca="1" si="84"/>
        <v>0.26789579682288545</v>
      </c>
      <c r="K295">
        <f t="shared" ca="1" si="84"/>
        <v>0.93949291920388422</v>
      </c>
      <c r="L295" s="42">
        <f t="shared" ca="1" si="72"/>
        <v>0</v>
      </c>
      <c r="M295" s="42">
        <f t="shared" ca="1" si="73"/>
        <v>0.15006193168120308</v>
      </c>
      <c r="N295" s="42">
        <f t="shared" ca="1" si="74"/>
        <v>8.5491098706873145E-2</v>
      </c>
      <c r="O295" s="42">
        <f t="shared" ca="1" si="75"/>
        <v>0.13471196317349926</v>
      </c>
      <c r="P295" s="42">
        <f t="shared" ca="1" si="76"/>
        <v>0.14858790610621289</v>
      </c>
      <c r="Q295" s="42">
        <f t="shared" ca="1" si="77"/>
        <v>2.6012954678611259E-2</v>
      </c>
      <c r="R295" s="42">
        <f t="shared" ca="1" si="78"/>
        <v>0.18717175673659114</v>
      </c>
      <c r="S295" s="42">
        <f t="shared" ca="1" si="79"/>
        <v>5.9455581077249763E-2</v>
      </c>
      <c r="T295" s="42">
        <f t="shared" ca="1" si="80"/>
        <v>0.20850680783975939</v>
      </c>
      <c r="U295">
        <f ca="1">+(L295^2*Markiwitz!$B$4^2)+(M295^2*Markiwitz!$C$4^2)+(N295^2*Markiwitz!$D$4^2)+(O295^2*Markiwitz!$E$4^2)+(P295^2*Markiwitz!$F$4^2)+(Q295^2*Markiwitz!$G$4^2)+(R295^2*Markiwitz!$H$4^2)+(S295^2*Markiwitz!$I$4^2)+(T295^2*Markiwitz!$J$4^2)+(2*L295*M295*Markiwitz!$B$8)+(2*L295*N295*Markiwitz!$E$8)+(2*L295*O295*Markiwitz!$H$8)+(2*L295*P295*Markiwitz!$B$11)+(2*L295*Q295*Markiwitz!$E$11)+(2*L295*R295*Markiwitz!$H$11)+(2*L295*S295*Markiwitz!$K$8)+(2*L295*T295*Markiwitz!$K$11)</f>
        <v>9.9424932119767627E-3</v>
      </c>
      <c r="V295" s="5">
        <f t="shared" ca="1" si="71"/>
        <v>9.9712051488156456E-2</v>
      </c>
      <c r="W295" s="42">
        <f ca="1">SUMPRODUCT(L295:T295,Markiwitz!$B$3:$J$3)</f>
        <v>0.21911500930911126</v>
      </c>
    </row>
    <row r="296" spans="1:23" x14ac:dyDescent="0.25">
      <c r="A296">
        <v>295</v>
      </c>
      <c r="B296" s="25">
        <f t="shared" ca="1" si="70"/>
        <v>0.99999999999999989</v>
      </c>
      <c r="C296" s="46">
        <v>0</v>
      </c>
      <c r="D296">
        <f t="shared" ca="1" si="84"/>
        <v>0.25032867226213273</v>
      </c>
      <c r="E296">
        <f t="shared" ca="1" si="84"/>
        <v>0.8475766867384652</v>
      </c>
      <c r="F296">
        <f t="shared" ca="1" si="84"/>
        <v>0.85495378577440795</v>
      </c>
      <c r="G296">
        <f t="shared" ca="1" si="84"/>
        <v>0.2804754130391679</v>
      </c>
      <c r="H296">
        <f t="shared" ca="1" si="84"/>
        <v>0.74091628122269748</v>
      </c>
      <c r="I296">
        <f t="shared" ca="1" si="84"/>
        <v>0.8279953026753466</v>
      </c>
      <c r="J296">
        <f t="shared" ca="1" si="84"/>
        <v>0.16144122907113478</v>
      </c>
      <c r="K296">
        <f t="shared" ca="1" si="84"/>
        <v>0.62779834442831473</v>
      </c>
      <c r="L296" s="42">
        <f t="shared" ca="1" si="72"/>
        <v>0</v>
      </c>
      <c r="M296" s="42">
        <f t="shared" ca="1" si="73"/>
        <v>5.4520189713928489E-2</v>
      </c>
      <c r="N296" s="42">
        <f t="shared" ca="1" si="74"/>
        <v>0.18459747874863899</v>
      </c>
      <c r="O296" s="42">
        <f t="shared" ca="1" si="75"/>
        <v>0.1862041698054144</v>
      </c>
      <c r="P296" s="42">
        <f t="shared" ca="1" si="76"/>
        <v>6.1085981844601685E-2</v>
      </c>
      <c r="Q296" s="42">
        <f t="shared" ca="1" si="77"/>
        <v>0.16136743685557589</v>
      </c>
      <c r="R296" s="42">
        <f t="shared" ca="1" si="78"/>
        <v>0.18033276242855001</v>
      </c>
      <c r="S296" s="42">
        <f t="shared" ca="1" si="79"/>
        <v>3.5160999964843044E-2</v>
      </c>
      <c r="T296" s="42">
        <f t="shared" ca="1" si="80"/>
        <v>0.13673098063844749</v>
      </c>
      <c r="U296">
        <f ca="1">+(L296^2*Markiwitz!$B$4^2)+(M296^2*Markiwitz!$C$4^2)+(N296^2*Markiwitz!$D$4^2)+(O296^2*Markiwitz!$E$4^2)+(P296^2*Markiwitz!$F$4^2)+(Q296^2*Markiwitz!$G$4^2)+(R296^2*Markiwitz!$H$4^2)+(S296^2*Markiwitz!$I$4^2)+(T296^2*Markiwitz!$J$4^2)+(2*L296*M296*Markiwitz!$B$8)+(2*L296*N296*Markiwitz!$E$8)+(2*L296*O296*Markiwitz!$H$8)+(2*L296*P296*Markiwitz!$B$11)+(2*L296*Q296*Markiwitz!$E$11)+(2*L296*R296*Markiwitz!$H$11)+(2*L296*S296*Markiwitz!$K$8)+(2*L296*T296*Markiwitz!$K$11)</f>
        <v>1.6691182701065635E-2</v>
      </c>
      <c r="V296" s="5">
        <f t="shared" ca="1" si="71"/>
        <v>0.1291943601751471</v>
      </c>
      <c r="W296" s="42">
        <f ca="1">SUMPRODUCT(L296:T296,Markiwitz!$B$3:$J$3)</f>
        <v>0.58246940469552888</v>
      </c>
    </row>
    <row r="297" spans="1:23" x14ac:dyDescent="0.25">
      <c r="A297">
        <v>296</v>
      </c>
      <c r="B297" s="25">
        <f t="shared" ca="1" si="70"/>
        <v>1</v>
      </c>
      <c r="C297" s="46">
        <v>0</v>
      </c>
      <c r="D297">
        <f t="shared" ca="1" si="84"/>
        <v>0.24950239751583103</v>
      </c>
      <c r="E297">
        <f t="shared" ca="1" si="84"/>
        <v>1.6574899728972192E-2</v>
      </c>
      <c r="F297">
        <f t="shared" ca="1" si="84"/>
        <v>0.82290287461850509</v>
      </c>
      <c r="G297">
        <f t="shared" ca="1" si="84"/>
        <v>0.14012875707171979</v>
      </c>
      <c r="H297">
        <f t="shared" ca="1" si="84"/>
        <v>0.61300679261319702</v>
      </c>
      <c r="I297">
        <f t="shared" ca="1" si="84"/>
        <v>0.62192427712037157</v>
      </c>
      <c r="J297">
        <f t="shared" ca="1" si="84"/>
        <v>0.65160351299549713</v>
      </c>
      <c r="K297">
        <f t="shared" ca="1" si="84"/>
        <v>0.62858919858802875</v>
      </c>
      <c r="L297" s="42">
        <f t="shared" ca="1" si="72"/>
        <v>0</v>
      </c>
      <c r="M297" s="42">
        <f t="shared" ca="1" si="73"/>
        <v>6.6636455803792835E-2</v>
      </c>
      <c r="N297" s="42">
        <f t="shared" ca="1" si="74"/>
        <v>4.4267814026591589E-3</v>
      </c>
      <c r="O297" s="42">
        <f t="shared" ca="1" si="75"/>
        <v>0.21977877399695436</v>
      </c>
      <c r="P297" s="42">
        <f t="shared" ca="1" si="76"/>
        <v>3.7425226452413543E-2</v>
      </c>
      <c r="Q297" s="42">
        <f t="shared" ca="1" si="77"/>
        <v>0.16372027062706782</v>
      </c>
      <c r="R297" s="42">
        <f t="shared" ca="1" si="78"/>
        <v>0.16610192935323553</v>
      </c>
      <c r="S297" s="42">
        <f t="shared" ca="1" si="79"/>
        <v>0.17402858300215551</v>
      </c>
      <c r="T297" s="42">
        <f t="shared" ca="1" si="80"/>
        <v>0.16788197936172133</v>
      </c>
      <c r="U297">
        <f ca="1">+(L297^2*Markiwitz!$B$4^2)+(M297^2*Markiwitz!$C$4^2)+(N297^2*Markiwitz!$D$4^2)+(O297^2*Markiwitz!$E$4^2)+(P297^2*Markiwitz!$F$4^2)+(Q297^2*Markiwitz!$G$4^2)+(R297^2*Markiwitz!$H$4^2)+(S297^2*Markiwitz!$I$4^2)+(T297^2*Markiwitz!$J$4^2)+(2*L297*M297*Markiwitz!$B$8)+(2*L297*N297*Markiwitz!$E$8)+(2*L297*O297*Markiwitz!$H$8)+(2*L297*P297*Markiwitz!$B$11)+(2*L297*Q297*Markiwitz!$E$11)+(2*L297*R297*Markiwitz!$H$11)+(2*L297*S297*Markiwitz!$K$8)+(2*L297*T297*Markiwitz!$K$11)</f>
        <v>1.8478613304364577E-2</v>
      </c>
      <c r="V297" s="5">
        <f t="shared" ca="1" si="71"/>
        <v>0.13593606329581778</v>
      </c>
      <c r="W297" s="42">
        <f ca="1">SUMPRODUCT(L297:T297,Markiwitz!$B$3:$J$3)</f>
        <v>0.54763558149789093</v>
      </c>
    </row>
    <row r="298" spans="1:23" x14ac:dyDescent="0.25">
      <c r="A298">
        <v>297</v>
      </c>
      <c r="B298" s="25">
        <f t="shared" ca="1" si="70"/>
        <v>1.0000000000000002</v>
      </c>
      <c r="C298" s="46">
        <v>0</v>
      </c>
      <c r="D298">
        <f t="shared" ca="1" si="84"/>
        <v>0.27788820291644578</v>
      </c>
      <c r="E298">
        <f t="shared" ca="1" si="84"/>
        <v>0.63449345012502534</v>
      </c>
      <c r="F298">
        <f t="shared" ca="1" si="84"/>
        <v>0.5893128330430778</v>
      </c>
      <c r="G298">
        <f t="shared" ca="1" si="84"/>
        <v>0.11042565651235836</v>
      </c>
      <c r="H298">
        <f t="shared" ca="1" si="84"/>
        <v>0.48651647302080359</v>
      </c>
      <c r="I298">
        <f t="shared" ca="1" si="84"/>
        <v>0.43268541560637941</v>
      </c>
      <c r="J298">
        <f t="shared" ca="1" si="84"/>
        <v>0.30748584568398118</v>
      </c>
      <c r="K298">
        <f t="shared" ca="1" si="84"/>
        <v>0.26489908485709945</v>
      </c>
      <c r="L298" s="42">
        <f t="shared" ca="1" si="72"/>
        <v>0</v>
      </c>
      <c r="M298" s="42">
        <f t="shared" ca="1" si="73"/>
        <v>8.9534291200739677E-2</v>
      </c>
      <c r="N298" s="42">
        <f t="shared" ca="1" si="74"/>
        <v>0.20443084928487257</v>
      </c>
      <c r="O298" s="42">
        <f t="shared" ca="1" si="75"/>
        <v>0.18987386383536611</v>
      </c>
      <c r="P298" s="42">
        <f t="shared" ca="1" si="76"/>
        <v>3.5578634797905018E-2</v>
      </c>
      <c r="Q298" s="42">
        <f t="shared" ca="1" si="77"/>
        <v>0.1567533530111706</v>
      </c>
      <c r="R298" s="42">
        <f t="shared" ca="1" si="78"/>
        <v>0.13940923577408171</v>
      </c>
      <c r="S298" s="42">
        <f t="shared" ca="1" si="79"/>
        <v>9.9070514540169352E-2</v>
      </c>
      <c r="T298" s="42">
        <f t="shared" ca="1" si="80"/>
        <v>8.5349257555695099E-2</v>
      </c>
      <c r="U298">
        <f ca="1">+(L298^2*Markiwitz!$B$4^2)+(M298^2*Markiwitz!$C$4^2)+(N298^2*Markiwitz!$D$4^2)+(O298^2*Markiwitz!$E$4^2)+(P298^2*Markiwitz!$F$4^2)+(Q298^2*Markiwitz!$G$4^2)+(R298^2*Markiwitz!$H$4^2)+(S298^2*Markiwitz!$I$4^2)+(T298^2*Markiwitz!$J$4^2)+(2*L298*M298*Markiwitz!$B$8)+(2*L298*N298*Markiwitz!$E$8)+(2*L298*O298*Markiwitz!$H$8)+(2*L298*P298*Markiwitz!$B$11)+(2*L298*Q298*Markiwitz!$E$11)+(2*L298*R298*Markiwitz!$H$11)+(2*L298*S298*Markiwitz!$K$8)+(2*L298*T298*Markiwitz!$K$11)</f>
        <v>1.6413175609954367E-2</v>
      </c>
      <c r="V298" s="5">
        <f t="shared" ca="1" si="71"/>
        <v>0.12811391653506798</v>
      </c>
      <c r="W298" s="42">
        <f ca="1">SUMPRODUCT(L298:T298,Markiwitz!$B$3:$J$3)</f>
        <v>0.56095886516878757</v>
      </c>
    </row>
    <row r="299" spans="1:23" x14ac:dyDescent="0.25">
      <c r="A299">
        <v>298</v>
      </c>
      <c r="B299" s="25">
        <f t="shared" ca="1" si="70"/>
        <v>0.99999999999999989</v>
      </c>
      <c r="C299" s="46">
        <v>0</v>
      </c>
      <c r="D299">
        <f t="shared" ca="1" si="84"/>
        <v>0.30215035942549318</v>
      </c>
      <c r="E299">
        <f t="shared" ca="1" si="84"/>
        <v>0.91080094301321879</v>
      </c>
      <c r="F299">
        <f t="shared" ca="1" si="84"/>
        <v>0.76307575200599231</v>
      </c>
      <c r="G299">
        <f t="shared" ca="1" si="84"/>
        <v>0.53907116709386449</v>
      </c>
      <c r="H299">
        <f t="shared" ca="1" si="84"/>
        <v>0.7530993716203005</v>
      </c>
      <c r="I299">
        <f t="shared" ca="1" si="84"/>
        <v>0.18974980387166018</v>
      </c>
      <c r="J299">
        <f t="shared" ca="1" si="84"/>
        <v>0.3069880223868634</v>
      </c>
      <c r="K299">
        <f t="shared" ca="1" si="84"/>
        <v>0.53359486649407639</v>
      </c>
      <c r="L299" s="42">
        <f t="shared" ca="1" si="72"/>
        <v>0</v>
      </c>
      <c r="M299" s="42">
        <f t="shared" ca="1" si="73"/>
        <v>7.0291550676238754E-2</v>
      </c>
      <c r="N299" s="42">
        <f t="shared" ca="1" si="74"/>
        <v>0.21188659435490997</v>
      </c>
      <c r="O299" s="42">
        <f t="shared" ca="1" si="75"/>
        <v>0.17752015252910752</v>
      </c>
      <c r="P299" s="42">
        <f t="shared" ca="1" si="76"/>
        <v>0.12540825148090323</v>
      </c>
      <c r="Q299" s="42">
        <f t="shared" ca="1" si="77"/>
        <v>0.17519927080393052</v>
      </c>
      <c r="R299" s="42">
        <f t="shared" ca="1" si="78"/>
        <v>4.4142949159523069E-2</v>
      </c>
      <c r="S299" s="42">
        <f t="shared" ca="1" si="79"/>
        <v>7.1416973236881356E-2</v>
      </c>
      <c r="T299" s="42">
        <f t="shared" ca="1" si="80"/>
        <v>0.12413425775850541</v>
      </c>
      <c r="U299">
        <f ca="1">+(L299^2*Markiwitz!$B$4^2)+(M299^2*Markiwitz!$C$4^2)+(N299^2*Markiwitz!$D$4^2)+(O299^2*Markiwitz!$E$4^2)+(P299^2*Markiwitz!$F$4^2)+(Q299^2*Markiwitz!$G$4^2)+(R299^2*Markiwitz!$H$4^2)+(S299^2*Markiwitz!$I$4^2)+(T299^2*Markiwitz!$J$4^2)+(2*L299*M299*Markiwitz!$B$8)+(2*L299*N299*Markiwitz!$E$8)+(2*L299*O299*Markiwitz!$H$8)+(2*L299*P299*Markiwitz!$B$11)+(2*L299*Q299*Markiwitz!$E$11)+(2*L299*R299*Markiwitz!$H$11)+(2*L299*S299*Markiwitz!$K$8)+(2*L299*T299*Markiwitz!$K$11)</f>
        <v>1.7520499296569517E-2</v>
      </c>
      <c r="V299" s="5">
        <f t="shared" ca="1" si="71"/>
        <v>0.13236502293494878</v>
      </c>
      <c r="W299" s="42">
        <f ca="1">SUMPRODUCT(L299:T299,Markiwitz!$B$3:$J$3)</f>
        <v>0.63518140361936481</v>
      </c>
    </row>
    <row r="300" spans="1:23" x14ac:dyDescent="0.25">
      <c r="A300">
        <v>299</v>
      </c>
      <c r="B300" s="25">
        <f t="shared" ca="1" si="70"/>
        <v>1</v>
      </c>
      <c r="C300" s="46">
        <v>0</v>
      </c>
      <c r="D300">
        <f t="shared" ca="1" si="84"/>
        <v>2.0191463578345559E-2</v>
      </c>
      <c r="E300">
        <f t="shared" ca="1" si="84"/>
        <v>0.32256638571844765</v>
      </c>
      <c r="F300">
        <f t="shared" ca="1" si="84"/>
        <v>0.23902502322031061</v>
      </c>
      <c r="G300">
        <f t="shared" ca="1" si="84"/>
        <v>9.8542430365083811E-2</v>
      </c>
      <c r="H300">
        <f t="shared" ca="1" si="84"/>
        <v>0.61662883701860793</v>
      </c>
      <c r="I300">
        <f t="shared" ca="1" si="84"/>
        <v>0.80039741288843491</v>
      </c>
      <c r="J300">
        <f t="shared" ca="1" si="84"/>
        <v>0.30423468442121981</v>
      </c>
      <c r="K300">
        <f t="shared" ca="1" si="84"/>
        <v>0.21436973134455273</v>
      </c>
      <c r="L300" s="42">
        <f t="shared" ca="1" si="72"/>
        <v>0</v>
      </c>
      <c r="M300" s="42">
        <f t="shared" ca="1" si="73"/>
        <v>7.718579296080004E-3</v>
      </c>
      <c r="N300" s="42">
        <f t="shared" ca="1" si="74"/>
        <v>0.12330726877510338</v>
      </c>
      <c r="O300" s="42">
        <f t="shared" ca="1" si="75"/>
        <v>9.1371959655858745E-2</v>
      </c>
      <c r="P300" s="42">
        <f t="shared" ca="1" si="76"/>
        <v>3.7669758799310567E-2</v>
      </c>
      <c r="Q300" s="42">
        <f t="shared" ca="1" si="77"/>
        <v>0.23571835475473246</v>
      </c>
      <c r="R300" s="42">
        <f t="shared" ca="1" si="78"/>
        <v>0.3059674637148258</v>
      </c>
      <c r="S300" s="42">
        <f t="shared" ca="1" si="79"/>
        <v>0.11629961974829127</v>
      </c>
      <c r="T300" s="42">
        <f t="shared" ca="1" si="80"/>
        <v>8.194699525579778E-2</v>
      </c>
      <c r="U300">
        <f ca="1">+(L300^2*Markiwitz!$B$4^2)+(M300^2*Markiwitz!$C$4^2)+(N300^2*Markiwitz!$D$4^2)+(O300^2*Markiwitz!$E$4^2)+(P300^2*Markiwitz!$F$4^2)+(Q300^2*Markiwitz!$G$4^2)+(R300^2*Markiwitz!$H$4^2)+(S300^2*Markiwitz!$I$4^2)+(T300^2*Markiwitz!$J$4^2)+(2*L300*M300*Markiwitz!$B$8)+(2*L300*N300*Markiwitz!$E$8)+(2*L300*O300*Markiwitz!$H$8)+(2*L300*P300*Markiwitz!$B$11)+(2*L300*Q300*Markiwitz!$E$11)+(2*L300*R300*Markiwitz!$H$11)+(2*L300*S300*Markiwitz!$K$8)+(2*L300*T300*Markiwitz!$K$11)</f>
        <v>2.7279346409204056E-2</v>
      </c>
      <c r="V300" s="5">
        <f t="shared" ca="1" si="71"/>
        <v>0.16516460398403787</v>
      </c>
      <c r="W300" s="42">
        <f ca="1">SUMPRODUCT(L300:T300,Markiwitz!$B$3:$J$3)</f>
        <v>0.73186414722799131</v>
      </c>
    </row>
    <row r="301" spans="1:23" x14ac:dyDescent="0.25">
      <c r="A301">
        <v>300</v>
      </c>
      <c r="B301" s="25">
        <f t="shared" ca="1" si="70"/>
        <v>1.0000000000000002</v>
      </c>
      <c r="C301" s="46">
        <v>0</v>
      </c>
      <c r="D301">
        <f t="shared" ca="1" si="84"/>
        <v>0.30236896720327811</v>
      </c>
      <c r="E301">
        <f t="shared" ca="1" si="84"/>
        <v>0.68130633119514583</v>
      </c>
      <c r="F301">
        <f t="shared" ca="1" si="84"/>
        <v>0.93097567626716271</v>
      </c>
      <c r="G301">
        <f t="shared" ca="1" si="84"/>
        <v>0.7702048289272253</v>
      </c>
      <c r="H301">
        <f t="shared" ca="1" si="84"/>
        <v>0.7586084125580399</v>
      </c>
      <c r="I301">
        <f t="shared" ca="1" si="84"/>
        <v>1.7788298443641715E-2</v>
      </c>
      <c r="J301">
        <f t="shared" ca="1" si="84"/>
        <v>0.65220327908943865</v>
      </c>
      <c r="K301">
        <f t="shared" ca="1" si="84"/>
        <v>0.14539205281627354</v>
      </c>
      <c r="L301" s="42">
        <f t="shared" ca="1" si="72"/>
        <v>0</v>
      </c>
      <c r="M301" s="42">
        <f t="shared" ca="1" si="73"/>
        <v>7.0997832771075853E-2</v>
      </c>
      <c r="N301" s="42">
        <f t="shared" ca="1" si="74"/>
        <v>0.15997433008906931</v>
      </c>
      <c r="O301" s="42">
        <f t="shared" ca="1" si="75"/>
        <v>0.21859801284805488</v>
      </c>
      <c r="P301" s="42">
        <f t="shared" ca="1" si="76"/>
        <v>0.18084816755314628</v>
      </c>
      <c r="Q301" s="42">
        <f t="shared" ca="1" si="77"/>
        <v>0.17812526765459391</v>
      </c>
      <c r="R301" s="42">
        <f t="shared" ca="1" si="78"/>
        <v>4.1767865593647846E-3</v>
      </c>
      <c r="S301" s="42">
        <f t="shared" ca="1" si="79"/>
        <v>0.15314077952453736</v>
      </c>
      <c r="T301" s="42">
        <f t="shared" ca="1" si="80"/>
        <v>3.4138823000157754E-2</v>
      </c>
      <c r="U301">
        <f ca="1">+(L301^2*Markiwitz!$B$4^2)+(M301^2*Markiwitz!$C$4^2)+(N301^2*Markiwitz!$D$4^2)+(O301^2*Markiwitz!$E$4^2)+(P301^2*Markiwitz!$F$4^2)+(Q301^2*Markiwitz!$G$4^2)+(R301^2*Markiwitz!$H$4^2)+(S301^2*Markiwitz!$I$4^2)+(T301^2*Markiwitz!$J$4^2)+(2*L301*M301*Markiwitz!$B$8)+(2*L301*N301*Markiwitz!$E$8)+(2*L301*O301*Markiwitz!$H$8)+(2*L301*P301*Markiwitz!$B$11)+(2*L301*Q301*Markiwitz!$E$11)+(2*L301*R301*Markiwitz!$H$11)+(2*L301*S301*Markiwitz!$K$8)+(2*L301*T301*Markiwitz!$K$11)</f>
        <v>2.1487781199482418E-2</v>
      </c>
      <c r="V301" s="5">
        <f t="shared" ca="1" si="71"/>
        <v>0.14658711130069524</v>
      </c>
      <c r="W301" s="42">
        <f ca="1">SUMPRODUCT(L301:T301,Markiwitz!$B$3:$J$3)</f>
        <v>0.6492871555353984</v>
      </c>
    </row>
    <row r="302" spans="1:23" x14ac:dyDescent="0.25">
      <c r="A302">
        <v>301</v>
      </c>
      <c r="B302" s="25">
        <f t="shared" ca="1" si="70"/>
        <v>0.99999999999999978</v>
      </c>
      <c r="C302" s="46">
        <v>0</v>
      </c>
      <c r="D302">
        <f t="shared" ref="D302:K311" ca="1" si="85">RAND()</f>
        <v>0.34300327996843516</v>
      </c>
      <c r="E302">
        <f t="shared" ca="1" si="85"/>
        <v>0.76083278506442886</v>
      </c>
      <c r="F302">
        <f t="shared" ca="1" si="85"/>
        <v>0.25225146948382204</v>
      </c>
      <c r="G302">
        <f t="shared" ca="1" si="85"/>
        <v>0.72198148468401802</v>
      </c>
      <c r="H302">
        <f t="shared" ca="1" si="85"/>
        <v>0.42698284036928891</v>
      </c>
      <c r="I302">
        <f t="shared" ca="1" si="85"/>
        <v>0.58029518249145895</v>
      </c>
      <c r="J302">
        <f t="shared" ca="1" si="85"/>
        <v>0.96621312807568582</v>
      </c>
      <c r="K302">
        <f t="shared" ca="1" si="85"/>
        <v>0.34729927445786379</v>
      </c>
      <c r="L302" s="42">
        <f t="shared" ca="1" si="72"/>
        <v>0</v>
      </c>
      <c r="M302" s="42">
        <f t="shared" ca="1" si="73"/>
        <v>7.7975503488726505E-2</v>
      </c>
      <c r="N302" s="42">
        <f t="shared" ca="1" si="74"/>
        <v>0.17296137661304106</v>
      </c>
      <c r="O302" s="42">
        <f t="shared" ca="1" si="75"/>
        <v>5.7344744168575393E-2</v>
      </c>
      <c r="P302" s="42">
        <f t="shared" ca="1" si="76"/>
        <v>0.16412924617792374</v>
      </c>
      <c r="Q302" s="42">
        <f t="shared" ca="1" si="77"/>
        <v>9.7066715985648117E-2</v>
      </c>
      <c r="R302" s="42">
        <f t="shared" ca="1" si="78"/>
        <v>0.13191946453403583</v>
      </c>
      <c r="S302" s="42">
        <f t="shared" ca="1" si="79"/>
        <v>0.21965083000387703</v>
      </c>
      <c r="T302" s="42">
        <f t="shared" ca="1" si="80"/>
        <v>7.8952119028172132E-2</v>
      </c>
      <c r="U302">
        <f ca="1">+(L302^2*Markiwitz!$B$4^2)+(M302^2*Markiwitz!$C$4^2)+(N302^2*Markiwitz!$D$4^2)+(O302^2*Markiwitz!$E$4^2)+(P302^2*Markiwitz!$F$4^2)+(Q302^2*Markiwitz!$G$4^2)+(R302^2*Markiwitz!$H$4^2)+(S302^2*Markiwitz!$I$4^2)+(T302^2*Markiwitz!$J$4^2)+(2*L302*M302*Markiwitz!$B$8)+(2*L302*N302*Markiwitz!$E$8)+(2*L302*O302*Markiwitz!$H$8)+(2*L302*P302*Markiwitz!$B$11)+(2*L302*Q302*Markiwitz!$E$11)+(2*L302*R302*Markiwitz!$H$11)+(2*L302*S302*Markiwitz!$K$8)+(2*L302*T302*Markiwitz!$K$11)</f>
        <v>1.5531664017649337E-2</v>
      </c>
      <c r="V302" s="5">
        <f t="shared" ca="1" si="71"/>
        <v>0.12462609685635404</v>
      </c>
      <c r="W302" s="42">
        <f ca="1">SUMPRODUCT(L302:T302,Markiwitz!$B$3:$J$3)</f>
        <v>0.38254150575183621</v>
      </c>
    </row>
    <row r="303" spans="1:23" x14ac:dyDescent="0.25">
      <c r="A303">
        <v>302</v>
      </c>
      <c r="B303" s="25">
        <f t="shared" ca="1" si="70"/>
        <v>0.99999999999999989</v>
      </c>
      <c r="C303" s="46">
        <v>0</v>
      </c>
      <c r="D303">
        <f t="shared" ca="1" si="85"/>
        <v>0.85378734888286112</v>
      </c>
      <c r="E303">
        <f t="shared" ca="1" si="85"/>
        <v>0.16892238035734108</v>
      </c>
      <c r="F303">
        <f t="shared" ca="1" si="85"/>
        <v>0.25157062905216054</v>
      </c>
      <c r="G303">
        <f t="shared" ca="1" si="85"/>
        <v>9.8993709244094452E-2</v>
      </c>
      <c r="H303">
        <f t="shared" ca="1" si="85"/>
        <v>0.90555633424238124</v>
      </c>
      <c r="I303">
        <f t="shared" ca="1" si="85"/>
        <v>3.7550065284095768E-2</v>
      </c>
      <c r="J303">
        <f t="shared" ca="1" si="85"/>
        <v>0.50434353846862678</v>
      </c>
      <c r="K303">
        <f t="shared" ca="1" si="85"/>
        <v>0.5179432596948671</v>
      </c>
      <c r="L303" s="42">
        <f t="shared" ca="1" si="72"/>
        <v>0</v>
      </c>
      <c r="M303" s="42">
        <f t="shared" ca="1" si="73"/>
        <v>0.25572699555160888</v>
      </c>
      <c r="N303" s="42">
        <f t="shared" ca="1" si="74"/>
        <v>5.0595751818917713E-2</v>
      </c>
      <c r="O303" s="42">
        <f t="shared" ca="1" si="75"/>
        <v>7.5350614202370658E-2</v>
      </c>
      <c r="P303" s="42">
        <f t="shared" ca="1" si="76"/>
        <v>2.9650666382707261E-2</v>
      </c>
      <c r="Q303" s="42">
        <f t="shared" ca="1" si="77"/>
        <v>0.27123287896164949</v>
      </c>
      <c r="R303" s="42">
        <f t="shared" ca="1" si="78"/>
        <v>1.1247022329896394E-2</v>
      </c>
      <c r="S303" s="42">
        <f t="shared" ca="1" si="79"/>
        <v>0.15106133627677396</v>
      </c>
      <c r="T303" s="42">
        <f t="shared" ca="1" si="80"/>
        <v>0.15513473447607551</v>
      </c>
      <c r="U303">
        <f ca="1">+(L303^2*Markiwitz!$B$4^2)+(M303^2*Markiwitz!$C$4^2)+(N303^2*Markiwitz!$D$4^2)+(O303^2*Markiwitz!$E$4^2)+(P303^2*Markiwitz!$F$4^2)+(Q303^2*Markiwitz!$G$4^2)+(R303^2*Markiwitz!$H$4^2)+(S303^2*Markiwitz!$I$4^2)+(T303^2*Markiwitz!$J$4^2)+(2*L303*M303*Markiwitz!$B$8)+(2*L303*N303*Markiwitz!$E$8)+(2*L303*O303*Markiwitz!$H$8)+(2*L303*P303*Markiwitz!$B$11)+(2*L303*Q303*Markiwitz!$E$11)+(2*L303*R303*Markiwitz!$H$11)+(2*L303*S303*Markiwitz!$K$8)+(2*L303*T303*Markiwitz!$K$11)</f>
        <v>2.5681395689770892E-2</v>
      </c>
      <c r="V303" s="5">
        <f t="shared" ca="1" si="71"/>
        <v>0.160254159664487</v>
      </c>
      <c r="W303" s="42">
        <f ca="1">SUMPRODUCT(L303:T303,Markiwitz!$B$3:$J$3)</f>
        <v>0.82565868849672852</v>
      </c>
    </row>
    <row r="304" spans="1:23" x14ac:dyDescent="0.25">
      <c r="A304">
        <v>303</v>
      </c>
      <c r="B304" s="25">
        <f t="shared" ca="1" si="70"/>
        <v>1</v>
      </c>
      <c r="C304" s="46">
        <v>0</v>
      </c>
      <c r="D304">
        <f t="shared" ca="1" si="85"/>
        <v>0.44677182299525775</v>
      </c>
      <c r="E304">
        <f t="shared" ca="1" si="85"/>
        <v>9.086630084510694E-2</v>
      </c>
      <c r="F304">
        <f t="shared" ca="1" si="85"/>
        <v>0.9786889079307336</v>
      </c>
      <c r="G304">
        <f t="shared" ca="1" si="85"/>
        <v>0.39535779732338772</v>
      </c>
      <c r="H304">
        <f t="shared" ca="1" si="85"/>
        <v>0.56595053733424983</v>
      </c>
      <c r="I304">
        <f t="shared" ca="1" si="85"/>
        <v>0.29969258828908951</v>
      </c>
      <c r="J304">
        <f t="shared" ca="1" si="85"/>
        <v>0.98038718277299408</v>
      </c>
      <c r="K304">
        <f t="shared" ca="1" si="85"/>
        <v>0.20856161076350233</v>
      </c>
      <c r="L304" s="42">
        <f t="shared" ca="1" si="72"/>
        <v>0</v>
      </c>
      <c r="M304" s="42">
        <f t="shared" ca="1" si="73"/>
        <v>0.1126426246458711</v>
      </c>
      <c r="N304" s="42">
        <f t="shared" ca="1" si="74"/>
        <v>2.2909722798617103E-2</v>
      </c>
      <c r="O304" s="42">
        <f t="shared" ca="1" si="75"/>
        <v>0.24675255158669504</v>
      </c>
      <c r="P304" s="42">
        <f t="shared" ca="1" si="76"/>
        <v>9.9679831342428804E-2</v>
      </c>
      <c r="Q304" s="42">
        <f t="shared" ca="1" si="77"/>
        <v>0.14269063236279259</v>
      </c>
      <c r="R304" s="42">
        <f t="shared" ca="1" si="78"/>
        <v>7.5560180822226611E-2</v>
      </c>
      <c r="S304" s="42">
        <f t="shared" ca="1" si="79"/>
        <v>0.24718073019097625</v>
      </c>
      <c r="T304" s="42">
        <f t="shared" ca="1" si="80"/>
        <v>5.2583726250392537E-2</v>
      </c>
      <c r="U304">
        <f ca="1">+(L304^2*Markiwitz!$B$4^2)+(M304^2*Markiwitz!$C$4^2)+(N304^2*Markiwitz!$D$4^2)+(O304^2*Markiwitz!$E$4^2)+(P304^2*Markiwitz!$F$4^2)+(Q304^2*Markiwitz!$G$4^2)+(R304^2*Markiwitz!$H$4^2)+(S304^2*Markiwitz!$I$4^2)+(T304^2*Markiwitz!$J$4^2)+(2*L304*M304*Markiwitz!$B$8)+(2*L304*N304*Markiwitz!$E$8)+(2*L304*O304*Markiwitz!$H$8)+(2*L304*P304*Markiwitz!$B$11)+(2*L304*Q304*Markiwitz!$E$11)+(2*L304*R304*Markiwitz!$H$11)+(2*L304*S304*Markiwitz!$K$8)+(2*L304*T304*Markiwitz!$K$11)</f>
        <v>2.0176427847663561E-2</v>
      </c>
      <c r="V304" s="5">
        <f t="shared" ca="1" si="71"/>
        <v>0.14204375328631513</v>
      </c>
      <c r="W304" s="42">
        <f ca="1">SUMPRODUCT(L304:T304,Markiwitz!$B$3:$J$3)</f>
        <v>0.51005921496782125</v>
      </c>
    </row>
    <row r="305" spans="1:23" x14ac:dyDescent="0.25">
      <c r="A305">
        <v>304</v>
      </c>
      <c r="B305" s="25">
        <f t="shared" ca="1" si="70"/>
        <v>0.99999999999999989</v>
      </c>
      <c r="C305" s="46">
        <v>0</v>
      </c>
      <c r="D305">
        <f t="shared" ca="1" si="85"/>
        <v>0.57787171015132233</v>
      </c>
      <c r="E305">
        <f t="shared" ca="1" si="85"/>
        <v>0.6908631344331313</v>
      </c>
      <c r="F305">
        <f t="shared" ca="1" si="85"/>
        <v>0.3585541001232454</v>
      </c>
      <c r="G305">
        <f t="shared" ca="1" si="85"/>
        <v>0.84633801363761441</v>
      </c>
      <c r="H305">
        <f t="shared" ca="1" si="85"/>
        <v>5.23842385343809E-3</v>
      </c>
      <c r="I305">
        <f t="shared" ca="1" si="85"/>
        <v>0.39294472301054462</v>
      </c>
      <c r="J305">
        <f t="shared" ca="1" si="85"/>
        <v>0.63163394712697307</v>
      </c>
      <c r="K305">
        <f t="shared" ca="1" si="85"/>
        <v>0.56568566394001574</v>
      </c>
      <c r="L305" s="42">
        <f t="shared" ca="1" si="72"/>
        <v>0</v>
      </c>
      <c r="M305" s="42">
        <f t="shared" ca="1" si="73"/>
        <v>0.14201358778017537</v>
      </c>
      <c r="N305" s="42">
        <f t="shared" ca="1" si="74"/>
        <v>0.16978154608090235</v>
      </c>
      <c r="O305" s="42">
        <f t="shared" ca="1" si="75"/>
        <v>8.8115672176546631E-2</v>
      </c>
      <c r="P305" s="42">
        <f t="shared" ca="1" si="76"/>
        <v>0.20798993215977138</v>
      </c>
      <c r="Q305" s="42">
        <f t="shared" ca="1" si="77"/>
        <v>1.2873573020994377E-3</v>
      </c>
      <c r="R305" s="42">
        <f t="shared" ca="1" si="78"/>
        <v>9.6567263864503566E-2</v>
      </c>
      <c r="S305" s="42">
        <f t="shared" ca="1" si="79"/>
        <v>0.15522580776928135</v>
      </c>
      <c r="T305" s="42">
        <f t="shared" ca="1" si="80"/>
        <v>0.13901883286671976</v>
      </c>
      <c r="U305">
        <f ca="1">+(L305^2*Markiwitz!$B$4^2)+(M305^2*Markiwitz!$C$4^2)+(N305^2*Markiwitz!$D$4^2)+(O305^2*Markiwitz!$E$4^2)+(P305^2*Markiwitz!$F$4^2)+(Q305^2*Markiwitz!$G$4^2)+(R305^2*Markiwitz!$H$4^2)+(S305^2*Markiwitz!$I$4^2)+(T305^2*Markiwitz!$J$4^2)+(2*L305*M305*Markiwitz!$B$8)+(2*L305*N305*Markiwitz!$E$8)+(2*L305*O305*Markiwitz!$H$8)+(2*L305*P305*Markiwitz!$B$11)+(2*L305*Q305*Markiwitz!$E$11)+(2*L305*R305*Markiwitz!$H$11)+(2*L305*S305*Markiwitz!$K$8)+(2*L305*T305*Markiwitz!$K$11)</f>
        <v>1.2332322865620445E-2</v>
      </c>
      <c r="V305" s="5">
        <f t="shared" ca="1" si="71"/>
        <v>0.11105099218656465</v>
      </c>
      <c r="W305" s="42">
        <f ca="1">SUMPRODUCT(L305:T305,Markiwitz!$B$3:$J$3)</f>
        <v>0.15604942521000964</v>
      </c>
    </row>
    <row r="306" spans="1:23" x14ac:dyDescent="0.25">
      <c r="A306">
        <v>305</v>
      </c>
      <c r="B306" s="25">
        <f t="shared" ca="1" si="70"/>
        <v>1</v>
      </c>
      <c r="C306" s="46">
        <v>0</v>
      </c>
      <c r="D306">
        <f t="shared" ca="1" si="85"/>
        <v>9.410417815963712E-2</v>
      </c>
      <c r="E306">
        <f t="shared" ca="1" si="85"/>
        <v>0.89646333706682724</v>
      </c>
      <c r="F306">
        <f t="shared" ca="1" si="85"/>
        <v>0.39478402543480173</v>
      </c>
      <c r="G306">
        <f t="shared" ca="1" si="85"/>
        <v>0.73441709546076595</v>
      </c>
      <c r="H306">
        <f t="shared" ca="1" si="85"/>
        <v>0.48350320201781183</v>
      </c>
      <c r="I306">
        <f t="shared" ca="1" si="85"/>
        <v>0.25697722189178285</v>
      </c>
      <c r="J306">
        <f t="shared" ca="1" si="85"/>
        <v>0.4911094770051867</v>
      </c>
      <c r="K306">
        <f t="shared" ca="1" si="85"/>
        <v>0.37931011319724373</v>
      </c>
      <c r="L306" s="42">
        <f t="shared" ca="1" si="72"/>
        <v>0</v>
      </c>
      <c r="M306" s="42">
        <f t="shared" ca="1" si="73"/>
        <v>2.5224480376656647E-2</v>
      </c>
      <c r="N306" s="42">
        <f t="shared" ca="1" si="74"/>
        <v>0.24029562019950076</v>
      </c>
      <c r="O306" s="42">
        <f t="shared" ca="1" si="75"/>
        <v>0.10582125148263528</v>
      </c>
      <c r="P306" s="42">
        <f t="shared" ca="1" si="76"/>
        <v>0.19685937410032101</v>
      </c>
      <c r="Q306" s="42">
        <f t="shared" ca="1" si="77"/>
        <v>0.12960229046004326</v>
      </c>
      <c r="R306" s="42">
        <f t="shared" ca="1" si="78"/>
        <v>6.8882349515457617E-2</v>
      </c>
      <c r="S306" s="42">
        <f t="shared" ca="1" si="79"/>
        <v>0.13164114078434039</v>
      </c>
      <c r="T306" s="42">
        <f t="shared" ca="1" si="80"/>
        <v>0.10167349308104495</v>
      </c>
      <c r="U306">
        <f ca="1">+(L306^2*Markiwitz!$B$4^2)+(M306^2*Markiwitz!$C$4^2)+(N306^2*Markiwitz!$D$4^2)+(O306^2*Markiwitz!$E$4^2)+(P306^2*Markiwitz!$F$4^2)+(Q306^2*Markiwitz!$G$4^2)+(R306^2*Markiwitz!$H$4^2)+(S306^2*Markiwitz!$I$4^2)+(T306^2*Markiwitz!$J$4^2)+(2*L306*M306*Markiwitz!$B$8)+(2*L306*N306*Markiwitz!$E$8)+(2*L306*O306*Markiwitz!$H$8)+(2*L306*P306*Markiwitz!$B$11)+(2*L306*Q306*Markiwitz!$E$11)+(2*L306*R306*Markiwitz!$H$11)+(2*L306*S306*Markiwitz!$K$8)+(2*L306*T306*Markiwitz!$K$11)</f>
        <v>1.6920036768542066E-2</v>
      </c>
      <c r="V306" s="5">
        <f t="shared" ca="1" si="71"/>
        <v>0.13007704166586073</v>
      </c>
      <c r="W306" s="42">
        <f ca="1">SUMPRODUCT(L306:T306,Markiwitz!$B$3:$J$3)</f>
        <v>0.50738796530595154</v>
      </c>
    </row>
    <row r="307" spans="1:23" x14ac:dyDescent="0.25">
      <c r="A307">
        <v>306</v>
      </c>
      <c r="B307" s="25">
        <f t="shared" ca="1" si="70"/>
        <v>1.0000000000000002</v>
      </c>
      <c r="C307" s="46">
        <v>0</v>
      </c>
      <c r="D307">
        <f t="shared" ca="1" si="85"/>
        <v>0.10012077746658388</v>
      </c>
      <c r="E307">
        <f t="shared" ca="1" si="85"/>
        <v>0.36846684462013657</v>
      </c>
      <c r="F307">
        <f t="shared" ca="1" si="85"/>
        <v>0.7631734016376418</v>
      </c>
      <c r="G307">
        <f t="shared" ca="1" si="85"/>
        <v>0.6327962754767118</v>
      </c>
      <c r="H307">
        <f t="shared" ca="1" si="85"/>
        <v>5.322590159827445E-2</v>
      </c>
      <c r="I307">
        <f t="shared" ca="1" si="85"/>
        <v>0.88437337800773719</v>
      </c>
      <c r="J307">
        <f t="shared" ca="1" si="85"/>
        <v>0.75477935851918043</v>
      </c>
      <c r="K307">
        <f t="shared" ca="1" si="85"/>
        <v>0.81232781271864185</v>
      </c>
      <c r="L307" s="42">
        <f t="shared" ca="1" si="72"/>
        <v>0</v>
      </c>
      <c r="M307" s="42">
        <f t="shared" ca="1" si="73"/>
        <v>2.2914793703070646E-2</v>
      </c>
      <c r="N307" s="42">
        <f t="shared" ca="1" si="74"/>
        <v>8.4331563782650901E-2</v>
      </c>
      <c r="O307" s="42">
        <f t="shared" ca="1" si="75"/>
        <v>0.17466865021133091</v>
      </c>
      <c r="P307" s="42">
        <f t="shared" ca="1" si="76"/>
        <v>0.1448290402405229</v>
      </c>
      <c r="Q307" s="42">
        <f t="shared" ca="1" si="77"/>
        <v>1.2181892566620039E-2</v>
      </c>
      <c r="R307" s="42">
        <f t="shared" ca="1" si="78"/>
        <v>0.2024078720353395</v>
      </c>
      <c r="S307" s="42">
        <f t="shared" ca="1" si="79"/>
        <v>0.17274749287255153</v>
      </c>
      <c r="T307" s="42">
        <f t="shared" ca="1" si="80"/>
        <v>0.18591869458791377</v>
      </c>
      <c r="U307">
        <f ca="1">+(L307^2*Markiwitz!$B$4^2)+(M307^2*Markiwitz!$C$4^2)+(N307^2*Markiwitz!$D$4^2)+(O307^2*Markiwitz!$E$4^2)+(P307^2*Markiwitz!$F$4^2)+(Q307^2*Markiwitz!$G$4^2)+(R307^2*Markiwitz!$H$4^2)+(S307^2*Markiwitz!$I$4^2)+(T307^2*Markiwitz!$J$4^2)+(2*L307*M307*Markiwitz!$B$8)+(2*L307*N307*Markiwitz!$E$8)+(2*L307*O307*Markiwitz!$H$8)+(2*L307*P307*Markiwitz!$B$11)+(2*L307*Q307*Markiwitz!$E$11)+(2*L307*R307*Markiwitz!$H$11)+(2*L307*S307*Markiwitz!$K$8)+(2*L307*T307*Markiwitz!$K$11)</f>
        <v>1.3556247534023983E-2</v>
      </c>
      <c r="V307" s="5">
        <f t="shared" ca="1" si="71"/>
        <v>0.11643129963211775</v>
      </c>
      <c r="W307" s="42">
        <f ca="1">SUMPRODUCT(L307:T307,Markiwitz!$B$3:$J$3)</f>
        <v>0.16543012150631986</v>
      </c>
    </row>
    <row r="308" spans="1:23" x14ac:dyDescent="0.25">
      <c r="A308">
        <v>307</v>
      </c>
      <c r="B308" s="25">
        <f t="shared" ca="1" si="70"/>
        <v>1</v>
      </c>
      <c r="C308" s="46">
        <v>0</v>
      </c>
      <c r="D308">
        <f t="shared" ca="1" si="85"/>
        <v>2.996109183771889E-2</v>
      </c>
      <c r="E308">
        <f t="shared" ca="1" si="85"/>
        <v>0.74914301932510452</v>
      </c>
      <c r="F308">
        <f t="shared" ca="1" si="85"/>
        <v>0.84596222974189283</v>
      </c>
      <c r="G308">
        <f t="shared" ca="1" si="85"/>
        <v>0.36307945754312387</v>
      </c>
      <c r="H308">
        <f t="shared" ca="1" si="85"/>
        <v>0.38427989446538302</v>
      </c>
      <c r="I308">
        <f t="shared" ca="1" si="85"/>
        <v>0.41364799119796536</v>
      </c>
      <c r="J308">
        <f t="shared" ca="1" si="85"/>
        <v>0.16049901460578531</v>
      </c>
      <c r="K308">
        <f t="shared" ca="1" si="85"/>
        <v>0.28630200273476381</v>
      </c>
      <c r="L308" s="42">
        <f t="shared" ca="1" si="72"/>
        <v>0</v>
      </c>
      <c r="M308" s="42">
        <f t="shared" ca="1" si="73"/>
        <v>9.2676316296034372E-3</v>
      </c>
      <c r="N308" s="42">
        <f t="shared" ca="1" si="74"/>
        <v>0.23172658655428197</v>
      </c>
      <c r="O308" s="42">
        <f t="shared" ca="1" si="75"/>
        <v>0.26167492026895123</v>
      </c>
      <c r="P308" s="42">
        <f t="shared" ca="1" si="76"/>
        <v>0.11230854613081087</v>
      </c>
      <c r="Q308" s="42">
        <f t="shared" ca="1" si="77"/>
        <v>0.11886631247812368</v>
      </c>
      <c r="R308" s="42">
        <f t="shared" ca="1" si="78"/>
        <v>0.12795051754162165</v>
      </c>
      <c r="S308" s="42">
        <f t="shared" ca="1" si="79"/>
        <v>4.9645912516718474E-2</v>
      </c>
      <c r="T308" s="42">
        <f t="shared" ca="1" si="80"/>
        <v>8.8559572879888776E-2</v>
      </c>
      <c r="U308">
        <f ca="1">+(L308^2*Markiwitz!$B$4^2)+(M308^2*Markiwitz!$C$4^2)+(N308^2*Markiwitz!$D$4^2)+(O308^2*Markiwitz!$E$4^2)+(P308^2*Markiwitz!$F$4^2)+(Q308^2*Markiwitz!$G$4^2)+(R308^2*Markiwitz!$H$4^2)+(S308^2*Markiwitz!$I$4^2)+(T308^2*Markiwitz!$J$4^2)+(2*L308*M308*Markiwitz!$B$8)+(2*L308*N308*Markiwitz!$E$8)+(2*L308*O308*Markiwitz!$H$8)+(2*L308*P308*Markiwitz!$B$11)+(2*L308*Q308*Markiwitz!$E$11)+(2*L308*R308*Markiwitz!$H$11)+(2*L308*S308*Markiwitz!$K$8)+(2*L308*T308*Markiwitz!$K$11)</f>
        <v>1.7394209122500406E-2</v>
      </c>
      <c r="V308" s="5">
        <f t="shared" ca="1" si="71"/>
        <v>0.13188710749159832</v>
      </c>
      <c r="W308" s="42">
        <f ca="1">SUMPRODUCT(L308:T308,Markiwitz!$B$3:$J$3)</f>
        <v>0.50029159151295521</v>
      </c>
    </row>
    <row r="309" spans="1:23" x14ac:dyDescent="0.25">
      <c r="A309">
        <v>308</v>
      </c>
      <c r="B309" s="25">
        <f t="shared" ca="1" si="70"/>
        <v>0.99999999999999989</v>
      </c>
      <c r="C309" s="46">
        <v>0</v>
      </c>
      <c r="D309">
        <f t="shared" ca="1" si="85"/>
        <v>0.33787200877748413</v>
      </c>
      <c r="E309">
        <f t="shared" ca="1" si="85"/>
        <v>0.60786038152818223</v>
      </c>
      <c r="F309">
        <f t="shared" ca="1" si="85"/>
        <v>0.10647998008905946</v>
      </c>
      <c r="G309">
        <f t="shared" ca="1" si="85"/>
        <v>0.22814275770066916</v>
      </c>
      <c r="H309">
        <f t="shared" ca="1" si="85"/>
        <v>0.89810767201818864</v>
      </c>
      <c r="I309">
        <f t="shared" ca="1" si="85"/>
        <v>0.82050555253505275</v>
      </c>
      <c r="J309">
        <f t="shared" ca="1" si="85"/>
        <v>0.59352946537832141</v>
      </c>
      <c r="K309">
        <f t="shared" ca="1" si="85"/>
        <v>0.6232910265612579</v>
      </c>
      <c r="L309" s="42">
        <f t="shared" ca="1" si="72"/>
        <v>0</v>
      </c>
      <c r="M309" s="42">
        <f t="shared" ca="1" si="73"/>
        <v>8.0144433517159774E-2</v>
      </c>
      <c r="N309" s="42">
        <f t="shared" ca="1" si="74"/>
        <v>0.14418662886982328</v>
      </c>
      <c r="O309" s="42">
        <f t="shared" ca="1" si="75"/>
        <v>2.5257427260795377E-2</v>
      </c>
      <c r="P309" s="42">
        <f t="shared" ca="1" si="76"/>
        <v>5.411626770480564E-2</v>
      </c>
      <c r="Q309" s="42">
        <f t="shared" ca="1" si="77"/>
        <v>0.21303431104503356</v>
      </c>
      <c r="R309" s="42">
        <f t="shared" ca="1" si="78"/>
        <v>0.1946268142884649</v>
      </c>
      <c r="S309" s="42">
        <f t="shared" ca="1" si="79"/>
        <v>0.14078728495622633</v>
      </c>
      <c r="T309" s="42">
        <f t="shared" ca="1" si="80"/>
        <v>0.14784683235769103</v>
      </c>
      <c r="U309">
        <f ca="1">+(L309^2*Markiwitz!$B$4^2)+(M309^2*Markiwitz!$C$4^2)+(N309^2*Markiwitz!$D$4^2)+(O309^2*Markiwitz!$E$4^2)+(P309^2*Markiwitz!$F$4^2)+(Q309^2*Markiwitz!$G$4^2)+(R309^2*Markiwitz!$H$4^2)+(S309^2*Markiwitz!$I$4^2)+(T309^2*Markiwitz!$J$4^2)+(2*L309*M309*Markiwitz!$B$8)+(2*L309*N309*Markiwitz!$E$8)+(2*L309*O309*Markiwitz!$H$8)+(2*L309*P309*Markiwitz!$B$11)+(2*L309*Q309*Markiwitz!$E$11)+(2*L309*R309*Markiwitz!$H$11)+(2*L309*S309*Markiwitz!$K$8)+(2*L309*T309*Markiwitz!$K$11)</f>
        <v>2.0543167497276547E-2</v>
      </c>
      <c r="V309" s="5">
        <f t="shared" ca="1" si="71"/>
        <v>0.14332887879724918</v>
      </c>
      <c r="W309" s="42">
        <f ca="1">SUMPRODUCT(L309:T309,Markiwitz!$B$3:$J$3)</f>
        <v>0.66500580132800036</v>
      </c>
    </row>
    <row r="310" spans="1:23" x14ac:dyDescent="0.25">
      <c r="A310">
        <v>309</v>
      </c>
      <c r="B310" s="25">
        <f t="shared" ca="1" si="70"/>
        <v>0.99999999999999978</v>
      </c>
      <c r="C310" s="46">
        <v>0</v>
      </c>
      <c r="D310">
        <f t="shared" ca="1" si="85"/>
        <v>0.34348409142047431</v>
      </c>
      <c r="E310">
        <f t="shared" ca="1" si="85"/>
        <v>0.8197751722733897</v>
      </c>
      <c r="F310">
        <f t="shared" ca="1" si="85"/>
        <v>0.82486515176318886</v>
      </c>
      <c r="G310">
        <f t="shared" ca="1" si="85"/>
        <v>0.99396541787757253</v>
      </c>
      <c r="H310">
        <f t="shared" ca="1" si="85"/>
        <v>0.89291452477421518</v>
      </c>
      <c r="I310">
        <f t="shared" ca="1" si="85"/>
        <v>0.41955690875333362</v>
      </c>
      <c r="J310">
        <f t="shared" ca="1" si="85"/>
        <v>2.2199495234980327E-2</v>
      </c>
      <c r="K310">
        <f t="shared" ca="1" si="85"/>
        <v>0.62382538195519233</v>
      </c>
      <c r="L310" s="42">
        <f t="shared" ca="1" si="72"/>
        <v>0</v>
      </c>
      <c r="M310" s="42">
        <f t="shared" ca="1" si="73"/>
        <v>6.9522943514297914E-2</v>
      </c>
      <c r="N310" s="42">
        <f t="shared" ca="1" si="74"/>
        <v>0.1659267035066809</v>
      </c>
      <c r="O310" s="42">
        <f t="shared" ca="1" si="75"/>
        <v>0.1669569414868296</v>
      </c>
      <c r="P310" s="42">
        <f t="shared" ca="1" si="76"/>
        <v>0.20118370349116232</v>
      </c>
      <c r="Q310" s="42">
        <f t="shared" ca="1" si="77"/>
        <v>0.18073048394250493</v>
      </c>
      <c r="R310" s="42">
        <f t="shared" ca="1" si="78"/>
        <v>8.4920472292222063E-2</v>
      </c>
      <c r="S310" s="42">
        <f t="shared" ca="1" si="79"/>
        <v>4.4932918054075149E-3</v>
      </c>
      <c r="T310" s="42">
        <f t="shared" ca="1" si="80"/>
        <v>0.12626545996089461</v>
      </c>
      <c r="U310">
        <f ca="1">+(L310^2*Markiwitz!$B$4^2)+(M310^2*Markiwitz!$C$4^2)+(N310^2*Markiwitz!$D$4^2)+(O310^2*Markiwitz!$E$4^2)+(P310^2*Markiwitz!$F$4^2)+(Q310^2*Markiwitz!$G$4^2)+(R310^2*Markiwitz!$H$4^2)+(S310^2*Markiwitz!$I$4^2)+(T310^2*Markiwitz!$J$4^2)+(2*L310*M310*Markiwitz!$B$8)+(2*L310*N310*Markiwitz!$E$8)+(2*L310*O310*Markiwitz!$H$8)+(2*L310*P310*Markiwitz!$B$11)+(2*L310*Q310*Markiwitz!$E$11)+(2*L310*R310*Markiwitz!$H$11)+(2*L310*S310*Markiwitz!$K$8)+(2*L310*T310*Markiwitz!$K$11)</f>
        <v>1.9216764092473977E-2</v>
      </c>
      <c r="V310" s="5">
        <f t="shared" ca="1" si="71"/>
        <v>0.13862454361502502</v>
      </c>
      <c r="W310" s="42">
        <f ca="1">SUMPRODUCT(L310:T310,Markiwitz!$B$3:$J$3)</f>
        <v>0.67023991195599442</v>
      </c>
    </row>
    <row r="311" spans="1:23" x14ac:dyDescent="0.25">
      <c r="A311">
        <v>310</v>
      </c>
      <c r="B311" s="25">
        <f t="shared" ca="1" si="70"/>
        <v>1</v>
      </c>
      <c r="C311" s="46">
        <v>0</v>
      </c>
      <c r="D311">
        <f t="shared" ca="1" si="85"/>
        <v>0.44524099359538161</v>
      </c>
      <c r="E311">
        <f t="shared" ca="1" si="85"/>
        <v>0.14550612519342976</v>
      </c>
      <c r="F311">
        <f t="shared" ca="1" si="85"/>
        <v>0.69665050911193815</v>
      </c>
      <c r="G311">
        <f t="shared" ca="1" si="85"/>
        <v>0.98550146092645063</v>
      </c>
      <c r="H311">
        <f t="shared" ca="1" si="85"/>
        <v>0.22920593477181761</v>
      </c>
      <c r="I311">
        <f t="shared" ca="1" si="85"/>
        <v>0.15700685027388106</v>
      </c>
      <c r="J311">
        <f t="shared" ca="1" si="85"/>
        <v>0.94207646903572784</v>
      </c>
      <c r="K311">
        <f t="shared" ca="1" si="85"/>
        <v>0.15524961646882696</v>
      </c>
      <c r="L311" s="42">
        <f t="shared" ca="1" si="72"/>
        <v>0</v>
      </c>
      <c r="M311" s="42">
        <f t="shared" ca="1" si="73"/>
        <v>0.11852744499184287</v>
      </c>
      <c r="N311" s="42">
        <f t="shared" ca="1" si="74"/>
        <v>3.873513332762301E-2</v>
      </c>
      <c r="O311" s="42">
        <f t="shared" ca="1" si="75"/>
        <v>0.18545508182102188</v>
      </c>
      <c r="P311" s="42">
        <f t="shared" ca="1" si="76"/>
        <v>0.26234998995957748</v>
      </c>
      <c r="Q311" s="42">
        <f t="shared" ca="1" si="77"/>
        <v>6.1016829573781496E-2</v>
      </c>
      <c r="R311" s="42">
        <f t="shared" ca="1" si="78"/>
        <v>4.1796737220678462E-2</v>
      </c>
      <c r="S311" s="42">
        <f t="shared" ca="1" si="79"/>
        <v>0.25078983846491004</v>
      </c>
      <c r="T311" s="42">
        <f t="shared" ca="1" si="80"/>
        <v>4.1328944640564795E-2</v>
      </c>
      <c r="U311">
        <f ca="1">+(L311^2*Markiwitz!$B$4^2)+(M311^2*Markiwitz!$C$4^2)+(N311^2*Markiwitz!$D$4^2)+(O311^2*Markiwitz!$E$4^2)+(P311^2*Markiwitz!$F$4^2)+(Q311^2*Markiwitz!$G$4^2)+(R311^2*Markiwitz!$H$4^2)+(S311^2*Markiwitz!$I$4^2)+(T311^2*Markiwitz!$J$4^2)+(2*L311*M311*Markiwitz!$B$8)+(2*L311*N311*Markiwitz!$E$8)+(2*L311*O311*Markiwitz!$H$8)+(2*L311*P311*Markiwitz!$B$11)+(2*L311*Q311*Markiwitz!$E$11)+(2*L311*R311*Markiwitz!$H$11)+(2*L311*S311*Markiwitz!$K$8)+(2*L311*T311*Markiwitz!$K$11)</f>
        <v>1.9974426865883223E-2</v>
      </c>
      <c r="V311" s="5">
        <f t="shared" ca="1" si="71"/>
        <v>0.14133091263373071</v>
      </c>
      <c r="W311" s="42">
        <f ca="1">SUMPRODUCT(L311:T311,Markiwitz!$B$3:$J$3)</f>
        <v>0.3213205726624544</v>
      </c>
    </row>
    <row r="312" spans="1:23" x14ac:dyDescent="0.25">
      <c r="A312">
        <v>311</v>
      </c>
      <c r="B312" s="25">
        <f t="shared" ca="1" si="70"/>
        <v>0.99999999999999989</v>
      </c>
      <c r="C312" s="46">
        <v>0</v>
      </c>
      <c r="D312">
        <f t="shared" ref="D312:K321" ca="1" si="86">RAND()</f>
        <v>0.73176432113746193</v>
      </c>
      <c r="E312">
        <f t="shared" ca="1" si="86"/>
        <v>1.3872951864807748E-2</v>
      </c>
      <c r="F312">
        <f t="shared" ca="1" si="86"/>
        <v>0.15626469496823314</v>
      </c>
      <c r="G312">
        <f t="shared" ca="1" si="86"/>
        <v>0.28542097189445625</v>
      </c>
      <c r="H312">
        <f t="shared" ca="1" si="86"/>
        <v>0.32681361627984884</v>
      </c>
      <c r="I312">
        <f t="shared" ca="1" si="86"/>
        <v>0.52197410042549508</v>
      </c>
      <c r="J312">
        <f t="shared" ca="1" si="86"/>
        <v>0.78043405843987967</v>
      </c>
      <c r="K312">
        <f t="shared" ca="1" si="86"/>
        <v>0.57425014277151243</v>
      </c>
      <c r="L312" s="42">
        <f t="shared" ca="1" si="72"/>
        <v>0</v>
      </c>
      <c r="M312" s="42">
        <f t="shared" ca="1" si="73"/>
        <v>0.21580908071100244</v>
      </c>
      <c r="N312" s="42">
        <f t="shared" ca="1" si="74"/>
        <v>4.091356878452866E-3</v>
      </c>
      <c r="O312" s="42">
        <f t="shared" ca="1" si="75"/>
        <v>4.608497462169199E-2</v>
      </c>
      <c r="P312" s="42">
        <f t="shared" ca="1" si="76"/>
        <v>8.4175240280145572E-2</v>
      </c>
      <c r="Q312" s="42">
        <f t="shared" ca="1" si="77"/>
        <v>9.6382597587650817E-2</v>
      </c>
      <c r="R312" s="42">
        <f t="shared" ca="1" si="78"/>
        <v>0.15393856671322714</v>
      </c>
      <c r="S312" s="42">
        <f t="shared" ca="1" si="79"/>
        <v>0.23016256989089878</v>
      </c>
      <c r="T312" s="42">
        <f t="shared" ca="1" si="80"/>
        <v>0.16935561331693028</v>
      </c>
      <c r="U312">
        <f ca="1">+(L312^2*Markiwitz!$B$4^2)+(M312^2*Markiwitz!$C$4^2)+(N312^2*Markiwitz!$D$4^2)+(O312^2*Markiwitz!$E$4^2)+(P312^2*Markiwitz!$F$4^2)+(Q312^2*Markiwitz!$G$4^2)+(R312^2*Markiwitz!$H$4^2)+(S312^2*Markiwitz!$I$4^2)+(T312^2*Markiwitz!$J$4^2)+(2*L312*M312*Markiwitz!$B$8)+(2*L312*N312*Markiwitz!$E$8)+(2*L312*O312*Markiwitz!$H$8)+(2*L312*P312*Markiwitz!$B$11)+(2*L312*Q312*Markiwitz!$E$11)+(2*L312*R312*Markiwitz!$H$11)+(2*L312*S312*Markiwitz!$K$8)+(2*L312*T312*Markiwitz!$K$11)</f>
        <v>1.3547719436699364E-2</v>
      </c>
      <c r="V312" s="5">
        <f t="shared" ca="1" si="71"/>
        <v>0.11639467099785696</v>
      </c>
      <c r="W312" s="42">
        <f ca="1">SUMPRODUCT(L312:T312,Markiwitz!$B$3:$J$3)</f>
        <v>0.34206390249363949</v>
      </c>
    </row>
    <row r="313" spans="1:23" x14ac:dyDescent="0.25">
      <c r="A313">
        <v>312</v>
      </c>
      <c r="B313" s="25">
        <f t="shared" ca="1" si="70"/>
        <v>1</v>
      </c>
      <c r="C313" s="46">
        <v>0</v>
      </c>
      <c r="D313">
        <f t="shared" ca="1" si="86"/>
        <v>3.6140156483859376E-2</v>
      </c>
      <c r="E313">
        <f t="shared" ca="1" si="86"/>
        <v>0.10819982730153155</v>
      </c>
      <c r="F313">
        <f t="shared" ca="1" si="86"/>
        <v>0.14962748473270515</v>
      </c>
      <c r="G313">
        <f t="shared" ca="1" si="86"/>
        <v>0.5874783107386492</v>
      </c>
      <c r="H313">
        <f t="shared" ca="1" si="86"/>
        <v>0.12941520386259053</v>
      </c>
      <c r="I313">
        <f t="shared" ca="1" si="86"/>
        <v>0.70135330897077075</v>
      </c>
      <c r="J313">
        <f t="shared" ca="1" si="86"/>
        <v>0.29389926607337036</v>
      </c>
      <c r="K313">
        <f t="shared" ca="1" si="86"/>
        <v>0.36533272437135345</v>
      </c>
      <c r="L313" s="42">
        <f t="shared" ca="1" si="72"/>
        <v>0</v>
      </c>
      <c r="M313" s="42">
        <f t="shared" ca="1" si="73"/>
        <v>1.5239711204940002E-2</v>
      </c>
      <c r="N313" s="42">
        <f t="shared" ca="1" si="74"/>
        <v>4.5626092439200065E-2</v>
      </c>
      <c r="O313" s="42">
        <f t="shared" ca="1" si="75"/>
        <v>6.3095456066063135E-2</v>
      </c>
      <c r="P313" s="42">
        <f t="shared" ca="1" si="76"/>
        <v>0.2477299676004871</v>
      </c>
      <c r="Q313" s="42">
        <f t="shared" ca="1" si="77"/>
        <v>5.4572268752492707E-2</v>
      </c>
      <c r="R313" s="42">
        <f t="shared" ca="1" si="78"/>
        <v>0.29574918653485022</v>
      </c>
      <c r="S313" s="42">
        <f t="shared" ca="1" si="79"/>
        <v>0.12393249985794426</v>
      </c>
      <c r="T313" s="42">
        <f t="shared" ca="1" si="80"/>
        <v>0.15405481754402237</v>
      </c>
      <c r="U313">
        <f ca="1">+(L313^2*Markiwitz!$B$4^2)+(M313^2*Markiwitz!$C$4^2)+(N313^2*Markiwitz!$D$4^2)+(O313^2*Markiwitz!$E$4^2)+(P313^2*Markiwitz!$F$4^2)+(Q313^2*Markiwitz!$G$4^2)+(R313^2*Markiwitz!$H$4^2)+(S313^2*Markiwitz!$I$4^2)+(T313^2*Markiwitz!$J$4^2)+(2*L313*M313*Markiwitz!$B$8)+(2*L313*N313*Markiwitz!$E$8)+(2*L313*O313*Markiwitz!$H$8)+(2*L313*P313*Markiwitz!$B$11)+(2*L313*Q313*Markiwitz!$E$11)+(2*L313*R313*Markiwitz!$H$11)+(2*L313*S313*Markiwitz!$K$8)+(2*L313*T313*Markiwitz!$K$11)</f>
        <v>1.8530948450397416E-2</v>
      </c>
      <c r="V313" s="5">
        <f t="shared" ca="1" si="71"/>
        <v>0.13612842631279265</v>
      </c>
      <c r="W313" s="42">
        <f ca="1">SUMPRODUCT(L313:T313,Markiwitz!$B$3:$J$3)</f>
        <v>0.28181447214148581</v>
      </c>
    </row>
    <row r="314" spans="1:23" x14ac:dyDescent="0.25">
      <c r="A314">
        <v>313</v>
      </c>
      <c r="B314" s="25">
        <f t="shared" ca="1" si="70"/>
        <v>0.99999999999999989</v>
      </c>
      <c r="C314" s="46">
        <v>0</v>
      </c>
      <c r="D314">
        <f t="shared" ca="1" si="86"/>
        <v>0.78540197531732003</v>
      </c>
      <c r="E314">
        <f t="shared" ca="1" si="86"/>
        <v>0.89012755831625312</v>
      </c>
      <c r="F314">
        <f t="shared" ca="1" si="86"/>
        <v>0.6238730270234355</v>
      </c>
      <c r="G314">
        <f t="shared" ca="1" si="86"/>
        <v>0.10243204566447761</v>
      </c>
      <c r="H314">
        <f t="shared" ca="1" si="86"/>
        <v>5.181890344571094E-2</v>
      </c>
      <c r="I314">
        <f t="shared" ca="1" si="86"/>
        <v>0.22992951804717832</v>
      </c>
      <c r="J314">
        <f t="shared" ca="1" si="86"/>
        <v>0.85595453489518469</v>
      </c>
      <c r="K314">
        <f t="shared" ca="1" si="86"/>
        <v>0.16909827681739853</v>
      </c>
      <c r="L314" s="42">
        <f t="shared" ca="1" si="72"/>
        <v>0</v>
      </c>
      <c r="M314" s="42">
        <f t="shared" ca="1" si="73"/>
        <v>0.2117765154902615</v>
      </c>
      <c r="N314" s="42">
        <f t="shared" ca="1" si="74"/>
        <v>0.24001481861044355</v>
      </c>
      <c r="O314" s="42">
        <f t="shared" ca="1" si="75"/>
        <v>0.16822170038215756</v>
      </c>
      <c r="P314" s="42">
        <f t="shared" ca="1" si="76"/>
        <v>2.7619871590720251E-2</v>
      </c>
      <c r="Q314" s="42">
        <f t="shared" ca="1" si="77"/>
        <v>1.3972497081924469E-2</v>
      </c>
      <c r="R314" s="42">
        <f t="shared" ca="1" si="78"/>
        <v>6.1998408039034128E-2</v>
      </c>
      <c r="S314" s="42">
        <f t="shared" ca="1" si="79"/>
        <v>0.23080037294909028</v>
      </c>
      <c r="T314" s="42">
        <f t="shared" ca="1" si="80"/>
        <v>4.5595815856368148E-2</v>
      </c>
      <c r="U314">
        <f ca="1">+(L314^2*Markiwitz!$B$4^2)+(M314^2*Markiwitz!$C$4^2)+(N314^2*Markiwitz!$D$4^2)+(O314^2*Markiwitz!$E$4^2)+(P314^2*Markiwitz!$F$4^2)+(Q314^2*Markiwitz!$G$4^2)+(R314^2*Markiwitz!$H$4^2)+(S314^2*Markiwitz!$I$4^2)+(T314^2*Markiwitz!$J$4^2)+(2*L314*M314*Markiwitz!$B$8)+(2*L314*N314*Markiwitz!$E$8)+(2*L314*O314*Markiwitz!$H$8)+(2*L314*P314*Markiwitz!$B$11)+(2*L314*Q314*Markiwitz!$E$11)+(2*L314*R314*Markiwitz!$H$11)+(2*L314*S314*Markiwitz!$K$8)+(2*L314*T314*Markiwitz!$K$11)</f>
        <v>1.4627215329205056E-2</v>
      </c>
      <c r="V314" s="5">
        <f t="shared" ca="1" si="71"/>
        <v>0.12094302513665291</v>
      </c>
      <c r="W314" s="42">
        <f ca="1">SUMPRODUCT(L314:T314,Markiwitz!$B$3:$J$3)</f>
        <v>0.16552322370659805</v>
      </c>
    </row>
    <row r="315" spans="1:23" x14ac:dyDescent="0.25">
      <c r="A315">
        <v>314</v>
      </c>
      <c r="B315" s="25">
        <f t="shared" ca="1" si="70"/>
        <v>1</v>
      </c>
      <c r="C315" s="46">
        <v>0</v>
      </c>
      <c r="D315">
        <f t="shared" ca="1" si="86"/>
        <v>0.38254746214385893</v>
      </c>
      <c r="E315">
        <f t="shared" ca="1" si="86"/>
        <v>0.3117840516249798</v>
      </c>
      <c r="F315">
        <f t="shared" ca="1" si="86"/>
        <v>0.95999855004327683</v>
      </c>
      <c r="G315">
        <f t="shared" ca="1" si="86"/>
        <v>0.59158141076149107</v>
      </c>
      <c r="H315">
        <f t="shared" ca="1" si="86"/>
        <v>0.15183046953404589</v>
      </c>
      <c r="I315">
        <f t="shared" ca="1" si="86"/>
        <v>7.6972075949445773E-2</v>
      </c>
      <c r="J315">
        <f t="shared" ca="1" si="86"/>
        <v>0.54203261612302989</v>
      </c>
      <c r="K315">
        <f t="shared" ca="1" si="86"/>
        <v>0.66052681771695199</v>
      </c>
      <c r="L315" s="42">
        <f t="shared" ca="1" si="72"/>
        <v>0</v>
      </c>
      <c r="M315" s="42">
        <f t="shared" ca="1" si="73"/>
        <v>0.10403019164605366</v>
      </c>
      <c r="N315" s="42">
        <f t="shared" ca="1" si="74"/>
        <v>8.4786746358109177E-2</v>
      </c>
      <c r="O315" s="42">
        <f t="shared" ca="1" si="75"/>
        <v>0.26106259490326861</v>
      </c>
      <c r="P315" s="42">
        <f t="shared" ca="1" si="76"/>
        <v>0.16087501192889211</v>
      </c>
      <c r="Q315" s="42">
        <f t="shared" ca="1" si="77"/>
        <v>4.1288871071891553E-2</v>
      </c>
      <c r="R315" s="42">
        <f t="shared" ca="1" si="78"/>
        <v>2.0931833575736049E-2</v>
      </c>
      <c r="S315" s="42">
        <f t="shared" ca="1" si="79"/>
        <v>0.14740068230405809</v>
      </c>
      <c r="T315" s="42">
        <f t="shared" ca="1" si="80"/>
        <v>0.17962406821199078</v>
      </c>
      <c r="U315">
        <f ca="1">+(L315^2*Markiwitz!$B$4^2)+(M315^2*Markiwitz!$C$4^2)+(N315^2*Markiwitz!$D$4^2)+(O315^2*Markiwitz!$E$4^2)+(P315^2*Markiwitz!$F$4^2)+(Q315^2*Markiwitz!$G$4^2)+(R315^2*Markiwitz!$H$4^2)+(S315^2*Markiwitz!$I$4^2)+(T315^2*Markiwitz!$J$4^2)+(2*L315*M315*Markiwitz!$B$8)+(2*L315*N315*Markiwitz!$E$8)+(2*L315*O315*Markiwitz!$H$8)+(2*L315*P315*Markiwitz!$B$11)+(2*L315*Q315*Markiwitz!$E$11)+(2*L315*R315*Markiwitz!$H$11)+(2*L315*S315*Markiwitz!$K$8)+(2*L315*T315*Markiwitz!$K$11)</f>
        <v>1.3640751902033005E-2</v>
      </c>
      <c r="V315" s="5">
        <f t="shared" ca="1" si="71"/>
        <v>0.11679362954387969</v>
      </c>
      <c r="W315" s="42">
        <f ca="1">SUMPRODUCT(L315:T315,Markiwitz!$B$3:$J$3)</f>
        <v>0.27768136898600237</v>
      </c>
    </row>
    <row r="316" spans="1:23" x14ac:dyDescent="0.25">
      <c r="A316">
        <v>315</v>
      </c>
      <c r="B316" s="25">
        <f t="shared" ca="1" si="70"/>
        <v>1</v>
      </c>
      <c r="C316" s="46">
        <v>0</v>
      </c>
      <c r="D316">
        <f t="shared" ca="1" si="86"/>
        <v>0.4580035536383783</v>
      </c>
      <c r="E316">
        <f t="shared" ca="1" si="86"/>
        <v>0.62253694686511241</v>
      </c>
      <c r="F316">
        <f t="shared" ca="1" si="86"/>
        <v>0.88821430894352194</v>
      </c>
      <c r="G316">
        <f t="shared" ca="1" si="86"/>
        <v>6.7835089181725428E-2</v>
      </c>
      <c r="H316">
        <f t="shared" ca="1" si="86"/>
        <v>0.15616825398064793</v>
      </c>
      <c r="I316">
        <f t="shared" ca="1" si="86"/>
        <v>0.5860961508102136</v>
      </c>
      <c r="J316">
        <f t="shared" ca="1" si="86"/>
        <v>4.4765499115076546E-2</v>
      </c>
      <c r="K316">
        <f t="shared" ca="1" si="86"/>
        <v>0.30366190538847071</v>
      </c>
      <c r="L316" s="42">
        <f t="shared" ca="1" si="72"/>
        <v>0</v>
      </c>
      <c r="M316" s="42">
        <f t="shared" ca="1" si="73"/>
        <v>0.14645420413453644</v>
      </c>
      <c r="N316" s="42">
        <f t="shared" ca="1" si="74"/>
        <v>0.1990664752995803</v>
      </c>
      <c r="O316" s="42">
        <f t="shared" ca="1" si="75"/>
        <v>0.28402120176547585</v>
      </c>
      <c r="P316" s="42">
        <f t="shared" ca="1" si="76"/>
        <v>2.1691390644424952E-2</v>
      </c>
      <c r="Q316" s="42">
        <f t="shared" ca="1" si="77"/>
        <v>4.9937379669054677E-2</v>
      </c>
      <c r="R316" s="42">
        <f t="shared" ca="1" si="78"/>
        <v>0.18741392862859318</v>
      </c>
      <c r="S316" s="42">
        <f t="shared" ca="1" si="79"/>
        <v>1.4314508028381516E-2</v>
      </c>
      <c r="T316" s="42">
        <f t="shared" ca="1" si="80"/>
        <v>9.7100911829953132E-2</v>
      </c>
      <c r="U316">
        <f ca="1">+(L316^2*Markiwitz!$B$4^2)+(M316^2*Markiwitz!$C$4^2)+(N316^2*Markiwitz!$D$4^2)+(O316^2*Markiwitz!$E$4^2)+(P316^2*Markiwitz!$F$4^2)+(Q316^2*Markiwitz!$G$4^2)+(R316^2*Markiwitz!$H$4^2)+(S316^2*Markiwitz!$I$4^2)+(T316^2*Markiwitz!$J$4^2)+(2*L316*M316*Markiwitz!$B$8)+(2*L316*N316*Markiwitz!$E$8)+(2*L316*O316*Markiwitz!$H$8)+(2*L316*P316*Markiwitz!$B$11)+(2*L316*Q316*Markiwitz!$E$11)+(2*L316*R316*Markiwitz!$H$11)+(2*L316*S316*Markiwitz!$K$8)+(2*L316*T316*Markiwitz!$K$11)</f>
        <v>1.495361991622296E-2</v>
      </c>
      <c r="V316" s="5">
        <f t="shared" ca="1" si="71"/>
        <v>0.12228499464866063</v>
      </c>
      <c r="W316" s="42">
        <f ca="1">SUMPRODUCT(L316:T316,Markiwitz!$B$3:$J$3)</f>
        <v>0.30569799176139478</v>
      </c>
    </row>
    <row r="317" spans="1:23" x14ac:dyDescent="0.25">
      <c r="A317">
        <v>316</v>
      </c>
      <c r="B317" s="25">
        <f t="shared" ca="1" si="70"/>
        <v>1</v>
      </c>
      <c r="C317" s="46">
        <v>0</v>
      </c>
      <c r="D317">
        <f t="shared" ca="1" si="86"/>
        <v>0.97155854639470995</v>
      </c>
      <c r="E317">
        <f t="shared" ca="1" si="86"/>
        <v>0.79480820696588528</v>
      </c>
      <c r="F317">
        <f t="shared" ca="1" si="86"/>
        <v>0.53577808563016405</v>
      </c>
      <c r="G317">
        <f t="shared" ca="1" si="86"/>
        <v>8.4726216763948647E-2</v>
      </c>
      <c r="H317">
        <f t="shared" ca="1" si="86"/>
        <v>0.34146801249046688</v>
      </c>
      <c r="I317">
        <f t="shared" ca="1" si="86"/>
        <v>0.30471980910732999</v>
      </c>
      <c r="J317">
        <f t="shared" ca="1" si="86"/>
        <v>6.2044891065405672E-2</v>
      </c>
      <c r="K317">
        <f t="shared" ca="1" si="86"/>
        <v>0.92415559859525098</v>
      </c>
      <c r="L317" s="42">
        <f t="shared" ca="1" si="72"/>
        <v>0</v>
      </c>
      <c r="M317" s="42">
        <f t="shared" ca="1" si="73"/>
        <v>0.24172576529110781</v>
      </c>
      <c r="N317" s="42">
        <f t="shared" ca="1" si="74"/>
        <v>0.19774991718350649</v>
      </c>
      <c r="O317" s="42">
        <f t="shared" ca="1" si="75"/>
        <v>0.13330269004966397</v>
      </c>
      <c r="P317" s="42">
        <f t="shared" ca="1" si="76"/>
        <v>2.108005705213082E-2</v>
      </c>
      <c r="Q317" s="42">
        <f t="shared" ca="1" si="77"/>
        <v>8.495794406625283E-2</v>
      </c>
      <c r="R317" s="42">
        <f t="shared" ca="1" si="78"/>
        <v>7.5814915456370993E-2</v>
      </c>
      <c r="S317" s="42">
        <f t="shared" ca="1" si="79"/>
        <v>1.5436896552290228E-2</v>
      </c>
      <c r="T317" s="42">
        <f t="shared" ca="1" si="80"/>
        <v>0.22993181434867696</v>
      </c>
      <c r="U317">
        <f ca="1">+(L317^2*Markiwitz!$B$4^2)+(M317^2*Markiwitz!$C$4^2)+(N317^2*Markiwitz!$D$4^2)+(O317^2*Markiwitz!$E$4^2)+(P317^2*Markiwitz!$F$4^2)+(Q317^2*Markiwitz!$G$4^2)+(R317^2*Markiwitz!$H$4^2)+(S317^2*Markiwitz!$I$4^2)+(T317^2*Markiwitz!$J$4^2)+(2*L317*M317*Markiwitz!$B$8)+(2*L317*N317*Markiwitz!$E$8)+(2*L317*O317*Markiwitz!$H$8)+(2*L317*P317*Markiwitz!$B$11)+(2*L317*Q317*Markiwitz!$E$11)+(2*L317*R317*Markiwitz!$H$11)+(2*L317*S317*Markiwitz!$K$8)+(2*L317*T317*Markiwitz!$K$11)</f>
        <v>9.6501535322751509E-3</v>
      </c>
      <c r="V317" s="5">
        <f t="shared" ca="1" si="71"/>
        <v>9.8235194977539242E-2</v>
      </c>
      <c r="W317" s="42">
        <f ca="1">SUMPRODUCT(L317:T317,Markiwitz!$B$3:$J$3)</f>
        <v>0.37206063687839352</v>
      </c>
    </row>
    <row r="318" spans="1:23" x14ac:dyDescent="0.25">
      <c r="A318">
        <v>317</v>
      </c>
      <c r="B318" s="25">
        <f t="shared" ca="1" si="70"/>
        <v>1</v>
      </c>
      <c r="C318" s="46">
        <v>0</v>
      </c>
      <c r="D318">
        <f t="shared" ca="1" si="86"/>
        <v>0.95864620069854678</v>
      </c>
      <c r="E318">
        <f t="shared" ca="1" si="86"/>
        <v>0.96875272073234864</v>
      </c>
      <c r="F318">
        <f t="shared" ca="1" si="86"/>
        <v>0.17941773954500528</v>
      </c>
      <c r="G318">
        <f t="shared" ca="1" si="86"/>
        <v>0.50684344500457312</v>
      </c>
      <c r="H318">
        <f t="shared" ca="1" si="86"/>
        <v>6.6729713572873828E-2</v>
      </c>
      <c r="I318">
        <f t="shared" ca="1" si="86"/>
        <v>3.0928011066981953E-2</v>
      </c>
      <c r="J318">
        <f t="shared" ca="1" si="86"/>
        <v>0.95741814139566073</v>
      </c>
      <c r="K318">
        <f t="shared" ca="1" si="86"/>
        <v>0.21075704745269008</v>
      </c>
      <c r="L318" s="42">
        <f t="shared" ca="1" si="72"/>
        <v>0</v>
      </c>
      <c r="M318" s="42">
        <f t="shared" ca="1" si="73"/>
        <v>0.24710605119991663</v>
      </c>
      <c r="N318" s="42">
        <f t="shared" ca="1" si="74"/>
        <v>0.24971116480189598</v>
      </c>
      <c r="O318" s="42">
        <f t="shared" ca="1" si="75"/>
        <v>4.6247728413125903E-2</v>
      </c>
      <c r="P318" s="42">
        <f t="shared" ca="1" si="76"/>
        <v>0.13064682484568263</v>
      </c>
      <c r="Q318" s="42">
        <f t="shared" ca="1" si="77"/>
        <v>1.7200627308259178E-2</v>
      </c>
      <c r="R318" s="42">
        <f t="shared" ca="1" si="78"/>
        <v>7.9721785583255749E-3</v>
      </c>
      <c r="S318" s="42">
        <f t="shared" ca="1" si="79"/>
        <v>0.24678949970807909</v>
      </c>
      <c r="T318" s="42">
        <f t="shared" ca="1" si="80"/>
        <v>5.4325925164715086E-2</v>
      </c>
      <c r="U318">
        <f ca="1">+(L318^2*Markiwitz!$B$4^2)+(M318^2*Markiwitz!$C$4^2)+(N318^2*Markiwitz!$D$4^2)+(O318^2*Markiwitz!$E$4^2)+(P318^2*Markiwitz!$F$4^2)+(Q318^2*Markiwitz!$G$4^2)+(R318^2*Markiwitz!$H$4^2)+(S318^2*Markiwitz!$I$4^2)+(T318^2*Markiwitz!$J$4^2)+(2*L318*M318*Markiwitz!$B$8)+(2*L318*N318*Markiwitz!$E$8)+(2*L318*O318*Markiwitz!$H$8)+(2*L318*P318*Markiwitz!$B$11)+(2*L318*Q318*Markiwitz!$E$11)+(2*L318*R318*Markiwitz!$H$11)+(2*L318*S318*Markiwitz!$K$8)+(2*L318*T318*Markiwitz!$K$11)</f>
        <v>1.5486659979981592E-2</v>
      </c>
      <c r="V318" s="5">
        <f t="shared" ca="1" si="71"/>
        <v>0.12444540963804809</v>
      </c>
      <c r="W318" s="42">
        <f ca="1">SUMPRODUCT(L318:T318,Markiwitz!$B$3:$J$3)</f>
        <v>0.17546048620609664</v>
      </c>
    </row>
    <row r="319" spans="1:23" x14ac:dyDescent="0.25">
      <c r="A319">
        <v>318</v>
      </c>
      <c r="B319" s="25">
        <f t="shared" ca="1" si="70"/>
        <v>0.99999999999999978</v>
      </c>
      <c r="C319" s="46">
        <v>0</v>
      </c>
      <c r="D319">
        <f t="shared" ca="1" si="86"/>
        <v>0.86345832524476385</v>
      </c>
      <c r="E319">
        <f t="shared" ca="1" si="86"/>
        <v>0.70206403348933566</v>
      </c>
      <c r="F319">
        <f t="shared" ca="1" si="86"/>
        <v>0.72524890173984891</v>
      </c>
      <c r="G319">
        <f t="shared" ca="1" si="86"/>
        <v>0.49791445591658545</v>
      </c>
      <c r="H319">
        <f t="shared" ca="1" si="86"/>
        <v>0.44253175636683062</v>
      </c>
      <c r="I319">
        <f t="shared" ca="1" si="86"/>
        <v>0.5688785807305603</v>
      </c>
      <c r="J319">
        <f t="shared" ca="1" si="86"/>
        <v>0.87569947346325949</v>
      </c>
      <c r="K319">
        <f t="shared" ca="1" si="86"/>
        <v>0.90707093525340121</v>
      </c>
      <c r="L319" s="42">
        <f t="shared" ca="1" si="72"/>
        <v>0</v>
      </c>
      <c r="M319" s="42">
        <f t="shared" ca="1" si="73"/>
        <v>0.15466218493497655</v>
      </c>
      <c r="N319" s="42">
        <f t="shared" ca="1" si="74"/>
        <v>0.12575332729919922</v>
      </c>
      <c r="O319" s="42">
        <f t="shared" ca="1" si="75"/>
        <v>0.1299061882725849</v>
      </c>
      <c r="P319" s="42">
        <f t="shared" ca="1" si="76"/>
        <v>8.9186166154503879E-2</v>
      </c>
      <c r="Q319" s="42">
        <f t="shared" ca="1" si="77"/>
        <v>7.9266047175357623E-2</v>
      </c>
      <c r="R319" s="42">
        <f t="shared" ca="1" si="78"/>
        <v>0.10189722154054874</v>
      </c>
      <c r="S319" s="42">
        <f t="shared" ca="1" si="79"/>
        <v>0.15685481273672799</v>
      </c>
      <c r="T319" s="42">
        <f t="shared" ca="1" si="80"/>
        <v>0.16247405188610103</v>
      </c>
      <c r="U319">
        <f ca="1">+(L319^2*Markiwitz!$B$4^2)+(M319^2*Markiwitz!$C$4^2)+(N319^2*Markiwitz!$D$4^2)+(O319^2*Markiwitz!$E$4^2)+(P319^2*Markiwitz!$F$4^2)+(Q319^2*Markiwitz!$G$4^2)+(R319^2*Markiwitz!$H$4^2)+(S319^2*Markiwitz!$I$4^2)+(T319^2*Markiwitz!$J$4^2)+(2*L319*M319*Markiwitz!$B$8)+(2*L319*N319*Markiwitz!$E$8)+(2*L319*O319*Markiwitz!$H$8)+(2*L319*P319*Markiwitz!$B$11)+(2*L319*Q319*Markiwitz!$E$11)+(2*L319*R319*Markiwitz!$H$11)+(2*L319*S319*Markiwitz!$K$8)+(2*L319*T319*Markiwitz!$K$11)</f>
        <v>1.0231795071699541E-2</v>
      </c>
      <c r="V319" s="5">
        <f t="shared" ca="1" si="71"/>
        <v>0.10115233596758673</v>
      </c>
      <c r="W319" s="42">
        <f ca="1">SUMPRODUCT(L319:T319,Markiwitz!$B$3:$J$3)</f>
        <v>0.33880173310963452</v>
      </c>
    </row>
    <row r="320" spans="1:23" x14ac:dyDescent="0.25">
      <c r="A320">
        <v>319</v>
      </c>
      <c r="B320" s="25">
        <f t="shared" ca="1" si="70"/>
        <v>1</v>
      </c>
      <c r="C320" s="46">
        <v>0</v>
      </c>
      <c r="D320">
        <f t="shared" ca="1" si="86"/>
        <v>5.7623994042208748E-2</v>
      </c>
      <c r="E320">
        <f t="shared" ca="1" si="86"/>
        <v>0.66531535014808751</v>
      </c>
      <c r="F320">
        <f t="shared" ca="1" si="86"/>
        <v>6.9823550674733337E-2</v>
      </c>
      <c r="G320">
        <f t="shared" ca="1" si="86"/>
        <v>0.36888569718300723</v>
      </c>
      <c r="H320">
        <f t="shared" ca="1" si="86"/>
        <v>0.85118295776797304</v>
      </c>
      <c r="I320">
        <f t="shared" ca="1" si="86"/>
        <v>0.61477614195042141</v>
      </c>
      <c r="J320">
        <f t="shared" ca="1" si="86"/>
        <v>4.2849920760859361E-2</v>
      </c>
      <c r="K320">
        <f t="shared" ca="1" si="86"/>
        <v>0.4116880802615287</v>
      </c>
      <c r="L320" s="42">
        <f t="shared" ca="1" si="72"/>
        <v>0</v>
      </c>
      <c r="M320" s="42">
        <f t="shared" ca="1" si="73"/>
        <v>1.869606429606149E-2</v>
      </c>
      <c r="N320" s="42">
        <f t="shared" ca="1" si="74"/>
        <v>0.21586109693149835</v>
      </c>
      <c r="O320" s="42">
        <f t="shared" ca="1" si="75"/>
        <v>2.2654201856225319E-2</v>
      </c>
      <c r="P320" s="42">
        <f t="shared" ca="1" si="76"/>
        <v>0.11968470473218552</v>
      </c>
      <c r="Q320" s="42">
        <f t="shared" ca="1" si="77"/>
        <v>0.27616571136122925</v>
      </c>
      <c r="R320" s="42">
        <f t="shared" ca="1" si="78"/>
        <v>0.1994636864145618</v>
      </c>
      <c r="S320" s="42">
        <f t="shared" ca="1" si="79"/>
        <v>1.3902626621808863E-2</v>
      </c>
      <c r="T320" s="42">
        <f t="shared" ca="1" si="80"/>
        <v>0.13357190778642938</v>
      </c>
      <c r="U320">
        <f ca="1">+(L320^2*Markiwitz!$B$4^2)+(M320^2*Markiwitz!$C$4^2)+(N320^2*Markiwitz!$D$4^2)+(O320^2*Markiwitz!$E$4^2)+(P320^2*Markiwitz!$F$4^2)+(Q320^2*Markiwitz!$G$4^2)+(R320^2*Markiwitz!$H$4^2)+(S320^2*Markiwitz!$I$4^2)+(T320^2*Markiwitz!$J$4^2)+(2*L320*M320*Markiwitz!$B$8)+(2*L320*N320*Markiwitz!$E$8)+(2*L320*O320*Markiwitz!$H$8)+(2*L320*P320*Markiwitz!$B$11)+(2*L320*Q320*Markiwitz!$E$11)+(2*L320*R320*Markiwitz!$H$11)+(2*L320*S320*Markiwitz!$K$8)+(2*L320*T320*Markiwitz!$K$11)</f>
        <v>2.9827969374135867E-2</v>
      </c>
      <c r="V320" s="5">
        <f t="shared" ca="1" si="71"/>
        <v>0.17270775713365011</v>
      </c>
      <c r="W320" s="42">
        <f ca="1">SUMPRODUCT(L320:T320,Markiwitz!$B$3:$J$3)</f>
        <v>0.87433935775157534</v>
      </c>
    </row>
    <row r="321" spans="1:23" x14ac:dyDescent="0.25">
      <c r="A321">
        <v>320</v>
      </c>
      <c r="B321" s="25">
        <f t="shared" ca="1" si="70"/>
        <v>0.99999999999999989</v>
      </c>
      <c r="C321" s="46">
        <v>0</v>
      </c>
      <c r="D321">
        <f t="shared" ca="1" si="86"/>
        <v>0.22946797405451247</v>
      </c>
      <c r="E321">
        <f t="shared" ca="1" si="86"/>
        <v>0.65809416222799577</v>
      </c>
      <c r="F321">
        <f t="shared" ca="1" si="86"/>
        <v>5.367186770609067E-2</v>
      </c>
      <c r="G321">
        <f t="shared" ca="1" si="86"/>
        <v>0.99906596771817291</v>
      </c>
      <c r="H321">
        <f t="shared" ca="1" si="86"/>
        <v>0.44442658552216907</v>
      </c>
      <c r="I321">
        <f t="shared" ca="1" si="86"/>
        <v>0.26723669358141278</v>
      </c>
      <c r="J321">
        <f t="shared" ca="1" si="86"/>
        <v>5.5702862061670078E-2</v>
      </c>
      <c r="K321">
        <f t="shared" ca="1" si="86"/>
        <v>0.74012368273790752</v>
      </c>
      <c r="L321" s="42">
        <f t="shared" ca="1" si="72"/>
        <v>0</v>
      </c>
      <c r="M321" s="42">
        <f t="shared" ca="1" si="73"/>
        <v>6.6555094033486001E-2</v>
      </c>
      <c r="N321" s="42">
        <f t="shared" ca="1" si="74"/>
        <v>0.19087421253637524</v>
      </c>
      <c r="O321" s="42">
        <f t="shared" ca="1" si="75"/>
        <v>1.5567035952838837E-2</v>
      </c>
      <c r="P321" s="42">
        <f t="shared" ca="1" si="76"/>
        <v>0.28976997640351593</v>
      </c>
      <c r="Q321" s="42">
        <f t="shared" ca="1" si="77"/>
        <v>0.12890187971669767</v>
      </c>
      <c r="R321" s="42">
        <f t="shared" ca="1" si="78"/>
        <v>7.7509566830810006E-2</v>
      </c>
      <c r="S321" s="42">
        <f t="shared" ca="1" si="79"/>
        <v>1.6156107351032969E-2</v>
      </c>
      <c r="T321" s="42">
        <f t="shared" ca="1" si="80"/>
        <v>0.21466612717524325</v>
      </c>
      <c r="U321">
        <f ca="1">+(L321^2*Markiwitz!$B$4^2)+(M321^2*Markiwitz!$C$4^2)+(N321^2*Markiwitz!$D$4^2)+(O321^2*Markiwitz!$E$4^2)+(P321^2*Markiwitz!$F$4^2)+(Q321^2*Markiwitz!$G$4^2)+(R321^2*Markiwitz!$H$4^2)+(S321^2*Markiwitz!$I$4^2)+(T321^2*Markiwitz!$J$4^2)+(2*L321*M321*Markiwitz!$B$8)+(2*L321*N321*Markiwitz!$E$8)+(2*L321*O321*Markiwitz!$H$8)+(2*L321*P321*Markiwitz!$B$11)+(2*L321*Q321*Markiwitz!$E$11)+(2*L321*R321*Markiwitz!$H$11)+(2*L321*S321*Markiwitz!$K$8)+(2*L321*T321*Markiwitz!$K$11)</f>
        <v>1.8495399114030805E-2</v>
      </c>
      <c r="V321" s="5">
        <f t="shared" ca="1" si="71"/>
        <v>0.1359977908424648</v>
      </c>
      <c r="W321" s="42">
        <f ca="1">SUMPRODUCT(L321:T321,Markiwitz!$B$3:$J$3)</f>
        <v>0.52099958833803517</v>
      </c>
    </row>
    <row r="322" spans="1:23" x14ac:dyDescent="0.25">
      <c r="A322">
        <v>321</v>
      </c>
      <c r="B322" s="25">
        <f t="shared" ref="B322:B385" ca="1" si="87">SUM(L322:T322)</f>
        <v>1</v>
      </c>
      <c r="C322" s="46">
        <v>0</v>
      </c>
      <c r="D322">
        <f t="shared" ref="D322:K331" ca="1" si="88">RAND()</f>
        <v>0.86098015909567216</v>
      </c>
      <c r="E322">
        <f t="shared" ca="1" si="88"/>
        <v>0.35693285694659393</v>
      </c>
      <c r="F322">
        <f t="shared" ca="1" si="88"/>
        <v>0.50838794531086096</v>
      </c>
      <c r="G322">
        <f t="shared" ca="1" si="88"/>
        <v>0.26956438801769489</v>
      </c>
      <c r="H322">
        <f t="shared" ca="1" si="88"/>
        <v>0.94768070251569092</v>
      </c>
      <c r="I322">
        <f t="shared" ca="1" si="88"/>
        <v>0.39149533635068468</v>
      </c>
      <c r="J322">
        <f t="shared" ca="1" si="88"/>
        <v>6.5934600362397844E-2</v>
      </c>
      <c r="K322">
        <f t="shared" ca="1" si="88"/>
        <v>0.40221118606474104</v>
      </c>
      <c r="L322" s="42">
        <f t="shared" ca="1" si="72"/>
        <v>0</v>
      </c>
      <c r="M322" s="42">
        <f t="shared" ca="1" si="73"/>
        <v>0.22638385111078865</v>
      </c>
      <c r="N322" s="42">
        <f t="shared" ca="1" si="74"/>
        <v>9.3850983544636155E-2</v>
      </c>
      <c r="O322" s="42">
        <f t="shared" ca="1" si="75"/>
        <v>0.13367418482518692</v>
      </c>
      <c r="P322" s="42">
        <f t="shared" ca="1" si="76"/>
        <v>7.0878548869077476E-2</v>
      </c>
      <c r="Q322" s="42">
        <f t="shared" ca="1" si="77"/>
        <v>0.24918066321553889</v>
      </c>
      <c r="R322" s="42">
        <f t="shared" ca="1" si="78"/>
        <v>0.10293875067698645</v>
      </c>
      <c r="S322" s="42">
        <f t="shared" ca="1" si="79"/>
        <v>1.7336669833563249E-2</v>
      </c>
      <c r="T322" s="42">
        <f t="shared" ca="1" si="80"/>
        <v>0.10575634792422216</v>
      </c>
      <c r="U322">
        <f ca="1">+(L322^2*Markiwitz!$B$4^2)+(M322^2*Markiwitz!$C$4^2)+(N322^2*Markiwitz!$D$4^2)+(O322^2*Markiwitz!$E$4^2)+(P322^2*Markiwitz!$F$4^2)+(Q322^2*Markiwitz!$G$4^2)+(R322^2*Markiwitz!$H$4^2)+(S322^2*Markiwitz!$I$4^2)+(T322^2*Markiwitz!$J$4^2)+(2*L322*M322*Markiwitz!$B$8)+(2*L322*N322*Markiwitz!$E$8)+(2*L322*O322*Markiwitz!$H$8)+(2*L322*P322*Markiwitz!$B$11)+(2*L322*Q322*Markiwitz!$E$11)+(2*L322*R322*Markiwitz!$H$11)+(2*L322*S322*Markiwitz!$K$8)+(2*L322*T322*Markiwitz!$K$11)</f>
        <v>2.234853117438413E-2</v>
      </c>
      <c r="V322" s="5">
        <f t="shared" ref="V322:V385" ca="1" si="89">SQRT(U322)</f>
        <v>0.14949425130881833</v>
      </c>
      <c r="W322" s="42">
        <f ca="1">SUMPRODUCT(L322:T322,Markiwitz!$B$3:$J$3)</f>
        <v>0.81214884692106148</v>
      </c>
    </row>
    <row r="323" spans="1:23" x14ac:dyDescent="0.25">
      <c r="A323">
        <v>322</v>
      </c>
      <c r="B323" s="25">
        <f t="shared" ca="1" si="87"/>
        <v>0.99999999999999978</v>
      </c>
      <c r="C323" s="46">
        <v>0</v>
      </c>
      <c r="D323">
        <f t="shared" ca="1" si="88"/>
        <v>0.87811832370030585</v>
      </c>
      <c r="E323">
        <f t="shared" ca="1" si="88"/>
        <v>0.67624928470513757</v>
      </c>
      <c r="F323">
        <f t="shared" ca="1" si="88"/>
        <v>0.25674970495993887</v>
      </c>
      <c r="G323">
        <f t="shared" ca="1" si="88"/>
        <v>0.45296482608040101</v>
      </c>
      <c r="H323">
        <f t="shared" ca="1" si="88"/>
        <v>0.90475860197817415</v>
      </c>
      <c r="I323">
        <f t="shared" ca="1" si="88"/>
        <v>0.53908788202543811</v>
      </c>
      <c r="J323">
        <f t="shared" ca="1" si="88"/>
        <v>1.5667593965004611E-2</v>
      </c>
      <c r="K323">
        <f t="shared" ca="1" si="88"/>
        <v>0.13399323169431421</v>
      </c>
      <c r="L323" s="42">
        <f t="shared" ref="L323:L386" ca="1" si="90">C323/SUM($C323:$K323)</f>
        <v>0</v>
      </c>
      <c r="M323" s="42">
        <f t="shared" ref="M323:M386" ca="1" si="91">D323/SUM($C323:$K323)</f>
        <v>0.22763394997961553</v>
      </c>
      <c r="N323" s="42">
        <f t="shared" ref="N323:N386" ca="1" si="92">E323/SUM($C323:$K323)</f>
        <v>0.17530359143360449</v>
      </c>
      <c r="O323" s="42">
        <f t="shared" ref="O323:O386" ca="1" si="93">F323/SUM($C323:$K323)</f>
        <v>6.6557032143288383E-2</v>
      </c>
      <c r="P323" s="42">
        <f t="shared" ref="P323:P386" ca="1" si="94">G323/SUM($C323:$K323)</f>
        <v>0.11742172982795181</v>
      </c>
      <c r="Q323" s="42">
        <f t="shared" ref="Q323:Q386" ca="1" si="95">H323/SUM($C323:$K323)</f>
        <v>0.23453988920132909</v>
      </c>
      <c r="R323" s="42">
        <f t="shared" ref="R323:R386" ca="1" si="96">I323/SUM($C323:$K323)</f>
        <v>0.13974734458846905</v>
      </c>
      <c r="S323" s="42">
        <f t="shared" ref="S323:S386" ca="1" si="97">J323/SUM($C323:$K323)</f>
        <v>4.0614985528396666E-3</v>
      </c>
      <c r="T323" s="42">
        <f t="shared" ref="T323:T386" ca="1" si="98">K323/SUM($C323:$K323)</f>
        <v>3.4734964272901812E-2</v>
      </c>
      <c r="U323">
        <f ca="1">+(L323^2*Markiwitz!$B$4^2)+(M323^2*Markiwitz!$C$4^2)+(N323^2*Markiwitz!$D$4^2)+(O323^2*Markiwitz!$E$4^2)+(P323^2*Markiwitz!$F$4^2)+(Q323^2*Markiwitz!$G$4^2)+(R323^2*Markiwitz!$H$4^2)+(S323^2*Markiwitz!$I$4^2)+(T323^2*Markiwitz!$J$4^2)+(2*L323*M323*Markiwitz!$B$8)+(2*L323*N323*Markiwitz!$E$8)+(2*L323*O323*Markiwitz!$H$8)+(2*L323*P323*Markiwitz!$B$11)+(2*L323*Q323*Markiwitz!$E$11)+(2*L323*R323*Markiwitz!$H$11)+(2*L323*S323*Markiwitz!$K$8)+(2*L323*T323*Markiwitz!$K$11)</f>
        <v>2.2408100090324023E-2</v>
      </c>
      <c r="V323" s="5">
        <f t="shared" ca="1" si="89"/>
        <v>0.14969335352754987</v>
      </c>
      <c r="W323" s="42">
        <f ca="1">SUMPRODUCT(L323:T323,Markiwitz!$B$3:$J$3)</f>
        <v>0.78274671312085553</v>
      </c>
    </row>
    <row r="324" spans="1:23" x14ac:dyDescent="0.25">
      <c r="A324">
        <v>323</v>
      </c>
      <c r="B324" s="25">
        <f t="shared" ca="1" si="87"/>
        <v>1.0000000000000002</v>
      </c>
      <c r="C324" s="46">
        <v>0</v>
      </c>
      <c r="D324">
        <f t="shared" ca="1" si="88"/>
        <v>2.0589243801410584E-2</v>
      </c>
      <c r="E324">
        <f t="shared" ca="1" si="88"/>
        <v>0.70914005393763657</v>
      </c>
      <c r="F324">
        <f t="shared" ca="1" si="88"/>
        <v>0.87714587135872379</v>
      </c>
      <c r="G324">
        <f t="shared" ca="1" si="88"/>
        <v>6.284936589897494E-2</v>
      </c>
      <c r="H324">
        <f t="shared" ca="1" si="88"/>
        <v>0.82878062591404567</v>
      </c>
      <c r="I324">
        <f t="shared" ca="1" si="88"/>
        <v>2.9378800801160621E-2</v>
      </c>
      <c r="J324">
        <f t="shared" ca="1" si="88"/>
        <v>0.54389760800493481</v>
      </c>
      <c r="K324">
        <f t="shared" ca="1" si="88"/>
        <v>0.48098225589648014</v>
      </c>
      <c r="L324" s="42">
        <f t="shared" ca="1" si="90"/>
        <v>0</v>
      </c>
      <c r="M324" s="42">
        <f t="shared" ca="1" si="91"/>
        <v>5.7952751187608014E-3</v>
      </c>
      <c r="N324" s="42">
        <f t="shared" ca="1" si="92"/>
        <v>0.1996023627647715</v>
      </c>
      <c r="O324" s="42">
        <f t="shared" ca="1" si="93"/>
        <v>0.24689112882624248</v>
      </c>
      <c r="P324" s="42">
        <f t="shared" ca="1" si="94"/>
        <v>1.7690274103183405E-2</v>
      </c>
      <c r="Q324" s="42">
        <f t="shared" ca="1" si="95"/>
        <v>0.23327771464543126</v>
      </c>
      <c r="R324" s="42">
        <f t="shared" ca="1" si="96"/>
        <v>8.2692805497952063E-3</v>
      </c>
      <c r="S324" s="42">
        <f t="shared" ca="1" si="97"/>
        <v>0.15309140564980664</v>
      </c>
      <c r="T324" s="42">
        <f t="shared" ca="1" si="98"/>
        <v>0.13538255834200885</v>
      </c>
      <c r="U324">
        <f ca="1">+(L324^2*Markiwitz!$B$4^2)+(M324^2*Markiwitz!$C$4^2)+(N324^2*Markiwitz!$D$4^2)+(O324^2*Markiwitz!$E$4^2)+(P324^2*Markiwitz!$F$4^2)+(Q324^2*Markiwitz!$G$4^2)+(R324^2*Markiwitz!$H$4^2)+(S324^2*Markiwitz!$I$4^2)+(T324^2*Markiwitz!$J$4^2)+(2*L324*M324*Markiwitz!$B$8)+(2*L324*N324*Markiwitz!$E$8)+(2*L324*O324*Markiwitz!$H$8)+(2*L324*P324*Markiwitz!$B$11)+(2*L324*Q324*Markiwitz!$E$11)+(2*L324*R324*Markiwitz!$H$11)+(2*L324*S324*Markiwitz!$K$8)+(2*L324*T324*Markiwitz!$K$11)</f>
        <v>2.6359122802626287E-2</v>
      </c>
      <c r="V324" s="5">
        <f t="shared" ca="1" si="89"/>
        <v>0.16235492848271127</v>
      </c>
      <c r="W324" s="42">
        <f ca="1">SUMPRODUCT(L324:T324,Markiwitz!$B$3:$J$3)</f>
        <v>0.76174235014903147</v>
      </c>
    </row>
    <row r="325" spans="1:23" x14ac:dyDescent="0.25">
      <c r="A325">
        <v>324</v>
      </c>
      <c r="B325" s="25">
        <f t="shared" ca="1" si="87"/>
        <v>0.99999999999999989</v>
      </c>
      <c r="C325" s="46">
        <v>0</v>
      </c>
      <c r="D325">
        <f t="shared" ca="1" si="88"/>
        <v>8.9590246647942795E-2</v>
      </c>
      <c r="E325">
        <f t="shared" ca="1" si="88"/>
        <v>0.96732271310759177</v>
      </c>
      <c r="F325">
        <f t="shared" ca="1" si="88"/>
        <v>0.81869260701273872</v>
      </c>
      <c r="G325">
        <f t="shared" ca="1" si="88"/>
        <v>0.1454105361445488</v>
      </c>
      <c r="H325">
        <f t="shared" ca="1" si="88"/>
        <v>0.31777156166288334</v>
      </c>
      <c r="I325">
        <f t="shared" ca="1" si="88"/>
        <v>0.88586499628343984</v>
      </c>
      <c r="J325">
        <f t="shared" ca="1" si="88"/>
        <v>0.29854261763834089</v>
      </c>
      <c r="K325">
        <f t="shared" ca="1" si="88"/>
        <v>0.16156284581185254</v>
      </c>
      <c r="L325" s="42">
        <f t="shared" ca="1" si="90"/>
        <v>0</v>
      </c>
      <c r="M325" s="42">
        <f t="shared" ca="1" si="91"/>
        <v>2.4313738819623433E-2</v>
      </c>
      <c r="N325" s="42">
        <f t="shared" ca="1" si="92"/>
        <v>0.26252000279907223</v>
      </c>
      <c r="O325" s="42">
        <f t="shared" ca="1" si="93"/>
        <v>0.22218354078972069</v>
      </c>
      <c r="P325" s="42">
        <f t="shared" ca="1" si="94"/>
        <v>3.9462708606363181E-2</v>
      </c>
      <c r="Q325" s="42">
        <f t="shared" ca="1" si="95"/>
        <v>8.6239462928776517E-2</v>
      </c>
      <c r="R325" s="42">
        <f t="shared" ca="1" si="96"/>
        <v>0.2404133368861176</v>
      </c>
      <c r="S325" s="42">
        <f t="shared" ca="1" si="97"/>
        <v>8.1020953768654466E-2</v>
      </c>
      <c r="T325" s="42">
        <f t="shared" ca="1" si="98"/>
        <v>4.3846255401671842E-2</v>
      </c>
      <c r="U325">
        <f ca="1">+(L325^2*Markiwitz!$B$4^2)+(M325^2*Markiwitz!$C$4^2)+(N325^2*Markiwitz!$D$4^2)+(O325^2*Markiwitz!$E$4^2)+(P325^2*Markiwitz!$F$4^2)+(Q325^2*Markiwitz!$G$4^2)+(R325^2*Markiwitz!$H$4^2)+(S325^2*Markiwitz!$I$4^2)+(T325^2*Markiwitz!$J$4^2)+(2*L325*M325*Markiwitz!$B$8)+(2*L325*N325*Markiwitz!$E$8)+(2*L325*O325*Markiwitz!$H$8)+(2*L325*P325*Markiwitz!$B$11)+(2*L325*Q325*Markiwitz!$E$11)+(2*L325*R325*Markiwitz!$H$11)+(2*L325*S325*Markiwitz!$K$8)+(2*L325*T325*Markiwitz!$K$11)</f>
        <v>1.7769900642978162E-2</v>
      </c>
      <c r="V325" s="5">
        <f t="shared" ca="1" si="89"/>
        <v>0.13330379080498109</v>
      </c>
      <c r="W325" s="42">
        <f ca="1">SUMPRODUCT(L325:T325,Markiwitz!$B$3:$J$3)</f>
        <v>0.38492173849007516</v>
      </c>
    </row>
    <row r="326" spans="1:23" x14ac:dyDescent="0.25">
      <c r="A326">
        <v>325</v>
      </c>
      <c r="B326" s="25">
        <f t="shared" ca="1" si="87"/>
        <v>0.99999999999999989</v>
      </c>
      <c r="C326" s="46">
        <v>0</v>
      </c>
      <c r="D326">
        <f t="shared" ca="1" si="88"/>
        <v>6.7180154831079419E-2</v>
      </c>
      <c r="E326">
        <f t="shared" ca="1" si="88"/>
        <v>0.76688915612678077</v>
      </c>
      <c r="F326">
        <f t="shared" ca="1" si="88"/>
        <v>0.52876940229945435</v>
      </c>
      <c r="G326">
        <f t="shared" ca="1" si="88"/>
        <v>0.73037785217499973</v>
      </c>
      <c r="H326">
        <f t="shared" ca="1" si="88"/>
        <v>0.62916071324058076</v>
      </c>
      <c r="I326">
        <f t="shared" ca="1" si="88"/>
        <v>9.7692065987421417E-3</v>
      </c>
      <c r="J326">
        <f t="shared" ca="1" si="88"/>
        <v>0.66850788165680319</v>
      </c>
      <c r="K326">
        <f t="shared" ca="1" si="88"/>
        <v>0.54665416761675423</v>
      </c>
      <c r="L326" s="42">
        <f t="shared" ca="1" si="90"/>
        <v>0</v>
      </c>
      <c r="M326" s="42">
        <f t="shared" ca="1" si="91"/>
        <v>1.7019230760186792E-2</v>
      </c>
      <c r="N326" s="42">
        <f t="shared" ca="1" si="92"/>
        <v>0.19428153371222123</v>
      </c>
      <c r="O326" s="42">
        <f t="shared" ca="1" si="93"/>
        <v>0.13395694754334139</v>
      </c>
      <c r="P326" s="42">
        <f t="shared" ca="1" si="94"/>
        <v>0.18503186304871738</v>
      </c>
      <c r="Q326" s="42">
        <f t="shared" ca="1" si="95"/>
        <v>0.15938979882986828</v>
      </c>
      <c r="R326" s="42">
        <f t="shared" ca="1" si="96"/>
        <v>2.4749032190532179E-3</v>
      </c>
      <c r="S326" s="42">
        <f t="shared" ca="1" si="97"/>
        <v>0.16935789939050916</v>
      </c>
      <c r="T326" s="42">
        <f t="shared" ca="1" si="98"/>
        <v>0.13848782349610259</v>
      </c>
      <c r="U326">
        <f ca="1">+(L326^2*Markiwitz!$B$4^2)+(M326^2*Markiwitz!$C$4^2)+(N326^2*Markiwitz!$D$4^2)+(O326^2*Markiwitz!$E$4^2)+(P326^2*Markiwitz!$F$4^2)+(Q326^2*Markiwitz!$G$4^2)+(R326^2*Markiwitz!$H$4^2)+(S326^2*Markiwitz!$I$4^2)+(T326^2*Markiwitz!$J$4^2)+(2*L326*M326*Markiwitz!$B$8)+(2*L326*N326*Markiwitz!$E$8)+(2*L326*O326*Markiwitz!$H$8)+(2*L326*P326*Markiwitz!$B$11)+(2*L326*Q326*Markiwitz!$E$11)+(2*L326*R326*Markiwitz!$H$11)+(2*L326*S326*Markiwitz!$K$8)+(2*L326*T326*Markiwitz!$K$11)</f>
        <v>1.8923255063694348E-2</v>
      </c>
      <c r="V326" s="5">
        <f t="shared" ca="1" si="89"/>
        <v>0.13756182269690362</v>
      </c>
      <c r="W326" s="42">
        <f ca="1">SUMPRODUCT(L326:T326,Markiwitz!$B$3:$J$3)</f>
        <v>0.5790776889385425</v>
      </c>
    </row>
    <row r="327" spans="1:23" x14ac:dyDescent="0.25">
      <c r="A327">
        <v>326</v>
      </c>
      <c r="B327" s="25">
        <f t="shared" ca="1" si="87"/>
        <v>1.0000000000000002</v>
      </c>
      <c r="C327" s="46">
        <v>0</v>
      </c>
      <c r="D327">
        <f t="shared" ca="1" si="88"/>
        <v>0.83557465184825386</v>
      </c>
      <c r="E327">
        <f t="shared" ca="1" si="88"/>
        <v>0.16462025945818082</v>
      </c>
      <c r="F327">
        <f t="shared" ca="1" si="88"/>
        <v>0.52600696089066967</v>
      </c>
      <c r="G327">
        <f t="shared" ca="1" si="88"/>
        <v>6.4788287268998657E-2</v>
      </c>
      <c r="H327">
        <f t="shared" ca="1" si="88"/>
        <v>0.42762515610532326</v>
      </c>
      <c r="I327">
        <f t="shared" ca="1" si="88"/>
        <v>0.46454965549092031</v>
      </c>
      <c r="J327">
        <f t="shared" ca="1" si="88"/>
        <v>0.51524026356965646</v>
      </c>
      <c r="K327">
        <f t="shared" ca="1" si="88"/>
        <v>0.19530029455854381</v>
      </c>
      <c r="L327" s="42">
        <f t="shared" ca="1" si="90"/>
        <v>0</v>
      </c>
      <c r="M327" s="42">
        <f t="shared" ca="1" si="91"/>
        <v>0.26163171407353658</v>
      </c>
      <c r="N327" s="42">
        <f t="shared" ca="1" si="92"/>
        <v>5.1545221672301224E-2</v>
      </c>
      <c r="O327" s="42">
        <f t="shared" ca="1" si="93"/>
        <v>0.16470114607716749</v>
      </c>
      <c r="P327" s="42">
        <f t="shared" ca="1" si="94"/>
        <v>2.0286243260949431E-2</v>
      </c>
      <c r="Q327" s="42">
        <f t="shared" ca="1" si="95"/>
        <v>0.13389623814619692</v>
      </c>
      <c r="R327" s="42">
        <f t="shared" ca="1" si="96"/>
        <v>0.14545788622179631</v>
      </c>
      <c r="S327" s="42">
        <f t="shared" ca="1" si="97"/>
        <v>0.16132992189177991</v>
      </c>
      <c r="T327" s="42">
        <f t="shared" ca="1" si="98"/>
        <v>6.1151628656272265E-2</v>
      </c>
      <c r="U327">
        <f ca="1">+(L327^2*Markiwitz!$B$4^2)+(M327^2*Markiwitz!$C$4^2)+(N327^2*Markiwitz!$D$4^2)+(O327^2*Markiwitz!$E$4^2)+(P327^2*Markiwitz!$F$4^2)+(Q327^2*Markiwitz!$G$4^2)+(R327^2*Markiwitz!$H$4^2)+(S327^2*Markiwitz!$I$4^2)+(T327^2*Markiwitz!$J$4^2)+(2*L327*M327*Markiwitz!$B$8)+(2*L327*N327*Markiwitz!$E$8)+(2*L327*O327*Markiwitz!$H$8)+(2*L327*P327*Markiwitz!$B$11)+(2*L327*Q327*Markiwitz!$E$11)+(2*L327*R327*Markiwitz!$H$11)+(2*L327*S327*Markiwitz!$K$8)+(2*L327*T327*Markiwitz!$K$11)</f>
        <v>1.4409290381051975E-2</v>
      </c>
      <c r="V327" s="5">
        <f t="shared" ca="1" si="89"/>
        <v>0.1200387036794882</v>
      </c>
      <c r="W327" s="42">
        <f ca="1">SUMPRODUCT(L327:T327,Markiwitz!$B$3:$J$3)</f>
        <v>0.47258970808427647</v>
      </c>
    </row>
    <row r="328" spans="1:23" x14ac:dyDescent="0.25">
      <c r="A328">
        <v>327</v>
      </c>
      <c r="B328" s="25">
        <f t="shared" ca="1" si="87"/>
        <v>1</v>
      </c>
      <c r="C328" s="46">
        <v>0</v>
      </c>
      <c r="D328">
        <f t="shared" ca="1" si="88"/>
        <v>0.62629076998452449</v>
      </c>
      <c r="E328">
        <f t="shared" ca="1" si="88"/>
        <v>0.90512360590979191</v>
      </c>
      <c r="F328">
        <f t="shared" ca="1" si="88"/>
        <v>4.4562218990609193E-2</v>
      </c>
      <c r="G328">
        <f t="shared" ca="1" si="88"/>
        <v>0.77680558062164573</v>
      </c>
      <c r="H328">
        <f t="shared" ca="1" si="88"/>
        <v>1.370128620365052E-2</v>
      </c>
      <c r="I328">
        <f t="shared" ca="1" si="88"/>
        <v>0.87655464823188234</v>
      </c>
      <c r="J328">
        <f t="shared" ca="1" si="88"/>
        <v>0.2100427027686852</v>
      </c>
      <c r="K328">
        <f t="shared" ca="1" si="88"/>
        <v>0.56864663931577797</v>
      </c>
      <c r="L328" s="42">
        <f t="shared" ca="1" si="90"/>
        <v>0</v>
      </c>
      <c r="M328" s="42">
        <f t="shared" ca="1" si="91"/>
        <v>0.15572680582045251</v>
      </c>
      <c r="N328" s="42">
        <f t="shared" ca="1" si="92"/>
        <v>0.22505841499868318</v>
      </c>
      <c r="O328" s="42">
        <f t="shared" ca="1" si="93"/>
        <v>1.1080367708198147E-2</v>
      </c>
      <c r="P328" s="42">
        <f t="shared" ca="1" si="94"/>
        <v>0.19315221876365832</v>
      </c>
      <c r="Q328" s="42">
        <f t="shared" ca="1" si="95"/>
        <v>3.4068161920685043E-3</v>
      </c>
      <c r="R328" s="42">
        <f t="shared" ca="1" si="96"/>
        <v>0.21795476165103686</v>
      </c>
      <c r="S328" s="42">
        <f t="shared" ca="1" si="97"/>
        <v>5.2226985859731415E-2</v>
      </c>
      <c r="T328" s="42">
        <f t="shared" ca="1" si="98"/>
        <v>0.14139362900617103</v>
      </c>
      <c r="U328">
        <f ca="1">+(L328^2*Markiwitz!$B$4^2)+(M328^2*Markiwitz!$C$4^2)+(N328^2*Markiwitz!$D$4^2)+(O328^2*Markiwitz!$E$4^2)+(P328^2*Markiwitz!$F$4^2)+(Q328^2*Markiwitz!$G$4^2)+(R328^2*Markiwitz!$H$4^2)+(S328^2*Markiwitz!$I$4^2)+(T328^2*Markiwitz!$J$4^2)+(2*L328*M328*Markiwitz!$B$8)+(2*L328*N328*Markiwitz!$E$8)+(2*L328*O328*Markiwitz!$H$8)+(2*L328*P328*Markiwitz!$B$11)+(2*L328*Q328*Markiwitz!$E$11)+(2*L328*R328*Markiwitz!$H$11)+(2*L328*S328*Markiwitz!$K$8)+(2*L328*T328*Markiwitz!$K$11)</f>
        <v>1.3674316490255904E-2</v>
      </c>
      <c r="V328" s="5">
        <f t="shared" ca="1" si="89"/>
        <v>0.11693723312211515</v>
      </c>
      <c r="W328" s="42">
        <f ca="1">SUMPRODUCT(L328:T328,Markiwitz!$B$3:$J$3)</f>
        <v>0.16231098030992905</v>
      </c>
    </row>
    <row r="329" spans="1:23" x14ac:dyDescent="0.25">
      <c r="A329">
        <v>328</v>
      </c>
      <c r="B329" s="25">
        <f t="shared" ca="1" si="87"/>
        <v>1</v>
      </c>
      <c r="C329" s="46">
        <v>0</v>
      </c>
      <c r="D329">
        <f t="shared" ca="1" si="88"/>
        <v>0.38124392800278117</v>
      </c>
      <c r="E329">
        <f t="shared" ca="1" si="88"/>
        <v>0.52004532482512245</v>
      </c>
      <c r="F329">
        <f t="shared" ca="1" si="88"/>
        <v>0.71618523097792386</v>
      </c>
      <c r="G329">
        <f t="shared" ca="1" si="88"/>
        <v>0.86215419386653547</v>
      </c>
      <c r="H329">
        <f t="shared" ca="1" si="88"/>
        <v>0.88817926790502311</v>
      </c>
      <c r="I329">
        <f t="shared" ca="1" si="88"/>
        <v>0.46021452540214158</v>
      </c>
      <c r="J329">
        <f t="shared" ca="1" si="88"/>
        <v>0.9882116365231447</v>
      </c>
      <c r="K329">
        <f t="shared" ca="1" si="88"/>
        <v>0.45144254093306591</v>
      </c>
      <c r="L329" s="42">
        <f t="shared" ca="1" si="90"/>
        <v>0</v>
      </c>
      <c r="M329" s="42">
        <f t="shared" ca="1" si="91"/>
        <v>7.2374208488289307E-2</v>
      </c>
      <c r="N329" s="42">
        <f t="shared" ca="1" si="92"/>
        <v>9.8723851051023118E-2</v>
      </c>
      <c r="O329" s="42">
        <f t="shared" ca="1" si="93"/>
        <v>0.13595846495069103</v>
      </c>
      <c r="P329" s="42">
        <f t="shared" ca="1" si="94"/>
        <v>0.1636687768453966</v>
      </c>
      <c r="Q329" s="42">
        <f t="shared" ca="1" si="95"/>
        <v>0.16860929916204562</v>
      </c>
      <c r="R329" s="42">
        <f t="shared" ca="1" si="96"/>
        <v>8.736575080757937E-2</v>
      </c>
      <c r="S329" s="42">
        <f t="shared" ca="1" si="97"/>
        <v>0.18759914521643978</v>
      </c>
      <c r="T329" s="42">
        <f t="shared" ca="1" si="98"/>
        <v>8.5700503478535264E-2</v>
      </c>
      <c r="U329">
        <f ca="1">+(L329^2*Markiwitz!$B$4^2)+(M329^2*Markiwitz!$C$4^2)+(N329^2*Markiwitz!$D$4^2)+(O329^2*Markiwitz!$E$4^2)+(P329^2*Markiwitz!$F$4^2)+(Q329^2*Markiwitz!$G$4^2)+(R329^2*Markiwitz!$H$4^2)+(S329^2*Markiwitz!$I$4^2)+(T329^2*Markiwitz!$J$4^2)+(2*L329*M329*Markiwitz!$B$8)+(2*L329*N329*Markiwitz!$E$8)+(2*L329*O329*Markiwitz!$H$8)+(2*L329*P329*Markiwitz!$B$11)+(2*L329*Q329*Markiwitz!$E$11)+(2*L329*R329*Markiwitz!$H$11)+(2*L329*S329*Markiwitz!$K$8)+(2*L329*T329*Markiwitz!$K$11)</f>
        <v>1.82241554372214E-2</v>
      </c>
      <c r="V329" s="5">
        <f t="shared" ca="1" si="89"/>
        <v>0.13499687195346935</v>
      </c>
      <c r="W329" s="42">
        <f ca="1">SUMPRODUCT(L329:T329,Markiwitz!$B$3:$J$3)</f>
        <v>0.58693906565671583</v>
      </c>
    </row>
    <row r="330" spans="1:23" x14ac:dyDescent="0.25">
      <c r="A330">
        <v>329</v>
      </c>
      <c r="B330" s="25">
        <f t="shared" ca="1" si="87"/>
        <v>0.99999999999999978</v>
      </c>
      <c r="C330" s="46">
        <v>0</v>
      </c>
      <c r="D330">
        <f t="shared" ca="1" si="88"/>
        <v>0.1439756579027387</v>
      </c>
      <c r="E330">
        <f t="shared" ca="1" si="88"/>
        <v>0.54132655978722155</v>
      </c>
      <c r="F330">
        <f t="shared" ca="1" si="88"/>
        <v>0.78974880883992016</v>
      </c>
      <c r="G330">
        <f t="shared" ca="1" si="88"/>
        <v>0.74699968780508486</v>
      </c>
      <c r="H330">
        <f t="shared" ca="1" si="88"/>
        <v>0.82226174999538615</v>
      </c>
      <c r="I330">
        <f t="shared" ca="1" si="88"/>
        <v>7.3802413269430822E-2</v>
      </c>
      <c r="J330">
        <f t="shared" ca="1" si="88"/>
        <v>0.68002795513135916</v>
      </c>
      <c r="K330">
        <f t="shared" ca="1" si="88"/>
        <v>0.74481567709341623</v>
      </c>
      <c r="L330" s="42">
        <f t="shared" ca="1" si="90"/>
        <v>0</v>
      </c>
      <c r="M330" s="42">
        <f t="shared" ca="1" si="91"/>
        <v>3.1692047724270062E-2</v>
      </c>
      <c r="N330" s="42">
        <f t="shared" ca="1" si="92"/>
        <v>0.11915727573046374</v>
      </c>
      <c r="O330" s="42">
        <f t="shared" ca="1" si="93"/>
        <v>0.17384019843721157</v>
      </c>
      <c r="P330" s="42">
        <f t="shared" ca="1" si="94"/>
        <v>0.16443022453091538</v>
      </c>
      <c r="Q330" s="42">
        <f t="shared" ca="1" si="95"/>
        <v>0.18099697547692123</v>
      </c>
      <c r="R330" s="42">
        <f t="shared" ca="1" si="96"/>
        <v>1.6245451749080788E-2</v>
      </c>
      <c r="S330" s="42">
        <f t="shared" ca="1" si="97"/>
        <v>0.1496883481679917</v>
      </c>
      <c r="T330" s="42">
        <f t="shared" ca="1" si="98"/>
        <v>0.16394947818314543</v>
      </c>
      <c r="U330">
        <f ca="1">+(L330^2*Markiwitz!$B$4^2)+(M330^2*Markiwitz!$C$4^2)+(N330^2*Markiwitz!$D$4^2)+(O330^2*Markiwitz!$E$4^2)+(P330^2*Markiwitz!$F$4^2)+(Q330^2*Markiwitz!$G$4^2)+(R330^2*Markiwitz!$H$4^2)+(S330^2*Markiwitz!$I$4^2)+(T330^2*Markiwitz!$J$4^2)+(2*L330*M330*Markiwitz!$B$8)+(2*L330*N330*Markiwitz!$E$8)+(2*L330*O330*Markiwitz!$H$8)+(2*L330*P330*Markiwitz!$B$11)+(2*L330*Q330*Markiwitz!$E$11)+(2*L330*R330*Markiwitz!$H$11)+(2*L330*S330*Markiwitz!$K$8)+(2*L330*T330*Markiwitz!$K$11)</f>
        <v>1.8964947276587301E-2</v>
      </c>
      <c r="V330" s="5">
        <f t="shared" ca="1" si="89"/>
        <v>0.1377132792311159</v>
      </c>
      <c r="W330" s="42">
        <f ca="1">SUMPRODUCT(L330:T330,Markiwitz!$B$3:$J$3)</f>
        <v>0.63425230385950537</v>
      </c>
    </row>
    <row r="331" spans="1:23" x14ac:dyDescent="0.25">
      <c r="A331">
        <v>330</v>
      </c>
      <c r="B331" s="25">
        <f t="shared" ca="1" si="87"/>
        <v>1</v>
      </c>
      <c r="C331" s="46">
        <v>0</v>
      </c>
      <c r="D331">
        <f t="shared" ca="1" si="88"/>
        <v>0.56551367799020269</v>
      </c>
      <c r="E331">
        <f t="shared" ca="1" si="88"/>
        <v>0.50033728559502633</v>
      </c>
      <c r="F331">
        <f t="shared" ca="1" si="88"/>
        <v>0.59903917865048539</v>
      </c>
      <c r="G331">
        <f t="shared" ca="1" si="88"/>
        <v>0.52085585479294405</v>
      </c>
      <c r="H331">
        <f t="shared" ca="1" si="88"/>
        <v>0.39768236533445622</v>
      </c>
      <c r="I331">
        <f t="shared" ca="1" si="88"/>
        <v>0.23667030676540179</v>
      </c>
      <c r="J331">
        <f t="shared" ca="1" si="88"/>
        <v>0.29017633767155471</v>
      </c>
      <c r="K331">
        <f t="shared" ca="1" si="88"/>
        <v>0.65995598634207087</v>
      </c>
      <c r="L331" s="42">
        <f t="shared" ca="1" si="90"/>
        <v>0</v>
      </c>
      <c r="M331" s="42">
        <f t="shared" ca="1" si="91"/>
        <v>0.14999443774634585</v>
      </c>
      <c r="N331" s="42">
        <f t="shared" ca="1" si="92"/>
        <v>0.13270732920744494</v>
      </c>
      <c r="O331" s="42">
        <f t="shared" ca="1" si="93"/>
        <v>0.15888659865671551</v>
      </c>
      <c r="P331" s="42">
        <f t="shared" ca="1" si="94"/>
        <v>0.13814958705192182</v>
      </c>
      <c r="Q331" s="42">
        <f t="shared" ca="1" si="95"/>
        <v>0.10547957566998419</v>
      </c>
      <c r="R331" s="42">
        <f t="shared" ca="1" si="96"/>
        <v>6.2773423484102961E-2</v>
      </c>
      <c r="S331" s="42">
        <f t="shared" ca="1" si="97"/>
        <v>7.6965135080415678E-2</v>
      </c>
      <c r="T331" s="42">
        <f t="shared" ca="1" si="98"/>
        <v>0.17504391310306905</v>
      </c>
      <c r="U331">
        <f ca="1">+(L331^2*Markiwitz!$B$4^2)+(M331^2*Markiwitz!$C$4^2)+(N331^2*Markiwitz!$D$4^2)+(O331^2*Markiwitz!$E$4^2)+(P331^2*Markiwitz!$F$4^2)+(Q331^2*Markiwitz!$G$4^2)+(R331^2*Markiwitz!$H$4^2)+(S331^2*Markiwitz!$I$4^2)+(T331^2*Markiwitz!$J$4^2)+(2*L331*M331*Markiwitz!$B$8)+(2*L331*N331*Markiwitz!$E$8)+(2*L331*O331*Markiwitz!$H$8)+(2*L331*P331*Markiwitz!$B$11)+(2*L331*Q331*Markiwitz!$E$11)+(2*L331*R331*Markiwitz!$H$11)+(2*L331*S331*Markiwitz!$K$8)+(2*L331*T331*Markiwitz!$K$11)</f>
        <v>1.1060420217554883E-2</v>
      </c>
      <c r="V331" s="5">
        <f t="shared" ca="1" si="89"/>
        <v>0.1051685324493733</v>
      </c>
      <c r="W331" s="42">
        <f ca="1">SUMPRODUCT(L331:T331,Markiwitz!$B$3:$J$3)</f>
        <v>0.44047040690203149</v>
      </c>
    </row>
    <row r="332" spans="1:23" x14ac:dyDescent="0.25">
      <c r="A332">
        <v>331</v>
      </c>
      <c r="B332" s="25">
        <f t="shared" ca="1" si="87"/>
        <v>1.0000000000000002</v>
      </c>
      <c r="C332" s="46">
        <v>0</v>
      </c>
      <c r="D332">
        <f t="shared" ref="D332:K341" ca="1" si="99">RAND()</f>
        <v>9.6039228168813606E-2</v>
      </c>
      <c r="E332">
        <f t="shared" ca="1" si="99"/>
        <v>0.35682563290791902</v>
      </c>
      <c r="F332">
        <f t="shared" ca="1" si="99"/>
        <v>0.21346713106300619</v>
      </c>
      <c r="G332">
        <f t="shared" ca="1" si="99"/>
        <v>0.51148732760335058</v>
      </c>
      <c r="H332">
        <f t="shared" ca="1" si="99"/>
        <v>0.34447302796060053</v>
      </c>
      <c r="I332">
        <f t="shared" ca="1" si="99"/>
        <v>0.98842096486960673</v>
      </c>
      <c r="J332">
        <f t="shared" ca="1" si="99"/>
        <v>4.705792720664248E-2</v>
      </c>
      <c r="K332">
        <f t="shared" ca="1" si="99"/>
        <v>0.24676189225495571</v>
      </c>
      <c r="L332" s="42">
        <f t="shared" ca="1" si="90"/>
        <v>0</v>
      </c>
      <c r="M332" s="42">
        <f t="shared" ca="1" si="91"/>
        <v>3.4244283681943918E-2</v>
      </c>
      <c r="N332" s="42">
        <f t="shared" ca="1" si="92"/>
        <v>0.12723174093829154</v>
      </c>
      <c r="O332" s="42">
        <f t="shared" ca="1" si="93"/>
        <v>7.6115032703543112E-2</v>
      </c>
      <c r="P332" s="42">
        <f t="shared" ca="1" si="94"/>
        <v>0.1823787787567441</v>
      </c>
      <c r="Q332" s="42">
        <f t="shared" ca="1" si="95"/>
        <v>0.12282722711521689</v>
      </c>
      <c r="R332" s="42">
        <f t="shared" ca="1" si="96"/>
        <v>0.35243690066604239</v>
      </c>
      <c r="S332" s="42">
        <f t="shared" ca="1" si="97"/>
        <v>1.6779237395743836E-2</v>
      </c>
      <c r="T332" s="42">
        <f t="shared" ca="1" si="98"/>
        <v>8.7986798742474434E-2</v>
      </c>
      <c r="U332">
        <f ca="1">+(L332^2*Markiwitz!$B$4^2)+(M332^2*Markiwitz!$C$4^2)+(N332^2*Markiwitz!$D$4^2)+(O332^2*Markiwitz!$E$4^2)+(P332^2*Markiwitz!$F$4^2)+(Q332^2*Markiwitz!$G$4^2)+(R332^2*Markiwitz!$H$4^2)+(S332^2*Markiwitz!$I$4^2)+(T332^2*Markiwitz!$J$4^2)+(2*L332*M332*Markiwitz!$B$8)+(2*L332*N332*Markiwitz!$E$8)+(2*L332*O332*Markiwitz!$H$8)+(2*L332*P332*Markiwitz!$B$11)+(2*L332*Q332*Markiwitz!$E$11)+(2*L332*R332*Markiwitz!$H$11)+(2*L332*S332*Markiwitz!$K$8)+(2*L332*T332*Markiwitz!$K$11)</f>
        <v>2.1084282372571841E-2</v>
      </c>
      <c r="V332" s="5">
        <f t="shared" ca="1" si="89"/>
        <v>0.14520427807944172</v>
      </c>
      <c r="W332" s="42">
        <f ca="1">SUMPRODUCT(L332:T332,Markiwitz!$B$3:$J$3)</f>
        <v>0.47828856698489325</v>
      </c>
    </row>
    <row r="333" spans="1:23" x14ac:dyDescent="0.25">
      <c r="A333">
        <v>332</v>
      </c>
      <c r="B333" s="25">
        <f t="shared" ca="1" si="87"/>
        <v>0.99999999999999978</v>
      </c>
      <c r="C333" s="46">
        <v>0</v>
      </c>
      <c r="D333">
        <f t="shared" ca="1" si="99"/>
        <v>0.6991170626944091</v>
      </c>
      <c r="E333">
        <f t="shared" ca="1" si="99"/>
        <v>0.50565358833202856</v>
      </c>
      <c r="F333">
        <f t="shared" ca="1" si="99"/>
        <v>0.59795857276300846</v>
      </c>
      <c r="G333">
        <f t="shared" ca="1" si="99"/>
        <v>0.85131507191312017</v>
      </c>
      <c r="H333">
        <f t="shared" ca="1" si="99"/>
        <v>0.10701454817584821</v>
      </c>
      <c r="I333">
        <f t="shared" ca="1" si="99"/>
        <v>7.1889022200110175E-2</v>
      </c>
      <c r="J333">
        <f t="shared" ca="1" si="99"/>
        <v>0.69286465164338507</v>
      </c>
      <c r="K333">
        <f t="shared" ca="1" si="99"/>
        <v>0.67047032395686101</v>
      </c>
      <c r="L333" s="42">
        <f t="shared" ca="1" si="90"/>
        <v>0</v>
      </c>
      <c r="M333" s="42">
        <f t="shared" ca="1" si="91"/>
        <v>0.16660389422528041</v>
      </c>
      <c r="N333" s="42">
        <f t="shared" ca="1" si="92"/>
        <v>0.1205003588675486</v>
      </c>
      <c r="O333" s="42">
        <f t="shared" ca="1" si="93"/>
        <v>0.14249720415027797</v>
      </c>
      <c r="P333" s="42">
        <f t="shared" ca="1" si="94"/>
        <v>0.20287361553839917</v>
      </c>
      <c r="Q333" s="42">
        <f t="shared" ca="1" si="95"/>
        <v>2.5502224757813469E-2</v>
      </c>
      <c r="R333" s="42">
        <f t="shared" ca="1" si="96"/>
        <v>1.7131595965383054E-2</v>
      </c>
      <c r="S333" s="42">
        <f t="shared" ca="1" si="97"/>
        <v>0.16511390623187749</v>
      </c>
      <c r="T333" s="42">
        <f t="shared" ca="1" si="98"/>
        <v>0.15977720026341971</v>
      </c>
      <c r="U333">
        <f ca="1">+(L333^2*Markiwitz!$B$4^2)+(M333^2*Markiwitz!$C$4^2)+(N333^2*Markiwitz!$D$4^2)+(O333^2*Markiwitz!$E$4^2)+(P333^2*Markiwitz!$F$4^2)+(Q333^2*Markiwitz!$G$4^2)+(R333^2*Markiwitz!$H$4^2)+(S333^2*Markiwitz!$I$4^2)+(T333^2*Markiwitz!$J$4^2)+(2*L333*M333*Markiwitz!$B$8)+(2*L333*N333*Markiwitz!$E$8)+(2*L333*O333*Markiwitz!$H$8)+(2*L333*P333*Markiwitz!$B$11)+(2*L333*Q333*Markiwitz!$E$11)+(2*L333*R333*Markiwitz!$H$11)+(2*L333*S333*Markiwitz!$K$8)+(2*L333*T333*Markiwitz!$K$11)</f>
        <v>1.2236873777925233E-2</v>
      </c>
      <c r="V333" s="5">
        <f t="shared" ca="1" si="89"/>
        <v>0.11062040398554523</v>
      </c>
      <c r="W333" s="42">
        <f ca="1">SUMPRODUCT(L333:T333,Markiwitz!$B$3:$J$3)</f>
        <v>0.2262235427480111</v>
      </c>
    </row>
    <row r="334" spans="1:23" x14ac:dyDescent="0.25">
      <c r="A334">
        <v>333</v>
      </c>
      <c r="B334" s="25">
        <f t="shared" ca="1" si="87"/>
        <v>1</v>
      </c>
      <c r="C334" s="46">
        <v>0</v>
      </c>
      <c r="D334">
        <f t="shared" ca="1" si="99"/>
        <v>0.30947607411866207</v>
      </c>
      <c r="E334">
        <f t="shared" ca="1" si="99"/>
        <v>0.27255193032809755</v>
      </c>
      <c r="F334">
        <f t="shared" ca="1" si="99"/>
        <v>0.8575555967348617</v>
      </c>
      <c r="G334">
        <f t="shared" ca="1" si="99"/>
        <v>0.55497604842501247</v>
      </c>
      <c r="H334">
        <f t="shared" ca="1" si="99"/>
        <v>0.97811027647719484</v>
      </c>
      <c r="I334">
        <f t="shared" ca="1" si="99"/>
        <v>0.99806133628992144</v>
      </c>
      <c r="J334">
        <f t="shared" ca="1" si="99"/>
        <v>0.84095809075164951</v>
      </c>
      <c r="K334">
        <f t="shared" ca="1" si="99"/>
        <v>0.77175987160960768</v>
      </c>
      <c r="L334" s="42">
        <f t="shared" ca="1" si="90"/>
        <v>0</v>
      </c>
      <c r="M334" s="42">
        <f t="shared" ca="1" si="91"/>
        <v>5.5427400100222082E-2</v>
      </c>
      <c r="N334" s="42">
        <f t="shared" ca="1" si="92"/>
        <v>4.8814257882148639E-2</v>
      </c>
      <c r="O334" s="42">
        <f t="shared" ca="1" si="93"/>
        <v>0.15358885918328766</v>
      </c>
      <c r="P334" s="42">
        <f t="shared" ca="1" si="94"/>
        <v>9.9396632097312906E-2</v>
      </c>
      <c r="Q334" s="42">
        <f t="shared" ca="1" si="95"/>
        <v>0.17518029395594911</v>
      </c>
      <c r="R334" s="42">
        <f t="shared" ca="1" si="96"/>
        <v>0.17875354393274523</v>
      </c>
      <c r="S334" s="42">
        <f t="shared" ca="1" si="97"/>
        <v>0.1506162332463159</v>
      </c>
      <c r="T334" s="42">
        <f t="shared" ca="1" si="98"/>
        <v>0.13822277960201845</v>
      </c>
      <c r="U334">
        <f ca="1">+(L334^2*Markiwitz!$B$4^2)+(M334^2*Markiwitz!$C$4^2)+(N334^2*Markiwitz!$D$4^2)+(O334^2*Markiwitz!$E$4^2)+(P334^2*Markiwitz!$F$4^2)+(Q334^2*Markiwitz!$G$4^2)+(R334^2*Markiwitz!$H$4^2)+(S334^2*Markiwitz!$I$4^2)+(T334^2*Markiwitz!$J$4^2)+(2*L334*M334*Markiwitz!$B$8)+(2*L334*N334*Markiwitz!$E$8)+(2*L334*O334*Markiwitz!$H$8)+(2*L334*P334*Markiwitz!$B$11)+(2*L334*Q334*Markiwitz!$E$11)+(2*L334*R334*Markiwitz!$H$11)+(2*L334*S334*Markiwitz!$K$8)+(2*L334*T334*Markiwitz!$K$11)</f>
        <v>1.7745579878855011E-2</v>
      </c>
      <c r="V334" s="5">
        <f t="shared" ca="1" si="89"/>
        <v>0.13321253649283543</v>
      </c>
      <c r="W334" s="42">
        <f ca="1">SUMPRODUCT(L334:T334,Markiwitz!$B$3:$J$3)</f>
        <v>0.58822265222760994</v>
      </c>
    </row>
    <row r="335" spans="1:23" x14ac:dyDescent="0.25">
      <c r="A335">
        <v>334</v>
      </c>
      <c r="B335" s="25">
        <f t="shared" ca="1" si="87"/>
        <v>1</v>
      </c>
      <c r="C335" s="46">
        <v>0</v>
      </c>
      <c r="D335">
        <f t="shared" ca="1" si="99"/>
        <v>0.49416587199746576</v>
      </c>
      <c r="E335">
        <f t="shared" ca="1" si="99"/>
        <v>0.16799284204558829</v>
      </c>
      <c r="F335">
        <f t="shared" ca="1" si="99"/>
        <v>7.7595750823978626E-2</v>
      </c>
      <c r="G335">
        <f t="shared" ca="1" si="99"/>
        <v>9.1186453328211847E-2</v>
      </c>
      <c r="H335">
        <f t="shared" ca="1" si="99"/>
        <v>0.29059919677058232</v>
      </c>
      <c r="I335">
        <f t="shared" ca="1" si="99"/>
        <v>3.0619775472586763E-3</v>
      </c>
      <c r="J335">
        <f t="shared" ca="1" si="99"/>
        <v>0.55844089044270495</v>
      </c>
      <c r="K335">
        <f t="shared" ca="1" si="99"/>
        <v>0.24882690214528047</v>
      </c>
      <c r="L335" s="42">
        <f t="shared" ca="1" si="90"/>
        <v>0</v>
      </c>
      <c r="M335" s="42">
        <f t="shared" ca="1" si="91"/>
        <v>0.25579666405515306</v>
      </c>
      <c r="N335" s="42">
        <f t="shared" ca="1" si="92"/>
        <v>8.6958673221824823E-2</v>
      </c>
      <c r="O335" s="42">
        <f t="shared" ca="1" si="93"/>
        <v>4.0166137182638985E-2</v>
      </c>
      <c r="P335" s="42">
        <f t="shared" ca="1" si="94"/>
        <v>4.7201136076222436E-2</v>
      </c>
      <c r="Q335" s="42">
        <f t="shared" ca="1" si="95"/>
        <v>0.15042379355449131</v>
      </c>
      <c r="R335" s="42">
        <f t="shared" ca="1" si="96"/>
        <v>1.5849812510010117E-3</v>
      </c>
      <c r="S335" s="42">
        <f t="shared" ca="1" si="97"/>
        <v>0.28906754784548477</v>
      </c>
      <c r="T335" s="42">
        <f t="shared" ca="1" si="98"/>
        <v>0.12880106681318365</v>
      </c>
      <c r="U335">
        <f ca="1">+(L335^2*Markiwitz!$B$4^2)+(M335^2*Markiwitz!$C$4^2)+(N335^2*Markiwitz!$D$4^2)+(O335^2*Markiwitz!$E$4^2)+(P335^2*Markiwitz!$F$4^2)+(Q335^2*Markiwitz!$G$4^2)+(R335^2*Markiwitz!$H$4^2)+(S335^2*Markiwitz!$I$4^2)+(T335^2*Markiwitz!$J$4^2)+(2*L335*M335*Markiwitz!$B$8)+(2*L335*N335*Markiwitz!$E$8)+(2*L335*O335*Markiwitz!$H$8)+(2*L335*P335*Markiwitz!$B$11)+(2*L335*Q335*Markiwitz!$E$11)+(2*L335*R335*Markiwitz!$H$11)+(2*L335*S335*Markiwitz!$K$8)+(2*L335*T335*Markiwitz!$K$11)</f>
        <v>1.8754405038029658E-2</v>
      </c>
      <c r="V335" s="5">
        <f t="shared" ca="1" si="89"/>
        <v>0.13694672335630984</v>
      </c>
      <c r="W335" s="42">
        <f ca="1">SUMPRODUCT(L335:T335,Markiwitz!$B$3:$J$3)</f>
        <v>0.48332421900547773</v>
      </c>
    </row>
    <row r="336" spans="1:23" x14ac:dyDescent="0.25">
      <c r="A336">
        <v>335</v>
      </c>
      <c r="B336" s="25">
        <f t="shared" ca="1" si="87"/>
        <v>1</v>
      </c>
      <c r="C336" s="46">
        <v>0</v>
      </c>
      <c r="D336">
        <f t="shared" ca="1" si="99"/>
        <v>0.26709785051382895</v>
      </c>
      <c r="E336">
        <f t="shared" ca="1" si="99"/>
        <v>0.24138830521544963</v>
      </c>
      <c r="F336">
        <f t="shared" ca="1" si="99"/>
        <v>7.818224684937658E-2</v>
      </c>
      <c r="G336">
        <f t="shared" ca="1" si="99"/>
        <v>0.74828252195302691</v>
      </c>
      <c r="H336">
        <f t="shared" ca="1" si="99"/>
        <v>0.6832519476095531</v>
      </c>
      <c r="I336">
        <f t="shared" ca="1" si="99"/>
        <v>7.2439623249134222E-3</v>
      </c>
      <c r="J336">
        <f t="shared" ca="1" si="99"/>
        <v>0.67143243624492821</v>
      </c>
      <c r="K336">
        <f t="shared" ca="1" si="99"/>
        <v>0.31298270669627126</v>
      </c>
      <c r="L336" s="42">
        <f t="shared" ca="1" si="90"/>
        <v>0</v>
      </c>
      <c r="M336" s="42">
        <f t="shared" ca="1" si="91"/>
        <v>8.8740896598821201E-2</v>
      </c>
      <c r="N336" s="42">
        <f t="shared" ca="1" si="92"/>
        <v>8.0199127743185772E-2</v>
      </c>
      <c r="O336" s="42">
        <f t="shared" ca="1" si="93"/>
        <v>2.5975359480344563E-2</v>
      </c>
      <c r="P336" s="42">
        <f t="shared" ca="1" si="94"/>
        <v>0.24861024444635391</v>
      </c>
      <c r="Q336" s="42">
        <f t="shared" ca="1" si="95"/>
        <v>0.22700441174319116</v>
      </c>
      <c r="R336" s="42">
        <f t="shared" ca="1" si="96"/>
        <v>2.4067423620378991E-3</v>
      </c>
      <c r="S336" s="42">
        <f t="shared" ca="1" si="97"/>
        <v>0.22307748371348593</v>
      </c>
      <c r="T336" s="42">
        <f t="shared" ca="1" si="98"/>
        <v>0.10398573391257963</v>
      </c>
      <c r="U336">
        <f ca="1">+(L336^2*Markiwitz!$B$4^2)+(M336^2*Markiwitz!$C$4^2)+(N336^2*Markiwitz!$D$4^2)+(O336^2*Markiwitz!$E$4^2)+(P336^2*Markiwitz!$F$4^2)+(Q336^2*Markiwitz!$G$4^2)+(R336^2*Markiwitz!$H$4^2)+(S336^2*Markiwitz!$I$4^2)+(T336^2*Markiwitz!$J$4^2)+(2*L336*M336*Markiwitz!$B$8)+(2*L336*N336*Markiwitz!$E$8)+(2*L336*O336*Markiwitz!$H$8)+(2*L336*P336*Markiwitz!$B$11)+(2*L336*Q336*Markiwitz!$E$11)+(2*L336*R336*Markiwitz!$H$11)+(2*L336*S336*Markiwitz!$K$8)+(2*L336*T336*Markiwitz!$K$11)</f>
        <v>2.7803918845230254E-2</v>
      </c>
      <c r="V336" s="5">
        <f t="shared" ca="1" si="89"/>
        <v>0.16674507142710471</v>
      </c>
      <c r="W336" s="42">
        <f ca="1">SUMPRODUCT(L336:T336,Markiwitz!$B$3:$J$3)</f>
        <v>0.7356431535975767</v>
      </c>
    </row>
    <row r="337" spans="1:23" x14ac:dyDescent="0.25">
      <c r="A337">
        <v>336</v>
      </c>
      <c r="B337" s="25">
        <f t="shared" ca="1" si="87"/>
        <v>1</v>
      </c>
      <c r="C337" s="46">
        <v>0</v>
      </c>
      <c r="D337">
        <f t="shared" ca="1" si="99"/>
        <v>0.83758542799037516</v>
      </c>
      <c r="E337">
        <f t="shared" ca="1" si="99"/>
        <v>0.61019647474503091</v>
      </c>
      <c r="F337">
        <f t="shared" ca="1" si="99"/>
        <v>0.79049427679039241</v>
      </c>
      <c r="G337">
        <f t="shared" ca="1" si="99"/>
        <v>0.7275977121107543</v>
      </c>
      <c r="H337">
        <f t="shared" ca="1" si="99"/>
        <v>0.48605038836501302</v>
      </c>
      <c r="I337">
        <f t="shared" ca="1" si="99"/>
        <v>0.92625506590003359</v>
      </c>
      <c r="J337">
        <f t="shared" ca="1" si="99"/>
        <v>0.91327089179245291</v>
      </c>
      <c r="K337">
        <f t="shared" ca="1" si="99"/>
        <v>0.91014101223965449</v>
      </c>
      <c r="L337" s="42">
        <f t="shared" ca="1" si="90"/>
        <v>0</v>
      </c>
      <c r="M337" s="42">
        <f t="shared" ca="1" si="91"/>
        <v>0.1350597603476896</v>
      </c>
      <c r="N337" s="42">
        <f t="shared" ca="1" si="92"/>
        <v>9.8393533232547986E-2</v>
      </c>
      <c r="O337" s="42">
        <f t="shared" ca="1" si="93"/>
        <v>0.12746636224998587</v>
      </c>
      <c r="P337" s="42">
        <f t="shared" ca="1" si="94"/>
        <v>0.11732435802158554</v>
      </c>
      <c r="Q337" s="42">
        <f t="shared" ca="1" si="95"/>
        <v>7.8375108706206453E-2</v>
      </c>
      <c r="R337" s="42">
        <f t="shared" ca="1" si="96"/>
        <v>0.14935764525111761</v>
      </c>
      <c r="S337" s="42">
        <f t="shared" ca="1" si="97"/>
        <v>0.14726396097166441</v>
      </c>
      <c r="T337" s="42">
        <f t="shared" ca="1" si="98"/>
        <v>0.1467592712192026</v>
      </c>
      <c r="U337">
        <f ca="1">+(L337^2*Markiwitz!$B$4^2)+(M337^2*Markiwitz!$C$4^2)+(N337^2*Markiwitz!$D$4^2)+(O337^2*Markiwitz!$E$4^2)+(P337^2*Markiwitz!$F$4^2)+(Q337^2*Markiwitz!$G$4^2)+(R337^2*Markiwitz!$H$4^2)+(S337^2*Markiwitz!$I$4^2)+(T337^2*Markiwitz!$J$4^2)+(2*L337*M337*Markiwitz!$B$8)+(2*L337*N337*Markiwitz!$E$8)+(2*L337*O337*Markiwitz!$H$8)+(2*L337*P337*Markiwitz!$B$11)+(2*L337*Q337*Markiwitz!$E$11)+(2*L337*R337*Markiwitz!$H$11)+(2*L337*S337*Markiwitz!$K$8)+(2*L337*T337*Markiwitz!$K$11)</f>
        <v>1.0854372886598572E-2</v>
      </c>
      <c r="V337" s="5">
        <f t="shared" ca="1" si="89"/>
        <v>0.10418432169284672</v>
      </c>
      <c r="W337" s="42">
        <f ca="1">SUMPRODUCT(L337:T337,Markiwitz!$B$3:$J$3)</f>
        <v>0.33929806035269672</v>
      </c>
    </row>
    <row r="338" spans="1:23" x14ac:dyDescent="0.25">
      <c r="A338">
        <v>337</v>
      </c>
      <c r="B338" s="25">
        <f t="shared" ca="1" si="87"/>
        <v>0.99999999999999967</v>
      </c>
      <c r="C338" s="46">
        <v>0</v>
      </c>
      <c r="D338">
        <f t="shared" ca="1" si="99"/>
        <v>0.72319167951139063</v>
      </c>
      <c r="E338">
        <f t="shared" ca="1" si="99"/>
        <v>0.95170083454962118</v>
      </c>
      <c r="F338">
        <f t="shared" ca="1" si="99"/>
        <v>0.50460098885667048</v>
      </c>
      <c r="G338">
        <f t="shared" ca="1" si="99"/>
        <v>7.7820991240697968E-2</v>
      </c>
      <c r="H338">
        <f t="shared" ca="1" si="99"/>
        <v>4.491744678446441E-2</v>
      </c>
      <c r="I338">
        <f t="shared" ca="1" si="99"/>
        <v>8.1905466033363683E-2</v>
      </c>
      <c r="J338">
        <f t="shared" ca="1" si="99"/>
        <v>0.56963208621640948</v>
      </c>
      <c r="K338">
        <f t="shared" ca="1" si="99"/>
        <v>0.22587264322328005</v>
      </c>
      <c r="L338" s="42">
        <f t="shared" ca="1" si="90"/>
        <v>0</v>
      </c>
      <c r="M338" s="42">
        <f t="shared" ca="1" si="91"/>
        <v>0.22744436275667623</v>
      </c>
      <c r="N338" s="42">
        <f t="shared" ca="1" si="92"/>
        <v>0.29931067513854909</v>
      </c>
      <c r="O338" s="42">
        <f t="shared" ca="1" si="93"/>
        <v>0.1586974153718626</v>
      </c>
      <c r="P338" s="42">
        <f t="shared" ca="1" si="94"/>
        <v>2.4474764109277406E-2</v>
      </c>
      <c r="Q338" s="42">
        <f t="shared" ca="1" si="95"/>
        <v>1.4126573009595187E-2</v>
      </c>
      <c r="R338" s="42">
        <f t="shared" ca="1" si="96"/>
        <v>2.5759334704781513E-2</v>
      </c>
      <c r="S338" s="42">
        <f t="shared" ca="1" si="97"/>
        <v>0.17914974760603103</v>
      </c>
      <c r="T338" s="42">
        <f t="shared" ca="1" si="98"/>
        <v>7.1037127303226741E-2</v>
      </c>
      <c r="U338">
        <f ca="1">+(L338^2*Markiwitz!$B$4^2)+(M338^2*Markiwitz!$C$4^2)+(N338^2*Markiwitz!$D$4^2)+(O338^2*Markiwitz!$E$4^2)+(P338^2*Markiwitz!$F$4^2)+(Q338^2*Markiwitz!$G$4^2)+(R338^2*Markiwitz!$H$4^2)+(S338^2*Markiwitz!$I$4^2)+(T338^2*Markiwitz!$J$4^2)+(2*L338*M338*Markiwitz!$B$8)+(2*L338*N338*Markiwitz!$E$8)+(2*L338*O338*Markiwitz!$H$8)+(2*L338*P338*Markiwitz!$B$11)+(2*L338*Q338*Markiwitz!$E$11)+(2*L338*R338*Markiwitz!$H$11)+(2*L338*S338*Markiwitz!$K$8)+(2*L338*T338*Markiwitz!$K$11)</f>
        <v>1.4203458363850278E-2</v>
      </c>
      <c r="V338" s="5">
        <f t="shared" ca="1" si="89"/>
        <v>0.11917826296707919</v>
      </c>
      <c r="W338" s="42">
        <f ca="1">SUMPRODUCT(L338:T338,Markiwitz!$B$3:$J$3)</f>
        <v>0.17922605771335301</v>
      </c>
    </row>
    <row r="339" spans="1:23" x14ac:dyDescent="0.25">
      <c r="A339">
        <v>338</v>
      </c>
      <c r="B339" s="25">
        <f t="shared" ca="1" si="87"/>
        <v>1</v>
      </c>
      <c r="C339" s="46">
        <v>0</v>
      </c>
      <c r="D339">
        <f t="shared" ca="1" si="99"/>
        <v>0.23625956913733792</v>
      </c>
      <c r="E339">
        <f t="shared" ca="1" si="99"/>
        <v>0.49493933570004611</v>
      </c>
      <c r="F339">
        <f t="shared" ca="1" si="99"/>
        <v>0.43432492738022843</v>
      </c>
      <c r="G339">
        <f t="shared" ca="1" si="99"/>
        <v>0.99527437293283383</v>
      </c>
      <c r="H339">
        <f t="shared" ca="1" si="99"/>
        <v>0.9218151703124926</v>
      </c>
      <c r="I339">
        <f t="shared" ca="1" si="99"/>
        <v>0.28984795315595369</v>
      </c>
      <c r="J339">
        <f t="shared" ca="1" si="99"/>
        <v>9.4457968361115752E-3</v>
      </c>
      <c r="K339">
        <f t="shared" ca="1" si="99"/>
        <v>0.53730542949331972</v>
      </c>
      <c r="L339" s="42">
        <f t="shared" ca="1" si="90"/>
        <v>0</v>
      </c>
      <c r="M339" s="42">
        <f t="shared" ca="1" si="91"/>
        <v>6.02824077094367E-2</v>
      </c>
      <c r="N339" s="42">
        <f t="shared" ca="1" si="92"/>
        <v>0.12628540268252231</v>
      </c>
      <c r="O339" s="42">
        <f t="shared" ca="1" si="93"/>
        <v>0.1108194366319474</v>
      </c>
      <c r="P339" s="42">
        <f t="shared" ca="1" si="94"/>
        <v>0.2539475363938144</v>
      </c>
      <c r="Q339" s="42">
        <f t="shared" ca="1" si="95"/>
        <v>0.23520417874468844</v>
      </c>
      <c r="R339" s="42">
        <f t="shared" ca="1" si="96"/>
        <v>7.3955660503791029E-2</v>
      </c>
      <c r="S339" s="42">
        <f t="shared" ca="1" si="97"/>
        <v>2.4101261933817523E-3</v>
      </c>
      <c r="T339" s="42">
        <f t="shared" ca="1" si="98"/>
        <v>0.13709525114041801</v>
      </c>
      <c r="U339">
        <f ca="1">+(L339^2*Markiwitz!$B$4^2)+(M339^2*Markiwitz!$C$4^2)+(N339^2*Markiwitz!$D$4^2)+(O339^2*Markiwitz!$E$4^2)+(P339^2*Markiwitz!$F$4^2)+(Q339^2*Markiwitz!$G$4^2)+(R339^2*Markiwitz!$H$4^2)+(S339^2*Markiwitz!$I$4^2)+(T339^2*Markiwitz!$J$4^2)+(2*L339*M339*Markiwitz!$B$8)+(2*L339*N339*Markiwitz!$E$8)+(2*L339*O339*Markiwitz!$H$8)+(2*L339*P339*Markiwitz!$B$11)+(2*L339*Q339*Markiwitz!$E$11)+(2*L339*R339*Markiwitz!$H$11)+(2*L339*S339*Markiwitz!$K$8)+(2*L339*T339*Markiwitz!$K$11)</f>
        <v>2.5750225013481301E-2</v>
      </c>
      <c r="V339" s="5">
        <f t="shared" ca="1" si="89"/>
        <v>0.16046876647335861</v>
      </c>
      <c r="W339" s="42">
        <f ca="1">SUMPRODUCT(L339:T339,Markiwitz!$B$3:$J$3)</f>
        <v>0.81228735216983361</v>
      </c>
    </row>
    <row r="340" spans="1:23" x14ac:dyDescent="0.25">
      <c r="A340">
        <v>339</v>
      </c>
      <c r="B340" s="25">
        <f t="shared" ca="1" si="87"/>
        <v>1</v>
      </c>
      <c r="C340" s="46">
        <v>0</v>
      </c>
      <c r="D340">
        <f t="shared" ca="1" si="99"/>
        <v>0.6194698929230199</v>
      </c>
      <c r="E340">
        <f t="shared" ca="1" si="99"/>
        <v>0.17752291491643701</v>
      </c>
      <c r="F340">
        <f t="shared" ca="1" si="99"/>
        <v>0.94103957846624098</v>
      </c>
      <c r="G340">
        <f t="shared" ca="1" si="99"/>
        <v>0.21574490881194563</v>
      </c>
      <c r="H340">
        <f t="shared" ca="1" si="99"/>
        <v>0.92508911285934359</v>
      </c>
      <c r="I340">
        <f t="shared" ca="1" si="99"/>
        <v>0.91285093266420636</v>
      </c>
      <c r="J340">
        <f t="shared" ca="1" si="99"/>
        <v>0.93925331527632516</v>
      </c>
      <c r="K340">
        <f t="shared" ca="1" si="99"/>
        <v>0.62971817259546392</v>
      </c>
      <c r="L340" s="42">
        <f t="shared" ca="1" si="90"/>
        <v>0</v>
      </c>
      <c r="M340" s="42">
        <f t="shared" ca="1" si="91"/>
        <v>0.11555789055095304</v>
      </c>
      <c r="N340" s="42">
        <f t="shared" ca="1" si="92"/>
        <v>3.3115691023177823E-2</v>
      </c>
      <c r="O340" s="42">
        <f t="shared" ca="1" si="93"/>
        <v>0.17554452581932065</v>
      </c>
      <c r="P340" s="42">
        <f t="shared" ca="1" si="94"/>
        <v>4.0245743730622723E-2</v>
      </c>
      <c r="Q340" s="42">
        <f t="shared" ca="1" si="95"/>
        <v>0.17256907506716013</v>
      </c>
      <c r="R340" s="42">
        <f t="shared" ca="1" si="96"/>
        <v>0.17028612588159214</v>
      </c>
      <c r="S340" s="42">
        <f t="shared" ca="1" si="97"/>
        <v>0.17521131058391753</v>
      </c>
      <c r="T340" s="42">
        <f t="shared" ca="1" si="98"/>
        <v>0.11746963734325601</v>
      </c>
      <c r="U340">
        <f ca="1">+(L340^2*Markiwitz!$B$4^2)+(M340^2*Markiwitz!$C$4^2)+(N340^2*Markiwitz!$D$4^2)+(O340^2*Markiwitz!$E$4^2)+(P340^2*Markiwitz!$F$4^2)+(Q340^2*Markiwitz!$G$4^2)+(R340^2*Markiwitz!$H$4^2)+(S340^2*Markiwitz!$I$4^2)+(T340^2*Markiwitz!$J$4^2)+(2*L340*M340*Markiwitz!$B$8)+(2*L340*N340*Markiwitz!$E$8)+(2*L340*O340*Markiwitz!$H$8)+(2*L340*P340*Markiwitz!$B$11)+(2*L340*Q340*Markiwitz!$E$11)+(2*L340*R340*Markiwitz!$H$11)+(2*L340*S340*Markiwitz!$K$8)+(2*L340*T340*Markiwitz!$K$11)</f>
        <v>1.7934764798503061E-2</v>
      </c>
      <c r="V340" s="5">
        <f t="shared" ca="1" si="89"/>
        <v>0.13392074073310326</v>
      </c>
      <c r="W340" s="42">
        <f ca="1">SUMPRODUCT(L340:T340,Markiwitz!$B$3:$J$3)</f>
        <v>0.56946396703580016</v>
      </c>
    </row>
    <row r="341" spans="1:23" x14ac:dyDescent="0.25">
      <c r="A341">
        <v>340</v>
      </c>
      <c r="B341" s="25">
        <f t="shared" ca="1" si="87"/>
        <v>1</v>
      </c>
      <c r="C341" s="46">
        <v>0</v>
      </c>
      <c r="D341">
        <f t="shared" ca="1" si="99"/>
        <v>0.45173977959349554</v>
      </c>
      <c r="E341">
        <f t="shared" ca="1" si="99"/>
        <v>0.37453509437258525</v>
      </c>
      <c r="F341">
        <f t="shared" ca="1" si="99"/>
        <v>0.2083221790825398</v>
      </c>
      <c r="G341">
        <f t="shared" ca="1" si="99"/>
        <v>0.89573153271837913</v>
      </c>
      <c r="H341">
        <f t="shared" ca="1" si="99"/>
        <v>0.77467500436496195</v>
      </c>
      <c r="I341">
        <f t="shared" ca="1" si="99"/>
        <v>0.41820940107648663</v>
      </c>
      <c r="J341">
        <f t="shared" ca="1" si="99"/>
        <v>0.92756896389888499</v>
      </c>
      <c r="K341">
        <f t="shared" ca="1" si="99"/>
        <v>0.51056667215192952</v>
      </c>
      <c r="L341" s="42">
        <f t="shared" ca="1" si="90"/>
        <v>0</v>
      </c>
      <c r="M341" s="42">
        <f t="shared" ca="1" si="91"/>
        <v>9.9036450950895291E-2</v>
      </c>
      <c r="N341" s="42">
        <f t="shared" ca="1" si="92"/>
        <v>8.2110604774717433E-2</v>
      </c>
      <c r="O341" s="42">
        <f t="shared" ca="1" si="93"/>
        <v>4.5671181070786188E-2</v>
      </c>
      <c r="P341" s="42">
        <f t="shared" ca="1" si="94"/>
        <v>0.19637427566166749</v>
      </c>
      <c r="Q341" s="42">
        <f t="shared" ca="1" si="95"/>
        <v>0.16983464051298225</v>
      </c>
      <c r="R341" s="42">
        <f t="shared" ca="1" si="96"/>
        <v>9.1685471831117721E-2</v>
      </c>
      <c r="S341" s="42">
        <f t="shared" ca="1" si="97"/>
        <v>0.20335410416901747</v>
      </c>
      <c r="T341" s="42">
        <f t="shared" ca="1" si="98"/>
        <v>0.11193327102881614</v>
      </c>
      <c r="U341">
        <f ca="1">+(L341^2*Markiwitz!$B$4^2)+(M341^2*Markiwitz!$C$4^2)+(N341^2*Markiwitz!$D$4^2)+(O341^2*Markiwitz!$E$4^2)+(P341^2*Markiwitz!$F$4^2)+(Q341^2*Markiwitz!$G$4^2)+(R341^2*Markiwitz!$H$4^2)+(S341^2*Markiwitz!$I$4^2)+(T341^2*Markiwitz!$J$4^2)+(2*L341*M341*Markiwitz!$B$8)+(2*L341*N341*Markiwitz!$E$8)+(2*L341*O341*Markiwitz!$H$8)+(2*L341*P341*Markiwitz!$B$11)+(2*L341*Q341*Markiwitz!$E$11)+(2*L341*R341*Markiwitz!$H$11)+(2*L341*S341*Markiwitz!$K$8)+(2*L341*T341*Markiwitz!$K$11)</f>
        <v>1.8978576213975768E-2</v>
      </c>
      <c r="V341" s="5">
        <f t="shared" ca="1" si="89"/>
        <v>0.13776275336235033</v>
      </c>
      <c r="W341" s="42">
        <f ca="1">SUMPRODUCT(L341:T341,Markiwitz!$B$3:$J$3)</f>
        <v>0.57571400198556266</v>
      </c>
    </row>
    <row r="342" spans="1:23" x14ac:dyDescent="0.25">
      <c r="A342">
        <v>341</v>
      </c>
      <c r="B342" s="25">
        <f t="shared" ca="1" si="87"/>
        <v>1</v>
      </c>
      <c r="C342" s="46">
        <v>0</v>
      </c>
      <c r="D342">
        <f t="shared" ref="D342:K351" ca="1" si="100">RAND()</f>
        <v>0.36201092858960893</v>
      </c>
      <c r="E342">
        <f t="shared" ca="1" si="100"/>
        <v>0.26205653671686802</v>
      </c>
      <c r="F342">
        <f t="shared" ca="1" si="100"/>
        <v>0.38298008365727665</v>
      </c>
      <c r="G342">
        <f t="shared" ca="1" si="100"/>
        <v>0.52574677293990313</v>
      </c>
      <c r="H342">
        <f t="shared" ca="1" si="100"/>
        <v>0.52703091682772374</v>
      </c>
      <c r="I342">
        <f t="shared" ca="1" si="100"/>
        <v>0.42347497450714766</v>
      </c>
      <c r="J342">
        <f t="shared" ca="1" si="100"/>
        <v>0.26461655580384302</v>
      </c>
      <c r="K342">
        <f t="shared" ca="1" si="100"/>
        <v>0.17973900411401733</v>
      </c>
      <c r="L342" s="42">
        <f t="shared" ca="1" si="90"/>
        <v>0</v>
      </c>
      <c r="M342" s="42">
        <f t="shared" ca="1" si="91"/>
        <v>0.12365214924134155</v>
      </c>
      <c r="N342" s="42">
        <f t="shared" ca="1" si="92"/>
        <v>8.9510706524878594E-2</v>
      </c>
      <c r="O342" s="42">
        <f t="shared" ca="1" si="93"/>
        <v>0.13081458796106177</v>
      </c>
      <c r="P342" s="42">
        <f t="shared" ca="1" si="94"/>
        <v>0.17957943613469307</v>
      </c>
      <c r="Q342" s="42">
        <f t="shared" ca="1" si="95"/>
        <v>0.18001806143333471</v>
      </c>
      <c r="R342" s="42">
        <f t="shared" ca="1" si="96"/>
        <v>0.14464643637068963</v>
      </c>
      <c r="S342" s="42">
        <f t="shared" ca="1" si="97"/>
        <v>9.0385132784429931E-2</v>
      </c>
      <c r="T342" s="42">
        <f t="shared" ca="1" si="98"/>
        <v>6.1393489549570794E-2</v>
      </c>
      <c r="U342">
        <f ca="1">+(L342^2*Markiwitz!$B$4^2)+(M342^2*Markiwitz!$C$4^2)+(N342^2*Markiwitz!$D$4^2)+(O342^2*Markiwitz!$E$4^2)+(P342^2*Markiwitz!$F$4^2)+(Q342^2*Markiwitz!$G$4^2)+(R342^2*Markiwitz!$H$4^2)+(S342^2*Markiwitz!$I$4^2)+(T342^2*Markiwitz!$J$4^2)+(2*L342*M342*Markiwitz!$B$8)+(2*L342*N342*Markiwitz!$E$8)+(2*L342*O342*Markiwitz!$H$8)+(2*L342*P342*Markiwitz!$B$11)+(2*L342*Q342*Markiwitz!$E$11)+(2*L342*R342*Markiwitz!$H$11)+(2*L342*S342*Markiwitz!$K$8)+(2*L342*T342*Markiwitz!$K$11)</f>
        <v>1.8002624914100172E-2</v>
      </c>
      <c r="V342" s="5">
        <f t="shared" ca="1" si="89"/>
        <v>0.13417386077064405</v>
      </c>
      <c r="W342" s="42">
        <f ca="1">SUMPRODUCT(L342:T342,Markiwitz!$B$3:$J$3)</f>
        <v>0.63608535700949875</v>
      </c>
    </row>
    <row r="343" spans="1:23" x14ac:dyDescent="0.25">
      <c r="A343">
        <v>342</v>
      </c>
      <c r="B343" s="25">
        <f t="shared" ca="1" si="87"/>
        <v>1.0000000000000002</v>
      </c>
      <c r="C343" s="46">
        <v>0</v>
      </c>
      <c r="D343">
        <f t="shared" ca="1" si="100"/>
        <v>7.7787988180960443E-2</v>
      </c>
      <c r="E343">
        <f t="shared" ca="1" si="100"/>
        <v>0.29277334532812394</v>
      </c>
      <c r="F343">
        <f t="shared" ca="1" si="100"/>
        <v>0.79150783592077978</v>
      </c>
      <c r="G343">
        <f t="shared" ca="1" si="100"/>
        <v>5.3392452790267164E-2</v>
      </c>
      <c r="H343">
        <f t="shared" ca="1" si="100"/>
        <v>0.12253505227790129</v>
      </c>
      <c r="I343">
        <f t="shared" ca="1" si="100"/>
        <v>0.75743719547243582</v>
      </c>
      <c r="J343">
        <f t="shared" ca="1" si="100"/>
        <v>0.11732019050870246</v>
      </c>
      <c r="K343">
        <f t="shared" ca="1" si="100"/>
        <v>0.10585188605755813</v>
      </c>
      <c r="L343" s="42">
        <f t="shared" ca="1" si="90"/>
        <v>0</v>
      </c>
      <c r="M343" s="42">
        <f t="shared" ca="1" si="91"/>
        <v>3.3549464624271899E-2</v>
      </c>
      <c r="N343" s="42">
        <f t="shared" ca="1" si="92"/>
        <v>0.12627128200263424</v>
      </c>
      <c r="O343" s="42">
        <f t="shared" ca="1" si="93"/>
        <v>0.3413722961864411</v>
      </c>
      <c r="P343" s="42">
        <f t="shared" ca="1" si="94"/>
        <v>2.3027825349114957E-2</v>
      </c>
      <c r="Q343" s="42">
        <f t="shared" ca="1" si="95"/>
        <v>5.2848588808689242E-2</v>
      </c>
      <c r="R343" s="42">
        <f t="shared" ca="1" si="96"/>
        <v>0.32667784562694224</v>
      </c>
      <c r="S343" s="42">
        <f t="shared" ca="1" si="97"/>
        <v>5.0599452090572823E-2</v>
      </c>
      <c r="T343" s="42">
        <f t="shared" ca="1" si="98"/>
        <v>4.5653245311333607E-2</v>
      </c>
      <c r="U343">
        <f ca="1">+(L343^2*Markiwitz!$B$4^2)+(M343^2*Markiwitz!$C$4^2)+(N343^2*Markiwitz!$D$4^2)+(O343^2*Markiwitz!$E$4^2)+(P343^2*Markiwitz!$F$4^2)+(Q343^2*Markiwitz!$G$4^2)+(R343^2*Markiwitz!$H$4^2)+(S343^2*Markiwitz!$I$4^2)+(T343^2*Markiwitz!$J$4^2)+(2*L343*M343*Markiwitz!$B$8)+(2*L343*N343*Markiwitz!$E$8)+(2*L343*O343*Markiwitz!$H$8)+(2*L343*P343*Markiwitz!$B$11)+(2*L343*Q343*Markiwitz!$E$11)+(2*L343*R343*Markiwitz!$H$11)+(2*L343*S343*Markiwitz!$K$8)+(2*L343*T343*Markiwitz!$K$11)</f>
        <v>2.2619814379938749E-2</v>
      </c>
      <c r="V343" s="5">
        <f t="shared" ca="1" si="89"/>
        <v>0.15039885099274777</v>
      </c>
      <c r="W343" s="42">
        <f ca="1">SUMPRODUCT(L343:T343,Markiwitz!$B$3:$J$3)</f>
        <v>0.30366832066255328</v>
      </c>
    </row>
    <row r="344" spans="1:23" x14ac:dyDescent="0.25">
      <c r="A344">
        <v>343</v>
      </c>
      <c r="B344" s="25">
        <f t="shared" ca="1" si="87"/>
        <v>0.99999999999999978</v>
      </c>
      <c r="C344" s="46">
        <v>0</v>
      </c>
      <c r="D344">
        <f t="shared" ca="1" si="100"/>
        <v>0.10093372654976984</v>
      </c>
      <c r="E344">
        <f t="shared" ca="1" si="100"/>
        <v>4.5224836463435114E-2</v>
      </c>
      <c r="F344">
        <f t="shared" ca="1" si="100"/>
        <v>0.81344361076432581</v>
      </c>
      <c r="G344">
        <f t="shared" ca="1" si="100"/>
        <v>0.83828654852584972</v>
      </c>
      <c r="H344">
        <f t="shared" ca="1" si="100"/>
        <v>0.26714684672391042</v>
      </c>
      <c r="I344">
        <f t="shared" ca="1" si="100"/>
        <v>6.617347564163889E-2</v>
      </c>
      <c r="J344">
        <f t="shared" ca="1" si="100"/>
        <v>0.83515192409043126</v>
      </c>
      <c r="K344">
        <f t="shared" ca="1" si="100"/>
        <v>0.63482045936000986</v>
      </c>
      <c r="L344" s="42">
        <f t="shared" ca="1" si="90"/>
        <v>0</v>
      </c>
      <c r="M344" s="42">
        <f t="shared" ca="1" si="91"/>
        <v>2.8027948206563978E-2</v>
      </c>
      <c r="N344" s="42">
        <f t="shared" ca="1" si="92"/>
        <v>1.2558333248722953E-2</v>
      </c>
      <c r="O344" s="42">
        <f t="shared" ca="1" si="93"/>
        <v>0.22588242969728042</v>
      </c>
      <c r="P344" s="42">
        <f t="shared" ca="1" si="94"/>
        <v>0.23278098181341123</v>
      </c>
      <c r="Q344" s="42">
        <f t="shared" ca="1" si="95"/>
        <v>7.4183112419143327E-2</v>
      </c>
      <c r="R344" s="42">
        <f t="shared" ca="1" si="96"/>
        <v>1.8375490644523391E-2</v>
      </c>
      <c r="S344" s="42">
        <f t="shared" ca="1" si="97"/>
        <v>0.23191053846086529</v>
      </c>
      <c r="T344" s="42">
        <f t="shared" ca="1" si="98"/>
        <v>0.17628116550948927</v>
      </c>
      <c r="U344">
        <f ca="1">+(L344^2*Markiwitz!$B$4^2)+(M344^2*Markiwitz!$C$4^2)+(N344^2*Markiwitz!$D$4^2)+(O344^2*Markiwitz!$E$4^2)+(P344^2*Markiwitz!$F$4^2)+(Q344^2*Markiwitz!$G$4^2)+(R344^2*Markiwitz!$H$4^2)+(S344^2*Markiwitz!$I$4^2)+(T344^2*Markiwitz!$J$4^2)+(2*L344*M344*Markiwitz!$B$8)+(2*L344*N344*Markiwitz!$E$8)+(2*L344*O344*Markiwitz!$H$8)+(2*L344*P344*Markiwitz!$B$11)+(2*L344*Q344*Markiwitz!$E$11)+(2*L344*R344*Markiwitz!$H$11)+(2*L344*S344*Markiwitz!$K$8)+(2*L344*T344*Markiwitz!$K$11)</f>
        <v>1.9224349018163649E-2</v>
      </c>
      <c r="V344" s="5">
        <f t="shared" ca="1" si="89"/>
        <v>0.13865189871820599</v>
      </c>
      <c r="W344" s="42">
        <f ca="1">SUMPRODUCT(L344:T344,Markiwitz!$B$3:$J$3)</f>
        <v>0.35051649118381373</v>
      </c>
    </row>
    <row r="345" spans="1:23" x14ac:dyDescent="0.25">
      <c r="A345">
        <v>344</v>
      </c>
      <c r="B345" s="25">
        <f t="shared" ca="1" si="87"/>
        <v>0.99999999999999989</v>
      </c>
      <c r="C345" s="46">
        <v>0</v>
      </c>
      <c r="D345">
        <f t="shared" ca="1" si="100"/>
        <v>0.13492025454319023</v>
      </c>
      <c r="E345">
        <f t="shared" ca="1" si="100"/>
        <v>0.70620186602275314</v>
      </c>
      <c r="F345">
        <f t="shared" ca="1" si="100"/>
        <v>0.54631560168622184</v>
      </c>
      <c r="G345">
        <f t="shared" ca="1" si="100"/>
        <v>0.84369661291434561</v>
      </c>
      <c r="H345">
        <f t="shared" ca="1" si="100"/>
        <v>0.53270935273791842</v>
      </c>
      <c r="I345">
        <f t="shared" ca="1" si="100"/>
        <v>0.80360666437266781</v>
      </c>
      <c r="J345">
        <f t="shared" ca="1" si="100"/>
        <v>6.7936035731477329E-2</v>
      </c>
      <c r="K345">
        <f t="shared" ca="1" si="100"/>
        <v>0.29283476337807435</v>
      </c>
      <c r="L345" s="42">
        <f t="shared" ca="1" si="90"/>
        <v>0</v>
      </c>
      <c r="M345" s="42">
        <f t="shared" ca="1" si="91"/>
        <v>3.434639989542438E-2</v>
      </c>
      <c r="N345" s="42">
        <f t="shared" ca="1" si="92"/>
        <v>0.17977650412412913</v>
      </c>
      <c r="O345" s="42">
        <f t="shared" ca="1" si="93"/>
        <v>0.13907455324743473</v>
      </c>
      <c r="P345" s="42">
        <f t="shared" ca="1" si="94"/>
        <v>0.21477828777957766</v>
      </c>
      <c r="Q345" s="42">
        <f t="shared" ca="1" si="95"/>
        <v>0.13561083559408915</v>
      </c>
      <c r="R345" s="42">
        <f t="shared" ca="1" si="96"/>
        <v>0.20457266365693219</v>
      </c>
      <c r="S345" s="42">
        <f t="shared" ca="1" si="97"/>
        <v>1.7294351084967845E-2</v>
      </c>
      <c r="T345" s="42">
        <f t="shared" ca="1" si="98"/>
        <v>7.4546404617444884E-2</v>
      </c>
      <c r="U345">
        <f ca="1">+(L345^2*Markiwitz!$B$4^2)+(M345^2*Markiwitz!$C$4^2)+(N345^2*Markiwitz!$D$4^2)+(O345^2*Markiwitz!$E$4^2)+(P345^2*Markiwitz!$F$4^2)+(Q345^2*Markiwitz!$G$4^2)+(R345^2*Markiwitz!$H$4^2)+(S345^2*Markiwitz!$I$4^2)+(T345^2*Markiwitz!$J$4^2)+(2*L345*M345*Markiwitz!$B$8)+(2*L345*N345*Markiwitz!$E$8)+(2*L345*O345*Markiwitz!$H$8)+(2*L345*P345*Markiwitz!$B$11)+(2*L345*Q345*Markiwitz!$E$11)+(2*L345*R345*Markiwitz!$H$11)+(2*L345*S345*Markiwitz!$K$8)+(2*L345*T345*Markiwitz!$K$11)</f>
        <v>1.841604121661277E-2</v>
      </c>
      <c r="V345" s="5">
        <f t="shared" ca="1" si="89"/>
        <v>0.13570571548985241</v>
      </c>
      <c r="W345" s="42">
        <f ca="1">SUMPRODUCT(L345:T345,Markiwitz!$B$3:$J$3)</f>
        <v>0.54330114210819014</v>
      </c>
    </row>
    <row r="346" spans="1:23" x14ac:dyDescent="0.25">
      <c r="A346">
        <v>345</v>
      </c>
      <c r="B346" s="25">
        <f t="shared" ca="1" si="87"/>
        <v>1</v>
      </c>
      <c r="C346" s="46">
        <v>0</v>
      </c>
      <c r="D346">
        <f t="shared" ca="1" si="100"/>
        <v>0.61910052548745065</v>
      </c>
      <c r="E346">
        <f t="shared" ca="1" si="100"/>
        <v>0.55011096355936517</v>
      </c>
      <c r="F346">
        <f t="shared" ca="1" si="100"/>
        <v>0.10086176609041675</v>
      </c>
      <c r="G346">
        <f t="shared" ca="1" si="100"/>
        <v>0.24592677256152584</v>
      </c>
      <c r="H346">
        <f t="shared" ca="1" si="100"/>
        <v>0.38660450412688574</v>
      </c>
      <c r="I346">
        <f t="shared" ca="1" si="100"/>
        <v>0.77985641829232888</v>
      </c>
      <c r="J346">
        <f t="shared" ca="1" si="100"/>
        <v>0.93811322741821768</v>
      </c>
      <c r="K346">
        <f t="shared" ca="1" si="100"/>
        <v>0.74437802651372587</v>
      </c>
      <c r="L346" s="42">
        <f t="shared" ca="1" si="90"/>
        <v>0</v>
      </c>
      <c r="M346" s="42">
        <f t="shared" ca="1" si="91"/>
        <v>0.14183443404329446</v>
      </c>
      <c r="N346" s="42">
        <f t="shared" ca="1" si="92"/>
        <v>0.12602909215110258</v>
      </c>
      <c r="O346" s="42">
        <f t="shared" ca="1" si="93"/>
        <v>2.3107186831698771E-2</v>
      </c>
      <c r="P346" s="42">
        <f t="shared" ca="1" si="94"/>
        <v>5.6341229196816542E-2</v>
      </c>
      <c r="Q346" s="42">
        <f t="shared" ca="1" si="95"/>
        <v>8.8570157484928247E-2</v>
      </c>
      <c r="R346" s="42">
        <f t="shared" ca="1" si="96"/>
        <v>0.17866322054311565</v>
      </c>
      <c r="S346" s="42">
        <f t="shared" ca="1" si="97"/>
        <v>0.21491947301228448</v>
      </c>
      <c r="T346" s="42">
        <f t="shared" ca="1" si="98"/>
        <v>0.17053520673675934</v>
      </c>
      <c r="U346">
        <f ca="1">+(L346^2*Markiwitz!$B$4^2)+(M346^2*Markiwitz!$C$4^2)+(N346^2*Markiwitz!$D$4^2)+(O346^2*Markiwitz!$E$4^2)+(P346^2*Markiwitz!$F$4^2)+(Q346^2*Markiwitz!$G$4^2)+(R346^2*Markiwitz!$H$4^2)+(S346^2*Markiwitz!$I$4^2)+(T346^2*Markiwitz!$J$4^2)+(2*L346*M346*Markiwitz!$B$8)+(2*L346*N346*Markiwitz!$E$8)+(2*L346*O346*Markiwitz!$H$8)+(2*L346*P346*Markiwitz!$B$11)+(2*L346*Q346*Markiwitz!$E$11)+(2*L346*R346*Markiwitz!$H$11)+(2*L346*S346*Markiwitz!$K$8)+(2*L346*T346*Markiwitz!$K$11)</f>
        <v>1.2974296952833525E-2</v>
      </c>
      <c r="V346" s="5">
        <f t="shared" ca="1" si="89"/>
        <v>0.11390477142259461</v>
      </c>
      <c r="W346" s="42">
        <f ca="1">SUMPRODUCT(L346:T346,Markiwitz!$B$3:$J$3)</f>
        <v>0.32181262935631139</v>
      </c>
    </row>
    <row r="347" spans="1:23" x14ac:dyDescent="0.25">
      <c r="A347">
        <v>346</v>
      </c>
      <c r="B347" s="25">
        <f t="shared" ca="1" si="87"/>
        <v>0.99999999999999978</v>
      </c>
      <c r="C347" s="46">
        <v>0</v>
      </c>
      <c r="D347">
        <f t="shared" ca="1" si="100"/>
        <v>0.96767924103750935</v>
      </c>
      <c r="E347">
        <f t="shared" ca="1" si="100"/>
        <v>0.96833303487848754</v>
      </c>
      <c r="F347">
        <f t="shared" ca="1" si="100"/>
        <v>0.56878595934553622</v>
      </c>
      <c r="G347">
        <f t="shared" ca="1" si="100"/>
        <v>0.18324676687571972</v>
      </c>
      <c r="H347">
        <f t="shared" ca="1" si="100"/>
        <v>0.25931538566932999</v>
      </c>
      <c r="I347">
        <f t="shared" ca="1" si="100"/>
        <v>1.2380763254679628E-2</v>
      </c>
      <c r="J347">
        <f t="shared" ca="1" si="100"/>
        <v>0.35231674635474219</v>
      </c>
      <c r="K347">
        <f t="shared" ca="1" si="100"/>
        <v>0.79191053024380809</v>
      </c>
      <c r="L347" s="42">
        <f t="shared" ca="1" si="90"/>
        <v>0</v>
      </c>
      <c r="M347" s="42">
        <f t="shared" ca="1" si="91"/>
        <v>0.23579110270819129</v>
      </c>
      <c r="N347" s="42">
        <f t="shared" ca="1" si="92"/>
        <v>0.23595041042522238</v>
      </c>
      <c r="O347" s="42">
        <f t="shared" ca="1" si="93"/>
        <v>0.13859413622971567</v>
      </c>
      <c r="P347" s="42">
        <f t="shared" ca="1" si="94"/>
        <v>4.4651115159823895E-2</v>
      </c>
      <c r="Q347" s="42">
        <f t="shared" ca="1" si="95"/>
        <v>6.3186496251190258E-2</v>
      </c>
      <c r="R347" s="42">
        <f t="shared" ca="1" si="96"/>
        <v>3.0167783872887765E-3</v>
      </c>
      <c r="S347" s="42">
        <f t="shared" ca="1" si="97"/>
        <v>8.5847820850717932E-2</v>
      </c>
      <c r="T347" s="42">
        <f t="shared" ca="1" si="98"/>
        <v>0.19296213998784964</v>
      </c>
      <c r="U347">
        <f ca="1">+(L347^2*Markiwitz!$B$4^2)+(M347^2*Markiwitz!$C$4^2)+(N347^2*Markiwitz!$D$4^2)+(O347^2*Markiwitz!$E$4^2)+(P347^2*Markiwitz!$F$4^2)+(Q347^2*Markiwitz!$G$4^2)+(R347^2*Markiwitz!$H$4^2)+(S347^2*Markiwitz!$I$4^2)+(T347^2*Markiwitz!$J$4^2)+(2*L347*M347*Markiwitz!$B$8)+(2*L347*N347*Markiwitz!$E$8)+(2*L347*O347*Markiwitz!$H$8)+(2*L347*P347*Markiwitz!$B$11)+(2*L347*Q347*Markiwitz!$E$11)+(2*L347*R347*Markiwitz!$H$11)+(2*L347*S347*Markiwitz!$K$8)+(2*L347*T347*Markiwitz!$K$11)</f>
        <v>1.0213175176071556E-2</v>
      </c>
      <c r="V347" s="5">
        <f t="shared" ca="1" si="89"/>
        <v>0.10106025517517535</v>
      </c>
      <c r="W347" s="42">
        <f ca="1">SUMPRODUCT(L347:T347,Markiwitz!$B$3:$J$3)</f>
        <v>0.31646955621695649</v>
      </c>
    </row>
    <row r="348" spans="1:23" x14ac:dyDescent="0.25">
      <c r="A348">
        <v>347</v>
      </c>
      <c r="B348" s="25">
        <f t="shared" ca="1" si="87"/>
        <v>0.99999999999999989</v>
      </c>
      <c r="C348" s="46">
        <v>0</v>
      </c>
      <c r="D348">
        <f t="shared" ca="1" si="100"/>
        <v>0.62863412917115657</v>
      </c>
      <c r="E348">
        <f t="shared" ca="1" si="100"/>
        <v>0.39935872955014162</v>
      </c>
      <c r="F348">
        <f t="shared" ca="1" si="100"/>
        <v>0.51796560454994178</v>
      </c>
      <c r="G348">
        <f t="shared" ca="1" si="100"/>
        <v>0.4057457806483612</v>
      </c>
      <c r="H348">
        <f t="shared" ca="1" si="100"/>
        <v>0.56953454272791526</v>
      </c>
      <c r="I348">
        <f t="shared" ca="1" si="100"/>
        <v>0.28595351994840956</v>
      </c>
      <c r="J348">
        <f t="shared" ca="1" si="100"/>
        <v>0.36566078427918636</v>
      </c>
      <c r="K348">
        <f t="shared" ca="1" si="100"/>
        <v>0.61330147476995067</v>
      </c>
      <c r="L348" s="42">
        <f t="shared" ca="1" si="90"/>
        <v>0</v>
      </c>
      <c r="M348" s="42">
        <f t="shared" ca="1" si="91"/>
        <v>0.16603498834286326</v>
      </c>
      <c r="N348" s="42">
        <f t="shared" ca="1" si="92"/>
        <v>0.105478717951416</v>
      </c>
      <c r="O348" s="42">
        <f t="shared" ca="1" si="93"/>
        <v>0.13680519259564189</v>
      </c>
      <c r="P348" s="42">
        <f t="shared" ca="1" si="94"/>
        <v>0.10716566733171194</v>
      </c>
      <c r="Q348" s="42">
        <f t="shared" ca="1" si="95"/>
        <v>0.15042559220792964</v>
      </c>
      <c r="R348" s="42">
        <f t="shared" ca="1" si="96"/>
        <v>7.5526108348323712E-2</v>
      </c>
      <c r="S348" s="42">
        <f t="shared" ca="1" si="97"/>
        <v>9.6578409026702575E-2</v>
      </c>
      <c r="T348" s="42">
        <f t="shared" ca="1" si="98"/>
        <v>0.16198532419541087</v>
      </c>
      <c r="U348">
        <f ca="1">+(L348^2*Markiwitz!$B$4^2)+(M348^2*Markiwitz!$C$4^2)+(N348^2*Markiwitz!$D$4^2)+(O348^2*Markiwitz!$E$4^2)+(P348^2*Markiwitz!$F$4^2)+(Q348^2*Markiwitz!$G$4^2)+(R348^2*Markiwitz!$H$4^2)+(S348^2*Markiwitz!$I$4^2)+(T348^2*Markiwitz!$J$4^2)+(2*L348*M348*Markiwitz!$B$8)+(2*L348*N348*Markiwitz!$E$8)+(2*L348*O348*Markiwitz!$H$8)+(2*L348*P348*Markiwitz!$B$11)+(2*L348*Q348*Markiwitz!$E$11)+(2*L348*R348*Markiwitz!$H$11)+(2*L348*S348*Markiwitz!$K$8)+(2*L348*T348*Markiwitz!$K$11)</f>
        <v>1.2841409048363487E-2</v>
      </c>
      <c r="V348" s="5">
        <f t="shared" ca="1" si="89"/>
        <v>0.11331994108877522</v>
      </c>
      <c r="W348" s="42">
        <f ca="1">SUMPRODUCT(L348:T348,Markiwitz!$B$3:$J$3)</f>
        <v>0.54304310041176107</v>
      </c>
    </row>
    <row r="349" spans="1:23" x14ac:dyDescent="0.25">
      <c r="A349">
        <v>348</v>
      </c>
      <c r="B349" s="25">
        <f t="shared" ca="1" si="87"/>
        <v>1</v>
      </c>
      <c r="C349" s="46">
        <v>0</v>
      </c>
      <c r="D349">
        <f t="shared" ca="1" si="100"/>
        <v>0.26887160877153127</v>
      </c>
      <c r="E349">
        <f t="shared" ca="1" si="100"/>
        <v>0.67876649976802461</v>
      </c>
      <c r="F349">
        <f t="shared" ca="1" si="100"/>
        <v>0.447909121301869</v>
      </c>
      <c r="G349">
        <f t="shared" ca="1" si="100"/>
        <v>0.72589427940036921</v>
      </c>
      <c r="H349">
        <f t="shared" ca="1" si="100"/>
        <v>0.69380829417027978</v>
      </c>
      <c r="I349">
        <f t="shared" ca="1" si="100"/>
        <v>0.819479605065489</v>
      </c>
      <c r="J349">
        <f t="shared" ca="1" si="100"/>
        <v>0.64445021540477221</v>
      </c>
      <c r="K349">
        <f t="shared" ca="1" si="100"/>
        <v>0.68060750667577796</v>
      </c>
      <c r="L349" s="42">
        <f t="shared" ca="1" si="90"/>
        <v>0</v>
      </c>
      <c r="M349" s="42">
        <f t="shared" ca="1" si="91"/>
        <v>5.421031219565179E-2</v>
      </c>
      <c r="N349" s="42">
        <f t="shared" ca="1" si="92"/>
        <v>0.13685395802292116</v>
      </c>
      <c r="O349" s="42">
        <f t="shared" ca="1" si="93"/>
        <v>9.0308134101607471E-2</v>
      </c>
      <c r="P349" s="42">
        <f t="shared" ca="1" si="94"/>
        <v>0.14635593429564911</v>
      </c>
      <c r="Q349" s="42">
        <f t="shared" ca="1" si="95"/>
        <v>0.13988670801930309</v>
      </c>
      <c r="R349" s="42">
        <f t="shared" ca="1" si="96"/>
        <v>0.16522475329969954</v>
      </c>
      <c r="S349" s="42">
        <f t="shared" ca="1" si="97"/>
        <v>0.12993505536441313</v>
      </c>
      <c r="T349" s="42">
        <f t="shared" ca="1" si="98"/>
        <v>0.1372251447007547</v>
      </c>
      <c r="U349">
        <f ca="1">+(L349^2*Markiwitz!$B$4^2)+(M349^2*Markiwitz!$C$4^2)+(N349^2*Markiwitz!$D$4^2)+(O349^2*Markiwitz!$E$4^2)+(P349^2*Markiwitz!$F$4^2)+(Q349^2*Markiwitz!$G$4^2)+(R349^2*Markiwitz!$H$4^2)+(S349^2*Markiwitz!$I$4^2)+(T349^2*Markiwitz!$J$4^2)+(2*L349*M349*Markiwitz!$B$8)+(2*L349*N349*Markiwitz!$E$8)+(2*L349*O349*Markiwitz!$H$8)+(2*L349*P349*Markiwitz!$B$11)+(2*L349*Q349*Markiwitz!$E$11)+(2*L349*R349*Markiwitz!$H$11)+(2*L349*S349*Markiwitz!$K$8)+(2*L349*T349*Markiwitz!$K$11)</f>
        <v>1.474926406325427E-2</v>
      </c>
      <c r="V349" s="5">
        <f t="shared" ca="1" si="89"/>
        <v>0.12144654817348359</v>
      </c>
      <c r="W349" s="42">
        <f ca="1">SUMPRODUCT(L349:T349,Markiwitz!$B$3:$J$3)</f>
        <v>0.50594739580226655</v>
      </c>
    </row>
    <row r="350" spans="1:23" x14ac:dyDescent="0.25">
      <c r="A350">
        <v>349</v>
      </c>
      <c r="B350" s="25">
        <f t="shared" ca="1" si="87"/>
        <v>1</v>
      </c>
      <c r="C350" s="46">
        <v>0</v>
      </c>
      <c r="D350">
        <f t="shared" ca="1" si="100"/>
        <v>0.22244345888249006</v>
      </c>
      <c r="E350">
        <f t="shared" ca="1" si="100"/>
        <v>0.13430557800053877</v>
      </c>
      <c r="F350">
        <f t="shared" ca="1" si="100"/>
        <v>0.30520503090474027</v>
      </c>
      <c r="G350">
        <f t="shared" ca="1" si="100"/>
        <v>8.8714697755921335E-2</v>
      </c>
      <c r="H350">
        <f t="shared" ca="1" si="100"/>
        <v>0.52552230100498643</v>
      </c>
      <c r="I350">
        <f t="shared" ca="1" si="100"/>
        <v>0.8411795810346282</v>
      </c>
      <c r="J350">
        <f t="shared" ca="1" si="100"/>
        <v>0.28191574382165152</v>
      </c>
      <c r="K350">
        <f t="shared" ca="1" si="100"/>
        <v>0.70552756383182036</v>
      </c>
      <c r="L350" s="42">
        <f t="shared" ca="1" si="90"/>
        <v>0</v>
      </c>
      <c r="M350" s="42">
        <f t="shared" ca="1" si="91"/>
        <v>7.1644698229761161E-2</v>
      </c>
      <c r="N350" s="42">
        <f t="shared" ca="1" si="92"/>
        <v>4.3257206369486469E-2</v>
      </c>
      <c r="O350" s="42">
        <f t="shared" ca="1" si="93"/>
        <v>9.8300585898218482E-2</v>
      </c>
      <c r="P350" s="42">
        <f t="shared" ca="1" si="94"/>
        <v>2.857327332167181E-2</v>
      </c>
      <c r="Q350" s="42">
        <f t="shared" ca="1" si="95"/>
        <v>0.16926048020320414</v>
      </c>
      <c r="R350" s="42">
        <f t="shared" ca="1" si="96"/>
        <v>0.27092753162096594</v>
      </c>
      <c r="S350" s="42">
        <f t="shared" ca="1" si="97"/>
        <v>9.0799560903207899E-2</v>
      </c>
      <c r="T350" s="42">
        <f t="shared" ca="1" si="98"/>
        <v>0.22723666345348412</v>
      </c>
      <c r="U350">
        <f ca="1">+(L350^2*Markiwitz!$B$4^2)+(M350^2*Markiwitz!$C$4^2)+(N350^2*Markiwitz!$D$4^2)+(O350^2*Markiwitz!$E$4^2)+(P350^2*Markiwitz!$F$4^2)+(Q350^2*Markiwitz!$G$4^2)+(R350^2*Markiwitz!$H$4^2)+(S350^2*Markiwitz!$I$4^2)+(T350^2*Markiwitz!$J$4^2)+(2*L350*M350*Markiwitz!$B$8)+(2*L350*N350*Markiwitz!$E$8)+(2*L350*O350*Markiwitz!$H$8)+(2*L350*P350*Markiwitz!$B$11)+(2*L350*Q350*Markiwitz!$E$11)+(2*L350*R350*Markiwitz!$H$11)+(2*L350*S350*Markiwitz!$K$8)+(2*L350*T350*Markiwitz!$K$11)</f>
        <v>1.7608154560536025E-2</v>
      </c>
      <c r="V350" s="5">
        <f t="shared" ca="1" si="89"/>
        <v>0.13269572171150065</v>
      </c>
      <c r="W350" s="42">
        <f ca="1">SUMPRODUCT(L350:T350,Markiwitz!$B$3:$J$3)</f>
        <v>0.54895229652124022</v>
      </c>
    </row>
    <row r="351" spans="1:23" x14ac:dyDescent="0.25">
      <c r="A351">
        <v>350</v>
      </c>
      <c r="B351" s="25">
        <f t="shared" ca="1" si="87"/>
        <v>1</v>
      </c>
      <c r="C351" s="46">
        <v>0</v>
      </c>
      <c r="D351">
        <f t="shared" ca="1" si="100"/>
        <v>4.5378697415544123E-2</v>
      </c>
      <c r="E351">
        <f t="shared" ca="1" si="100"/>
        <v>0.70320932467714259</v>
      </c>
      <c r="F351">
        <f t="shared" ca="1" si="100"/>
        <v>0.81672058172281481</v>
      </c>
      <c r="G351">
        <f t="shared" ca="1" si="100"/>
        <v>8.4844779797100811E-2</v>
      </c>
      <c r="H351">
        <f t="shared" ca="1" si="100"/>
        <v>0.12568034369400694</v>
      </c>
      <c r="I351">
        <f t="shared" ca="1" si="100"/>
        <v>0.93104355803500427</v>
      </c>
      <c r="J351">
        <f t="shared" ca="1" si="100"/>
        <v>0.56784261355062937</v>
      </c>
      <c r="K351">
        <f t="shared" ca="1" si="100"/>
        <v>0.35314473650899236</v>
      </c>
      <c r="L351" s="42">
        <f t="shared" ca="1" si="90"/>
        <v>0</v>
      </c>
      <c r="M351" s="42">
        <f t="shared" ca="1" si="91"/>
        <v>1.2508376683278682E-2</v>
      </c>
      <c r="N351" s="42">
        <f t="shared" ca="1" si="92"/>
        <v>0.19383560175181921</v>
      </c>
      <c r="O351" s="42">
        <f t="shared" ca="1" si="93"/>
        <v>0.22512432623674425</v>
      </c>
      <c r="P351" s="42">
        <f t="shared" ca="1" si="94"/>
        <v>2.3386975073207809E-2</v>
      </c>
      <c r="Q351" s="42">
        <f t="shared" ca="1" si="95"/>
        <v>3.4643063158310734E-2</v>
      </c>
      <c r="R351" s="42">
        <f t="shared" ca="1" si="96"/>
        <v>0.25663679646416371</v>
      </c>
      <c r="S351" s="42">
        <f t="shared" ca="1" si="97"/>
        <v>0.1565225471781769</v>
      </c>
      <c r="T351" s="42">
        <f t="shared" ca="1" si="98"/>
        <v>9.7342313454298779E-2</v>
      </c>
      <c r="U351">
        <f ca="1">+(L351^2*Markiwitz!$B$4^2)+(M351^2*Markiwitz!$C$4^2)+(N351^2*Markiwitz!$D$4^2)+(O351^2*Markiwitz!$E$4^2)+(P351^2*Markiwitz!$F$4^2)+(Q351^2*Markiwitz!$G$4^2)+(R351^2*Markiwitz!$H$4^2)+(S351^2*Markiwitz!$I$4^2)+(T351^2*Markiwitz!$J$4^2)+(2*L351*M351*Markiwitz!$B$8)+(2*L351*N351*Markiwitz!$E$8)+(2*L351*O351*Markiwitz!$H$8)+(2*L351*P351*Markiwitz!$B$11)+(2*L351*Q351*Markiwitz!$E$11)+(2*L351*R351*Markiwitz!$H$11)+(2*L351*S351*Markiwitz!$K$8)+(2*L351*T351*Markiwitz!$K$11)</f>
        <v>1.6693009269886986E-2</v>
      </c>
      <c r="V351" s="5">
        <f t="shared" ca="1" si="89"/>
        <v>0.12920142905512688</v>
      </c>
      <c r="W351" s="42">
        <f ca="1">SUMPRODUCT(L351:T351,Markiwitz!$B$3:$J$3)</f>
        <v>0.22177998265232921</v>
      </c>
    </row>
    <row r="352" spans="1:23" x14ac:dyDescent="0.25">
      <c r="A352">
        <v>351</v>
      </c>
      <c r="B352" s="25">
        <f t="shared" ca="1" si="87"/>
        <v>1</v>
      </c>
      <c r="C352" s="46">
        <v>0</v>
      </c>
      <c r="D352">
        <f t="shared" ref="D352:K361" ca="1" si="101">RAND()</f>
        <v>0.17014057604332822</v>
      </c>
      <c r="E352">
        <f t="shared" ca="1" si="101"/>
        <v>3.4461871981584791E-3</v>
      </c>
      <c r="F352">
        <f t="shared" ca="1" si="101"/>
        <v>0.1802038324324845</v>
      </c>
      <c r="G352">
        <f t="shared" ca="1" si="101"/>
        <v>0.67320619984573937</v>
      </c>
      <c r="H352">
        <f t="shared" ca="1" si="101"/>
        <v>0.85764177540262387</v>
      </c>
      <c r="I352">
        <f t="shared" ca="1" si="101"/>
        <v>0.16378730893970572</v>
      </c>
      <c r="J352">
        <f t="shared" ca="1" si="101"/>
        <v>0.35544514200835164</v>
      </c>
      <c r="K352">
        <f t="shared" ca="1" si="101"/>
        <v>0.37109744595871341</v>
      </c>
      <c r="L352" s="42">
        <f t="shared" ca="1" si="90"/>
        <v>0</v>
      </c>
      <c r="M352" s="42">
        <f t="shared" ca="1" si="91"/>
        <v>6.1312615986743611E-2</v>
      </c>
      <c r="N352" s="42">
        <f t="shared" ca="1" si="92"/>
        <v>1.2418833720494408E-3</v>
      </c>
      <c r="O352" s="42">
        <f t="shared" ca="1" si="93"/>
        <v>6.4939055892573927E-2</v>
      </c>
      <c r="P352" s="42">
        <f t="shared" ca="1" si="94"/>
        <v>0.24259958541885615</v>
      </c>
      <c r="Q352" s="42">
        <f t="shared" ca="1" si="95"/>
        <v>0.30906361111683855</v>
      </c>
      <c r="R352" s="42">
        <f t="shared" ca="1" si="96"/>
        <v>5.9023124348450244E-2</v>
      </c>
      <c r="S352" s="42">
        <f t="shared" ca="1" si="97"/>
        <v>0.12808979493969569</v>
      </c>
      <c r="T352" s="42">
        <f t="shared" ca="1" si="98"/>
        <v>0.13373032892479239</v>
      </c>
      <c r="U352">
        <f ca="1">+(L352^2*Markiwitz!$B$4^2)+(M352^2*Markiwitz!$C$4^2)+(N352^2*Markiwitz!$D$4^2)+(O352^2*Markiwitz!$E$4^2)+(P352^2*Markiwitz!$F$4^2)+(Q352^2*Markiwitz!$G$4^2)+(R352^2*Markiwitz!$H$4^2)+(S352^2*Markiwitz!$I$4^2)+(T352^2*Markiwitz!$J$4^2)+(2*L352*M352*Markiwitz!$B$8)+(2*L352*N352*Markiwitz!$E$8)+(2*L352*O352*Markiwitz!$H$8)+(2*L352*P352*Markiwitz!$B$11)+(2*L352*Q352*Markiwitz!$E$11)+(2*L352*R352*Markiwitz!$H$11)+(2*L352*S352*Markiwitz!$K$8)+(2*L352*T352*Markiwitz!$K$11)</f>
        <v>3.5813474515308856E-2</v>
      </c>
      <c r="V352" s="5">
        <f t="shared" ca="1" si="89"/>
        <v>0.18924448344749406</v>
      </c>
      <c r="W352" s="42">
        <f ca="1">SUMPRODUCT(L352:T352,Markiwitz!$B$3:$J$3)</f>
        <v>0.96376302718283002</v>
      </c>
    </row>
    <row r="353" spans="1:23" x14ac:dyDescent="0.25">
      <c r="A353">
        <v>352</v>
      </c>
      <c r="B353" s="25">
        <f t="shared" ca="1" si="87"/>
        <v>1</v>
      </c>
      <c r="C353" s="46">
        <v>0</v>
      </c>
      <c r="D353">
        <f t="shared" ca="1" si="101"/>
        <v>0.92764441457768854</v>
      </c>
      <c r="E353">
        <f t="shared" ca="1" si="101"/>
        <v>0.37374046245801196</v>
      </c>
      <c r="F353">
        <f t="shared" ca="1" si="101"/>
        <v>0.85488460302941005</v>
      </c>
      <c r="G353">
        <f t="shared" ca="1" si="101"/>
        <v>0.68998453606012067</v>
      </c>
      <c r="H353">
        <f t="shared" ca="1" si="101"/>
        <v>0.75913278473462076</v>
      </c>
      <c r="I353">
        <f t="shared" ca="1" si="101"/>
        <v>2.2526591041581057E-2</v>
      </c>
      <c r="J353">
        <f t="shared" ca="1" si="101"/>
        <v>0.58225232930717863</v>
      </c>
      <c r="K353">
        <f t="shared" ca="1" si="101"/>
        <v>0.40749019696920141</v>
      </c>
      <c r="L353" s="42">
        <f t="shared" ca="1" si="90"/>
        <v>0</v>
      </c>
      <c r="M353" s="42">
        <f t="shared" ca="1" si="91"/>
        <v>0.20089076167973752</v>
      </c>
      <c r="N353" s="42">
        <f t="shared" ca="1" si="92"/>
        <v>8.0937269705772016E-2</v>
      </c>
      <c r="O353" s="42">
        <f t="shared" ca="1" si="93"/>
        <v>0.18513389004669681</v>
      </c>
      <c r="P353" s="42">
        <f t="shared" ca="1" si="94"/>
        <v>0.14942311603251668</v>
      </c>
      <c r="Q353" s="42">
        <f t="shared" ca="1" si="95"/>
        <v>0.16439786726989056</v>
      </c>
      <c r="R353" s="42">
        <f t="shared" ca="1" si="96"/>
        <v>4.8783606749266718E-3</v>
      </c>
      <c r="S353" s="42">
        <f t="shared" ca="1" si="97"/>
        <v>0.12609261920427864</v>
      </c>
      <c r="T353" s="42">
        <f t="shared" ca="1" si="98"/>
        <v>8.8246115386181115E-2</v>
      </c>
      <c r="U353">
        <f ca="1">+(L353^2*Markiwitz!$B$4^2)+(M353^2*Markiwitz!$C$4^2)+(N353^2*Markiwitz!$D$4^2)+(O353^2*Markiwitz!$E$4^2)+(P353^2*Markiwitz!$F$4^2)+(Q353^2*Markiwitz!$G$4^2)+(R353^2*Markiwitz!$H$4^2)+(S353^2*Markiwitz!$I$4^2)+(T353^2*Markiwitz!$J$4^2)+(2*L353*M353*Markiwitz!$B$8)+(2*L353*N353*Markiwitz!$E$8)+(2*L353*O353*Markiwitz!$H$8)+(2*L353*P353*Markiwitz!$B$11)+(2*L353*Q353*Markiwitz!$E$11)+(2*L353*R353*Markiwitz!$H$11)+(2*L353*S353*Markiwitz!$K$8)+(2*L353*T353*Markiwitz!$K$11)</f>
        <v>1.6607199524800349E-2</v>
      </c>
      <c r="V353" s="5">
        <f t="shared" ca="1" si="89"/>
        <v>0.12886892381330864</v>
      </c>
      <c r="W353" s="42">
        <f ca="1">SUMPRODUCT(L353:T353,Markiwitz!$B$3:$J$3)</f>
        <v>0.59838560374022187</v>
      </c>
    </row>
    <row r="354" spans="1:23" x14ac:dyDescent="0.25">
      <c r="A354">
        <v>353</v>
      </c>
      <c r="B354" s="25">
        <f t="shared" ca="1" si="87"/>
        <v>0.99999999999999989</v>
      </c>
      <c r="C354" s="46">
        <v>0</v>
      </c>
      <c r="D354">
        <f t="shared" ca="1" si="101"/>
        <v>0.4715919214554678</v>
      </c>
      <c r="E354">
        <f t="shared" ca="1" si="101"/>
        <v>0.55139998457069106</v>
      </c>
      <c r="F354">
        <f t="shared" ca="1" si="101"/>
        <v>0.57588931574674207</v>
      </c>
      <c r="G354">
        <f t="shared" ca="1" si="101"/>
        <v>0.6221928538881164</v>
      </c>
      <c r="H354">
        <f t="shared" ca="1" si="101"/>
        <v>0.22733968496481372</v>
      </c>
      <c r="I354">
        <f t="shared" ca="1" si="101"/>
        <v>0.4782039158505238</v>
      </c>
      <c r="J354">
        <f t="shared" ca="1" si="101"/>
        <v>0.61358216564096646</v>
      </c>
      <c r="K354">
        <f t="shared" ca="1" si="101"/>
        <v>0.14874301302069726</v>
      </c>
      <c r="L354" s="42">
        <f t="shared" ca="1" si="90"/>
        <v>0</v>
      </c>
      <c r="M354" s="42">
        <f t="shared" ca="1" si="91"/>
        <v>0.12783931331400999</v>
      </c>
      <c r="N354" s="42">
        <f t="shared" ca="1" si="92"/>
        <v>0.14947371272035084</v>
      </c>
      <c r="O354" s="42">
        <f t="shared" ca="1" si="93"/>
        <v>0.15611228971590985</v>
      </c>
      <c r="P354" s="42">
        <f t="shared" ca="1" si="94"/>
        <v>0.16866427004189458</v>
      </c>
      <c r="Q354" s="42">
        <f t="shared" ca="1" si="95"/>
        <v>6.1627326280799213E-2</v>
      </c>
      <c r="R354" s="42">
        <f t="shared" ca="1" si="96"/>
        <v>0.1296316952116712</v>
      </c>
      <c r="S354" s="42">
        <f t="shared" ca="1" si="97"/>
        <v>0.16633008147208334</v>
      </c>
      <c r="T354" s="42">
        <f t="shared" ca="1" si="98"/>
        <v>4.0321311243280873E-2</v>
      </c>
      <c r="U354">
        <f ca="1">+(L354^2*Markiwitz!$B$4^2)+(M354^2*Markiwitz!$C$4^2)+(N354^2*Markiwitz!$D$4^2)+(O354^2*Markiwitz!$E$4^2)+(P354^2*Markiwitz!$F$4^2)+(Q354^2*Markiwitz!$G$4^2)+(R354^2*Markiwitz!$H$4^2)+(S354^2*Markiwitz!$I$4^2)+(T354^2*Markiwitz!$J$4^2)+(2*L354*M354*Markiwitz!$B$8)+(2*L354*N354*Markiwitz!$E$8)+(2*L354*O354*Markiwitz!$H$8)+(2*L354*P354*Markiwitz!$B$11)+(2*L354*Q354*Markiwitz!$E$11)+(2*L354*R354*Markiwitz!$H$11)+(2*L354*S354*Markiwitz!$K$8)+(2*L354*T354*Markiwitz!$K$11)</f>
        <v>1.3332352742630671E-2</v>
      </c>
      <c r="V354" s="5">
        <f t="shared" ca="1" si="89"/>
        <v>0.11546580767755739</v>
      </c>
      <c r="W354" s="42">
        <f ca="1">SUMPRODUCT(L354:T354,Markiwitz!$B$3:$J$3)</f>
        <v>0.31846459787443421</v>
      </c>
    </row>
    <row r="355" spans="1:23" x14ac:dyDescent="0.25">
      <c r="A355">
        <v>354</v>
      </c>
      <c r="B355" s="25">
        <f t="shared" ca="1" si="87"/>
        <v>0.99999999999999989</v>
      </c>
      <c r="C355" s="46">
        <v>0</v>
      </c>
      <c r="D355">
        <f t="shared" ca="1" si="101"/>
        <v>9.352024456924013E-2</v>
      </c>
      <c r="E355">
        <f t="shared" ca="1" si="101"/>
        <v>0.48290151021556571</v>
      </c>
      <c r="F355">
        <f t="shared" ca="1" si="101"/>
        <v>0.17950297637463963</v>
      </c>
      <c r="G355">
        <f t="shared" ca="1" si="101"/>
        <v>0.85411111235235149</v>
      </c>
      <c r="H355">
        <f t="shared" ca="1" si="101"/>
        <v>0.73832281178401615</v>
      </c>
      <c r="I355">
        <f t="shared" ca="1" si="101"/>
        <v>0.13000735389068174</v>
      </c>
      <c r="J355">
        <f t="shared" ca="1" si="101"/>
        <v>0.87019174457569659</v>
      </c>
      <c r="K355">
        <f t="shared" ca="1" si="101"/>
        <v>0.64805051545107384</v>
      </c>
      <c r="L355" s="42">
        <f t="shared" ca="1" si="90"/>
        <v>0</v>
      </c>
      <c r="M355" s="42">
        <f t="shared" ca="1" si="91"/>
        <v>2.3399902684895769E-2</v>
      </c>
      <c r="N355" s="42">
        <f t="shared" ca="1" si="92"/>
        <v>0.12082783142282422</v>
      </c>
      <c r="O355" s="42">
        <f t="shared" ca="1" si="93"/>
        <v>4.4913827996951747E-2</v>
      </c>
      <c r="P355" s="42">
        <f t="shared" ca="1" si="94"/>
        <v>0.21370898892737458</v>
      </c>
      <c r="Q355" s="42">
        <f t="shared" ca="1" si="95"/>
        <v>0.18473734778348827</v>
      </c>
      <c r="R355" s="42">
        <f t="shared" ca="1" si="96"/>
        <v>3.25294212325377E-2</v>
      </c>
      <c r="S355" s="42">
        <f t="shared" ca="1" si="97"/>
        <v>0.21773255869957811</v>
      </c>
      <c r="T355" s="42">
        <f t="shared" ca="1" si="98"/>
        <v>0.16215012125234954</v>
      </c>
      <c r="U355">
        <f ca="1">+(L355^2*Markiwitz!$B$4^2)+(M355^2*Markiwitz!$C$4^2)+(N355^2*Markiwitz!$D$4^2)+(O355^2*Markiwitz!$E$4^2)+(P355^2*Markiwitz!$F$4^2)+(Q355^2*Markiwitz!$G$4^2)+(R355^2*Markiwitz!$H$4^2)+(S355^2*Markiwitz!$I$4^2)+(T355^2*Markiwitz!$J$4^2)+(2*L355*M355*Markiwitz!$B$8)+(2*L355*N355*Markiwitz!$E$8)+(2*L355*O355*Markiwitz!$H$8)+(2*L355*P355*Markiwitz!$B$11)+(2*L355*Q355*Markiwitz!$E$11)+(2*L355*R355*Markiwitz!$H$11)+(2*L355*S355*Markiwitz!$K$8)+(2*L355*T355*Markiwitz!$K$11)</f>
        <v>2.1848788205874492E-2</v>
      </c>
      <c r="V355" s="5">
        <f t="shared" ca="1" si="89"/>
        <v>0.14781335597933798</v>
      </c>
      <c r="W355" s="42">
        <f ca="1">SUMPRODUCT(L355:T355,Markiwitz!$B$3:$J$3)</f>
        <v>0.61831590575947348</v>
      </c>
    </row>
    <row r="356" spans="1:23" x14ac:dyDescent="0.25">
      <c r="A356">
        <v>355</v>
      </c>
      <c r="B356" s="25">
        <f t="shared" ca="1" si="87"/>
        <v>0.99999999999999978</v>
      </c>
      <c r="C356" s="46">
        <v>0</v>
      </c>
      <c r="D356">
        <f t="shared" ca="1" si="101"/>
        <v>0.73933217570224263</v>
      </c>
      <c r="E356">
        <f t="shared" ca="1" si="101"/>
        <v>0.64202309046449513</v>
      </c>
      <c r="F356">
        <f t="shared" ca="1" si="101"/>
        <v>0.62286525731397258</v>
      </c>
      <c r="G356">
        <f t="shared" ca="1" si="101"/>
        <v>0.13479948838607514</v>
      </c>
      <c r="H356">
        <f t="shared" ca="1" si="101"/>
        <v>0.46852635434250312</v>
      </c>
      <c r="I356">
        <f t="shared" ca="1" si="101"/>
        <v>0.28379724850613197</v>
      </c>
      <c r="J356">
        <f t="shared" ca="1" si="101"/>
        <v>0.68717114131215518</v>
      </c>
      <c r="K356">
        <f t="shared" ca="1" si="101"/>
        <v>0.90404438357494299</v>
      </c>
      <c r="L356" s="42">
        <f t="shared" ca="1" si="90"/>
        <v>0</v>
      </c>
      <c r="M356" s="42">
        <f t="shared" ca="1" si="91"/>
        <v>0.16493528644617086</v>
      </c>
      <c r="N356" s="42">
        <f t="shared" ca="1" si="92"/>
        <v>0.14322690910920699</v>
      </c>
      <c r="O356" s="42">
        <f t="shared" ca="1" si="93"/>
        <v>0.13895304845196169</v>
      </c>
      <c r="P356" s="42">
        <f t="shared" ca="1" si="94"/>
        <v>3.007199329399772E-2</v>
      </c>
      <c r="Q356" s="42">
        <f t="shared" ca="1" si="95"/>
        <v>0.10452206870025783</v>
      </c>
      <c r="R356" s="42">
        <f t="shared" ca="1" si="96"/>
        <v>6.3311434309664696E-2</v>
      </c>
      <c r="S356" s="42">
        <f t="shared" ca="1" si="97"/>
        <v>0.15329884557264056</v>
      </c>
      <c r="T356" s="42">
        <f t="shared" ca="1" si="98"/>
        <v>0.20168041411609955</v>
      </c>
      <c r="U356">
        <f ca="1">+(L356^2*Markiwitz!$B$4^2)+(M356^2*Markiwitz!$C$4^2)+(N356^2*Markiwitz!$D$4^2)+(O356^2*Markiwitz!$E$4^2)+(P356^2*Markiwitz!$F$4^2)+(Q356^2*Markiwitz!$G$4^2)+(R356^2*Markiwitz!$H$4^2)+(S356^2*Markiwitz!$I$4^2)+(T356^2*Markiwitz!$J$4^2)+(2*L356*M356*Markiwitz!$B$8)+(2*L356*N356*Markiwitz!$E$8)+(2*L356*O356*Markiwitz!$H$8)+(2*L356*P356*Markiwitz!$B$11)+(2*L356*Q356*Markiwitz!$E$11)+(2*L356*R356*Markiwitz!$H$11)+(2*L356*S356*Markiwitz!$K$8)+(2*L356*T356*Markiwitz!$K$11)</f>
        <v>1.0908894989954281E-2</v>
      </c>
      <c r="V356" s="5">
        <f t="shared" ca="1" si="89"/>
        <v>0.10444565567774602</v>
      </c>
      <c r="W356" s="42">
        <f ca="1">SUMPRODUCT(L356:T356,Markiwitz!$B$3:$J$3)</f>
        <v>0.39693071191580676</v>
      </c>
    </row>
    <row r="357" spans="1:23" x14ac:dyDescent="0.25">
      <c r="A357">
        <v>356</v>
      </c>
      <c r="B357" s="25">
        <f t="shared" ca="1" si="87"/>
        <v>0.99999999999999989</v>
      </c>
      <c r="C357" s="46">
        <v>0</v>
      </c>
      <c r="D357">
        <f t="shared" ca="1" si="101"/>
        <v>0.24700881772962824</v>
      </c>
      <c r="E357">
        <f t="shared" ca="1" si="101"/>
        <v>5.4633107267512027E-2</v>
      </c>
      <c r="F357">
        <f t="shared" ca="1" si="101"/>
        <v>7.6034262913844519E-2</v>
      </c>
      <c r="G357">
        <f t="shared" ca="1" si="101"/>
        <v>0.73920189402211489</v>
      </c>
      <c r="H357">
        <f t="shared" ca="1" si="101"/>
        <v>0.33770923130342267</v>
      </c>
      <c r="I357">
        <f t="shared" ca="1" si="101"/>
        <v>0.31467723357569821</v>
      </c>
      <c r="J357">
        <f t="shared" ca="1" si="101"/>
        <v>0.80968292828560384</v>
      </c>
      <c r="K357">
        <f t="shared" ca="1" si="101"/>
        <v>0.79336347940462337</v>
      </c>
      <c r="L357" s="42">
        <f t="shared" ca="1" si="90"/>
        <v>0</v>
      </c>
      <c r="M357" s="42">
        <f t="shared" ca="1" si="91"/>
        <v>7.3246157030638359E-2</v>
      </c>
      <c r="N357" s="42">
        <f t="shared" ca="1" si="92"/>
        <v>1.620049515142432E-2</v>
      </c>
      <c r="O357" s="42">
        <f t="shared" ca="1" si="93"/>
        <v>2.2546634619304447E-2</v>
      </c>
      <c r="P357" s="42">
        <f t="shared" ca="1" si="94"/>
        <v>0.21919742989156735</v>
      </c>
      <c r="Q357" s="42">
        <f t="shared" ca="1" si="95"/>
        <v>0.10014178284850617</v>
      </c>
      <c r="R357" s="42">
        <f t="shared" ca="1" si="96"/>
        <v>9.3312045603495014E-2</v>
      </c>
      <c r="S357" s="42">
        <f t="shared" ca="1" si="97"/>
        <v>0.2400973514036652</v>
      </c>
      <c r="T357" s="42">
        <f t="shared" ca="1" si="98"/>
        <v>0.23525810345139911</v>
      </c>
      <c r="U357">
        <f ca="1">+(L357^2*Markiwitz!$B$4^2)+(M357^2*Markiwitz!$C$4^2)+(N357^2*Markiwitz!$D$4^2)+(O357^2*Markiwitz!$E$4^2)+(P357^2*Markiwitz!$F$4^2)+(Q357^2*Markiwitz!$G$4^2)+(R357^2*Markiwitz!$H$4^2)+(S357^2*Markiwitz!$I$4^2)+(T357^2*Markiwitz!$J$4^2)+(2*L357*M357*Markiwitz!$B$8)+(2*L357*N357*Markiwitz!$E$8)+(2*L357*O357*Markiwitz!$H$8)+(2*L357*P357*Markiwitz!$B$11)+(2*L357*Q357*Markiwitz!$E$11)+(2*L357*R357*Markiwitz!$H$11)+(2*L357*S357*Markiwitz!$K$8)+(2*L357*T357*Markiwitz!$K$11)</f>
        <v>1.6930344256202691E-2</v>
      </c>
      <c r="V357" s="5">
        <f t="shared" ca="1" si="89"/>
        <v>0.13011665633654551</v>
      </c>
      <c r="W357" s="42">
        <f ca="1">SUMPRODUCT(L357:T357,Markiwitz!$B$3:$J$3)</f>
        <v>0.37269866579725103</v>
      </c>
    </row>
    <row r="358" spans="1:23" x14ac:dyDescent="0.25">
      <c r="A358">
        <v>357</v>
      </c>
      <c r="B358" s="25">
        <f t="shared" ca="1" si="87"/>
        <v>1.0000000000000004</v>
      </c>
      <c r="C358" s="46">
        <v>0</v>
      </c>
      <c r="D358">
        <f t="shared" ca="1" si="101"/>
        <v>0.4780957687038051</v>
      </c>
      <c r="E358">
        <f t="shared" ca="1" si="101"/>
        <v>7.2944673495426882E-2</v>
      </c>
      <c r="F358">
        <f t="shared" ca="1" si="101"/>
        <v>8.4047644671416566E-2</v>
      </c>
      <c r="G358">
        <f t="shared" ca="1" si="101"/>
        <v>0.44623177066741404</v>
      </c>
      <c r="H358">
        <f t="shared" ca="1" si="101"/>
        <v>0.49006638652272239</v>
      </c>
      <c r="I358">
        <f t="shared" ca="1" si="101"/>
        <v>0.43363653855433149</v>
      </c>
      <c r="J358">
        <f t="shared" ca="1" si="101"/>
        <v>6.3126679040449107E-2</v>
      </c>
      <c r="K358">
        <f t="shared" ca="1" si="101"/>
        <v>0.34624242298184194</v>
      </c>
      <c r="L358" s="42">
        <f t="shared" ca="1" si="90"/>
        <v>0</v>
      </c>
      <c r="M358" s="42">
        <f t="shared" ca="1" si="91"/>
        <v>0.19801912512458822</v>
      </c>
      <c r="N358" s="42">
        <f t="shared" ca="1" si="92"/>
        <v>3.0212441468002078E-2</v>
      </c>
      <c r="O358" s="42">
        <f t="shared" ca="1" si="93"/>
        <v>3.481110303849403E-2</v>
      </c>
      <c r="P358" s="42">
        <f t="shared" ca="1" si="94"/>
        <v>0.18482159980190169</v>
      </c>
      <c r="Q358" s="42">
        <f t="shared" ca="1" si="95"/>
        <v>0.20297715115801115</v>
      </c>
      <c r="R358" s="42">
        <f t="shared" ca="1" si="96"/>
        <v>0.17960486916541096</v>
      </c>
      <c r="S358" s="42">
        <f t="shared" ca="1" si="97"/>
        <v>2.6145995371389123E-2</v>
      </c>
      <c r="T358" s="42">
        <f t="shared" ca="1" si="98"/>
        <v>0.14340771487220294</v>
      </c>
      <c r="U358">
        <f ca="1">+(L358^2*Markiwitz!$B$4^2)+(M358^2*Markiwitz!$C$4^2)+(N358^2*Markiwitz!$D$4^2)+(O358^2*Markiwitz!$E$4^2)+(P358^2*Markiwitz!$F$4^2)+(Q358^2*Markiwitz!$G$4^2)+(R358^2*Markiwitz!$H$4^2)+(S358^2*Markiwitz!$I$4^2)+(T358^2*Markiwitz!$J$4^2)+(2*L358*M358*Markiwitz!$B$8)+(2*L358*N358*Markiwitz!$E$8)+(2*L358*O358*Markiwitz!$H$8)+(2*L358*P358*Markiwitz!$B$11)+(2*L358*Q358*Markiwitz!$E$11)+(2*L358*R358*Markiwitz!$H$11)+(2*L358*S358*Markiwitz!$K$8)+(2*L358*T358*Markiwitz!$K$11)</f>
        <v>1.9786372864223353E-2</v>
      </c>
      <c r="V358" s="5">
        <f t="shared" ca="1" si="89"/>
        <v>0.14066404254187831</v>
      </c>
      <c r="W358" s="42">
        <f ca="1">SUMPRODUCT(L358:T358,Markiwitz!$B$3:$J$3)</f>
        <v>0.68299636713270773</v>
      </c>
    </row>
    <row r="359" spans="1:23" x14ac:dyDescent="0.25">
      <c r="A359">
        <v>358</v>
      </c>
      <c r="B359" s="25">
        <f t="shared" ca="1" si="87"/>
        <v>1</v>
      </c>
      <c r="C359" s="46">
        <v>0</v>
      </c>
      <c r="D359">
        <f t="shared" ca="1" si="101"/>
        <v>0.49354248052919736</v>
      </c>
      <c r="E359">
        <f t="shared" ca="1" si="101"/>
        <v>0.60488839896282276</v>
      </c>
      <c r="F359">
        <f t="shared" ca="1" si="101"/>
        <v>9.737555169421297E-2</v>
      </c>
      <c r="G359">
        <f t="shared" ca="1" si="101"/>
        <v>0.40919011241995229</v>
      </c>
      <c r="H359">
        <f t="shared" ca="1" si="101"/>
        <v>0.9521549082298959</v>
      </c>
      <c r="I359">
        <f t="shared" ca="1" si="101"/>
        <v>0.87406863652092015</v>
      </c>
      <c r="J359">
        <f t="shared" ca="1" si="101"/>
        <v>0.53077732025565383</v>
      </c>
      <c r="K359">
        <f t="shared" ca="1" si="101"/>
        <v>0.81124425409486434</v>
      </c>
      <c r="L359" s="42">
        <f t="shared" ca="1" si="90"/>
        <v>0</v>
      </c>
      <c r="M359" s="42">
        <f t="shared" ca="1" si="91"/>
        <v>0.10339775678762636</v>
      </c>
      <c r="N359" s="42">
        <f t="shared" ca="1" si="92"/>
        <v>0.12672486366837599</v>
      </c>
      <c r="O359" s="42">
        <f t="shared" ca="1" si="93"/>
        <v>2.0400297863607173E-2</v>
      </c>
      <c r="P359" s="42">
        <f t="shared" ca="1" si="94"/>
        <v>8.5725831905156022E-2</v>
      </c>
      <c r="Q359" s="42">
        <f t="shared" ca="1" si="95"/>
        <v>0.19947762453950557</v>
      </c>
      <c r="R359" s="42">
        <f t="shared" ca="1" si="96"/>
        <v>0.18311845456094578</v>
      </c>
      <c r="S359" s="42">
        <f t="shared" ca="1" si="97"/>
        <v>0.11119850151366141</v>
      </c>
      <c r="T359" s="42">
        <f t="shared" ca="1" si="98"/>
        <v>0.1699566691611217</v>
      </c>
      <c r="U359">
        <f ca="1">+(L359^2*Markiwitz!$B$4^2)+(M359^2*Markiwitz!$C$4^2)+(N359^2*Markiwitz!$D$4^2)+(O359^2*Markiwitz!$E$4^2)+(P359^2*Markiwitz!$F$4^2)+(Q359^2*Markiwitz!$G$4^2)+(R359^2*Markiwitz!$H$4^2)+(S359^2*Markiwitz!$I$4^2)+(T359^2*Markiwitz!$J$4^2)+(2*L359*M359*Markiwitz!$B$8)+(2*L359*N359*Markiwitz!$E$8)+(2*L359*O359*Markiwitz!$H$8)+(2*L359*P359*Markiwitz!$B$11)+(2*L359*Q359*Markiwitz!$E$11)+(2*L359*R359*Markiwitz!$H$11)+(2*L359*S359*Markiwitz!$K$8)+(2*L359*T359*Markiwitz!$K$11)</f>
        <v>1.8173948203814648E-2</v>
      </c>
      <c r="V359" s="5">
        <f t="shared" ca="1" si="89"/>
        <v>0.13481078667456342</v>
      </c>
      <c r="W359" s="42">
        <f ca="1">SUMPRODUCT(L359:T359,Markiwitz!$B$3:$J$3)</f>
        <v>0.63900308888121637</v>
      </c>
    </row>
    <row r="360" spans="1:23" x14ac:dyDescent="0.25">
      <c r="A360">
        <v>359</v>
      </c>
      <c r="B360" s="25">
        <f t="shared" ca="1" si="87"/>
        <v>1</v>
      </c>
      <c r="C360" s="46">
        <v>0</v>
      </c>
      <c r="D360">
        <f t="shared" ca="1" si="101"/>
        <v>0.30428398258246048</v>
      </c>
      <c r="E360">
        <f t="shared" ca="1" si="101"/>
        <v>0.64240025164995074</v>
      </c>
      <c r="F360">
        <f t="shared" ca="1" si="101"/>
        <v>0.54466662268544397</v>
      </c>
      <c r="G360">
        <f t="shared" ca="1" si="101"/>
        <v>0.73856030087155966</v>
      </c>
      <c r="H360">
        <f t="shared" ca="1" si="101"/>
        <v>0.34163375209041991</v>
      </c>
      <c r="I360">
        <f t="shared" ca="1" si="101"/>
        <v>0.93997376933702836</v>
      </c>
      <c r="J360">
        <f t="shared" ca="1" si="101"/>
        <v>0.36837935078706618</v>
      </c>
      <c r="K360">
        <f t="shared" ca="1" si="101"/>
        <v>0.16211083353639932</v>
      </c>
      <c r="L360" s="42">
        <f t="shared" ca="1" si="90"/>
        <v>0</v>
      </c>
      <c r="M360" s="42">
        <f t="shared" ca="1" si="91"/>
        <v>7.5280384792611052E-2</v>
      </c>
      <c r="N360" s="42">
        <f t="shared" ca="1" si="92"/>
        <v>0.15893093591271418</v>
      </c>
      <c r="O360" s="42">
        <f t="shared" ca="1" si="93"/>
        <v>0.13475146667748261</v>
      </c>
      <c r="P360" s="42">
        <f t="shared" ca="1" si="94"/>
        <v>0.18272109879162088</v>
      </c>
      <c r="Q360" s="42">
        <f t="shared" ca="1" si="95"/>
        <v>8.4520782517826673E-2</v>
      </c>
      <c r="R360" s="42">
        <f t="shared" ca="1" si="96"/>
        <v>0.23255114005705588</v>
      </c>
      <c r="S360" s="42">
        <f t="shared" ca="1" si="97"/>
        <v>9.1137690001107219E-2</v>
      </c>
      <c r="T360" s="42">
        <f t="shared" ca="1" si="98"/>
        <v>4.0106501249581407E-2</v>
      </c>
      <c r="U360">
        <f ca="1">+(L360^2*Markiwitz!$B$4^2)+(M360^2*Markiwitz!$C$4^2)+(N360^2*Markiwitz!$D$4^2)+(O360^2*Markiwitz!$E$4^2)+(P360^2*Markiwitz!$F$4^2)+(Q360^2*Markiwitz!$G$4^2)+(R360^2*Markiwitz!$H$4^2)+(S360^2*Markiwitz!$I$4^2)+(T360^2*Markiwitz!$J$4^2)+(2*L360*M360*Markiwitz!$B$8)+(2*L360*N360*Markiwitz!$E$8)+(2*L360*O360*Markiwitz!$H$8)+(2*L360*P360*Markiwitz!$B$11)+(2*L360*Q360*Markiwitz!$E$11)+(2*L360*R360*Markiwitz!$H$11)+(2*L360*S360*Markiwitz!$K$8)+(2*L360*T360*Markiwitz!$K$11)</f>
        <v>1.5322102192721466E-2</v>
      </c>
      <c r="V360" s="5">
        <f t="shared" ca="1" si="89"/>
        <v>0.12378247934470155</v>
      </c>
      <c r="W360" s="42">
        <f ca="1">SUMPRODUCT(L360:T360,Markiwitz!$B$3:$J$3)</f>
        <v>0.38631339527193287</v>
      </c>
    </row>
    <row r="361" spans="1:23" x14ac:dyDescent="0.25">
      <c r="A361">
        <v>360</v>
      </c>
      <c r="B361" s="25">
        <f t="shared" ca="1" si="87"/>
        <v>1</v>
      </c>
      <c r="C361" s="46">
        <v>0</v>
      </c>
      <c r="D361">
        <f t="shared" ca="1" si="101"/>
        <v>0.75477731648714219</v>
      </c>
      <c r="E361">
        <f t="shared" ca="1" si="101"/>
        <v>0.51268142849790621</v>
      </c>
      <c r="F361">
        <f t="shared" ca="1" si="101"/>
        <v>0.58697876024119955</v>
      </c>
      <c r="G361">
        <f t="shared" ca="1" si="101"/>
        <v>0.43577818103701793</v>
      </c>
      <c r="H361">
        <f t="shared" ca="1" si="101"/>
        <v>0.21142255457361225</v>
      </c>
      <c r="I361">
        <f t="shared" ca="1" si="101"/>
        <v>0.7492832742879314</v>
      </c>
      <c r="J361">
        <f t="shared" ca="1" si="101"/>
        <v>0.67001222459506049</v>
      </c>
      <c r="K361">
        <f t="shared" ca="1" si="101"/>
        <v>0.59104764103216523</v>
      </c>
      <c r="L361" s="42">
        <f t="shared" ca="1" si="90"/>
        <v>0</v>
      </c>
      <c r="M361" s="42">
        <f t="shared" ca="1" si="91"/>
        <v>0.16728289697891874</v>
      </c>
      <c r="N361" s="42">
        <f t="shared" ca="1" si="92"/>
        <v>0.1136266720170851</v>
      </c>
      <c r="O361" s="42">
        <f t="shared" ca="1" si="93"/>
        <v>0.13009334718118115</v>
      </c>
      <c r="P361" s="42">
        <f t="shared" ca="1" si="94"/>
        <v>9.6582442227273677E-2</v>
      </c>
      <c r="Q361" s="42">
        <f t="shared" ca="1" si="95"/>
        <v>4.6858029041417143E-2</v>
      </c>
      <c r="R361" s="42">
        <f t="shared" ca="1" si="96"/>
        <v>0.16606524075749723</v>
      </c>
      <c r="S361" s="42">
        <f t="shared" ca="1" si="97"/>
        <v>0.14849622993864975</v>
      </c>
      <c r="T361" s="42">
        <f t="shared" ca="1" si="98"/>
        <v>0.13099514185797734</v>
      </c>
      <c r="U361">
        <f ca="1">+(L361^2*Markiwitz!$B$4^2)+(M361^2*Markiwitz!$C$4^2)+(N361^2*Markiwitz!$D$4^2)+(O361^2*Markiwitz!$E$4^2)+(P361^2*Markiwitz!$F$4^2)+(Q361^2*Markiwitz!$G$4^2)+(R361^2*Markiwitz!$H$4^2)+(S361^2*Markiwitz!$I$4^2)+(T361^2*Markiwitz!$J$4^2)+(2*L361*M361*Markiwitz!$B$8)+(2*L361*N361*Markiwitz!$E$8)+(2*L361*O361*Markiwitz!$H$8)+(2*L361*P361*Markiwitz!$B$11)+(2*L361*Q361*Markiwitz!$E$11)+(2*L361*R361*Markiwitz!$H$11)+(2*L361*S361*Markiwitz!$K$8)+(2*L361*T361*Markiwitz!$K$11)</f>
        <v>1.0262904066478291E-2</v>
      </c>
      <c r="V361" s="5">
        <f t="shared" ca="1" si="89"/>
        <v>0.10130599225355967</v>
      </c>
      <c r="W361" s="42">
        <f ca="1">SUMPRODUCT(L361:T361,Markiwitz!$B$3:$J$3)</f>
        <v>0.25373133644785106</v>
      </c>
    </row>
    <row r="362" spans="1:23" x14ac:dyDescent="0.25">
      <c r="A362">
        <v>361</v>
      </c>
      <c r="B362" s="25">
        <f t="shared" ca="1" si="87"/>
        <v>1</v>
      </c>
      <c r="C362" s="46">
        <v>0</v>
      </c>
      <c r="D362">
        <f t="shared" ref="D362:K371" ca="1" si="102">RAND()</f>
        <v>0.24628555220707216</v>
      </c>
      <c r="E362">
        <f t="shared" ca="1" si="102"/>
        <v>0.57590281641474417</v>
      </c>
      <c r="F362">
        <f t="shared" ca="1" si="102"/>
        <v>0.68244775096124599</v>
      </c>
      <c r="G362">
        <f t="shared" ca="1" si="102"/>
        <v>0.39951931993242462</v>
      </c>
      <c r="H362">
        <f t="shared" ca="1" si="102"/>
        <v>0.41957022212573847</v>
      </c>
      <c r="I362">
        <f t="shared" ca="1" si="102"/>
        <v>0.44506493620103205</v>
      </c>
      <c r="J362">
        <f t="shared" ca="1" si="102"/>
        <v>0.5418129485888159</v>
      </c>
      <c r="K362">
        <f t="shared" ca="1" si="102"/>
        <v>0.70439502780240182</v>
      </c>
      <c r="L362" s="42">
        <f t="shared" ca="1" si="90"/>
        <v>0</v>
      </c>
      <c r="M362" s="42">
        <f t="shared" ca="1" si="91"/>
        <v>6.1341379742355658E-2</v>
      </c>
      <c r="N362" s="42">
        <f t="shared" ca="1" si="92"/>
        <v>0.14343786324374794</v>
      </c>
      <c r="O362" s="42">
        <f t="shared" ca="1" si="93"/>
        <v>0.16997459360033165</v>
      </c>
      <c r="P362" s="42">
        <f t="shared" ca="1" si="94"/>
        <v>9.950671526918263E-2</v>
      </c>
      <c r="Q362" s="42">
        <f t="shared" ca="1" si="95"/>
        <v>0.10450071509822163</v>
      </c>
      <c r="R362" s="42">
        <f t="shared" ca="1" si="96"/>
        <v>0.11085058387249908</v>
      </c>
      <c r="S362" s="42">
        <f t="shared" ca="1" si="97"/>
        <v>0.13494723312380161</v>
      </c>
      <c r="T362" s="42">
        <f t="shared" ca="1" si="98"/>
        <v>0.17544091604985979</v>
      </c>
      <c r="U362">
        <f ca="1">+(L362^2*Markiwitz!$B$4^2)+(M362^2*Markiwitz!$C$4^2)+(N362^2*Markiwitz!$D$4^2)+(O362^2*Markiwitz!$E$4^2)+(P362^2*Markiwitz!$F$4^2)+(Q362^2*Markiwitz!$G$4^2)+(R362^2*Markiwitz!$H$4^2)+(S362^2*Markiwitz!$I$4^2)+(T362^2*Markiwitz!$J$4^2)+(2*L362*M362*Markiwitz!$B$8)+(2*L362*N362*Markiwitz!$E$8)+(2*L362*O362*Markiwitz!$H$8)+(2*L362*P362*Markiwitz!$B$11)+(2*L362*Q362*Markiwitz!$E$11)+(2*L362*R362*Markiwitz!$H$11)+(2*L362*S362*Markiwitz!$K$8)+(2*L362*T362*Markiwitz!$K$11)</f>
        <v>1.2142737663399928E-2</v>
      </c>
      <c r="V362" s="5">
        <f t="shared" ca="1" si="89"/>
        <v>0.11019409087333099</v>
      </c>
      <c r="W362" s="42">
        <f ca="1">SUMPRODUCT(L362:T362,Markiwitz!$B$3:$J$3)</f>
        <v>0.41729273520471233</v>
      </c>
    </row>
    <row r="363" spans="1:23" x14ac:dyDescent="0.25">
      <c r="A363">
        <v>362</v>
      </c>
      <c r="B363" s="25">
        <f t="shared" ca="1" si="87"/>
        <v>0.99999999999999989</v>
      </c>
      <c r="C363" s="46">
        <v>0</v>
      </c>
      <c r="D363">
        <f t="shared" ca="1" si="102"/>
        <v>0.43014895577370793</v>
      </c>
      <c r="E363">
        <f t="shared" ca="1" si="102"/>
        <v>0.94948103371684345</v>
      </c>
      <c r="F363">
        <f t="shared" ca="1" si="102"/>
        <v>0.94431009936733179</v>
      </c>
      <c r="G363">
        <f t="shared" ca="1" si="102"/>
        <v>0.64433537871212343</v>
      </c>
      <c r="H363">
        <f t="shared" ca="1" si="102"/>
        <v>0.402909759051858</v>
      </c>
      <c r="I363">
        <f t="shared" ca="1" si="102"/>
        <v>0.23891476735582384</v>
      </c>
      <c r="J363">
        <f t="shared" ca="1" si="102"/>
        <v>0.31391386164522561</v>
      </c>
      <c r="K363">
        <f t="shared" ca="1" si="102"/>
        <v>0.74936330772476523</v>
      </c>
      <c r="L363" s="42">
        <f t="shared" ca="1" si="90"/>
        <v>0</v>
      </c>
      <c r="M363" s="42">
        <f t="shared" ca="1" si="91"/>
        <v>9.2042422586235129E-2</v>
      </c>
      <c r="N363" s="42">
        <f t="shared" ca="1" si="92"/>
        <v>0.20316807322195707</v>
      </c>
      <c r="O363" s="42">
        <f t="shared" ca="1" si="93"/>
        <v>0.20206160691958666</v>
      </c>
      <c r="P363" s="42">
        <f t="shared" ca="1" si="94"/>
        <v>0.13787360963833845</v>
      </c>
      <c r="Q363" s="42">
        <f t="shared" ca="1" si="95"/>
        <v>8.6213833159410933E-2</v>
      </c>
      <c r="R363" s="42">
        <f t="shared" ca="1" si="96"/>
        <v>5.1122509270080406E-2</v>
      </c>
      <c r="S363" s="42">
        <f t="shared" ca="1" si="97"/>
        <v>6.7170667094277436E-2</v>
      </c>
      <c r="T363" s="42">
        <f t="shared" ca="1" si="98"/>
        <v>0.16034727811011382</v>
      </c>
      <c r="U363">
        <f ca="1">+(L363^2*Markiwitz!$B$4^2)+(M363^2*Markiwitz!$C$4^2)+(N363^2*Markiwitz!$D$4^2)+(O363^2*Markiwitz!$E$4^2)+(P363^2*Markiwitz!$F$4^2)+(Q363^2*Markiwitz!$G$4^2)+(R363^2*Markiwitz!$H$4^2)+(S363^2*Markiwitz!$I$4^2)+(T363^2*Markiwitz!$J$4^2)+(2*L363*M363*Markiwitz!$B$8)+(2*L363*N363*Markiwitz!$E$8)+(2*L363*O363*Markiwitz!$H$8)+(2*L363*P363*Markiwitz!$B$11)+(2*L363*Q363*Markiwitz!$E$11)+(2*L363*R363*Markiwitz!$H$11)+(2*L363*S363*Markiwitz!$K$8)+(2*L363*T363*Markiwitz!$K$11)</f>
        <v>1.2443765970362607E-2</v>
      </c>
      <c r="V363" s="5">
        <f t="shared" ca="1" si="89"/>
        <v>0.11155162916946847</v>
      </c>
      <c r="W363" s="42">
        <f ca="1">SUMPRODUCT(L363:T363,Markiwitz!$B$3:$J$3)</f>
        <v>0.40526184811983151</v>
      </c>
    </row>
    <row r="364" spans="1:23" x14ac:dyDescent="0.25">
      <c r="A364">
        <v>363</v>
      </c>
      <c r="B364" s="25">
        <f t="shared" ca="1" si="87"/>
        <v>1</v>
      </c>
      <c r="C364" s="46">
        <v>0</v>
      </c>
      <c r="D364">
        <f t="shared" ca="1" si="102"/>
        <v>0.41324253769209607</v>
      </c>
      <c r="E364">
        <f t="shared" ca="1" si="102"/>
        <v>0.95624331634578996</v>
      </c>
      <c r="F364">
        <f t="shared" ca="1" si="102"/>
        <v>0.4866580563534264</v>
      </c>
      <c r="G364">
        <f t="shared" ca="1" si="102"/>
        <v>0.5236004990993528</v>
      </c>
      <c r="H364">
        <f t="shared" ca="1" si="102"/>
        <v>0.50728262210321906</v>
      </c>
      <c r="I364">
        <f t="shared" ca="1" si="102"/>
        <v>0.46117105823038174</v>
      </c>
      <c r="J364">
        <f t="shared" ca="1" si="102"/>
        <v>0.35547547137368718</v>
      </c>
      <c r="K364">
        <f t="shared" ca="1" si="102"/>
        <v>0.58193026689984151</v>
      </c>
      <c r="L364" s="42">
        <f t="shared" ca="1" si="90"/>
        <v>0</v>
      </c>
      <c r="M364" s="42">
        <f t="shared" ca="1" si="91"/>
        <v>9.6425744018321366E-2</v>
      </c>
      <c r="N364" s="42">
        <f t="shared" ca="1" si="92"/>
        <v>0.22312919128836681</v>
      </c>
      <c r="O364" s="42">
        <f t="shared" ca="1" si="93"/>
        <v>0.11355647322385236</v>
      </c>
      <c r="P364" s="42">
        <f t="shared" ca="1" si="94"/>
        <v>0.12217659870155514</v>
      </c>
      <c r="Q364" s="42">
        <f t="shared" ca="1" si="95"/>
        <v>0.11836899593408781</v>
      </c>
      <c r="R364" s="42">
        <f t="shared" ca="1" si="96"/>
        <v>0.10760935371739128</v>
      </c>
      <c r="S364" s="42">
        <f t="shared" ca="1" si="97"/>
        <v>8.2946414468616031E-2</v>
      </c>
      <c r="T364" s="42">
        <f t="shared" ca="1" si="98"/>
        <v>0.13578722864780918</v>
      </c>
      <c r="U364">
        <f ca="1">+(L364^2*Markiwitz!$B$4^2)+(M364^2*Markiwitz!$C$4^2)+(N364^2*Markiwitz!$D$4^2)+(O364^2*Markiwitz!$E$4^2)+(P364^2*Markiwitz!$F$4^2)+(Q364^2*Markiwitz!$G$4^2)+(R364^2*Markiwitz!$H$4^2)+(S364^2*Markiwitz!$I$4^2)+(T364^2*Markiwitz!$J$4^2)+(2*L364*M364*Markiwitz!$B$8)+(2*L364*N364*Markiwitz!$E$8)+(2*L364*O364*Markiwitz!$H$8)+(2*L364*P364*Markiwitz!$B$11)+(2*L364*Q364*Markiwitz!$E$11)+(2*L364*R364*Markiwitz!$H$11)+(2*L364*S364*Markiwitz!$K$8)+(2*L364*T364*Markiwitz!$K$11)</f>
        <v>1.2795569395300811E-2</v>
      </c>
      <c r="V364" s="5">
        <f t="shared" ca="1" si="89"/>
        <v>0.11311750260371209</v>
      </c>
      <c r="W364" s="42">
        <f ca="1">SUMPRODUCT(L364:T364,Markiwitz!$B$3:$J$3)</f>
        <v>0.46828958653376102</v>
      </c>
    </row>
    <row r="365" spans="1:23" x14ac:dyDescent="0.25">
      <c r="A365">
        <v>364</v>
      </c>
      <c r="B365" s="25">
        <f t="shared" ca="1" si="87"/>
        <v>1</v>
      </c>
      <c r="C365" s="46">
        <v>0</v>
      </c>
      <c r="D365">
        <f t="shared" ca="1" si="102"/>
        <v>0.60348591451313072</v>
      </c>
      <c r="E365">
        <f t="shared" ca="1" si="102"/>
        <v>0.80895684517871114</v>
      </c>
      <c r="F365">
        <f t="shared" ca="1" si="102"/>
        <v>0.13821082268583462</v>
      </c>
      <c r="G365">
        <f t="shared" ca="1" si="102"/>
        <v>0.39197327069208276</v>
      </c>
      <c r="H365">
        <f t="shared" ca="1" si="102"/>
        <v>0.30624471880241111</v>
      </c>
      <c r="I365">
        <f t="shared" ca="1" si="102"/>
        <v>0.60804220703949208</v>
      </c>
      <c r="J365">
        <f t="shared" ca="1" si="102"/>
        <v>0.63982899575983743</v>
      </c>
      <c r="K365">
        <f t="shared" ca="1" si="102"/>
        <v>0.69163284348199816</v>
      </c>
      <c r="L365" s="42">
        <f t="shared" ca="1" si="90"/>
        <v>0</v>
      </c>
      <c r="M365" s="42">
        <f t="shared" ca="1" si="91"/>
        <v>0.14408591051324707</v>
      </c>
      <c r="N365" s="42">
        <f t="shared" ca="1" si="92"/>
        <v>0.1931433374008969</v>
      </c>
      <c r="O365" s="42">
        <f t="shared" ca="1" si="93"/>
        <v>3.2998669481025852E-2</v>
      </c>
      <c r="P365" s="42">
        <f t="shared" ca="1" si="94"/>
        <v>9.358598808406049E-2</v>
      </c>
      <c r="Q365" s="42">
        <f t="shared" ca="1" si="95"/>
        <v>7.3117778041460191E-2</v>
      </c>
      <c r="R365" s="42">
        <f t="shared" ca="1" si="96"/>
        <v>0.1451737528993533</v>
      </c>
      <c r="S365" s="42">
        <f t="shared" ca="1" si="97"/>
        <v>0.15276304087595532</v>
      </c>
      <c r="T365" s="42">
        <f t="shared" ca="1" si="98"/>
        <v>0.16513152270400092</v>
      </c>
      <c r="U365">
        <f ca="1">+(L365^2*Markiwitz!$B$4^2)+(M365^2*Markiwitz!$C$4^2)+(N365^2*Markiwitz!$D$4^2)+(O365^2*Markiwitz!$E$4^2)+(P365^2*Markiwitz!$F$4^2)+(Q365^2*Markiwitz!$G$4^2)+(R365^2*Markiwitz!$H$4^2)+(S365^2*Markiwitz!$I$4^2)+(T365^2*Markiwitz!$J$4^2)+(2*L365*M365*Markiwitz!$B$8)+(2*L365*N365*Markiwitz!$E$8)+(2*L365*O365*Markiwitz!$H$8)+(2*L365*P365*Markiwitz!$B$11)+(2*L365*Q365*Markiwitz!$E$11)+(2*L365*R365*Markiwitz!$H$11)+(2*L365*S365*Markiwitz!$K$8)+(2*L365*T365*Markiwitz!$K$11)</f>
        <v>1.0951593664575824E-2</v>
      </c>
      <c r="V365" s="5">
        <f t="shared" ca="1" si="89"/>
        <v>0.10464986222912968</v>
      </c>
      <c r="W365" s="42">
        <f ca="1">SUMPRODUCT(L365:T365,Markiwitz!$B$3:$J$3)</f>
        <v>0.31016646294529282</v>
      </c>
    </row>
    <row r="366" spans="1:23" x14ac:dyDescent="0.25">
      <c r="A366">
        <v>365</v>
      </c>
      <c r="B366" s="25">
        <f t="shared" ca="1" si="87"/>
        <v>1</v>
      </c>
      <c r="C366" s="46">
        <v>0</v>
      </c>
      <c r="D366">
        <f t="shared" ca="1" si="102"/>
        <v>0.3859266955840478</v>
      </c>
      <c r="E366">
        <f t="shared" ca="1" si="102"/>
        <v>0.33132430277865044</v>
      </c>
      <c r="F366">
        <f t="shared" ca="1" si="102"/>
        <v>0.82154694156366792</v>
      </c>
      <c r="G366">
        <f t="shared" ca="1" si="102"/>
        <v>8.9311287628155434E-2</v>
      </c>
      <c r="H366">
        <f t="shared" ca="1" si="102"/>
        <v>0.46557076909306117</v>
      </c>
      <c r="I366">
        <f t="shared" ca="1" si="102"/>
        <v>0.82329931493754216</v>
      </c>
      <c r="J366">
        <f t="shared" ca="1" si="102"/>
        <v>0.6236557236306679</v>
      </c>
      <c r="K366">
        <f t="shared" ca="1" si="102"/>
        <v>0.31851481271498217</v>
      </c>
      <c r="L366" s="42">
        <f t="shared" ca="1" si="90"/>
        <v>0</v>
      </c>
      <c r="M366" s="42">
        <f t="shared" ca="1" si="91"/>
        <v>0.10000303455202098</v>
      </c>
      <c r="N366" s="42">
        <f t="shared" ca="1" si="92"/>
        <v>8.5854220705190332E-2</v>
      </c>
      <c r="O366" s="42">
        <f t="shared" ca="1" si="93"/>
        <v>0.21288288196535579</v>
      </c>
      <c r="P366" s="42">
        <f t="shared" ca="1" si="94"/>
        <v>2.314273639206909E-2</v>
      </c>
      <c r="Q366" s="42">
        <f t="shared" ca="1" si="95"/>
        <v>0.12064075960737676</v>
      </c>
      <c r="R366" s="42">
        <f t="shared" ca="1" si="96"/>
        <v>0.2133369647149059</v>
      </c>
      <c r="S366" s="42">
        <f t="shared" ca="1" si="97"/>
        <v>0.16160443315386258</v>
      </c>
      <c r="T366" s="42">
        <f t="shared" ca="1" si="98"/>
        <v>8.253496890921859E-2</v>
      </c>
      <c r="U366">
        <f ca="1">+(L366^2*Markiwitz!$B$4^2)+(M366^2*Markiwitz!$C$4^2)+(N366^2*Markiwitz!$D$4^2)+(O366^2*Markiwitz!$E$4^2)+(P366^2*Markiwitz!$F$4^2)+(Q366^2*Markiwitz!$G$4^2)+(R366^2*Markiwitz!$H$4^2)+(S366^2*Markiwitz!$I$4^2)+(T366^2*Markiwitz!$J$4^2)+(2*L366*M366*Markiwitz!$B$8)+(2*L366*N366*Markiwitz!$E$8)+(2*L366*O366*Markiwitz!$H$8)+(2*L366*P366*Markiwitz!$B$11)+(2*L366*Q366*Markiwitz!$E$11)+(2*L366*R366*Markiwitz!$H$11)+(2*L366*S366*Markiwitz!$K$8)+(2*L366*T366*Markiwitz!$K$11)</f>
        <v>1.6190859125096206E-2</v>
      </c>
      <c r="V366" s="5">
        <f t="shared" ca="1" si="89"/>
        <v>0.12724330679881046</v>
      </c>
      <c r="W366" s="42">
        <f ca="1">SUMPRODUCT(L366:T366,Markiwitz!$B$3:$J$3)</f>
        <v>0.44148275700786288</v>
      </c>
    </row>
    <row r="367" spans="1:23" x14ac:dyDescent="0.25">
      <c r="A367">
        <v>366</v>
      </c>
      <c r="B367" s="25">
        <f t="shared" ca="1" si="87"/>
        <v>0.99999999999999978</v>
      </c>
      <c r="C367" s="46">
        <v>0</v>
      </c>
      <c r="D367">
        <f t="shared" ca="1" si="102"/>
        <v>0.6323484561309376</v>
      </c>
      <c r="E367">
        <f t="shared" ca="1" si="102"/>
        <v>0.64302475045797425</v>
      </c>
      <c r="F367">
        <f t="shared" ca="1" si="102"/>
        <v>0.77252700221888515</v>
      </c>
      <c r="G367">
        <f t="shared" ca="1" si="102"/>
        <v>0.72489210847970886</v>
      </c>
      <c r="H367">
        <f t="shared" ca="1" si="102"/>
        <v>0.11725811199012159</v>
      </c>
      <c r="I367">
        <f t="shared" ca="1" si="102"/>
        <v>0.57215244701419621</v>
      </c>
      <c r="J367">
        <f t="shared" ca="1" si="102"/>
        <v>2.401991938023873E-2</v>
      </c>
      <c r="K367">
        <f t="shared" ca="1" si="102"/>
        <v>0.7707610497190488</v>
      </c>
      <c r="L367" s="42">
        <f t="shared" ca="1" si="90"/>
        <v>0</v>
      </c>
      <c r="M367" s="42">
        <f t="shared" ca="1" si="91"/>
        <v>0.14854377632077681</v>
      </c>
      <c r="N367" s="42">
        <f t="shared" ca="1" si="92"/>
        <v>0.15105172436915745</v>
      </c>
      <c r="O367" s="42">
        <f t="shared" ca="1" si="93"/>
        <v>0.18147285267602631</v>
      </c>
      <c r="P367" s="42">
        <f t="shared" ca="1" si="94"/>
        <v>0.17028303014692533</v>
      </c>
      <c r="Q367" s="42">
        <f t="shared" ca="1" si="95"/>
        <v>2.7544880659360001E-2</v>
      </c>
      <c r="R367" s="42">
        <f t="shared" ca="1" si="96"/>
        <v>0.13440324600565393</v>
      </c>
      <c r="S367" s="42">
        <f t="shared" ca="1" si="97"/>
        <v>5.6424736979550109E-3</v>
      </c>
      <c r="T367" s="42">
        <f t="shared" ca="1" si="98"/>
        <v>0.18105801612414502</v>
      </c>
      <c r="U367">
        <f ca="1">+(L367^2*Markiwitz!$B$4^2)+(M367^2*Markiwitz!$C$4^2)+(N367^2*Markiwitz!$D$4^2)+(O367^2*Markiwitz!$E$4^2)+(P367^2*Markiwitz!$F$4^2)+(Q367^2*Markiwitz!$G$4^2)+(R367^2*Markiwitz!$H$4^2)+(S367^2*Markiwitz!$I$4^2)+(T367^2*Markiwitz!$J$4^2)+(2*L367*M367*Markiwitz!$B$8)+(2*L367*N367*Markiwitz!$E$8)+(2*L367*O367*Markiwitz!$H$8)+(2*L367*P367*Markiwitz!$B$11)+(2*L367*Q367*Markiwitz!$E$11)+(2*L367*R367*Markiwitz!$H$11)+(2*L367*S367*Markiwitz!$K$8)+(2*L367*T367*Markiwitz!$K$11)</f>
        <v>1.1099118121642541E-2</v>
      </c>
      <c r="V367" s="5">
        <f t="shared" ca="1" si="89"/>
        <v>0.10535235223592562</v>
      </c>
      <c r="W367" s="42">
        <f ca="1">SUMPRODUCT(L367:T367,Markiwitz!$B$3:$J$3)</f>
        <v>0.25601333937026916</v>
      </c>
    </row>
    <row r="368" spans="1:23" x14ac:dyDescent="0.25">
      <c r="A368">
        <v>367</v>
      </c>
      <c r="B368" s="25">
        <f t="shared" ca="1" si="87"/>
        <v>1</v>
      </c>
      <c r="C368" s="46">
        <v>0</v>
      </c>
      <c r="D368">
        <f t="shared" ca="1" si="102"/>
        <v>0.19086265971020011</v>
      </c>
      <c r="E368">
        <f t="shared" ca="1" si="102"/>
        <v>9.9246143587467861E-2</v>
      </c>
      <c r="F368">
        <f t="shared" ca="1" si="102"/>
        <v>0.40587192377718706</v>
      </c>
      <c r="G368">
        <f t="shared" ca="1" si="102"/>
        <v>0.28261802079183718</v>
      </c>
      <c r="H368">
        <f t="shared" ca="1" si="102"/>
        <v>0.27178690364403202</v>
      </c>
      <c r="I368">
        <f t="shared" ca="1" si="102"/>
        <v>0.52205704902300165</v>
      </c>
      <c r="J368">
        <f t="shared" ca="1" si="102"/>
        <v>0.68889780455290828</v>
      </c>
      <c r="K368">
        <f t="shared" ca="1" si="102"/>
        <v>0.97423219720025001</v>
      </c>
      <c r="L368" s="42">
        <f t="shared" ca="1" si="90"/>
        <v>0</v>
      </c>
      <c r="M368" s="42">
        <f t="shared" ca="1" si="91"/>
        <v>5.5554830664230344E-2</v>
      </c>
      <c r="N368" s="42">
        <f t="shared" ca="1" si="92"/>
        <v>2.8887801885666631E-2</v>
      </c>
      <c r="O368" s="42">
        <f t="shared" ca="1" si="93"/>
        <v>0.11813806865650638</v>
      </c>
      <c r="P368" s="42">
        <f t="shared" ca="1" si="94"/>
        <v>8.226227336237503E-2</v>
      </c>
      <c r="Q368" s="42">
        <f t="shared" ca="1" si="95"/>
        <v>7.9109635334777648E-2</v>
      </c>
      <c r="R368" s="42">
        <f t="shared" ca="1" si="96"/>
        <v>0.15195633865512295</v>
      </c>
      <c r="S368" s="42">
        <f t="shared" ca="1" si="97"/>
        <v>0.20051905875673781</v>
      </c>
      <c r="T368" s="42">
        <f t="shared" ca="1" si="98"/>
        <v>0.28357199268458316</v>
      </c>
      <c r="U368">
        <f ca="1">+(L368^2*Markiwitz!$B$4^2)+(M368^2*Markiwitz!$C$4^2)+(N368^2*Markiwitz!$D$4^2)+(O368^2*Markiwitz!$E$4^2)+(P368^2*Markiwitz!$F$4^2)+(Q368^2*Markiwitz!$G$4^2)+(R368^2*Markiwitz!$H$4^2)+(S368^2*Markiwitz!$I$4^2)+(T368^2*Markiwitz!$J$4^2)+(2*L368*M368*Markiwitz!$B$8)+(2*L368*N368*Markiwitz!$E$8)+(2*L368*O368*Markiwitz!$H$8)+(2*L368*P368*Markiwitz!$B$11)+(2*L368*Q368*Markiwitz!$E$11)+(2*L368*R368*Markiwitz!$H$11)+(2*L368*S368*Markiwitz!$K$8)+(2*L368*T368*Markiwitz!$K$11)</f>
        <v>1.2129794992108239E-2</v>
      </c>
      <c r="V368" s="5">
        <f t="shared" ca="1" si="89"/>
        <v>0.11013534851312833</v>
      </c>
      <c r="W368" s="42">
        <f ca="1">SUMPRODUCT(L368:T368,Markiwitz!$B$3:$J$3)</f>
        <v>0.30722203899548067</v>
      </c>
    </row>
    <row r="369" spans="1:23" x14ac:dyDescent="0.25">
      <c r="A369">
        <v>368</v>
      </c>
      <c r="B369" s="25">
        <f t="shared" ca="1" si="87"/>
        <v>1</v>
      </c>
      <c r="C369" s="46">
        <v>0</v>
      </c>
      <c r="D369">
        <f t="shared" ca="1" si="102"/>
        <v>0.98319420306670058</v>
      </c>
      <c r="E369">
        <f t="shared" ca="1" si="102"/>
        <v>0.85050120721839406</v>
      </c>
      <c r="F369">
        <f t="shared" ca="1" si="102"/>
        <v>0.55983472876187768</v>
      </c>
      <c r="G369">
        <f t="shared" ca="1" si="102"/>
        <v>0.75795976362001372</v>
      </c>
      <c r="H369">
        <f t="shared" ca="1" si="102"/>
        <v>0.66892270131719822</v>
      </c>
      <c r="I369">
        <f t="shared" ca="1" si="102"/>
        <v>0.67086318521091615</v>
      </c>
      <c r="J369">
        <f t="shared" ca="1" si="102"/>
        <v>0.52965046277282346</v>
      </c>
      <c r="K369">
        <f t="shared" ca="1" si="102"/>
        <v>0.56724426241011672</v>
      </c>
      <c r="L369" s="42">
        <f t="shared" ca="1" si="90"/>
        <v>0</v>
      </c>
      <c r="M369" s="42">
        <f t="shared" ca="1" si="91"/>
        <v>0.17594205483476186</v>
      </c>
      <c r="N369" s="42">
        <f t="shared" ca="1" si="92"/>
        <v>0.15219671715995486</v>
      </c>
      <c r="O369" s="42">
        <f t="shared" ca="1" si="93"/>
        <v>0.10018211279012607</v>
      </c>
      <c r="P369" s="42">
        <f t="shared" ca="1" si="94"/>
        <v>0.13563647738912529</v>
      </c>
      <c r="Q369" s="42">
        <f t="shared" ca="1" si="95"/>
        <v>0.11970334469860909</v>
      </c>
      <c r="R369" s="42">
        <f t="shared" ca="1" si="96"/>
        <v>0.12005059321021502</v>
      </c>
      <c r="S369" s="42">
        <f t="shared" ca="1" si="97"/>
        <v>9.4780655209081993E-2</v>
      </c>
      <c r="T369" s="42">
        <f t="shared" ca="1" si="98"/>
        <v>0.10150804470812584</v>
      </c>
      <c r="U369">
        <f ca="1">+(L369^2*Markiwitz!$B$4^2)+(M369^2*Markiwitz!$C$4^2)+(N369^2*Markiwitz!$D$4^2)+(O369^2*Markiwitz!$E$4^2)+(P369^2*Markiwitz!$F$4^2)+(Q369^2*Markiwitz!$G$4^2)+(R369^2*Markiwitz!$H$4^2)+(S369^2*Markiwitz!$I$4^2)+(T369^2*Markiwitz!$J$4^2)+(2*L369*M369*Markiwitz!$B$8)+(2*L369*N369*Markiwitz!$E$8)+(2*L369*O369*Markiwitz!$H$8)+(2*L369*P369*Markiwitz!$B$11)+(2*L369*Q369*Markiwitz!$E$11)+(2*L369*R369*Markiwitz!$H$11)+(2*L369*S369*Markiwitz!$K$8)+(2*L369*T369*Markiwitz!$K$11)</f>
        <v>1.2001931895999343E-2</v>
      </c>
      <c r="V369" s="5">
        <f t="shared" ca="1" si="89"/>
        <v>0.10955332900464204</v>
      </c>
      <c r="W369" s="42">
        <f ca="1">SUMPRODUCT(L369:T369,Markiwitz!$B$3:$J$3)</f>
        <v>0.46677960844257704</v>
      </c>
    </row>
    <row r="370" spans="1:23" x14ac:dyDescent="0.25">
      <c r="A370">
        <v>369</v>
      </c>
      <c r="B370" s="25">
        <f t="shared" ca="1" si="87"/>
        <v>0.99999999999999978</v>
      </c>
      <c r="C370" s="46">
        <v>0</v>
      </c>
      <c r="D370">
        <f t="shared" ca="1" si="102"/>
        <v>0.9261052407153354</v>
      </c>
      <c r="E370">
        <f t="shared" ca="1" si="102"/>
        <v>0.44263516820855853</v>
      </c>
      <c r="F370">
        <f t="shared" ca="1" si="102"/>
        <v>0.5324197707488233</v>
      </c>
      <c r="G370">
        <f t="shared" ca="1" si="102"/>
        <v>0.47899892950816902</v>
      </c>
      <c r="H370">
        <f t="shared" ca="1" si="102"/>
        <v>0.24398269370011638</v>
      </c>
      <c r="I370">
        <f t="shared" ca="1" si="102"/>
        <v>0.61230567580439776</v>
      </c>
      <c r="J370">
        <f t="shared" ca="1" si="102"/>
        <v>0.39665601750163615</v>
      </c>
      <c r="K370">
        <f t="shared" ca="1" si="102"/>
        <v>0.59000529562198123</v>
      </c>
      <c r="L370" s="42">
        <f t="shared" ca="1" si="90"/>
        <v>0</v>
      </c>
      <c r="M370" s="42">
        <f t="shared" ca="1" si="91"/>
        <v>0.21929466806812414</v>
      </c>
      <c r="N370" s="42">
        <f t="shared" ca="1" si="92"/>
        <v>0.10481263685820193</v>
      </c>
      <c r="O370" s="42">
        <f t="shared" ca="1" si="93"/>
        <v>0.12607294696776092</v>
      </c>
      <c r="P370" s="42">
        <f t="shared" ca="1" si="94"/>
        <v>0.11342329859870463</v>
      </c>
      <c r="Q370" s="42">
        <f t="shared" ca="1" si="95"/>
        <v>5.7773243770877031E-2</v>
      </c>
      <c r="R370" s="42">
        <f t="shared" ca="1" si="96"/>
        <v>0.14498932089838715</v>
      </c>
      <c r="S370" s="42">
        <f t="shared" ca="1" si="97"/>
        <v>9.3925124133902291E-2</v>
      </c>
      <c r="T370" s="42">
        <f t="shared" ca="1" si="98"/>
        <v>0.13970876070404181</v>
      </c>
      <c r="U370">
        <f ca="1">+(L370^2*Markiwitz!$B$4^2)+(M370^2*Markiwitz!$C$4^2)+(N370^2*Markiwitz!$D$4^2)+(O370^2*Markiwitz!$E$4^2)+(P370^2*Markiwitz!$F$4^2)+(Q370^2*Markiwitz!$G$4^2)+(R370^2*Markiwitz!$H$4^2)+(S370^2*Markiwitz!$I$4^2)+(T370^2*Markiwitz!$J$4^2)+(2*L370*M370*Markiwitz!$B$8)+(2*L370*N370*Markiwitz!$E$8)+(2*L370*O370*Markiwitz!$H$8)+(2*L370*P370*Markiwitz!$B$11)+(2*L370*Q370*Markiwitz!$E$11)+(2*L370*R370*Markiwitz!$H$11)+(2*L370*S370*Markiwitz!$K$8)+(2*L370*T370*Markiwitz!$K$11)</f>
        <v>9.2368603505175641E-3</v>
      </c>
      <c r="V370" s="5">
        <f t="shared" ca="1" si="89"/>
        <v>9.610858624762704E-2</v>
      </c>
      <c r="W370" s="42">
        <f ca="1">SUMPRODUCT(L370:T370,Markiwitz!$B$3:$J$3)</f>
        <v>0.2965974385600314</v>
      </c>
    </row>
    <row r="371" spans="1:23" x14ac:dyDescent="0.25">
      <c r="A371">
        <v>370</v>
      </c>
      <c r="B371" s="25">
        <f t="shared" ca="1" si="87"/>
        <v>0.99999999999999989</v>
      </c>
      <c r="C371" s="46">
        <v>0</v>
      </c>
      <c r="D371">
        <f t="shared" ca="1" si="102"/>
        <v>0.55324358447320576</v>
      </c>
      <c r="E371">
        <f t="shared" ca="1" si="102"/>
        <v>0.34253690689698935</v>
      </c>
      <c r="F371">
        <f t="shared" ca="1" si="102"/>
        <v>0.55847411111044265</v>
      </c>
      <c r="G371">
        <f t="shared" ca="1" si="102"/>
        <v>0.8331701589486098</v>
      </c>
      <c r="H371">
        <f t="shared" ca="1" si="102"/>
        <v>0.83724433524793052</v>
      </c>
      <c r="I371">
        <f t="shared" ca="1" si="102"/>
        <v>0.10491939479283674</v>
      </c>
      <c r="J371">
        <f t="shared" ca="1" si="102"/>
        <v>0.99543987544194534</v>
      </c>
      <c r="K371">
        <f t="shared" ca="1" si="102"/>
        <v>0.82714811713863567</v>
      </c>
      <c r="L371" s="42">
        <f t="shared" ca="1" si="90"/>
        <v>0</v>
      </c>
      <c r="M371" s="42">
        <f t="shared" ca="1" si="91"/>
        <v>0.10950598939284109</v>
      </c>
      <c r="N371" s="42">
        <f t="shared" ca="1" si="92"/>
        <v>6.779986961626476E-2</v>
      </c>
      <c r="O371" s="42">
        <f t="shared" ca="1" si="93"/>
        <v>0.11054129104030913</v>
      </c>
      <c r="P371" s="42">
        <f t="shared" ca="1" si="94"/>
        <v>0.16491311449211554</v>
      </c>
      <c r="Q371" s="42">
        <f t="shared" ca="1" si="95"/>
        <v>0.16571953451963886</v>
      </c>
      <c r="R371" s="42">
        <f t="shared" ca="1" si="96"/>
        <v>2.0767167402813556E-2</v>
      </c>
      <c r="S371" s="42">
        <f t="shared" ca="1" si="97"/>
        <v>0.19703188884721001</v>
      </c>
      <c r="T371" s="42">
        <f t="shared" ca="1" si="98"/>
        <v>0.16372114468880694</v>
      </c>
      <c r="U371">
        <f ca="1">+(L371^2*Markiwitz!$B$4^2)+(M371^2*Markiwitz!$C$4^2)+(N371^2*Markiwitz!$D$4^2)+(O371^2*Markiwitz!$E$4^2)+(P371^2*Markiwitz!$F$4^2)+(Q371^2*Markiwitz!$G$4^2)+(R371^2*Markiwitz!$H$4^2)+(S371^2*Markiwitz!$I$4^2)+(T371^2*Markiwitz!$J$4^2)+(2*L371*M371*Markiwitz!$B$8)+(2*L371*N371*Markiwitz!$E$8)+(2*L371*O371*Markiwitz!$H$8)+(2*L371*P371*Markiwitz!$B$11)+(2*L371*Q371*Markiwitz!$E$11)+(2*L371*R371*Markiwitz!$H$11)+(2*L371*S371*Markiwitz!$K$8)+(2*L371*T371*Markiwitz!$K$11)</f>
        <v>1.7382960622134659E-2</v>
      </c>
      <c r="V371" s="5">
        <f t="shared" ca="1" si="89"/>
        <v>0.13184445616761692</v>
      </c>
      <c r="W371" s="42">
        <f ca="1">SUMPRODUCT(L371:T371,Markiwitz!$B$3:$J$3)</f>
        <v>0.57090579442933265</v>
      </c>
    </row>
    <row r="372" spans="1:23" x14ac:dyDescent="0.25">
      <c r="A372">
        <v>371</v>
      </c>
      <c r="B372" s="25">
        <f t="shared" ca="1" si="87"/>
        <v>0.99999999999999989</v>
      </c>
      <c r="C372" s="46">
        <v>0</v>
      </c>
      <c r="D372">
        <f t="shared" ref="D372:K381" ca="1" si="103">RAND()</f>
        <v>0.87385200032504462</v>
      </c>
      <c r="E372">
        <f t="shared" ca="1" si="103"/>
        <v>4.2440495015039881E-2</v>
      </c>
      <c r="F372">
        <f t="shared" ca="1" si="103"/>
        <v>0.82757665244266221</v>
      </c>
      <c r="G372">
        <f t="shared" ca="1" si="103"/>
        <v>0.58562840257380255</v>
      </c>
      <c r="H372">
        <f t="shared" ca="1" si="103"/>
        <v>0.33563792887668675</v>
      </c>
      <c r="I372">
        <f t="shared" ca="1" si="103"/>
        <v>0.66243465779309652</v>
      </c>
      <c r="J372">
        <f t="shared" ca="1" si="103"/>
        <v>0.53681198512975803</v>
      </c>
      <c r="K372">
        <f t="shared" ca="1" si="103"/>
        <v>4.8217029065850125E-2</v>
      </c>
      <c r="L372" s="42">
        <f t="shared" ca="1" si="90"/>
        <v>0</v>
      </c>
      <c r="M372" s="42">
        <f t="shared" ca="1" si="91"/>
        <v>0.22334309407906827</v>
      </c>
      <c r="N372" s="42">
        <f t="shared" ca="1" si="92"/>
        <v>1.084713597655035E-2</v>
      </c>
      <c r="O372" s="42">
        <f t="shared" ca="1" si="93"/>
        <v>0.21151582885361572</v>
      </c>
      <c r="P372" s="42">
        <f t="shared" ca="1" si="94"/>
        <v>0.1496775876953573</v>
      </c>
      <c r="Q372" s="42">
        <f t="shared" ca="1" si="95"/>
        <v>8.5783878159832433E-2</v>
      </c>
      <c r="R372" s="42">
        <f t="shared" ca="1" si="96"/>
        <v>0.16930808196546585</v>
      </c>
      <c r="S372" s="42">
        <f t="shared" ca="1" si="97"/>
        <v>0.13720086428023343</v>
      </c>
      <c r="T372" s="42">
        <f t="shared" ca="1" si="98"/>
        <v>1.2323528989876589E-2</v>
      </c>
      <c r="U372">
        <f ca="1">+(L372^2*Markiwitz!$B$4^2)+(M372^2*Markiwitz!$C$4^2)+(N372^2*Markiwitz!$D$4^2)+(O372^2*Markiwitz!$E$4^2)+(P372^2*Markiwitz!$F$4^2)+(Q372^2*Markiwitz!$G$4^2)+(R372^2*Markiwitz!$H$4^2)+(S372^2*Markiwitz!$I$4^2)+(T372^2*Markiwitz!$J$4^2)+(2*L372*M372*Markiwitz!$B$8)+(2*L372*N372*Markiwitz!$E$8)+(2*L372*O372*Markiwitz!$H$8)+(2*L372*P372*Markiwitz!$B$11)+(2*L372*Q372*Markiwitz!$E$11)+(2*L372*R372*Markiwitz!$H$11)+(2*L372*S372*Markiwitz!$K$8)+(2*L372*T372*Markiwitz!$K$11)</f>
        <v>1.4779408244182042E-2</v>
      </c>
      <c r="V372" s="5">
        <f t="shared" ca="1" si="89"/>
        <v>0.12157058955266295</v>
      </c>
      <c r="W372" s="42">
        <f ca="1">SUMPRODUCT(L372:T372,Markiwitz!$B$3:$J$3)</f>
        <v>0.38284520125575666</v>
      </c>
    </row>
    <row r="373" spans="1:23" x14ac:dyDescent="0.25">
      <c r="A373">
        <v>372</v>
      </c>
      <c r="B373" s="25">
        <f t="shared" ca="1" si="87"/>
        <v>1</v>
      </c>
      <c r="C373" s="46">
        <v>0</v>
      </c>
      <c r="D373">
        <f t="shared" ca="1" si="103"/>
        <v>0.10953083009740783</v>
      </c>
      <c r="E373">
        <f t="shared" ca="1" si="103"/>
        <v>0.47282182218820457</v>
      </c>
      <c r="F373">
        <f t="shared" ca="1" si="103"/>
        <v>0.99201064852616272</v>
      </c>
      <c r="G373">
        <f t="shared" ca="1" si="103"/>
        <v>0.27164103390049144</v>
      </c>
      <c r="H373">
        <f t="shared" ca="1" si="103"/>
        <v>0.92150703194032024</v>
      </c>
      <c r="I373">
        <f t="shared" ca="1" si="103"/>
        <v>0.38231231801852228</v>
      </c>
      <c r="J373">
        <f t="shared" ca="1" si="103"/>
        <v>0.1223646031034783</v>
      </c>
      <c r="K373">
        <f t="shared" ca="1" si="103"/>
        <v>0.25366806610901838</v>
      </c>
      <c r="L373" s="42">
        <f t="shared" ca="1" si="90"/>
        <v>0</v>
      </c>
      <c r="M373" s="42">
        <f t="shared" ca="1" si="91"/>
        <v>3.106502906074534E-2</v>
      </c>
      <c r="N373" s="42">
        <f t="shared" ca="1" si="92"/>
        <v>0.13410127206895653</v>
      </c>
      <c r="O373" s="42">
        <f t="shared" ca="1" si="93"/>
        <v>0.28135310941794273</v>
      </c>
      <c r="P373" s="42">
        <f t="shared" ca="1" si="94"/>
        <v>7.7042569701198535E-2</v>
      </c>
      <c r="Q373" s="42">
        <f t="shared" ca="1" si="95"/>
        <v>0.26135694125068731</v>
      </c>
      <c r="R373" s="42">
        <f t="shared" ca="1" si="96"/>
        <v>0.10843105323829168</v>
      </c>
      <c r="S373" s="42">
        <f t="shared" ca="1" si="97"/>
        <v>3.4704931461174822E-2</v>
      </c>
      <c r="T373" s="42">
        <f t="shared" ca="1" si="98"/>
        <v>7.1945093801002974E-2</v>
      </c>
      <c r="U373">
        <f ca="1">+(L373^2*Markiwitz!$B$4^2)+(M373^2*Markiwitz!$C$4^2)+(N373^2*Markiwitz!$D$4^2)+(O373^2*Markiwitz!$E$4^2)+(P373^2*Markiwitz!$F$4^2)+(Q373^2*Markiwitz!$G$4^2)+(R373^2*Markiwitz!$H$4^2)+(S373^2*Markiwitz!$I$4^2)+(T373^2*Markiwitz!$J$4^2)+(2*L373*M373*Markiwitz!$B$8)+(2*L373*N373*Markiwitz!$E$8)+(2*L373*O373*Markiwitz!$H$8)+(2*L373*P373*Markiwitz!$B$11)+(2*L373*Q373*Markiwitz!$E$11)+(2*L373*R373*Markiwitz!$H$11)+(2*L373*S373*Markiwitz!$K$8)+(2*L373*T373*Markiwitz!$K$11)</f>
        <v>2.913875035152148E-2</v>
      </c>
      <c r="V373" s="5">
        <f t="shared" ca="1" si="89"/>
        <v>0.17070076259794939</v>
      </c>
      <c r="W373" s="42">
        <f ca="1">SUMPRODUCT(L373:T373,Markiwitz!$B$3:$J$3)</f>
        <v>0.86952455495931247</v>
      </c>
    </row>
    <row r="374" spans="1:23" x14ac:dyDescent="0.25">
      <c r="A374">
        <v>373</v>
      </c>
      <c r="B374" s="25">
        <f t="shared" ca="1" si="87"/>
        <v>1.0000000000000002</v>
      </c>
      <c r="C374" s="46">
        <v>0</v>
      </c>
      <c r="D374">
        <f t="shared" ca="1" si="103"/>
        <v>0.67277992427594291</v>
      </c>
      <c r="E374">
        <f t="shared" ca="1" si="103"/>
        <v>0.73910160217462617</v>
      </c>
      <c r="F374">
        <f t="shared" ca="1" si="103"/>
        <v>0.59162280265000144</v>
      </c>
      <c r="G374">
        <f t="shared" ca="1" si="103"/>
        <v>0.4299178631875572</v>
      </c>
      <c r="H374">
        <f t="shared" ca="1" si="103"/>
        <v>0.46682866835859305</v>
      </c>
      <c r="I374">
        <f t="shared" ca="1" si="103"/>
        <v>0.80044201655159486</v>
      </c>
      <c r="J374">
        <f t="shared" ca="1" si="103"/>
        <v>0.53727591256587615</v>
      </c>
      <c r="K374">
        <f t="shared" ca="1" si="103"/>
        <v>3.0661326195767002E-2</v>
      </c>
      <c r="L374" s="42">
        <f t="shared" ca="1" si="90"/>
        <v>0</v>
      </c>
      <c r="M374" s="42">
        <f t="shared" ca="1" si="91"/>
        <v>0.15761026512006504</v>
      </c>
      <c r="N374" s="42">
        <f t="shared" ca="1" si="92"/>
        <v>0.17314725851068782</v>
      </c>
      <c r="O374" s="42">
        <f t="shared" ca="1" si="93"/>
        <v>0.1385978139539395</v>
      </c>
      <c r="P374" s="42">
        <f t="shared" ca="1" si="94"/>
        <v>0.10071565151080662</v>
      </c>
      <c r="Q374" s="42">
        <f t="shared" ca="1" si="95"/>
        <v>0.10936264227091728</v>
      </c>
      <c r="R374" s="42">
        <f t="shared" ca="1" si="96"/>
        <v>0.18751730527290864</v>
      </c>
      <c r="S374" s="42">
        <f t="shared" ca="1" si="97"/>
        <v>0.12586612050480978</v>
      </c>
      <c r="T374" s="42">
        <f t="shared" ca="1" si="98"/>
        <v>7.1829428558655237E-3</v>
      </c>
      <c r="U374">
        <f ca="1">+(L374^2*Markiwitz!$B$4^2)+(M374^2*Markiwitz!$C$4^2)+(N374^2*Markiwitz!$D$4^2)+(O374^2*Markiwitz!$E$4^2)+(P374^2*Markiwitz!$F$4^2)+(Q374^2*Markiwitz!$G$4^2)+(R374^2*Markiwitz!$H$4^2)+(S374^2*Markiwitz!$I$4^2)+(T374^2*Markiwitz!$J$4^2)+(2*L374*M374*Markiwitz!$B$8)+(2*L374*N374*Markiwitz!$E$8)+(2*L374*O374*Markiwitz!$H$8)+(2*L374*P374*Markiwitz!$B$11)+(2*L374*Q374*Markiwitz!$E$11)+(2*L374*R374*Markiwitz!$H$11)+(2*L374*S374*Markiwitz!$K$8)+(2*L374*T374*Markiwitz!$K$11)</f>
        <v>1.4031331705199795E-2</v>
      </c>
      <c r="V374" s="5">
        <f t="shared" ca="1" si="89"/>
        <v>0.1184539222871062</v>
      </c>
      <c r="W374" s="42">
        <f ca="1">SUMPRODUCT(L374:T374,Markiwitz!$B$3:$J$3)</f>
        <v>0.43578033245137315</v>
      </c>
    </row>
    <row r="375" spans="1:23" x14ac:dyDescent="0.25">
      <c r="A375">
        <v>374</v>
      </c>
      <c r="B375" s="25">
        <f t="shared" ca="1" si="87"/>
        <v>1</v>
      </c>
      <c r="C375" s="46">
        <v>0</v>
      </c>
      <c r="D375">
        <f t="shared" ca="1" si="103"/>
        <v>0.55133223241888818</v>
      </c>
      <c r="E375">
        <f t="shared" ca="1" si="103"/>
        <v>0.20336543137823271</v>
      </c>
      <c r="F375">
        <f t="shared" ca="1" si="103"/>
        <v>0.26582960614539664</v>
      </c>
      <c r="G375">
        <f t="shared" ca="1" si="103"/>
        <v>0.15625904320981132</v>
      </c>
      <c r="H375">
        <f t="shared" ca="1" si="103"/>
        <v>0.47456407200414319</v>
      </c>
      <c r="I375">
        <f t="shared" ca="1" si="103"/>
        <v>0.12454161724027013</v>
      </c>
      <c r="J375">
        <f t="shared" ca="1" si="103"/>
        <v>1.661787527083658E-2</v>
      </c>
      <c r="K375">
        <f t="shared" ca="1" si="103"/>
        <v>0.68074423909749593</v>
      </c>
      <c r="L375" s="42">
        <f t="shared" ca="1" si="90"/>
        <v>0</v>
      </c>
      <c r="M375" s="42">
        <f t="shared" ca="1" si="91"/>
        <v>0.22291774576726892</v>
      </c>
      <c r="N375" s="42">
        <f t="shared" ca="1" si="92"/>
        <v>8.2225853784983163E-2</v>
      </c>
      <c r="O375" s="42">
        <f t="shared" ca="1" si="93"/>
        <v>0.10748171986997113</v>
      </c>
      <c r="P375" s="42">
        <f t="shared" ca="1" si="94"/>
        <v>6.317953426241231E-2</v>
      </c>
      <c r="Q375" s="42">
        <f t="shared" ca="1" si="95"/>
        <v>0.19187841184101839</v>
      </c>
      <c r="R375" s="42">
        <f t="shared" ca="1" si="96"/>
        <v>5.0355366396060419E-2</v>
      </c>
      <c r="S375" s="42">
        <f t="shared" ca="1" si="97"/>
        <v>6.7190326938875765E-3</v>
      </c>
      <c r="T375" s="42">
        <f t="shared" ca="1" si="98"/>
        <v>0.27524233538439807</v>
      </c>
      <c r="U375">
        <f ca="1">+(L375^2*Markiwitz!$B$4^2)+(M375^2*Markiwitz!$C$4^2)+(N375^2*Markiwitz!$D$4^2)+(O375^2*Markiwitz!$E$4^2)+(P375^2*Markiwitz!$F$4^2)+(Q375^2*Markiwitz!$G$4^2)+(R375^2*Markiwitz!$H$4^2)+(S375^2*Markiwitz!$I$4^2)+(T375^2*Markiwitz!$J$4^2)+(2*L375*M375*Markiwitz!$B$8)+(2*L375*N375*Markiwitz!$E$8)+(2*L375*O375*Markiwitz!$H$8)+(2*L375*P375*Markiwitz!$B$11)+(2*L375*Q375*Markiwitz!$E$11)+(2*L375*R375*Markiwitz!$H$11)+(2*L375*S375*Markiwitz!$K$8)+(2*L375*T375*Markiwitz!$K$11)</f>
        <v>1.5072293578480896E-2</v>
      </c>
      <c r="V375" s="5">
        <f t="shared" ca="1" si="89"/>
        <v>0.12276926968293367</v>
      </c>
      <c r="W375" s="42">
        <f ca="1">SUMPRODUCT(L375:T375,Markiwitz!$B$3:$J$3)</f>
        <v>0.64926314281822828</v>
      </c>
    </row>
    <row r="376" spans="1:23" x14ac:dyDescent="0.25">
      <c r="A376">
        <v>375</v>
      </c>
      <c r="B376" s="25">
        <f t="shared" ca="1" si="87"/>
        <v>1</v>
      </c>
      <c r="C376" s="46">
        <v>0</v>
      </c>
      <c r="D376">
        <f t="shared" ca="1" si="103"/>
        <v>0.47391498054754411</v>
      </c>
      <c r="E376">
        <f t="shared" ca="1" si="103"/>
        <v>0.89724010376665098</v>
      </c>
      <c r="F376">
        <f t="shared" ca="1" si="103"/>
        <v>0.61917411138073652</v>
      </c>
      <c r="G376">
        <f t="shared" ca="1" si="103"/>
        <v>2.085488249637335E-2</v>
      </c>
      <c r="H376">
        <f t="shared" ca="1" si="103"/>
        <v>0.32497372093914367</v>
      </c>
      <c r="I376">
        <f t="shared" ca="1" si="103"/>
        <v>5.4815448057402794E-2</v>
      </c>
      <c r="J376">
        <f t="shared" ca="1" si="103"/>
        <v>0.81049215233818339</v>
      </c>
      <c r="K376">
        <f t="shared" ca="1" si="103"/>
        <v>0.48633669473162167</v>
      </c>
      <c r="L376" s="42">
        <f t="shared" ca="1" si="90"/>
        <v>0</v>
      </c>
      <c r="M376" s="42">
        <f t="shared" ca="1" si="91"/>
        <v>0.12850878882179867</v>
      </c>
      <c r="N376" s="42">
        <f t="shared" ca="1" si="92"/>
        <v>0.24329941814495951</v>
      </c>
      <c r="O376" s="42">
        <f t="shared" ca="1" si="93"/>
        <v>0.16789786858271591</v>
      </c>
      <c r="P376" s="42">
        <f t="shared" ca="1" si="94"/>
        <v>5.6550980674496777E-3</v>
      </c>
      <c r="Q376" s="42">
        <f t="shared" ca="1" si="95"/>
        <v>8.8121247462049579E-2</v>
      </c>
      <c r="R376" s="42">
        <f t="shared" ca="1" si="96"/>
        <v>1.4863988537442646E-2</v>
      </c>
      <c r="S376" s="42">
        <f t="shared" ca="1" si="97"/>
        <v>0.21977647705125375</v>
      </c>
      <c r="T376" s="42">
        <f t="shared" ca="1" si="98"/>
        <v>0.13187711333233021</v>
      </c>
      <c r="U376">
        <f ca="1">+(L376^2*Markiwitz!$B$4^2)+(M376^2*Markiwitz!$C$4^2)+(N376^2*Markiwitz!$D$4^2)+(O376^2*Markiwitz!$E$4^2)+(P376^2*Markiwitz!$F$4^2)+(Q376^2*Markiwitz!$G$4^2)+(R376^2*Markiwitz!$H$4^2)+(S376^2*Markiwitz!$I$4^2)+(T376^2*Markiwitz!$J$4^2)+(2*L376*M376*Markiwitz!$B$8)+(2*L376*N376*Markiwitz!$E$8)+(2*L376*O376*Markiwitz!$H$8)+(2*L376*P376*Markiwitz!$B$11)+(2*L376*Q376*Markiwitz!$E$11)+(2*L376*R376*Markiwitz!$H$11)+(2*L376*S376*Markiwitz!$K$8)+(2*L376*T376*Markiwitz!$K$11)</f>
        <v>1.5340110087950162E-2</v>
      </c>
      <c r="V376" s="5">
        <f t="shared" ca="1" si="89"/>
        <v>0.12385519806592762</v>
      </c>
      <c r="W376" s="42">
        <f ca="1">SUMPRODUCT(L376:T376,Markiwitz!$B$3:$J$3)</f>
        <v>0.35532837730706435</v>
      </c>
    </row>
    <row r="377" spans="1:23" x14ac:dyDescent="0.25">
      <c r="A377">
        <v>376</v>
      </c>
      <c r="B377" s="25">
        <f t="shared" ca="1" si="87"/>
        <v>1</v>
      </c>
      <c r="C377" s="46">
        <v>0</v>
      </c>
      <c r="D377">
        <f t="shared" ca="1" si="103"/>
        <v>0.9386850794766034</v>
      </c>
      <c r="E377">
        <f t="shared" ca="1" si="103"/>
        <v>0.92560092358932833</v>
      </c>
      <c r="F377">
        <f t="shared" ca="1" si="103"/>
        <v>0.95441637692526293</v>
      </c>
      <c r="G377">
        <f t="shared" ca="1" si="103"/>
        <v>0.38769074663466041</v>
      </c>
      <c r="H377">
        <f t="shared" ca="1" si="103"/>
        <v>0.60376434351752117</v>
      </c>
      <c r="I377">
        <f t="shared" ca="1" si="103"/>
        <v>0.25212312334925102</v>
      </c>
      <c r="J377">
        <f t="shared" ca="1" si="103"/>
        <v>0.7132346635372836</v>
      </c>
      <c r="K377">
        <f t="shared" ca="1" si="103"/>
        <v>0.74490878387483972</v>
      </c>
      <c r="L377" s="42">
        <f t="shared" ca="1" si="90"/>
        <v>0</v>
      </c>
      <c r="M377" s="42">
        <f t="shared" ca="1" si="91"/>
        <v>0.17003858263807589</v>
      </c>
      <c r="N377" s="42">
        <f t="shared" ca="1" si="92"/>
        <v>0.16766844661404492</v>
      </c>
      <c r="O377" s="42">
        <f t="shared" ca="1" si="93"/>
        <v>0.17288823645671286</v>
      </c>
      <c r="P377" s="42">
        <f t="shared" ca="1" si="94"/>
        <v>7.0228436033533612E-2</v>
      </c>
      <c r="Q377" s="42">
        <f t="shared" ca="1" si="95"/>
        <v>0.10936919683049734</v>
      </c>
      <c r="R377" s="42">
        <f t="shared" ca="1" si="96"/>
        <v>4.5670970469132689E-2</v>
      </c>
      <c r="S377" s="42">
        <f t="shared" ca="1" si="97"/>
        <v>0.12919925321903178</v>
      </c>
      <c r="T377" s="42">
        <f t="shared" ca="1" si="98"/>
        <v>0.13493687773897084</v>
      </c>
      <c r="U377">
        <f ca="1">+(L377^2*Markiwitz!$B$4^2)+(M377^2*Markiwitz!$C$4^2)+(N377^2*Markiwitz!$D$4^2)+(O377^2*Markiwitz!$E$4^2)+(P377^2*Markiwitz!$F$4^2)+(Q377^2*Markiwitz!$G$4^2)+(R377^2*Markiwitz!$H$4^2)+(S377^2*Markiwitz!$I$4^2)+(T377^2*Markiwitz!$J$4^2)+(2*L377*M377*Markiwitz!$B$8)+(2*L377*N377*Markiwitz!$E$8)+(2*L377*O377*Markiwitz!$H$8)+(2*L377*P377*Markiwitz!$B$11)+(2*L377*Q377*Markiwitz!$E$11)+(2*L377*R377*Markiwitz!$H$11)+(2*L377*S377*Markiwitz!$K$8)+(2*L377*T377*Markiwitz!$K$11)</f>
        <v>1.1840932569816444E-2</v>
      </c>
      <c r="V377" s="5">
        <f t="shared" ca="1" si="89"/>
        <v>0.10881604922903811</v>
      </c>
      <c r="W377" s="42">
        <f ca="1">SUMPRODUCT(L377:T377,Markiwitz!$B$3:$J$3)</f>
        <v>0.43549179813336392</v>
      </c>
    </row>
    <row r="378" spans="1:23" x14ac:dyDescent="0.25">
      <c r="A378">
        <v>377</v>
      </c>
      <c r="B378" s="25">
        <f t="shared" ca="1" si="87"/>
        <v>1</v>
      </c>
      <c r="C378" s="46">
        <v>0</v>
      </c>
      <c r="D378">
        <f t="shared" ca="1" si="103"/>
        <v>0.75106512260018077</v>
      </c>
      <c r="E378">
        <f t="shared" ca="1" si="103"/>
        <v>0.62591570646582573</v>
      </c>
      <c r="F378">
        <f t="shared" ca="1" si="103"/>
        <v>5.9375452285771568E-2</v>
      </c>
      <c r="G378">
        <f t="shared" ca="1" si="103"/>
        <v>0.85877908983578843</v>
      </c>
      <c r="H378">
        <f t="shared" ca="1" si="103"/>
        <v>0.2840239338803775</v>
      </c>
      <c r="I378">
        <f t="shared" ca="1" si="103"/>
        <v>0.75470049229711567</v>
      </c>
      <c r="J378">
        <f t="shared" ca="1" si="103"/>
        <v>0.78332061439482881</v>
      </c>
      <c r="K378">
        <f t="shared" ca="1" si="103"/>
        <v>0.46958162185910679</v>
      </c>
      <c r="L378" s="42">
        <f t="shared" ca="1" si="90"/>
        <v>0</v>
      </c>
      <c r="M378" s="42">
        <f t="shared" ca="1" si="91"/>
        <v>0.1637462587104358</v>
      </c>
      <c r="N378" s="42">
        <f t="shared" ca="1" si="92"/>
        <v>0.13646134285540265</v>
      </c>
      <c r="O378" s="42">
        <f t="shared" ca="1" si="93"/>
        <v>1.2944960268393041E-2</v>
      </c>
      <c r="P378" s="42">
        <f t="shared" ca="1" si="94"/>
        <v>0.187229920266477</v>
      </c>
      <c r="Q378" s="42">
        <f t="shared" ca="1" si="95"/>
        <v>6.1922535287116283E-2</v>
      </c>
      <c r="R378" s="42">
        <f t="shared" ca="1" si="96"/>
        <v>0.16453883736838432</v>
      </c>
      <c r="S378" s="42">
        <f t="shared" ca="1" si="97"/>
        <v>0.1707785598322793</v>
      </c>
      <c r="T378" s="42">
        <f t="shared" ca="1" si="98"/>
        <v>0.10237758541151147</v>
      </c>
      <c r="U378">
        <f ca="1">+(L378^2*Markiwitz!$B$4^2)+(M378^2*Markiwitz!$C$4^2)+(N378^2*Markiwitz!$D$4^2)+(O378^2*Markiwitz!$E$4^2)+(P378^2*Markiwitz!$F$4^2)+(Q378^2*Markiwitz!$G$4^2)+(R378^2*Markiwitz!$H$4^2)+(S378^2*Markiwitz!$I$4^2)+(T378^2*Markiwitz!$J$4^2)+(2*L378*M378*Markiwitz!$B$8)+(2*L378*N378*Markiwitz!$E$8)+(2*L378*O378*Markiwitz!$H$8)+(2*L378*P378*Markiwitz!$B$11)+(2*L378*Q378*Markiwitz!$E$11)+(2*L378*R378*Markiwitz!$H$11)+(2*L378*S378*Markiwitz!$K$8)+(2*L378*T378*Markiwitz!$K$11)</f>
        <v>1.3177082549981688E-2</v>
      </c>
      <c r="V378" s="5">
        <f t="shared" ca="1" si="89"/>
        <v>0.11479147420423561</v>
      </c>
      <c r="W378" s="42">
        <f ca="1">SUMPRODUCT(L378:T378,Markiwitz!$B$3:$J$3)</f>
        <v>0.29144226889016056</v>
      </c>
    </row>
    <row r="379" spans="1:23" x14ac:dyDescent="0.25">
      <c r="A379">
        <v>378</v>
      </c>
      <c r="B379" s="25">
        <f t="shared" ca="1" si="87"/>
        <v>1</v>
      </c>
      <c r="C379" s="46">
        <v>0</v>
      </c>
      <c r="D379">
        <f t="shared" ca="1" si="103"/>
        <v>0.98599721264270124</v>
      </c>
      <c r="E379">
        <f t="shared" ca="1" si="103"/>
        <v>0.75263100075041356</v>
      </c>
      <c r="F379">
        <f t="shared" ca="1" si="103"/>
        <v>0.23570393788652477</v>
      </c>
      <c r="G379">
        <f t="shared" ca="1" si="103"/>
        <v>0.8712040485217879</v>
      </c>
      <c r="H379">
        <f t="shared" ca="1" si="103"/>
        <v>0.4402134949169707</v>
      </c>
      <c r="I379">
        <f t="shared" ca="1" si="103"/>
        <v>0.86324352061222354</v>
      </c>
      <c r="J379">
        <f t="shared" ca="1" si="103"/>
        <v>0.13033291550327786</v>
      </c>
      <c r="K379">
        <f t="shared" ca="1" si="103"/>
        <v>0.2180312183468146</v>
      </c>
      <c r="L379" s="42">
        <f t="shared" ca="1" si="90"/>
        <v>0</v>
      </c>
      <c r="M379" s="42">
        <f t="shared" ca="1" si="91"/>
        <v>0.21923924120068441</v>
      </c>
      <c r="N379" s="42">
        <f t="shared" ca="1" si="92"/>
        <v>0.16734961051905756</v>
      </c>
      <c r="O379" s="42">
        <f t="shared" ca="1" si="93"/>
        <v>5.2409430602498842E-2</v>
      </c>
      <c r="P379" s="42">
        <f t="shared" ca="1" si="94"/>
        <v>0.19371465971688812</v>
      </c>
      <c r="Q379" s="42">
        <f t="shared" ca="1" si="95"/>
        <v>9.7882703271770177E-2</v>
      </c>
      <c r="R379" s="42">
        <f t="shared" ca="1" si="96"/>
        <v>0.1919446140452862</v>
      </c>
      <c r="S379" s="42">
        <f t="shared" ca="1" si="97"/>
        <v>2.8979888717764597E-2</v>
      </c>
      <c r="T379" s="42">
        <f t="shared" ca="1" si="98"/>
        <v>4.8479851926050192E-2</v>
      </c>
      <c r="U379">
        <f ca="1">+(L379^2*Markiwitz!$B$4^2)+(M379^2*Markiwitz!$C$4^2)+(N379^2*Markiwitz!$D$4^2)+(O379^2*Markiwitz!$E$4^2)+(P379^2*Markiwitz!$F$4^2)+(Q379^2*Markiwitz!$G$4^2)+(R379^2*Markiwitz!$H$4^2)+(S379^2*Markiwitz!$I$4^2)+(T379^2*Markiwitz!$J$4^2)+(2*L379*M379*Markiwitz!$B$8)+(2*L379*N379*Markiwitz!$E$8)+(2*L379*O379*Markiwitz!$H$8)+(2*L379*P379*Markiwitz!$B$11)+(2*L379*Q379*Markiwitz!$E$11)+(2*L379*R379*Markiwitz!$H$11)+(2*L379*S379*Markiwitz!$K$8)+(2*L379*T379*Markiwitz!$K$11)</f>
        <v>1.4015356551938633E-2</v>
      </c>
      <c r="V379" s="5">
        <f t="shared" ca="1" si="89"/>
        <v>0.11838647115248699</v>
      </c>
      <c r="W379" s="42">
        <f ca="1">SUMPRODUCT(L379:T379,Markiwitz!$B$3:$J$3)</f>
        <v>0.42637272803202864</v>
      </c>
    </row>
    <row r="380" spans="1:23" x14ac:dyDescent="0.25">
      <c r="A380">
        <v>379</v>
      </c>
      <c r="B380" s="25">
        <f t="shared" ca="1" si="87"/>
        <v>1.0000000000000002</v>
      </c>
      <c r="C380" s="46">
        <v>0</v>
      </c>
      <c r="D380">
        <f t="shared" ca="1" si="103"/>
        <v>5.662390188699884E-2</v>
      </c>
      <c r="E380">
        <f t="shared" ca="1" si="103"/>
        <v>0.24584131958234567</v>
      </c>
      <c r="F380">
        <f t="shared" ca="1" si="103"/>
        <v>0.94487555282883529</v>
      </c>
      <c r="G380">
        <f t="shared" ca="1" si="103"/>
        <v>0.16647078839714169</v>
      </c>
      <c r="H380">
        <f t="shared" ca="1" si="103"/>
        <v>0.2268918488575572</v>
      </c>
      <c r="I380">
        <f t="shared" ca="1" si="103"/>
        <v>0.2244918967991999</v>
      </c>
      <c r="J380">
        <f t="shared" ca="1" si="103"/>
        <v>0.56266550344537958</v>
      </c>
      <c r="K380">
        <f t="shared" ca="1" si="103"/>
        <v>0.85071652166205469</v>
      </c>
      <c r="L380" s="42">
        <f t="shared" ca="1" si="90"/>
        <v>0</v>
      </c>
      <c r="M380" s="42">
        <f t="shared" ca="1" si="91"/>
        <v>1.7270875787837533E-2</v>
      </c>
      <c r="N380" s="42">
        <f t="shared" ca="1" si="92"/>
        <v>7.4984145432048441E-2</v>
      </c>
      <c r="O380" s="42">
        <f t="shared" ca="1" si="93"/>
        <v>0.28819681731643487</v>
      </c>
      <c r="P380" s="42">
        <f t="shared" ca="1" si="94"/>
        <v>5.0775312419269324E-2</v>
      </c>
      <c r="Q380" s="42">
        <f t="shared" ca="1" si="95"/>
        <v>6.920436084944924E-2</v>
      </c>
      <c r="R380" s="42">
        <f t="shared" ca="1" si="96"/>
        <v>6.8472350646772429E-2</v>
      </c>
      <c r="S380" s="42">
        <f t="shared" ca="1" si="97"/>
        <v>0.17161879870976299</v>
      </c>
      <c r="T380" s="42">
        <f t="shared" ca="1" si="98"/>
        <v>0.25947733883842522</v>
      </c>
      <c r="U380">
        <f ca="1">+(L380^2*Markiwitz!$B$4^2)+(M380^2*Markiwitz!$C$4^2)+(N380^2*Markiwitz!$D$4^2)+(O380^2*Markiwitz!$E$4^2)+(P380^2*Markiwitz!$F$4^2)+(Q380^2*Markiwitz!$G$4^2)+(R380^2*Markiwitz!$H$4^2)+(S380^2*Markiwitz!$I$4^2)+(T380^2*Markiwitz!$J$4^2)+(2*L380*M380*Markiwitz!$B$8)+(2*L380*N380*Markiwitz!$E$8)+(2*L380*O380*Markiwitz!$H$8)+(2*L380*P380*Markiwitz!$B$11)+(2*L380*Q380*Markiwitz!$E$11)+(2*L380*R380*Markiwitz!$H$11)+(2*L380*S380*Markiwitz!$K$8)+(2*L380*T380*Markiwitz!$K$11)</f>
        <v>1.4688280359803418E-2</v>
      </c>
      <c r="V380" s="5">
        <f t="shared" ca="1" si="89"/>
        <v>0.12119521591136928</v>
      </c>
      <c r="W380" s="42">
        <f ca="1">SUMPRODUCT(L380:T380,Markiwitz!$B$3:$J$3)</f>
        <v>0.31884157709422012</v>
      </c>
    </row>
    <row r="381" spans="1:23" x14ac:dyDescent="0.25">
      <c r="A381">
        <v>380</v>
      </c>
      <c r="B381" s="25">
        <f t="shared" ca="1" si="87"/>
        <v>0.99999999999999989</v>
      </c>
      <c r="C381" s="46">
        <v>0</v>
      </c>
      <c r="D381">
        <f t="shared" ca="1" si="103"/>
        <v>0.91112235418290788</v>
      </c>
      <c r="E381">
        <f t="shared" ca="1" si="103"/>
        <v>0.34407368328544907</v>
      </c>
      <c r="F381">
        <f t="shared" ca="1" si="103"/>
        <v>0.46354007699997202</v>
      </c>
      <c r="G381">
        <f t="shared" ca="1" si="103"/>
        <v>0.2334470957931325</v>
      </c>
      <c r="H381">
        <f t="shared" ca="1" si="103"/>
        <v>0.91643515668741604</v>
      </c>
      <c r="I381">
        <f t="shared" ca="1" si="103"/>
        <v>0.88045798477701442</v>
      </c>
      <c r="J381">
        <f t="shared" ca="1" si="103"/>
        <v>2.6276288746921228E-2</v>
      </c>
      <c r="K381">
        <f t="shared" ca="1" si="103"/>
        <v>0.10328266588476687</v>
      </c>
      <c r="L381" s="42">
        <f t="shared" ca="1" si="90"/>
        <v>0</v>
      </c>
      <c r="M381" s="42">
        <f t="shared" ca="1" si="91"/>
        <v>0.23490797206158093</v>
      </c>
      <c r="N381" s="42">
        <f t="shared" ca="1" si="92"/>
        <v>8.8709985886393658E-2</v>
      </c>
      <c r="O381" s="42">
        <f t="shared" ca="1" si="93"/>
        <v>0.11951112708126244</v>
      </c>
      <c r="P381" s="42">
        <f t="shared" ca="1" si="94"/>
        <v>6.0187946881853728E-2</v>
      </c>
      <c r="Q381" s="42">
        <f t="shared" ca="1" si="95"/>
        <v>0.23627773283692369</v>
      </c>
      <c r="R381" s="42">
        <f t="shared" ca="1" si="96"/>
        <v>0.22700200334221446</v>
      </c>
      <c r="S381" s="42">
        <f t="shared" ca="1" si="97"/>
        <v>6.774622172868644E-3</v>
      </c>
      <c r="T381" s="42">
        <f t="shared" ca="1" si="98"/>
        <v>2.6628609736902394E-2</v>
      </c>
      <c r="U381">
        <f ca="1">+(L381^2*Markiwitz!$B$4^2)+(M381^2*Markiwitz!$C$4^2)+(N381^2*Markiwitz!$D$4^2)+(O381^2*Markiwitz!$E$4^2)+(P381^2*Markiwitz!$F$4^2)+(Q381^2*Markiwitz!$G$4^2)+(R381^2*Markiwitz!$H$4^2)+(S381^2*Markiwitz!$I$4^2)+(T381^2*Markiwitz!$J$4^2)+(2*L381*M381*Markiwitz!$B$8)+(2*L381*N381*Markiwitz!$E$8)+(2*L381*O381*Markiwitz!$H$8)+(2*L381*P381*Markiwitz!$B$11)+(2*L381*Q381*Markiwitz!$E$11)+(2*L381*R381*Markiwitz!$H$11)+(2*L381*S381*Markiwitz!$K$8)+(2*L381*T381*Markiwitz!$K$11)</f>
        <v>2.3655515299580165E-2</v>
      </c>
      <c r="V381" s="5">
        <f t="shared" ca="1" si="89"/>
        <v>0.15380349573263985</v>
      </c>
      <c r="W381" s="42">
        <f ca="1">SUMPRODUCT(L381:T381,Markiwitz!$B$3:$J$3)</f>
        <v>0.77240618717547849</v>
      </c>
    </row>
    <row r="382" spans="1:23" x14ac:dyDescent="0.25">
      <c r="A382">
        <v>381</v>
      </c>
      <c r="B382" s="25">
        <f t="shared" ca="1" si="87"/>
        <v>1</v>
      </c>
      <c r="C382" s="46">
        <v>0</v>
      </c>
      <c r="D382">
        <f t="shared" ref="D382:K391" ca="1" si="104">RAND()</f>
        <v>0.44813852135042553</v>
      </c>
      <c r="E382">
        <f t="shared" ca="1" si="104"/>
        <v>0.19666934304426265</v>
      </c>
      <c r="F382">
        <f t="shared" ca="1" si="104"/>
        <v>0.35648457082554352</v>
      </c>
      <c r="G382">
        <f t="shared" ca="1" si="104"/>
        <v>0.21819465382764536</v>
      </c>
      <c r="H382">
        <f t="shared" ca="1" si="104"/>
        <v>0.6714278519088811</v>
      </c>
      <c r="I382">
        <f t="shared" ca="1" si="104"/>
        <v>0.7170130880807446</v>
      </c>
      <c r="J382">
        <f t="shared" ca="1" si="104"/>
        <v>0.64974978171207987</v>
      </c>
      <c r="K382">
        <f t="shared" ca="1" si="104"/>
        <v>0.81264686096859384</v>
      </c>
      <c r="L382" s="42">
        <f t="shared" ca="1" si="90"/>
        <v>0</v>
      </c>
      <c r="M382" s="42">
        <f t="shared" ca="1" si="91"/>
        <v>0.11009896199785363</v>
      </c>
      <c r="N382" s="42">
        <f t="shared" ca="1" si="92"/>
        <v>4.8317851499851988E-2</v>
      </c>
      <c r="O382" s="42">
        <f t="shared" ca="1" si="93"/>
        <v>8.7581360106849485E-2</v>
      </c>
      <c r="P382" s="42">
        <f t="shared" ca="1" si="94"/>
        <v>5.360620378608285E-2</v>
      </c>
      <c r="Q382" s="42">
        <f t="shared" ca="1" si="95"/>
        <v>0.16495682926085997</v>
      </c>
      <c r="R382" s="42">
        <f t="shared" ca="1" si="96"/>
        <v>0.17615623959011534</v>
      </c>
      <c r="S382" s="42">
        <f t="shared" ca="1" si="97"/>
        <v>0.15963094694306185</v>
      </c>
      <c r="T382" s="42">
        <f t="shared" ca="1" si="98"/>
        <v>0.19965160681532493</v>
      </c>
      <c r="U382">
        <f ca="1">+(L382^2*Markiwitz!$B$4^2)+(M382^2*Markiwitz!$C$4^2)+(N382^2*Markiwitz!$D$4^2)+(O382^2*Markiwitz!$E$4^2)+(P382^2*Markiwitz!$F$4^2)+(Q382^2*Markiwitz!$G$4^2)+(R382^2*Markiwitz!$H$4^2)+(S382^2*Markiwitz!$I$4^2)+(T382^2*Markiwitz!$J$4^2)+(2*L382*M382*Markiwitz!$B$8)+(2*L382*N382*Markiwitz!$E$8)+(2*L382*O382*Markiwitz!$H$8)+(2*L382*P382*Markiwitz!$B$11)+(2*L382*Q382*Markiwitz!$E$11)+(2*L382*R382*Markiwitz!$H$11)+(2*L382*S382*Markiwitz!$K$8)+(2*L382*T382*Markiwitz!$K$11)</f>
        <v>1.541471838923573E-2</v>
      </c>
      <c r="V382" s="5">
        <f t="shared" ca="1" si="89"/>
        <v>0.12415602437753767</v>
      </c>
      <c r="W382" s="42">
        <f ca="1">SUMPRODUCT(L382:T382,Markiwitz!$B$3:$J$3)</f>
        <v>0.53604135922919671</v>
      </c>
    </row>
    <row r="383" spans="1:23" x14ac:dyDescent="0.25">
      <c r="A383">
        <v>382</v>
      </c>
      <c r="B383" s="25">
        <f t="shared" ca="1" si="87"/>
        <v>1.0000000000000002</v>
      </c>
      <c r="C383" s="46">
        <v>0</v>
      </c>
      <c r="D383">
        <f t="shared" ca="1" si="104"/>
        <v>0.4686929122249448</v>
      </c>
      <c r="E383">
        <f t="shared" ca="1" si="104"/>
        <v>0.78851340953190241</v>
      </c>
      <c r="F383">
        <f t="shared" ca="1" si="104"/>
        <v>0.94988147346342755</v>
      </c>
      <c r="G383">
        <f t="shared" ca="1" si="104"/>
        <v>5.4893711695301328E-2</v>
      </c>
      <c r="H383">
        <f t="shared" ca="1" si="104"/>
        <v>0.54925699095397262</v>
      </c>
      <c r="I383">
        <f t="shared" ca="1" si="104"/>
        <v>0.48489300163339355</v>
      </c>
      <c r="J383">
        <f t="shared" ca="1" si="104"/>
        <v>0.14048932450173179</v>
      </c>
      <c r="K383">
        <f t="shared" ca="1" si="104"/>
        <v>0.87768311077085426</v>
      </c>
      <c r="L383" s="42">
        <f t="shared" ca="1" si="90"/>
        <v>0</v>
      </c>
      <c r="M383" s="42">
        <f t="shared" ca="1" si="91"/>
        <v>0.10863697118022604</v>
      </c>
      <c r="N383" s="42">
        <f t="shared" ca="1" si="92"/>
        <v>0.18276723695242592</v>
      </c>
      <c r="O383" s="42">
        <f t="shared" ca="1" si="93"/>
        <v>0.22017027261498434</v>
      </c>
      <c r="P383" s="42">
        <f t="shared" ca="1" si="94"/>
        <v>1.2723654273133038E-2</v>
      </c>
      <c r="Q383" s="42">
        <f t="shared" ca="1" si="95"/>
        <v>0.12731068539855905</v>
      </c>
      <c r="R383" s="42">
        <f t="shared" ca="1" si="96"/>
        <v>0.11239194293311243</v>
      </c>
      <c r="S383" s="42">
        <f t="shared" ca="1" si="97"/>
        <v>3.2563613186663773E-2</v>
      </c>
      <c r="T383" s="42">
        <f t="shared" ca="1" si="98"/>
        <v>0.20343562346089553</v>
      </c>
      <c r="U383">
        <f ca="1">+(L383^2*Markiwitz!$B$4^2)+(M383^2*Markiwitz!$C$4^2)+(N383^2*Markiwitz!$D$4^2)+(O383^2*Markiwitz!$E$4^2)+(P383^2*Markiwitz!$F$4^2)+(Q383^2*Markiwitz!$G$4^2)+(R383^2*Markiwitz!$H$4^2)+(S383^2*Markiwitz!$I$4^2)+(T383^2*Markiwitz!$J$4^2)+(2*L383*M383*Markiwitz!$B$8)+(2*L383*N383*Markiwitz!$E$8)+(2*L383*O383*Markiwitz!$H$8)+(2*L383*P383*Markiwitz!$B$11)+(2*L383*Q383*Markiwitz!$E$11)+(2*L383*R383*Markiwitz!$H$11)+(2*L383*S383*Markiwitz!$K$8)+(2*L383*T383*Markiwitz!$K$11)</f>
        <v>1.3677187209532263E-2</v>
      </c>
      <c r="V383" s="5">
        <f t="shared" ca="1" si="89"/>
        <v>0.11694950709401157</v>
      </c>
      <c r="W383" s="42">
        <f ca="1">SUMPRODUCT(L383:T383,Markiwitz!$B$3:$J$3)</f>
        <v>0.48979131079395127</v>
      </c>
    </row>
    <row r="384" spans="1:23" x14ac:dyDescent="0.25">
      <c r="A384">
        <v>383</v>
      </c>
      <c r="B384" s="25">
        <f t="shared" ca="1" si="87"/>
        <v>1</v>
      </c>
      <c r="C384" s="46">
        <v>0</v>
      </c>
      <c r="D384">
        <f t="shared" ca="1" si="104"/>
        <v>6.1395177060724615E-2</v>
      </c>
      <c r="E384">
        <f t="shared" ca="1" si="104"/>
        <v>0.18084699132595272</v>
      </c>
      <c r="F384">
        <f t="shared" ca="1" si="104"/>
        <v>4.9225793471259216E-3</v>
      </c>
      <c r="G384">
        <f t="shared" ca="1" si="104"/>
        <v>3.1034622290791347E-2</v>
      </c>
      <c r="H384">
        <f t="shared" ca="1" si="104"/>
        <v>0.52738522572448354</v>
      </c>
      <c r="I384">
        <f t="shared" ca="1" si="104"/>
        <v>0.47556617265656131</v>
      </c>
      <c r="J384">
        <f t="shared" ca="1" si="104"/>
        <v>0.39531818771522376</v>
      </c>
      <c r="K384">
        <f t="shared" ca="1" si="104"/>
        <v>0.72218852332918271</v>
      </c>
      <c r="L384" s="42">
        <f t="shared" ca="1" si="90"/>
        <v>0</v>
      </c>
      <c r="M384" s="42">
        <f t="shared" ca="1" si="91"/>
        <v>2.5595641556459759E-2</v>
      </c>
      <c r="N384" s="42">
        <f t="shared" ca="1" si="92"/>
        <v>7.5395087825301577E-2</v>
      </c>
      <c r="O384" s="42">
        <f t="shared" ca="1" si="93"/>
        <v>2.0522227076183257E-3</v>
      </c>
      <c r="P384" s="42">
        <f t="shared" ca="1" si="94"/>
        <v>1.2938330110352744E-2</v>
      </c>
      <c r="Q384" s="42">
        <f t="shared" ca="1" si="95"/>
        <v>0.21986683394471151</v>
      </c>
      <c r="R384" s="42">
        <f t="shared" ca="1" si="96"/>
        <v>0.19826347727045929</v>
      </c>
      <c r="S384" s="42">
        <f t="shared" ca="1" si="97"/>
        <v>0.16480810249150732</v>
      </c>
      <c r="T384" s="42">
        <f t="shared" ca="1" si="98"/>
        <v>0.30108030409358949</v>
      </c>
      <c r="U384">
        <f ca="1">+(L384^2*Markiwitz!$B$4^2)+(M384^2*Markiwitz!$C$4^2)+(N384^2*Markiwitz!$D$4^2)+(O384^2*Markiwitz!$E$4^2)+(P384^2*Markiwitz!$F$4^2)+(Q384^2*Markiwitz!$G$4^2)+(R384^2*Markiwitz!$H$4^2)+(S384^2*Markiwitz!$I$4^2)+(T384^2*Markiwitz!$J$4^2)+(2*L384*M384*Markiwitz!$B$8)+(2*L384*N384*Markiwitz!$E$8)+(2*L384*O384*Markiwitz!$H$8)+(2*L384*P384*Markiwitz!$B$11)+(2*L384*Q384*Markiwitz!$E$11)+(2*L384*R384*Markiwitz!$H$11)+(2*L384*S384*Markiwitz!$K$8)+(2*L384*T384*Markiwitz!$K$11)</f>
        <v>2.2002726451254381E-2</v>
      </c>
      <c r="V384" s="5">
        <f t="shared" ca="1" si="89"/>
        <v>0.14833316032247942</v>
      </c>
      <c r="W384" s="42">
        <f ca="1">SUMPRODUCT(L384:T384,Markiwitz!$B$3:$J$3)</f>
        <v>0.65036685409572192</v>
      </c>
    </row>
    <row r="385" spans="1:23" x14ac:dyDescent="0.25">
      <c r="A385">
        <v>384</v>
      </c>
      <c r="B385" s="25">
        <f t="shared" ca="1" si="87"/>
        <v>1</v>
      </c>
      <c r="C385" s="46">
        <v>0</v>
      </c>
      <c r="D385">
        <f t="shared" ca="1" si="104"/>
        <v>0.64355460056468228</v>
      </c>
      <c r="E385">
        <f t="shared" ca="1" si="104"/>
        <v>0.16158204219089922</v>
      </c>
      <c r="F385">
        <f t="shared" ca="1" si="104"/>
        <v>0.84327713780914382</v>
      </c>
      <c r="G385">
        <f t="shared" ca="1" si="104"/>
        <v>0.19165600778595959</v>
      </c>
      <c r="H385">
        <f t="shared" ca="1" si="104"/>
        <v>0.60713678634400647</v>
      </c>
      <c r="I385">
        <f t="shared" ca="1" si="104"/>
        <v>5.3568332715120626E-2</v>
      </c>
      <c r="J385">
        <f t="shared" ca="1" si="104"/>
        <v>0.12270107418169518</v>
      </c>
      <c r="K385">
        <f t="shared" ca="1" si="104"/>
        <v>0.70464339799649012</v>
      </c>
      <c r="L385" s="42">
        <f t="shared" ca="1" si="90"/>
        <v>0</v>
      </c>
      <c r="M385" s="42">
        <f t="shared" ca="1" si="91"/>
        <v>0.19336884503354285</v>
      </c>
      <c r="N385" s="42">
        <f t="shared" ca="1" si="92"/>
        <v>4.8550554761320544E-2</v>
      </c>
      <c r="O385" s="42">
        <f t="shared" ca="1" si="93"/>
        <v>0.25337947399997918</v>
      </c>
      <c r="P385" s="42">
        <f t="shared" ca="1" si="94"/>
        <v>5.7586878932715906E-2</v>
      </c>
      <c r="Q385" s="42">
        <f t="shared" ca="1" si="95"/>
        <v>0.18242638472276393</v>
      </c>
      <c r="R385" s="42">
        <f t="shared" ca="1" si="96"/>
        <v>1.6095676448286564E-2</v>
      </c>
      <c r="S385" s="42">
        <f t="shared" ca="1" si="97"/>
        <v>3.6867990653894414E-2</v>
      </c>
      <c r="T385" s="42">
        <f t="shared" ca="1" si="98"/>
        <v>0.21172419544749654</v>
      </c>
      <c r="U385">
        <f ca="1">+(L385^2*Markiwitz!$B$4^2)+(M385^2*Markiwitz!$C$4^2)+(N385^2*Markiwitz!$D$4^2)+(O385^2*Markiwitz!$E$4^2)+(P385^2*Markiwitz!$F$4^2)+(Q385^2*Markiwitz!$G$4^2)+(R385^2*Markiwitz!$H$4^2)+(S385^2*Markiwitz!$I$4^2)+(T385^2*Markiwitz!$J$4^2)+(2*L385*M385*Markiwitz!$B$8)+(2*L385*N385*Markiwitz!$E$8)+(2*L385*O385*Markiwitz!$H$8)+(2*L385*P385*Markiwitz!$B$11)+(2*L385*Q385*Markiwitz!$E$11)+(2*L385*R385*Markiwitz!$H$11)+(2*L385*S385*Markiwitz!$K$8)+(2*L385*T385*Markiwitz!$K$11)</f>
        <v>1.7530541583539422E-2</v>
      </c>
      <c r="V385" s="5">
        <f t="shared" ca="1" si="89"/>
        <v>0.13240295156656978</v>
      </c>
      <c r="W385" s="42">
        <f ca="1">SUMPRODUCT(L385:T385,Markiwitz!$B$3:$J$3)</f>
        <v>0.64506178864454666</v>
      </c>
    </row>
    <row r="386" spans="1:23" x14ac:dyDescent="0.25">
      <c r="A386">
        <v>385</v>
      </c>
      <c r="B386" s="25">
        <f t="shared" ref="B386:B449" ca="1" si="105">SUM(L386:T386)</f>
        <v>0.99999999999999989</v>
      </c>
      <c r="C386" s="46">
        <v>0</v>
      </c>
      <c r="D386">
        <f t="shared" ca="1" si="104"/>
        <v>0.91053094022279435</v>
      </c>
      <c r="E386">
        <f t="shared" ca="1" si="104"/>
        <v>0.73821035200771412</v>
      </c>
      <c r="F386">
        <f t="shared" ca="1" si="104"/>
        <v>0.97318423009085686</v>
      </c>
      <c r="G386">
        <f t="shared" ca="1" si="104"/>
        <v>0.98416997123375027</v>
      </c>
      <c r="H386">
        <f t="shared" ca="1" si="104"/>
        <v>6.8950973664616555E-2</v>
      </c>
      <c r="I386">
        <f t="shared" ca="1" si="104"/>
        <v>0.58939646023199965</v>
      </c>
      <c r="J386">
        <f t="shared" ca="1" si="104"/>
        <v>0.54682310150892788</v>
      </c>
      <c r="K386">
        <f t="shared" ca="1" si="104"/>
        <v>0.36779222998556216</v>
      </c>
      <c r="L386" s="42">
        <f t="shared" ca="1" si="90"/>
        <v>0</v>
      </c>
      <c r="M386" s="42">
        <f t="shared" ca="1" si="91"/>
        <v>0.17581013664983547</v>
      </c>
      <c r="N386" s="42">
        <f t="shared" ca="1" si="92"/>
        <v>0.14253756476528168</v>
      </c>
      <c r="O386" s="42">
        <f t="shared" ca="1" si="93"/>
        <v>0.18790756570652473</v>
      </c>
      <c r="P386" s="42">
        <f t="shared" ca="1" si="94"/>
        <v>0.19002875079339199</v>
      </c>
      <c r="Q386" s="42">
        <f t="shared" ca="1" si="95"/>
        <v>1.3313419200394541E-2</v>
      </c>
      <c r="R386" s="42">
        <f t="shared" ca="1" si="96"/>
        <v>0.11380379033463964</v>
      </c>
      <c r="S386" s="42">
        <f t="shared" ca="1" si="97"/>
        <v>0.10558350073864382</v>
      </c>
      <c r="T386" s="42">
        <f t="shared" ca="1" si="98"/>
        <v>7.1015271811288042E-2</v>
      </c>
      <c r="U386">
        <f ca="1">+(L386^2*Markiwitz!$B$4^2)+(M386^2*Markiwitz!$C$4^2)+(N386^2*Markiwitz!$D$4^2)+(O386^2*Markiwitz!$E$4^2)+(P386^2*Markiwitz!$F$4^2)+(Q386^2*Markiwitz!$G$4^2)+(R386^2*Markiwitz!$H$4^2)+(S386^2*Markiwitz!$I$4^2)+(T386^2*Markiwitz!$J$4^2)+(2*L386*M386*Markiwitz!$B$8)+(2*L386*N386*Markiwitz!$E$8)+(2*L386*O386*Markiwitz!$H$8)+(2*L386*P386*Markiwitz!$B$11)+(2*L386*Q386*Markiwitz!$E$11)+(2*L386*R386*Markiwitz!$H$11)+(2*L386*S386*Markiwitz!$K$8)+(2*L386*T386*Markiwitz!$K$11)</f>
        <v>1.231108780759446E-2</v>
      </c>
      <c r="V386" s="5">
        <f t="shared" ref="V386:V449" ca="1" si="106">SQRT(U386)</f>
        <v>0.11095534150095912</v>
      </c>
      <c r="W386" s="42">
        <f ca="1">SUMPRODUCT(L386:T386,Markiwitz!$B$3:$J$3)</f>
        <v>0.21192679527884897</v>
      </c>
    </row>
    <row r="387" spans="1:23" x14ac:dyDescent="0.25">
      <c r="A387">
        <v>386</v>
      </c>
      <c r="B387" s="25">
        <f t="shared" ca="1" si="105"/>
        <v>0.99999999999999978</v>
      </c>
      <c r="C387" s="46">
        <v>0</v>
      </c>
      <c r="D387">
        <f t="shared" ca="1" si="104"/>
        <v>0.66738891164145808</v>
      </c>
      <c r="E387">
        <f t="shared" ca="1" si="104"/>
        <v>0.45576707970348607</v>
      </c>
      <c r="F387">
        <f t="shared" ca="1" si="104"/>
        <v>0.97936896030307874</v>
      </c>
      <c r="G387">
        <f t="shared" ca="1" si="104"/>
        <v>0.75095551581896836</v>
      </c>
      <c r="H387">
        <f t="shared" ca="1" si="104"/>
        <v>0.4253452552391801</v>
      </c>
      <c r="I387">
        <f t="shared" ca="1" si="104"/>
        <v>0.61692845357527137</v>
      </c>
      <c r="J387">
        <f t="shared" ca="1" si="104"/>
        <v>0.20513630251023174</v>
      </c>
      <c r="K387">
        <f t="shared" ca="1" si="104"/>
        <v>0.89713502856049998</v>
      </c>
      <c r="L387" s="42">
        <f t="shared" ref="L387:L450" ca="1" si="107">C387/SUM($C387:$K387)</f>
        <v>0</v>
      </c>
      <c r="M387" s="42">
        <f t="shared" ref="M387:M450" ca="1" si="108">D387/SUM($C387:$K387)</f>
        <v>0.13353051333165836</v>
      </c>
      <c r="N387" s="42">
        <f t="shared" ref="N387:N450" ca="1" si="109">E387/SUM($C387:$K387)</f>
        <v>9.1189426511138344E-2</v>
      </c>
      <c r="O387" s="42">
        <f t="shared" ref="O387:O450" ca="1" si="110">F387/SUM($C387:$K387)</f>
        <v>0.19595117289065681</v>
      </c>
      <c r="P387" s="42">
        <f t="shared" ref="P387:P450" ca="1" si="111">G387/SUM($C387:$K387)</f>
        <v>0.15025043684036843</v>
      </c>
      <c r="Q387" s="42">
        <f t="shared" ref="Q387:Q450" ca="1" si="112">H387/SUM($C387:$K387)</f>
        <v>8.5102657962327424E-2</v>
      </c>
      <c r="R387" s="42">
        <f t="shared" ref="R387:R450" ca="1" si="113">I387/SUM($C387:$K387)</f>
        <v>0.12343443479185127</v>
      </c>
      <c r="S387" s="42">
        <f t="shared" ref="S387:S450" ca="1" si="114">J387/SUM($C387:$K387)</f>
        <v>4.1043468507408171E-2</v>
      </c>
      <c r="T387" s="42">
        <f t="shared" ref="T387:T450" ca="1" si="115">K387/SUM($C387:$K387)</f>
        <v>0.17949788916459114</v>
      </c>
      <c r="U387">
        <f ca="1">+(L387^2*Markiwitz!$B$4^2)+(M387^2*Markiwitz!$C$4^2)+(N387^2*Markiwitz!$D$4^2)+(O387^2*Markiwitz!$E$4^2)+(P387^2*Markiwitz!$F$4^2)+(Q387^2*Markiwitz!$G$4^2)+(R387^2*Markiwitz!$H$4^2)+(S387^2*Markiwitz!$I$4^2)+(T387^2*Markiwitz!$J$4^2)+(2*L387*M387*Markiwitz!$B$8)+(2*L387*N387*Markiwitz!$E$8)+(2*L387*O387*Markiwitz!$H$8)+(2*L387*P387*Markiwitz!$B$11)+(2*L387*Q387*Markiwitz!$E$11)+(2*L387*R387*Markiwitz!$H$11)+(2*L387*S387*Markiwitz!$K$8)+(2*L387*T387*Markiwitz!$K$11)</f>
        <v>1.1366812219976638E-2</v>
      </c>
      <c r="V387" s="5">
        <f t="shared" ca="1" si="106"/>
        <v>0.1066152532238077</v>
      </c>
      <c r="W387" s="42">
        <f ca="1">SUMPRODUCT(L387:T387,Markiwitz!$B$3:$J$3)</f>
        <v>0.39502536211451267</v>
      </c>
    </row>
    <row r="388" spans="1:23" x14ac:dyDescent="0.25">
      <c r="A388">
        <v>387</v>
      </c>
      <c r="B388" s="25">
        <f t="shared" ca="1" si="105"/>
        <v>1</v>
      </c>
      <c r="C388" s="46">
        <v>0</v>
      </c>
      <c r="D388">
        <f t="shared" ca="1" si="104"/>
        <v>0.49837221514083618</v>
      </c>
      <c r="E388">
        <f t="shared" ca="1" si="104"/>
        <v>0.3209322110366889</v>
      </c>
      <c r="F388">
        <f t="shared" ca="1" si="104"/>
        <v>0.77354525116873318</v>
      </c>
      <c r="G388">
        <f t="shared" ca="1" si="104"/>
        <v>0.11496613197916317</v>
      </c>
      <c r="H388">
        <f t="shared" ca="1" si="104"/>
        <v>0.28004487201769312</v>
      </c>
      <c r="I388">
        <f t="shared" ca="1" si="104"/>
        <v>0.48330239650059326</v>
      </c>
      <c r="J388">
        <f t="shared" ca="1" si="104"/>
        <v>0.97146101868550849</v>
      </c>
      <c r="K388">
        <f t="shared" ca="1" si="104"/>
        <v>0.51548556081082708</v>
      </c>
      <c r="L388" s="42">
        <f t="shared" ca="1" si="107"/>
        <v>0</v>
      </c>
      <c r="M388" s="42">
        <f t="shared" ca="1" si="108"/>
        <v>0.12591167458350708</v>
      </c>
      <c r="N388" s="42">
        <f t="shared" ca="1" si="109"/>
        <v>8.1082192970965847E-2</v>
      </c>
      <c r="O388" s="42">
        <f t="shared" ca="1" si="110"/>
        <v>0.19543300164366254</v>
      </c>
      <c r="P388" s="42">
        <f t="shared" ca="1" si="111"/>
        <v>2.9045716751673705E-2</v>
      </c>
      <c r="Q388" s="42">
        <f t="shared" ca="1" si="112"/>
        <v>7.0752176230986702E-2</v>
      </c>
      <c r="R388" s="42">
        <f t="shared" ca="1" si="113"/>
        <v>0.12210434736297467</v>
      </c>
      <c r="S388" s="42">
        <f t="shared" ca="1" si="114"/>
        <v>0.24543560001780157</v>
      </c>
      <c r="T388" s="42">
        <f t="shared" ca="1" si="115"/>
        <v>0.13023529043842796</v>
      </c>
      <c r="U388">
        <f ca="1">+(L388^2*Markiwitz!$B$4^2)+(M388^2*Markiwitz!$C$4^2)+(N388^2*Markiwitz!$D$4^2)+(O388^2*Markiwitz!$E$4^2)+(P388^2*Markiwitz!$F$4^2)+(Q388^2*Markiwitz!$G$4^2)+(R388^2*Markiwitz!$H$4^2)+(S388^2*Markiwitz!$I$4^2)+(T388^2*Markiwitz!$J$4^2)+(2*L388*M388*Markiwitz!$B$8)+(2*L388*N388*Markiwitz!$E$8)+(2*L388*O388*Markiwitz!$H$8)+(2*L388*P388*Markiwitz!$B$11)+(2*L388*Q388*Markiwitz!$E$11)+(2*L388*R388*Markiwitz!$H$11)+(2*L388*S388*Markiwitz!$K$8)+(2*L388*T388*Markiwitz!$K$11)</f>
        <v>1.4409808982486521E-2</v>
      </c>
      <c r="V388" s="5">
        <f t="shared" ca="1" si="106"/>
        <v>0.12004086380265064</v>
      </c>
      <c r="W388" s="42">
        <f ca="1">SUMPRODUCT(L388:T388,Markiwitz!$B$3:$J$3)</f>
        <v>0.2947886793929746</v>
      </c>
    </row>
    <row r="389" spans="1:23" x14ac:dyDescent="0.25">
      <c r="A389">
        <v>388</v>
      </c>
      <c r="B389" s="25">
        <f t="shared" ca="1" si="105"/>
        <v>0.99999999999999989</v>
      </c>
      <c r="C389" s="46">
        <v>0</v>
      </c>
      <c r="D389">
        <f t="shared" ca="1" si="104"/>
        <v>0.33072803545774021</v>
      </c>
      <c r="E389">
        <f t="shared" ca="1" si="104"/>
        <v>0.64377606916910057</v>
      </c>
      <c r="F389">
        <f t="shared" ca="1" si="104"/>
        <v>0.23495977155138781</v>
      </c>
      <c r="G389">
        <f t="shared" ca="1" si="104"/>
        <v>0.48803078807045241</v>
      </c>
      <c r="H389">
        <f t="shared" ca="1" si="104"/>
        <v>0.32984127919590611</v>
      </c>
      <c r="I389">
        <f t="shared" ca="1" si="104"/>
        <v>0.80151020652368521</v>
      </c>
      <c r="J389">
        <f t="shared" ca="1" si="104"/>
        <v>0.6485509173144246</v>
      </c>
      <c r="K389">
        <f t="shared" ca="1" si="104"/>
        <v>0.67227907977287205</v>
      </c>
      <c r="L389" s="42">
        <f t="shared" ca="1" si="107"/>
        <v>0</v>
      </c>
      <c r="M389" s="42">
        <f t="shared" ca="1" si="108"/>
        <v>7.9699722035516077E-2</v>
      </c>
      <c r="N389" s="42">
        <f t="shared" ca="1" si="109"/>
        <v>0.15513887020458123</v>
      </c>
      <c r="O389" s="42">
        <f t="shared" ca="1" si="110"/>
        <v>5.6621230964759774E-2</v>
      </c>
      <c r="P389" s="42">
        <f t="shared" ca="1" si="111"/>
        <v>0.11760695793495547</v>
      </c>
      <c r="Q389" s="42">
        <f t="shared" ca="1" si="112"/>
        <v>7.9486029151924847E-2</v>
      </c>
      <c r="R389" s="42">
        <f t="shared" ca="1" si="113"/>
        <v>0.19315006234701043</v>
      </c>
      <c r="S389" s="42">
        <f t="shared" ca="1" si="114"/>
        <v>0.15628952581627564</v>
      </c>
      <c r="T389" s="42">
        <f t="shared" ca="1" si="115"/>
        <v>0.16200760154497654</v>
      </c>
      <c r="U389">
        <f ca="1">+(L389^2*Markiwitz!$B$4^2)+(M389^2*Markiwitz!$C$4^2)+(N389^2*Markiwitz!$D$4^2)+(O389^2*Markiwitz!$E$4^2)+(P389^2*Markiwitz!$F$4^2)+(Q389^2*Markiwitz!$G$4^2)+(R389^2*Markiwitz!$H$4^2)+(S389^2*Markiwitz!$I$4^2)+(T389^2*Markiwitz!$J$4^2)+(2*L389*M389*Markiwitz!$B$8)+(2*L389*N389*Markiwitz!$E$8)+(2*L389*O389*Markiwitz!$H$8)+(2*L389*P389*Markiwitz!$B$11)+(2*L389*Q389*Markiwitz!$E$11)+(2*L389*R389*Markiwitz!$H$11)+(2*L389*S389*Markiwitz!$K$8)+(2*L389*T389*Markiwitz!$K$11)</f>
        <v>1.2205587562603695E-2</v>
      </c>
      <c r="V389" s="5">
        <f t="shared" ca="1" si="106"/>
        <v>0.11047890098386974</v>
      </c>
      <c r="W389" s="42">
        <f ca="1">SUMPRODUCT(L389:T389,Markiwitz!$B$3:$J$3)</f>
        <v>0.3286172144213334</v>
      </c>
    </row>
    <row r="390" spans="1:23" x14ac:dyDescent="0.25">
      <c r="A390">
        <v>389</v>
      </c>
      <c r="B390" s="25">
        <f t="shared" ca="1" si="105"/>
        <v>1.0000000000000002</v>
      </c>
      <c r="C390" s="46">
        <v>0</v>
      </c>
      <c r="D390">
        <f t="shared" ca="1" si="104"/>
        <v>0.3677737912654192</v>
      </c>
      <c r="E390">
        <f t="shared" ca="1" si="104"/>
        <v>0.43423397633944627</v>
      </c>
      <c r="F390">
        <f t="shared" ca="1" si="104"/>
        <v>0.44833690773283696</v>
      </c>
      <c r="G390">
        <f t="shared" ca="1" si="104"/>
        <v>2.050357741796438E-2</v>
      </c>
      <c r="H390">
        <f t="shared" ca="1" si="104"/>
        <v>0.20412611978589246</v>
      </c>
      <c r="I390">
        <f t="shared" ca="1" si="104"/>
        <v>0.42362609890724934</v>
      </c>
      <c r="J390">
        <f t="shared" ca="1" si="104"/>
        <v>0.66196289853863799</v>
      </c>
      <c r="K390">
        <f t="shared" ca="1" si="104"/>
        <v>6.7178983330878572E-2</v>
      </c>
      <c r="L390" s="42">
        <f t="shared" ca="1" si="107"/>
        <v>0</v>
      </c>
      <c r="M390" s="42">
        <f t="shared" ca="1" si="108"/>
        <v>0.13995808637821466</v>
      </c>
      <c r="N390" s="42">
        <f t="shared" ca="1" si="109"/>
        <v>0.16524982968406079</v>
      </c>
      <c r="O390" s="42">
        <f t="shared" ca="1" si="110"/>
        <v>0.17061676810387255</v>
      </c>
      <c r="P390" s="42">
        <f t="shared" ca="1" si="111"/>
        <v>7.8027350710667548E-3</v>
      </c>
      <c r="Q390" s="42">
        <f t="shared" ca="1" si="112"/>
        <v>7.7681177352917075E-2</v>
      </c>
      <c r="R390" s="42">
        <f t="shared" ca="1" si="113"/>
        <v>0.16121295087103665</v>
      </c>
      <c r="S390" s="42">
        <f t="shared" ca="1" si="114"/>
        <v>0.25191316709673162</v>
      </c>
      <c r="T390" s="42">
        <f t="shared" ca="1" si="115"/>
        <v>2.5565285442100003E-2</v>
      </c>
      <c r="U390">
        <f ca="1">+(L390^2*Markiwitz!$B$4^2)+(M390^2*Markiwitz!$C$4^2)+(N390^2*Markiwitz!$D$4^2)+(O390^2*Markiwitz!$E$4^2)+(P390^2*Markiwitz!$F$4^2)+(Q390^2*Markiwitz!$G$4^2)+(R390^2*Markiwitz!$H$4^2)+(S390^2*Markiwitz!$I$4^2)+(T390^2*Markiwitz!$J$4^2)+(2*L390*M390*Markiwitz!$B$8)+(2*L390*N390*Markiwitz!$E$8)+(2*L390*O390*Markiwitz!$H$8)+(2*L390*P390*Markiwitz!$B$11)+(2*L390*Q390*Markiwitz!$E$11)+(2*L390*R390*Markiwitz!$H$11)+(2*L390*S390*Markiwitz!$K$8)+(2*L390*T390*Markiwitz!$K$11)</f>
        <v>1.6441127271308992E-2</v>
      </c>
      <c r="V390" s="5">
        <f t="shared" ca="1" si="106"/>
        <v>0.12822295922068322</v>
      </c>
      <c r="W390" s="42">
        <f ca="1">SUMPRODUCT(L390:T390,Markiwitz!$B$3:$J$3)</f>
        <v>0.31389499488458866</v>
      </c>
    </row>
    <row r="391" spans="1:23" x14ac:dyDescent="0.25">
      <c r="A391">
        <v>390</v>
      </c>
      <c r="B391" s="25">
        <f t="shared" ca="1" si="105"/>
        <v>1</v>
      </c>
      <c r="C391" s="46">
        <v>0</v>
      </c>
      <c r="D391">
        <f t="shared" ca="1" si="104"/>
        <v>0.38005110187415614</v>
      </c>
      <c r="E391">
        <f t="shared" ca="1" si="104"/>
        <v>0.32676400635395209</v>
      </c>
      <c r="F391">
        <f t="shared" ca="1" si="104"/>
        <v>0.63358516542807131</v>
      </c>
      <c r="G391">
        <f t="shared" ca="1" si="104"/>
        <v>9.4471442073072232E-2</v>
      </c>
      <c r="H391">
        <f t="shared" ca="1" si="104"/>
        <v>0.28798575541988636</v>
      </c>
      <c r="I391">
        <f t="shared" ca="1" si="104"/>
        <v>0.58446706179264396</v>
      </c>
      <c r="J391">
        <f t="shared" ca="1" si="104"/>
        <v>0.81698888884084198</v>
      </c>
      <c r="K391">
        <f t="shared" ca="1" si="104"/>
        <v>0.90552001361917378</v>
      </c>
      <c r="L391" s="42">
        <f t="shared" ca="1" si="107"/>
        <v>0</v>
      </c>
      <c r="M391" s="42">
        <f t="shared" ca="1" si="108"/>
        <v>9.4309382252733942E-2</v>
      </c>
      <c r="N391" s="42">
        <f t="shared" ca="1" si="109"/>
        <v>8.1086231377047444E-2</v>
      </c>
      <c r="O391" s="42">
        <f t="shared" ca="1" si="110"/>
        <v>0.15722366087443493</v>
      </c>
      <c r="P391" s="42">
        <f t="shared" ca="1" si="111"/>
        <v>2.3443014106525446E-2</v>
      </c>
      <c r="Q391" s="42">
        <f t="shared" ca="1" si="112"/>
        <v>7.1463438883094324E-2</v>
      </c>
      <c r="R391" s="42">
        <f t="shared" ca="1" si="113"/>
        <v>0.14503504205859796</v>
      </c>
      <c r="S391" s="42">
        <f t="shared" ca="1" si="114"/>
        <v>0.20273515070465525</v>
      </c>
      <c r="T391" s="42">
        <f t="shared" ca="1" si="115"/>
        <v>0.22470407974291084</v>
      </c>
      <c r="U391">
        <f ca="1">+(L391^2*Markiwitz!$B$4^2)+(M391^2*Markiwitz!$C$4^2)+(N391^2*Markiwitz!$D$4^2)+(O391^2*Markiwitz!$E$4^2)+(P391^2*Markiwitz!$F$4^2)+(Q391^2*Markiwitz!$G$4^2)+(R391^2*Markiwitz!$H$4^2)+(S391^2*Markiwitz!$I$4^2)+(T391^2*Markiwitz!$J$4^2)+(2*L391*M391*Markiwitz!$B$8)+(2*L391*N391*Markiwitz!$E$8)+(2*L391*O391*Markiwitz!$H$8)+(2*L391*P391*Markiwitz!$B$11)+(2*L391*Q391*Markiwitz!$E$11)+(2*L391*R391*Markiwitz!$H$11)+(2*L391*S391*Markiwitz!$K$8)+(2*L391*T391*Markiwitz!$K$11)</f>
        <v>1.1997795563158166E-2</v>
      </c>
      <c r="V391" s="5">
        <f t="shared" ca="1" si="106"/>
        <v>0.10953444920735288</v>
      </c>
      <c r="W391" s="42">
        <f ca="1">SUMPRODUCT(L391:T391,Markiwitz!$B$3:$J$3)</f>
        <v>0.28976078942039829</v>
      </c>
    </row>
    <row r="392" spans="1:23" x14ac:dyDescent="0.25">
      <c r="A392">
        <v>391</v>
      </c>
      <c r="B392" s="25">
        <f t="shared" ca="1" si="105"/>
        <v>1</v>
      </c>
      <c r="C392" s="46">
        <v>0</v>
      </c>
      <c r="D392">
        <f t="shared" ref="D392:K401" ca="1" si="116">RAND()</f>
        <v>5.0871396726201223E-2</v>
      </c>
      <c r="E392">
        <f t="shared" ca="1" si="116"/>
        <v>0.85019651025576659</v>
      </c>
      <c r="F392">
        <f t="shared" ca="1" si="116"/>
        <v>0.35412683655904997</v>
      </c>
      <c r="G392">
        <f t="shared" ca="1" si="116"/>
        <v>0.80660405464382756</v>
      </c>
      <c r="H392">
        <f t="shared" ca="1" si="116"/>
        <v>0.59895889484143106</v>
      </c>
      <c r="I392">
        <f t="shared" ca="1" si="116"/>
        <v>0.4569984852387976</v>
      </c>
      <c r="J392">
        <f t="shared" ca="1" si="116"/>
        <v>0.15066017827780653</v>
      </c>
      <c r="K392">
        <f t="shared" ca="1" si="116"/>
        <v>0.27129590256007063</v>
      </c>
      <c r="L392" s="42">
        <f t="shared" ca="1" si="107"/>
        <v>0</v>
      </c>
      <c r="M392" s="42">
        <f t="shared" ca="1" si="108"/>
        <v>1.4371619217177067E-2</v>
      </c>
      <c r="N392" s="42">
        <f t="shared" ca="1" si="109"/>
        <v>0.24018802886289603</v>
      </c>
      <c r="O392" s="42">
        <f t="shared" ca="1" si="110"/>
        <v>0.10004396138368442</v>
      </c>
      <c r="P392" s="42">
        <f t="shared" ca="1" si="111"/>
        <v>0.22787277484759186</v>
      </c>
      <c r="Q392" s="42">
        <f t="shared" ca="1" si="112"/>
        <v>0.16921118186968725</v>
      </c>
      <c r="R392" s="42">
        <f t="shared" ca="1" si="113"/>
        <v>0.12910611139748746</v>
      </c>
      <c r="S392" s="42">
        <f t="shared" ca="1" si="114"/>
        <v>4.2562832018438544E-2</v>
      </c>
      <c r="T392" s="42">
        <f t="shared" ca="1" si="115"/>
        <v>7.6643490403037334E-2</v>
      </c>
      <c r="U392">
        <f ca="1">+(L392^2*Markiwitz!$B$4^2)+(M392^2*Markiwitz!$C$4^2)+(N392^2*Markiwitz!$D$4^2)+(O392^2*Markiwitz!$E$4^2)+(P392^2*Markiwitz!$F$4^2)+(Q392^2*Markiwitz!$G$4^2)+(R392^2*Markiwitz!$H$4^2)+(S392^2*Markiwitz!$I$4^2)+(T392^2*Markiwitz!$J$4^2)+(2*L392*M392*Markiwitz!$B$8)+(2*L392*N392*Markiwitz!$E$8)+(2*L392*O392*Markiwitz!$H$8)+(2*L392*P392*Markiwitz!$B$11)+(2*L392*Q392*Markiwitz!$E$11)+(2*L392*R392*Markiwitz!$H$11)+(2*L392*S392*Markiwitz!$K$8)+(2*L392*T392*Markiwitz!$K$11)</f>
        <v>2.0756771091297831E-2</v>
      </c>
      <c r="V392" s="5">
        <f t="shared" ca="1" si="106"/>
        <v>0.14407210379285029</v>
      </c>
      <c r="W392" s="42">
        <f ca="1">SUMPRODUCT(L392:T392,Markiwitz!$B$3:$J$3)</f>
        <v>0.63202797416945611</v>
      </c>
    </row>
    <row r="393" spans="1:23" x14ac:dyDescent="0.25">
      <c r="A393">
        <v>392</v>
      </c>
      <c r="B393" s="25">
        <f t="shared" ca="1" si="105"/>
        <v>1.0000000000000002</v>
      </c>
      <c r="C393" s="46">
        <v>0</v>
      </c>
      <c r="D393">
        <f t="shared" ca="1" si="116"/>
        <v>0.57500245062122857</v>
      </c>
      <c r="E393">
        <f t="shared" ca="1" si="116"/>
        <v>0.11621032745820103</v>
      </c>
      <c r="F393">
        <f t="shared" ca="1" si="116"/>
        <v>0.96280248636073584</v>
      </c>
      <c r="G393">
        <f t="shared" ca="1" si="116"/>
        <v>0.97284553472288826</v>
      </c>
      <c r="H393">
        <f t="shared" ca="1" si="116"/>
        <v>0.35466231083706679</v>
      </c>
      <c r="I393">
        <f t="shared" ca="1" si="116"/>
        <v>0.18522314010366747</v>
      </c>
      <c r="J393">
        <f t="shared" ca="1" si="116"/>
        <v>0.49555453225607893</v>
      </c>
      <c r="K393">
        <f t="shared" ca="1" si="116"/>
        <v>0.31463464499580529</v>
      </c>
      <c r="L393" s="42">
        <f t="shared" ca="1" si="107"/>
        <v>0</v>
      </c>
      <c r="M393" s="42">
        <f t="shared" ca="1" si="108"/>
        <v>0.14458430646523143</v>
      </c>
      <c r="N393" s="42">
        <f t="shared" ca="1" si="109"/>
        <v>2.9221074764965733E-2</v>
      </c>
      <c r="O393" s="42">
        <f t="shared" ca="1" si="110"/>
        <v>0.24209658515901997</v>
      </c>
      <c r="P393" s="42">
        <f t="shared" ca="1" si="111"/>
        <v>0.24462190862619784</v>
      </c>
      <c r="Q393" s="42">
        <f t="shared" ca="1" si="112"/>
        <v>8.917980121012109E-2</v>
      </c>
      <c r="R393" s="42">
        <f t="shared" ca="1" si="113"/>
        <v>4.6574339334150394E-2</v>
      </c>
      <c r="S393" s="42">
        <f t="shared" ca="1" si="114"/>
        <v>0.124607135647053</v>
      </c>
      <c r="T393" s="42">
        <f t="shared" ca="1" si="115"/>
        <v>7.9114848793260625E-2</v>
      </c>
      <c r="U393">
        <f ca="1">+(L393^2*Markiwitz!$B$4^2)+(M393^2*Markiwitz!$C$4^2)+(N393^2*Markiwitz!$D$4^2)+(O393^2*Markiwitz!$E$4^2)+(P393^2*Markiwitz!$F$4^2)+(Q393^2*Markiwitz!$G$4^2)+(R393^2*Markiwitz!$H$4^2)+(S393^2*Markiwitz!$I$4^2)+(T393^2*Markiwitz!$J$4^2)+(2*L393*M393*Markiwitz!$B$8)+(2*L393*N393*Markiwitz!$E$8)+(2*L393*O393*Markiwitz!$H$8)+(2*L393*P393*Markiwitz!$B$11)+(2*L393*Q393*Markiwitz!$E$11)+(2*L393*R393*Markiwitz!$H$11)+(2*L393*S393*Markiwitz!$K$8)+(2*L393*T393*Markiwitz!$K$11)</f>
        <v>1.7152552556481213E-2</v>
      </c>
      <c r="V393" s="5">
        <f t="shared" ca="1" si="106"/>
        <v>0.13096775388041598</v>
      </c>
      <c r="W393" s="42">
        <f ca="1">SUMPRODUCT(L393:T393,Markiwitz!$B$3:$J$3)</f>
        <v>0.42293118661644247</v>
      </c>
    </row>
    <row r="394" spans="1:23" x14ac:dyDescent="0.25">
      <c r="A394">
        <v>393</v>
      </c>
      <c r="B394" s="25">
        <f t="shared" ca="1" si="105"/>
        <v>1</v>
      </c>
      <c r="C394" s="46">
        <v>0</v>
      </c>
      <c r="D394">
        <f t="shared" ca="1" si="116"/>
        <v>0.52049656071273742</v>
      </c>
      <c r="E394">
        <f t="shared" ca="1" si="116"/>
        <v>0.68280164774144303</v>
      </c>
      <c r="F394">
        <f t="shared" ca="1" si="116"/>
        <v>0.19018793983193583</v>
      </c>
      <c r="G394">
        <f t="shared" ca="1" si="116"/>
        <v>0.4630924163116944</v>
      </c>
      <c r="H394">
        <f t="shared" ca="1" si="116"/>
        <v>3.3451939056221902E-2</v>
      </c>
      <c r="I394">
        <f t="shared" ca="1" si="116"/>
        <v>0.33610327507628823</v>
      </c>
      <c r="J394">
        <f t="shared" ca="1" si="116"/>
        <v>0.76809665524642612</v>
      </c>
      <c r="K394">
        <f t="shared" ca="1" si="116"/>
        <v>0.44697563523713446</v>
      </c>
      <c r="L394" s="42">
        <f t="shared" ca="1" si="107"/>
        <v>0</v>
      </c>
      <c r="M394" s="42">
        <f t="shared" ca="1" si="108"/>
        <v>0.15125410982192097</v>
      </c>
      <c r="N394" s="42">
        <f t="shared" ca="1" si="109"/>
        <v>0.19841928498557604</v>
      </c>
      <c r="O394" s="42">
        <f t="shared" ca="1" si="110"/>
        <v>5.5267814831961769E-2</v>
      </c>
      <c r="P394" s="42">
        <f t="shared" ca="1" si="111"/>
        <v>0.13457270706763705</v>
      </c>
      <c r="Q394" s="42">
        <f t="shared" ca="1" si="112"/>
        <v>9.72099269366445E-3</v>
      </c>
      <c r="R394" s="42">
        <f t="shared" ca="1" si="113"/>
        <v>9.7670197110011653E-2</v>
      </c>
      <c r="S394" s="42">
        <f t="shared" ca="1" si="114"/>
        <v>0.22320565516783836</v>
      </c>
      <c r="T394" s="42">
        <f t="shared" ca="1" si="115"/>
        <v>0.12988923832138968</v>
      </c>
      <c r="U394">
        <f ca="1">+(L394^2*Markiwitz!$B$4^2)+(M394^2*Markiwitz!$C$4^2)+(N394^2*Markiwitz!$D$4^2)+(O394^2*Markiwitz!$E$4^2)+(P394^2*Markiwitz!$F$4^2)+(Q394^2*Markiwitz!$G$4^2)+(R394^2*Markiwitz!$H$4^2)+(S394^2*Markiwitz!$I$4^2)+(T394^2*Markiwitz!$J$4^2)+(2*L394*M394*Markiwitz!$B$8)+(2*L394*N394*Markiwitz!$E$8)+(2*L394*O394*Markiwitz!$H$8)+(2*L394*P394*Markiwitz!$B$11)+(2*L394*Q394*Markiwitz!$E$11)+(2*L394*R394*Markiwitz!$H$11)+(2*L394*S394*Markiwitz!$K$8)+(2*L394*T394*Markiwitz!$K$11)</f>
        <v>1.2774986704945193E-2</v>
      </c>
      <c r="V394" s="5">
        <f t="shared" ca="1" si="106"/>
        <v>0.11302648674069805</v>
      </c>
      <c r="W394" s="42">
        <f ca="1">SUMPRODUCT(L394:T394,Markiwitz!$B$3:$J$3)</f>
        <v>0.14728050803714943</v>
      </c>
    </row>
    <row r="395" spans="1:23" x14ac:dyDescent="0.25">
      <c r="A395">
        <v>394</v>
      </c>
      <c r="B395" s="25">
        <f t="shared" ca="1" si="105"/>
        <v>1</v>
      </c>
      <c r="C395" s="46">
        <v>0</v>
      </c>
      <c r="D395">
        <f t="shared" ca="1" si="116"/>
        <v>0.30879969540656671</v>
      </c>
      <c r="E395">
        <f t="shared" ca="1" si="116"/>
        <v>0.80551257707618018</v>
      </c>
      <c r="F395">
        <f t="shared" ca="1" si="116"/>
        <v>0.52156939041109218</v>
      </c>
      <c r="G395">
        <f t="shared" ca="1" si="116"/>
        <v>9.7059704168413585E-2</v>
      </c>
      <c r="H395">
        <f t="shared" ca="1" si="116"/>
        <v>0.90970601152841013</v>
      </c>
      <c r="I395">
        <f t="shared" ca="1" si="116"/>
        <v>0.69299105767094726</v>
      </c>
      <c r="J395">
        <f t="shared" ca="1" si="116"/>
        <v>1.6332581185245054E-2</v>
      </c>
      <c r="K395">
        <f t="shared" ca="1" si="116"/>
        <v>0.93937363713804456</v>
      </c>
      <c r="L395" s="42">
        <f t="shared" ca="1" si="107"/>
        <v>0</v>
      </c>
      <c r="M395" s="42">
        <f t="shared" ca="1" si="108"/>
        <v>7.1958726287958061E-2</v>
      </c>
      <c r="N395" s="42">
        <f t="shared" ca="1" si="109"/>
        <v>0.18770633493992739</v>
      </c>
      <c r="O395" s="42">
        <f t="shared" ca="1" si="110"/>
        <v>0.12153985111725858</v>
      </c>
      <c r="P395" s="42">
        <f t="shared" ca="1" si="111"/>
        <v>2.2617550437183921E-2</v>
      </c>
      <c r="Q395" s="42">
        <f t="shared" ca="1" si="112"/>
        <v>0.21198623852234158</v>
      </c>
      <c r="R395" s="42">
        <f t="shared" ca="1" si="113"/>
        <v>0.16148576109601248</v>
      </c>
      <c r="S395" s="42">
        <f t="shared" ca="1" si="114"/>
        <v>3.805935551644686E-3</v>
      </c>
      <c r="T395" s="42">
        <f t="shared" ca="1" si="115"/>
        <v>0.21889960204767331</v>
      </c>
      <c r="U395">
        <f ca="1">+(L395^2*Markiwitz!$B$4^2)+(M395^2*Markiwitz!$C$4^2)+(N395^2*Markiwitz!$D$4^2)+(O395^2*Markiwitz!$E$4^2)+(P395^2*Markiwitz!$F$4^2)+(Q395^2*Markiwitz!$G$4^2)+(R395^2*Markiwitz!$H$4^2)+(S395^2*Markiwitz!$I$4^2)+(T395^2*Markiwitz!$J$4^2)+(2*L395*M395*Markiwitz!$B$8)+(2*L395*N395*Markiwitz!$E$8)+(2*L395*O395*Markiwitz!$H$8)+(2*L395*P395*Markiwitz!$B$11)+(2*L395*Q395*Markiwitz!$E$11)+(2*L395*R395*Markiwitz!$H$11)+(2*L395*S395*Markiwitz!$K$8)+(2*L395*T395*Markiwitz!$K$11)</f>
        <v>1.9631220843772373E-2</v>
      </c>
      <c r="V395" s="5">
        <f t="shared" ca="1" si="106"/>
        <v>0.1401114586455097</v>
      </c>
      <c r="W395" s="42">
        <f ca="1">SUMPRODUCT(L395:T395,Markiwitz!$B$3:$J$3)</f>
        <v>0.69969257704756394</v>
      </c>
    </row>
    <row r="396" spans="1:23" x14ac:dyDescent="0.25">
      <c r="A396">
        <v>395</v>
      </c>
      <c r="B396" s="25">
        <f t="shared" ca="1" si="105"/>
        <v>1</v>
      </c>
      <c r="C396" s="46">
        <v>0</v>
      </c>
      <c r="D396">
        <f t="shared" ca="1" si="116"/>
        <v>0.89315994154940581</v>
      </c>
      <c r="E396">
        <f t="shared" ca="1" si="116"/>
        <v>6.6703456641259429E-3</v>
      </c>
      <c r="F396">
        <f t="shared" ca="1" si="116"/>
        <v>0.46763901553219811</v>
      </c>
      <c r="G396">
        <f t="shared" ca="1" si="116"/>
        <v>0.49947271391924075</v>
      </c>
      <c r="H396">
        <f t="shared" ca="1" si="116"/>
        <v>0.93504301594770312</v>
      </c>
      <c r="I396">
        <f t="shared" ca="1" si="116"/>
        <v>0.92385131861692893</v>
      </c>
      <c r="J396">
        <f t="shared" ca="1" si="116"/>
        <v>0.66461748276548116</v>
      </c>
      <c r="K396">
        <f t="shared" ca="1" si="116"/>
        <v>1.839253700346366E-2</v>
      </c>
      <c r="L396" s="42">
        <f t="shared" ca="1" si="107"/>
        <v>0</v>
      </c>
      <c r="M396" s="42">
        <f t="shared" ca="1" si="108"/>
        <v>0.20258359361864464</v>
      </c>
      <c r="N396" s="42">
        <f t="shared" ca="1" si="109"/>
        <v>1.512945814579426E-3</v>
      </c>
      <c r="O396" s="42">
        <f t="shared" ca="1" si="110"/>
        <v>0.10606833991956129</v>
      </c>
      <c r="P396" s="42">
        <f t="shared" ca="1" si="111"/>
        <v>0.11328875444714501</v>
      </c>
      <c r="Q396" s="42">
        <f t="shared" ca="1" si="112"/>
        <v>0.21208337448508732</v>
      </c>
      <c r="R396" s="42">
        <f t="shared" ca="1" si="113"/>
        <v>0.20954491059022509</v>
      </c>
      <c r="S396" s="42">
        <f t="shared" ca="1" si="114"/>
        <v>0.15074634651307975</v>
      </c>
      <c r="T396" s="42">
        <f t="shared" ca="1" si="115"/>
        <v>4.1717346116775635E-3</v>
      </c>
      <c r="U396">
        <f ca="1">+(L396^2*Markiwitz!$B$4^2)+(M396^2*Markiwitz!$C$4^2)+(N396^2*Markiwitz!$D$4^2)+(O396^2*Markiwitz!$E$4^2)+(P396^2*Markiwitz!$F$4^2)+(Q396^2*Markiwitz!$G$4^2)+(R396^2*Markiwitz!$H$4^2)+(S396^2*Markiwitz!$I$4^2)+(T396^2*Markiwitz!$J$4^2)+(2*L396*M396*Markiwitz!$B$8)+(2*L396*N396*Markiwitz!$E$8)+(2*L396*O396*Markiwitz!$H$8)+(2*L396*P396*Markiwitz!$B$11)+(2*L396*Q396*Markiwitz!$E$11)+(2*L396*R396*Markiwitz!$H$11)+(2*L396*S396*Markiwitz!$K$8)+(2*L396*T396*Markiwitz!$K$11)</f>
        <v>2.2421421703918067E-2</v>
      </c>
      <c r="V396" s="5">
        <f t="shared" ca="1" si="106"/>
        <v>0.14973784325920442</v>
      </c>
      <c r="W396" s="42">
        <f ca="1">SUMPRODUCT(L396:T396,Markiwitz!$B$3:$J$3)</f>
        <v>0.68460587005211149</v>
      </c>
    </row>
    <row r="397" spans="1:23" x14ac:dyDescent="0.25">
      <c r="A397">
        <v>396</v>
      </c>
      <c r="B397" s="25">
        <f t="shared" ca="1" si="105"/>
        <v>1</v>
      </c>
      <c r="C397" s="46">
        <v>0</v>
      </c>
      <c r="D397">
        <f t="shared" ca="1" si="116"/>
        <v>0.12379555529299469</v>
      </c>
      <c r="E397">
        <f t="shared" ca="1" si="116"/>
        <v>0.65594378127778485</v>
      </c>
      <c r="F397">
        <f t="shared" ca="1" si="116"/>
        <v>0.14478848307221526</v>
      </c>
      <c r="G397">
        <f t="shared" ca="1" si="116"/>
        <v>0.8102713726271572</v>
      </c>
      <c r="H397">
        <f t="shared" ca="1" si="116"/>
        <v>0.68801170890391361</v>
      </c>
      <c r="I397">
        <f t="shared" ca="1" si="116"/>
        <v>4.746033335892863E-2</v>
      </c>
      <c r="J397">
        <f t="shared" ca="1" si="116"/>
        <v>0.44364111889844071</v>
      </c>
      <c r="K397">
        <f t="shared" ca="1" si="116"/>
        <v>0.6983409370305842</v>
      </c>
      <c r="L397" s="42">
        <f t="shared" ca="1" si="107"/>
        <v>0</v>
      </c>
      <c r="M397" s="42">
        <f t="shared" ca="1" si="108"/>
        <v>3.4271006305086879E-2</v>
      </c>
      <c r="N397" s="42">
        <f t="shared" ca="1" si="109"/>
        <v>0.18158853450553228</v>
      </c>
      <c r="O397" s="42">
        <f t="shared" ca="1" si="110"/>
        <v>4.0082594278347608E-2</v>
      </c>
      <c r="P397" s="42">
        <f t="shared" ca="1" si="111"/>
        <v>0.22431189273649213</v>
      </c>
      <c r="Q397" s="42">
        <f t="shared" ca="1" si="112"/>
        <v>0.19046607576511188</v>
      </c>
      <c r="R397" s="42">
        <f t="shared" ca="1" si="113"/>
        <v>1.3138705827812616E-2</v>
      </c>
      <c r="S397" s="42">
        <f t="shared" ca="1" si="114"/>
        <v>0.12281561762843533</v>
      </c>
      <c r="T397" s="42">
        <f t="shared" ca="1" si="115"/>
        <v>0.19332557295318126</v>
      </c>
      <c r="U397">
        <f ca="1">+(L397^2*Markiwitz!$B$4^2)+(M397^2*Markiwitz!$C$4^2)+(N397^2*Markiwitz!$D$4^2)+(O397^2*Markiwitz!$E$4^2)+(P397^2*Markiwitz!$F$4^2)+(Q397^2*Markiwitz!$G$4^2)+(R397^2*Markiwitz!$H$4^2)+(S397^2*Markiwitz!$I$4^2)+(T397^2*Markiwitz!$J$4^2)+(2*L397*M397*Markiwitz!$B$8)+(2*L397*N397*Markiwitz!$E$8)+(2*L397*O397*Markiwitz!$H$8)+(2*L397*P397*Markiwitz!$B$11)+(2*L397*Q397*Markiwitz!$E$11)+(2*L397*R397*Markiwitz!$H$11)+(2*L397*S397*Markiwitz!$K$8)+(2*L397*T397*Markiwitz!$K$11)</f>
        <v>2.0736465968606663E-2</v>
      </c>
      <c r="V397" s="5">
        <f t="shared" ca="1" si="106"/>
        <v>0.14400161793746161</v>
      </c>
      <c r="W397" s="42">
        <f ca="1">SUMPRODUCT(L397:T397,Markiwitz!$B$3:$J$3)</f>
        <v>0.65737173249841607</v>
      </c>
    </row>
    <row r="398" spans="1:23" x14ac:dyDescent="0.25">
      <c r="A398">
        <v>397</v>
      </c>
      <c r="B398" s="25">
        <f t="shared" ca="1" si="105"/>
        <v>1</v>
      </c>
      <c r="C398" s="46">
        <v>0</v>
      </c>
      <c r="D398">
        <f t="shared" ca="1" si="116"/>
        <v>0.24578490693719213</v>
      </c>
      <c r="E398">
        <f t="shared" ca="1" si="116"/>
        <v>0.19684997485645439</v>
      </c>
      <c r="F398">
        <f t="shared" ca="1" si="116"/>
        <v>0.6049101818618059</v>
      </c>
      <c r="G398">
        <f t="shared" ca="1" si="116"/>
        <v>0.8222487465468209</v>
      </c>
      <c r="H398">
        <f t="shared" ca="1" si="116"/>
        <v>9.6983557457476444E-2</v>
      </c>
      <c r="I398">
        <f t="shared" ca="1" si="116"/>
        <v>0.51073845220825198</v>
      </c>
      <c r="J398">
        <f t="shared" ca="1" si="116"/>
        <v>0.38417250719744833</v>
      </c>
      <c r="K398">
        <f t="shared" ca="1" si="116"/>
        <v>0.47696485650720322</v>
      </c>
      <c r="L398" s="42">
        <f t="shared" ca="1" si="107"/>
        <v>0</v>
      </c>
      <c r="M398" s="42">
        <f t="shared" ca="1" si="108"/>
        <v>7.3617981090860291E-2</v>
      </c>
      <c r="N398" s="42">
        <f t="shared" ca="1" si="109"/>
        <v>5.8960893519885628E-2</v>
      </c>
      <c r="O398" s="42">
        <f t="shared" ca="1" si="110"/>
        <v>0.1811838932052531</v>
      </c>
      <c r="P398" s="42">
        <f t="shared" ca="1" si="111"/>
        <v>0.24628156964388323</v>
      </c>
      <c r="Q398" s="42">
        <f t="shared" ca="1" si="112"/>
        <v>2.9048706806286326E-2</v>
      </c>
      <c r="R398" s="42">
        <f t="shared" ca="1" si="113"/>
        <v>0.15297739062004542</v>
      </c>
      <c r="S398" s="42">
        <f t="shared" ca="1" si="114"/>
        <v>0.1150681086276682</v>
      </c>
      <c r="T398" s="42">
        <f t="shared" ca="1" si="115"/>
        <v>0.14286145648611778</v>
      </c>
      <c r="U398">
        <f ca="1">+(L398^2*Markiwitz!$B$4^2)+(M398^2*Markiwitz!$C$4^2)+(N398^2*Markiwitz!$D$4^2)+(O398^2*Markiwitz!$E$4^2)+(P398^2*Markiwitz!$F$4^2)+(Q398^2*Markiwitz!$G$4^2)+(R398^2*Markiwitz!$H$4^2)+(S398^2*Markiwitz!$I$4^2)+(T398^2*Markiwitz!$J$4^2)+(2*L398*M398*Markiwitz!$B$8)+(2*L398*N398*Markiwitz!$E$8)+(2*L398*O398*Markiwitz!$H$8)+(2*L398*P398*Markiwitz!$B$11)+(2*L398*Q398*Markiwitz!$E$11)+(2*L398*R398*Markiwitz!$H$11)+(2*L398*S398*Markiwitz!$K$8)+(2*L398*T398*Markiwitz!$K$11)</f>
        <v>1.4657292057364369E-2</v>
      </c>
      <c r="V398" s="5">
        <f t="shared" ca="1" si="106"/>
        <v>0.12106730383288615</v>
      </c>
      <c r="W398" s="42">
        <f ca="1">SUMPRODUCT(L398:T398,Markiwitz!$B$3:$J$3)</f>
        <v>0.24733643238314357</v>
      </c>
    </row>
    <row r="399" spans="1:23" x14ac:dyDescent="0.25">
      <c r="A399">
        <v>398</v>
      </c>
      <c r="B399" s="25">
        <f t="shared" ca="1" si="105"/>
        <v>0.99999999999999978</v>
      </c>
      <c r="C399" s="46">
        <v>0</v>
      </c>
      <c r="D399">
        <f t="shared" ca="1" si="116"/>
        <v>0.27190618976074254</v>
      </c>
      <c r="E399">
        <f t="shared" ca="1" si="116"/>
        <v>0.35149097610436797</v>
      </c>
      <c r="F399">
        <f t="shared" ca="1" si="116"/>
        <v>0.36958701108173064</v>
      </c>
      <c r="G399">
        <f t="shared" ca="1" si="116"/>
        <v>0.46462055099479094</v>
      </c>
      <c r="H399">
        <f t="shared" ca="1" si="116"/>
        <v>0.24126177793220582</v>
      </c>
      <c r="I399">
        <f t="shared" ca="1" si="116"/>
        <v>0.78283794183943467</v>
      </c>
      <c r="J399">
        <f t="shared" ca="1" si="116"/>
        <v>0.60562887998955994</v>
      </c>
      <c r="K399">
        <f t="shared" ca="1" si="116"/>
        <v>0.17114686745664787</v>
      </c>
      <c r="L399" s="42">
        <f t="shared" ca="1" si="107"/>
        <v>0</v>
      </c>
      <c r="M399" s="42">
        <f t="shared" ca="1" si="108"/>
        <v>8.3445708881294739E-2</v>
      </c>
      <c r="N399" s="42">
        <f t="shared" ca="1" si="109"/>
        <v>0.10786960639702915</v>
      </c>
      <c r="O399" s="42">
        <f t="shared" ca="1" si="110"/>
        <v>0.11342312641051415</v>
      </c>
      <c r="P399" s="42">
        <f t="shared" ca="1" si="111"/>
        <v>0.14258811567582685</v>
      </c>
      <c r="Q399" s="42">
        <f t="shared" ca="1" si="112"/>
        <v>7.4041198191292873E-2</v>
      </c>
      <c r="R399" s="42">
        <f t="shared" ca="1" si="113"/>
        <v>0.24024634030378691</v>
      </c>
      <c r="S399" s="42">
        <f t="shared" ca="1" si="114"/>
        <v>0.18586237869090944</v>
      </c>
      <c r="T399" s="42">
        <f t="shared" ca="1" si="115"/>
        <v>5.2523525449345673E-2</v>
      </c>
      <c r="U399">
        <f ca="1">+(L399^2*Markiwitz!$B$4^2)+(M399^2*Markiwitz!$C$4^2)+(N399^2*Markiwitz!$D$4^2)+(O399^2*Markiwitz!$E$4^2)+(P399^2*Markiwitz!$F$4^2)+(Q399^2*Markiwitz!$G$4^2)+(R399^2*Markiwitz!$H$4^2)+(S399^2*Markiwitz!$I$4^2)+(T399^2*Markiwitz!$J$4^2)+(2*L399*M399*Markiwitz!$B$8)+(2*L399*N399*Markiwitz!$E$8)+(2*L399*O399*Markiwitz!$H$8)+(2*L399*P399*Markiwitz!$B$11)+(2*L399*Q399*Markiwitz!$E$11)+(2*L399*R399*Markiwitz!$H$11)+(2*L399*S399*Markiwitz!$K$8)+(2*L399*T399*Markiwitz!$K$11)</f>
        <v>1.5263113954435043E-2</v>
      </c>
      <c r="V399" s="5">
        <f t="shared" ca="1" si="106"/>
        <v>0.12354397579176025</v>
      </c>
      <c r="W399" s="42">
        <f ca="1">SUMPRODUCT(L399:T399,Markiwitz!$B$3:$J$3)</f>
        <v>0.3233625562335119</v>
      </c>
    </row>
    <row r="400" spans="1:23" x14ac:dyDescent="0.25">
      <c r="A400">
        <v>399</v>
      </c>
      <c r="B400" s="25">
        <f t="shared" ca="1" si="105"/>
        <v>1.0000000000000002</v>
      </c>
      <c r="C400" s="46">
        <v>0</v>
      </c>
      <c r="D400">
        <f t="shared" ca="1" si="116"/>
        <v>0.81086289589248717</v>
      </c>
      <c r="E400">
        <f t="shared" ca="1" si="116"/>
        <v>0.71399857450985293</v>
      </c>
      <c r="F400">
        <f t="shared" ca="1" si="116"/>
        <v>0.9055588207513785</v>
      </c>
      <c r="G400">
        <f t="shared" ca="1" si="116"/>
        <v>0.78752147050106958</v>
      </c>
      <c r="H400">
        <f t="shared" ca="1" si="116"/>
        <v>0.18321517682877131</v>
      </c>
      <c r="I400">
        <f t="shared" ca="1" si="116"/>
        <v>0.52083455757321695</v>
      </c>
      <c r="J400">
        <f t="shared" ca="1" si="116"/>
        <v>0.29974451961070891</v>
      </c>
      <c r="K400">
        <f t="shared" ca="1" si="116"/>
        <v>0.63385202855949208</v>
      </c>
      <c r="L400" s="42">
        <f t="shared" ca="1" si="107"/>
        <v>0</v>
      </c>
      <c r="M400" s="42">
        <f t="shared" ca="1" si="108"/>
        <v>0.16699581770668495</v>
      </c>
      <c r="N400" s="42">
        <f t="shared" ca="1" si="109"/>
        <v>0.14704677744619571</v>
      </c>
      <c r="O400" s="42">
        <f t="shared" ca="1" si="110"/>
        <v>0.18649828043547423</v>
      </c>
      <c r="P400" s="42">
        <f t="shared" ca="1" si="111"/>
        <v>0.16218869132388375</v>
      </c>
      <c r="Q400" s="42">
        <f t="shared" ca="1" si="112"/>
        <v>3.7732850307719973E-2</v>
      </c>
      <c r="R400" s="42">
        <f t="shared" ca="1" si="113"/>
        <v>0.10726498064275865</v>
      </c>
      <c r="S400" s="42">
        <f t="shared" ca="1" si="114"/>
        <v>6.1731867876865791E-2</v>
      </c>
      <c r="T400" s="42">
        <f t="shared" ca="1" si="115"/>
        <v>0.13054073426041707</v>
      </c>
      <c r="U400">
        <f ca="1">+(L400^2*Markiwitz!$B$4^2)+(M400^2*Markiwitz!$C$4^2)+(N400^2*Markiwitz!$D$4^2)+(O400^2*Markiwitz!$E$4^2)+(P400^2*Markiwitz!$F$4^2)+(Q400^2*Markiwitz!$G$4^2)+(R400^2*Markiwitz!$H$4^2)+(S400^2*Markiwitz!$I$4^2)+(T400^2*Markiwitz!$J$4^2)+(2*L400*M400*Markiwitz!$B$8)+(2*L400*N400*Markiwitz!$E$8)+(2*L400*O400*Markiwitz!$H$8)+(2*L400*P400*Markiwitz!$B$11)+(2*L400*Q400*Markiwitz!$E$11)+(2*L400*R400*Markiwitz!$H$11)+(2*L400*S400*Markiwitz!$K$8)+(2*L400*T400*Markiwitz!$K$11)</f>
        <v>1.0744913657428903E-2</v>
      </c>
      <c r="V400" s="5">
        <f t="shared" ca="1" si="106"/>
        <v>0.10365767534258571</v>
      </c>
      <c r="W400" s="42">
        <f ca="1">SUMPRODUCT(L400:T400,Markiwitz!$B$3:$J$3)</f>
        <v>0.27583825464967082</v>
      </c>
    </row>
    <row r="401" spans="1:23" x14ac:dyDescent="0.25">
      <c r="A401">
        <v>400</v>
      </c>
      <c r="B401" s="25">
        <f t="shared" ca="1" si="105"/>
        <v>0.99999999999999978</v>
      </c>
      <c r="C401" s="46">
        <v>0</v>
      </c>
      <c r="D401">
        <f t="shared" ca="1" si="116"/>
        <v>0.49365712766786951</v>
      </c>
      <c r="E401">
        <f t="shared" ca="1" si="116"/>
        <v>0.74691702283465422</v>
      </c>
      <c r="F401">
        <f t="shared" ca="1" si="116"/>
        <v>0.30284259517449685</v>
      </c>
      <c r="G401">
        <f t="shared" ca="1" si="116"/>
        <v>0.44804615080445587</v>
      </c>
      <c r="H401">
        <f t="shared" ca="1" si="116"/>
        <v>0.30319773578784659</v>
      </c>
      <c r="I401">
        <f t="shared" ca="1" si="116"/>
        <v>0.98817796076761366</v>
      </c>
      <c r="J401">
        <f t="shared" ca="1" si="116"/>
        <v>0.78021665395644535</v>
      </c>
      <c r="K401">
        <f t="shared" ca="1" si="116"/>
        <v>0.90997821650536337</v>
      </c>
      <c r="L401" s="42">
        <f t="shared" ca="1" si="107"/>
        <v>0</v>
      </c>
      <c r="M401" s="42">
        <f t="shared" ca="1" si="108"/>
        <v>9.9266801900938784E-2</v>
      </c>
      <c r="N401" s="42">
        <f t="shared" ca="1" si="109"/>
        <v>0.15019344396471554</v>
      </c>
      <c r="O401" s="42">
        <f t="shared" ca="1" si="110"/>
        <v>6.0896955027009585E-2</v>
      </c>
      <c r="P401" s="42">
        <f t="shared" ca="1" si="111"/>
        <v>9.0095140942252142E-2</v>
      </c>
      <c r="Q401" s="42">
        <f t="shared" ca="1" si="112"/>
        <v>6.0968368303424558E-2</v>
      </c>
      <c r="R401" s="42">
        <f t="shared" ca="1" si="113"/>
        <v>0.19870728158591303</v>
      </c>
      <c r="S401" s="42">
        <f t="shared" ca="1" si="114"/>
        <v>0.1568894839906283</v>
      </c>
      <c r="T401" s="42">
        <f t="shared" ca="1" si="115"/>
        <v>0.18298252428511791</v>
      </c>
      <c r="U401">
        <f ca="1">+(L401^2*Markiwitz!$B$4^2)+(M401^2*Markiwitz!$C$4^2)+(N401^2*Markiwitz!$D$4^2)+(O401^2*Markiwitz!$E$4^2)+(P401^2*Markiwitz!$F$4^2)+(Q401^2*Markiwitz!$G$4^2)+(R401^2*Markiwitz!$H$4^2)+(S401^2*Markiwitz!$I$4^2)+(T401^2*Markiwitz!$J$4^2)+(2*L401*M401*Markiwitz!$B$8)+(2*L401*N401*Markiwitz!$E$8)+(2*L401*O401*Markiwitz!$H$8)+(2*L401*P401*Markiwitz!$B$11)+(2*L401*Q401*Markiwitz!$E$11)+(2*L401*R401*Markiwitz!$H$11)+(2*L401*S401*Markiwitz!$K$8)+(2*L401*T401*Markiwitz!$K$11)</f>
        <v>1.1225326837899322E-2</v>
      </c>
      <c r="V401" s="5">
        <f t="shared" ca="1" si="106"/>
        <v>0.10594964293427006</v>
      </c>
      <c r="W401" s="42">
        <f ca="1">SUMPRODUCT(L401:T401,Markiwitz!$B$3:$J$3)</f>
        <v>0.27303402807144866</v>
      </c>
    </row>
    <row r="402" spans="1:23" x14ac:dyDescent="0.25">
      <c r="A402">
        <v>401</v>
      </c>
      <c r="B402" s="25">
        <f t="shared" ca="1" si="105"/>
        <v>1.0000000000000002</v>
      </c>
      <c r="C402" s="46">
        <v>0</v>
      </c>
      <c r="D402">
        <f t="shared" ref="D402:K411" ca="1" si="117">RAND()</f>
        <v>9.1604993819148217E-2</v>
      </c>
      <c r="E402">
        <f t="shared" ca="1" si="117"/>
        <v>0.28544326586800084</v>
      </c>
      <c r="F402">
        <f t="shared" ca="1" si="117"/>
        <v>0.99447963516377869</v>
      </c>
      <c r="G402">
        <f t="shared" ca="1" si="117"/>
        <v>0.56873835396598516</v>
      </c>
      <c r="H402">
        <f t="shared" ca="1" si="117"/>
        <v>0.95998077553922434</v>
      </c>
      <c r="I402">
        <f t="shared" ca="1" si="117"/>
        <v>0.8308182997768877</v>
      </c>
      <c r="J402">
        <f t="shared" ca="1" si="117"/>
        <v>0.84114781688235485</v>
      </c>
      <c r="K402">
        <f t="shared" ca="1" si="117"/>
        <v>0.5479338382843546</v>
      </c>
      <c r="L402" s="42">
        <f t="shared" ca="1" si="107"/>
        <v>0</v>
      </c>
      <c r="M402" s="42">
        <f t="shared" ca="1" si="108"/>
        <v>1.7891086757762711E-2</v>
      </c>
      <c r="N402" s="42">
        <f t="shared" ca="1" si="109"/>
        <v>5.5749037483107569E-2</v>
      </c>
      <c r="O402" s="42">
        <f t="shared" ca="1" si="110"/>
        <v>0.19422872803932487</v>
      </c>
      <c r="P402" s="42">
        <f t="shared" ca="1" si="111"/>
        <v>0.11107852103959907</v>
      </c>
      <c r="Q402" s="42">
        <f t="shared" ca="1" si="112"/>
        <v>0.18749086294208644</v>
      </c>
      <c r="R402" s="42">
        <f t="shared" ca="1" si="113"/>
        <v>0.16226454106411534</v>
      </c>
      <c r="S402" s="42">
        <f t="shared" ca="1" si="114"/>
        <v>0.16428196695974456</v>
      </c>
      <c r="T402" s="42">
        <f t="shared" ca="1" si="115"/>
        <v>0.10701525571425954</v>
      </c>
      <c r="U402">
        <f ca="1">+(L402^2*Markiwitz!$B$4^2)+(M402^2*Markiwitz!$C$4^2)+(N402^2*Markiwitz!$D$4^2)+(O402^2*Markiwitz!$E$4^2)+(P402^2*Markiwitz!$F$4^2)+(Q402^2*Markiwitz!$G$4^2)+(R402^2*Markiwitz!$H$4^2)+(S402^2*Markiwitz!$I$4^2)+(T402^2*Markiwitz!$J$4^2)+(2*L402*M402*Markiwitz!$B$8)+(2*L402*N402*Markiwitz!$E$8)+(2*L402*O402*Markiwitz!$H$8)+(2*L402*P402*Markiwitz!$B$11)+(2*L402*Q402*Markiwitz!$E$11)+(2*L402*R402*Markiwitz!$H$11)+(2*L402*S402*Markiwitz!$K$8)+(2*L402*T402*Markiwitz!$K$11)</f>
        <v>2.0349954768918072E-2</v>
      </c>
      <c r="V402" s="5">
        <f t="shared" ca="1" si="106"/>
        <v>0.14265326764192285</v>
      </c>
      <c r="W402" s="42">
        <f ca="1">SUMPRODUCT(L402:T402,Markiwitz!$B$3:$J$3)</f>
        <v>0.63027331322073654</v>
      </c>
    </row>
    <row r="403" spans="1:23" x14ac:dyDescent="0.25">
      <c r="A403">
        <v>402</v>
      </c>
      <c r="B403" s="25">
        <f t="shared" ca="1" si="105"/>
        <v>0.99999999999999989</v>
      </c>
      <c r="C403" s="46">
        <v>0</v>
      </c>
      <c r="D403">
        <f t="shared" ca="1" si="117"/>
        <v>0.86353400748421671</v>
      </c>
      <c r="E403">
        <f t="shared" ca="1" si="117"/>
        <v>5.569147918631312E-2</v>
      </c>
      <c r="F403">
        <f t="shared" ca="1" si="117"/>
        <v>0.59641560636469504</v>
      </c>
      <c r="G403">
        <f t="shared" ca="1" si="117"/>
        <v>0.41596785065559805</v>
      </c>
      <c r="H403">
        <f t="shared" ca="1" si="117"/>
        <v>0.38928537836320432</v>
      </c>
      <c r="I403">
        <f t="shared" ca="1" si="117"/>
        <v>0.8664756525366033</v>
      </c>
      <c r="J403">
        <f t="shared" ca="1" si="117"/>
        <v>0.76212457017315149</v>
      </c>
      <c r="K403">
        <f t="shared" ca="1" si="117"/>
        <v>0.76428645219597036</v>
      </c>
      <c r="L403" s="42">
        <f t="shared" ca="1" si="107"/>
        <v>0</v>
      </c>
      <c r="M403" s="42">
        <f t="shared" ca="1" si="108"/>
        <v>0.18319349330000062</v>
      </c>
      <c r="N403" s="42">
        <f t="shared" ca="1" si="109"/>
        <v>1.1814608956638514E-2</v>
      </c>
      <c r="O403" s="42">
        <f t="shared" ca="1" si="110"/>
        <v>0.12652594737629203</v>
      </c>
      <c r="P403" s="42">
        <f t="shared" ca="1" si="111"/>
        <v>8.8245052310212291E-2</v>
      </c>
      <c r="Q403" s="42">
        <f t="shared" ca="1" si="112"/>
        <v>8.2584527922337017E-2</v>
      </c>
      <c r="R403" s="42">
        <f t="shared" ca="1" si="113"/>
        <v>0.1838175454259445</v>
      </c>
      <c r="S403" s="42">
        <f t="shared" ca="1" si="114"/>
        <v>0.1616800972859577</v>
      </c>
      <c r="T403" s="42">
        <f t="shared" ca="1" si="115"/>
        <v>0.16213872742261726</v>
      </c>
      <c r="U403">
        <f ca="1">+(L403^2*Markiwitz!$B$4^2)+(M403^2*Markiwitz!$C$4^2)+(N403^2*Markiwitz!$D$4^2)+(O403^2*Markiwitz!$E$4^2)+(P403^2*Markiwitz!$F$4^2)+(Q403^2*Markiwitz!$G$4^2)+(R403^2*Markiwitz!$H$4^2)+(S403^2*Markiwitz!$I$4^2)+(T403^2*Markiwitz!$J$4^2)+(2*L403*M403*Markiwitz!$B$8)+(2*L403*N403*Markiwitz!$E$8)+(2*L403*O403*Markiwitz!$H$8)+(2*L403*P403*Markiwitz!$B$11)+(2*L403*Q403*Markiwitz!$E$11)+(2*L403*R403*Markiwitz!$H$11)+(2*L403*S403*Markiwitz!$K$8)+(2*L403*T403*Markiwitz!$K$11)</f>
        <v>1.1680152955246787E-2</v>
      </c>
      <c r="V403" s="5">
        <f t="shared" ca="1" si="106"/>
        <v>0.10807475632749207</v>
      </c>
      <c r="W403" s="42">
        <f ca="1">SUMPRODUCT(L403:T403,Markiwitz!$B$3:$J$3)</f>
        <v>0.33222768856405266</v>
      </c>
    </row>
    <row r="404" spans="1:23" x14ac:dyDescent="0.25">
      <c r="A404">
        <v>403</v>
      </c>
      <c r="B404" s="25">
        <f t="shared" ca="1" si="105"/>
        <v>1</v>
      </c>
      <c r="C404" s="46">
        <v>0</v>
      </c>
      <c r="D404">
        <f t="shared" ca="1" si="117"/>
        <v>0.19423774998776711</v>
      </c>
      <c r="E404">
        <f t="shared" ca="1" si="117"/>
        <v>0.26501731592000077</v>
      </c>
      <c r="F404">
        <f t="shared" ca="1" si="117"/>
        <v>0.32922445299589975</v>
      </c>
      <c r="G404">
        <f t="shared" ca="1" si="117"/>
        <v>0.50650719604940631</v>
      </c>
      <c r="H404">
        <f t="shared" ca="1" si="117"/>
        <v>0.99841389361957644</v>
      </c>
      <c r="I404">
        <f t="shared" ca="1" si="117"/>
        <v>0.97371069484422845</v>
      </c>
      <c r="J404">
        <f t="shared" ca="1" si="117"/>
        <v>0.95570048384532391</v>
      </c>
      <c r="K404">
        <f t="shared" ca="1" si="117"/>
        <v>0.99506135219939529</v>
      </c>
      <c r="L404" s="42">
        <f t="shared" ca="1" si="107"/>
        <v>0</v>
      </c>
      <c r="M404" s="42">
        <f t="shared" ca="1" si="108"/>
        <v>3.7225464244960427E-2</v>
      </c>
      <c r="N404" s="42">
        <f t="shared" ca="1" si="109"/>
        <v>5.0790294979717807E-2</v>
      </c>
      <c r="O404" s="42">
        <f t="shared" ca="1" si="110"/>
        <v>6.3095526509843528E-2</v>
      </c>
      <c r="P404" s="42">
        <f t="shared" ca="1" si="111"/>
        <v>9.7071581181000094E-2</v>
      </c>
      <c r="Q404" s="42">
        <f t="shared" ca="1" si="112"/>
        <v>0.19134499190269638</v>
      </c>
      <c r="R404" s="42">
        <f t="shared" ca="1" si="113"/>
        <v>0.18661064936214605</v>
      </c>
      <c r="S404" s="42">
        <f t="shared" ca="1" si="114"/>
        <v>0.1831590110187955</v>
      </c>
      <c r="T404" s="42">
        <f t="shared" ca="1" si="115"/>
        <v>0.19070248080084024</v>
      </c>
      <c r="U404">
        <f ca="1">+(L404^2*Markiwitz!$B$4^2)+(M404^2*Markiwitz!$C$4^2)+(N404^2*Markiwitz!$D$4^2)+(O404^2*Markiwitz!$E$4^2)+(P404^2*Markiwitz!$F$4^2)+(Q404^2*Markiwitz!$G$4^2)+(R404^2*Markiwitz!$H$4^2)+(S404^2*Markiwitz!$I$4^2)+(T404^2*Markiwitz!$J$4^2)+(2*L404*M404*Markiwitz!$B$8)+(2*L404*N404*Markiwitz!$E$8)+(2*L404*O404*Markiwitz!$H$8)+(2*L404*P404*Markiwitz!$B$11)+(2*L404*Q404*Markiwitz!$E$11)+(2*L404*R404*Markiwitz!$H$11)+(2*L404*S404*Markiwitz!$K$8)+(2*L404*T404*Markiwitz!$K$11)</f>
        <v>1.931542398357362E-2</v>
      </c>
      <c r="V404" s="5">
        <f t="shared" ca="1" si="106"/>
        <v>0.13897994093959609</v>
      </c>
      <c r="W404" s="42">
        <f ca="1">SUMPRODUCT(L404:T404,Markiwitz!$B$3:$J$3)</f>
        <v>0.60494009573997065</v>
      </c>
    </row>
    <row r="405" spans="1:23" x14ac:dyDescent="0.25">
      <c r="A405">
        <v>404</v>
      </c>
      <c r="B405" s="25">
        <f t="shared" ca="1" si="105"/>
        <v>1</v>
      </c>
      <c r="C405" s="46">
        <v>0</v>
      </c>
      <c r="D405">
        <f t="shared" ca="1" si="117"/>
        <v>0.45166217189191671</v>
      </c>
      <c r="E405">
        <f t="shared" ca="1" si="117"/>
        <v>8.4693160245171262E-2</v>
      </c>
      <c r="F405">
        <f t="shared" ca="1" si="117"/>
        <v>0.41124051802483541</v>
      </c>
      <c r="G405">
        <f t="shared" ca="1" si="117"/>
        <v>0.11244080804212875</v>
      </c>
      <c r="H405">
        <f t="shared" ca="1" si="117"/>
        <v>0.75162002455063648</v>
      </c>
      <c r="I405">
        <f t="shared" ca="1" si="117"/>
        <v>0.49738066081903354</v>
      </c>
      <c r="J405">
        <f t="shared" ca="1" si="117"/>
        <v>0.52375187261539924</v>
      </c>
      <c r="K405">
        <f t="shared" ca="1" si="117"/>
        <v>0.43389563356252026</v>
      </c>
      <c r="L405" s="42">
        <f t="shared" ca="1" si="107"/>
        <v>0</v>
      </c>
      <c r="M405" s="42">
        <f t="shared" ca="1" si="108"/>
        <v>0.13826316056360793</v>
      </c>
      <c r="N405" s="42">
        <f t="shared" ca="1" si="109"/>
        <v>2.5926333313607001E-2</v>
      </c>
      <c r="O405" s="42">
        <f t="shared" ca="1" si="110"/>
        <v>0.12588925376627655</v>
      </c>
      <c r="P405" s="42">
        <f t="shared" ca="1" si="111"/>
        <v>3.442046393017599E-2</v>
      </c>
      <c r="Q405" s="42">
        <f t="shared" ca="1" si="112"/>
        <v>0.23008648189854627</v>
      </c>
      <c r="R405" s="42">
        <f t="shared" ca="1" si="113"/>
        <v>0.15225853845584408</v>
      </c>
      <c r="S405" s="42">
        <f t="shared" ca="1" si="114"/>
        <v>0.16033131345841911</v>
      </c>
      <c r="T405" s="42">
        <f t="shared" ca="1" si="115"/>
        <v>0.13282445461352305</v>
      </c>
      <c r="U405">
        <f ca="1">+(L405^2*Markiwitz!$B$4^2)+(M405^2*Markiwitz!$C$4^2)+(N405^2*Markiwitz!$D$4^2)+(O405^2*Markiwitz!$E$4^2)+(P405^2*Markiwitz!$F$4^2)+(Q405^2*Markiwitz!$G$4^2)+(R405^2*Markiwitz!$H$4^2)+(S405^2*Markiwitz!$I$4^2)+(T405^2*Markiwitz!$J$4^2)+(2*L405*M405*Markiwitz!$B$8)+(2*L405*N405*Markiwitz!$E$8)+(2*L405*O405*Markiwitz!$H$8)+(2*L405*P405*Markiwitz!$B$11)+(2*L405*Q405*Markiwitz!$E$11)+(2*L405*R405*Markiwitz!$H$11)+(2*L405*S405*Markiwitz!$K$8)+(2*L405*T405*Markiwitz!$K$11)</f>
        <v>2.1924033694466424E-2</v>
      </c>
      <c r="V405" s="5">
        <f t="shared" ca="1" si="106"/>
        <v>0.14806766593171658</v>
      </c>
      <c r="W405" s="42">
        <f ca="1">SUMPRODUCT(L405:T405,Markiwitz!$B$3:$J$3)</f>
        <v>0.71417948448574808</v>
      </c>
    </row>
    <row r="406" spans="1:23" x14ac:dyDescent="0.25">
      <c r="A406">
        <v>405</v>
      </c>
      <c r="B406" s="25">
        <f t="shared" ca="1" si="105"/>
        <v>0.99999999999999989</v>
      </c>
      <c r="C406" s="46">
        <v>0</v>
      </c>
      <c r="D406">
        <f t="shared" ca="1" si="117"/>
        <v>0.94334072372209288</v>
      </c>
      <c r="E406">
        <f t="shared" ca="1" si="117"/>
        <v>0.45484518937137919</v>
      </c>
      <c r="F406">
        <f t="shared" ca="1" si="117"/>
        <v>0.88227151591195541</v>
      </c>
      <c r="G406">
        <f t="shared" ca="1" si="117"/>
        <v>0.54952572613080741</v>
      </c>
      <c r="H406">
        <f t="shared" ca="1" si="117"/>
        <v>0.58220508958124606</v>
      </c>
      <c r="I406">
        <f t="shared" ca="1" si="117"/>
        <v>0.97648005911776781</v>
      </c>
      <c r="J406">
        <f t="shared" ca="1" si="117"/>
        <v>0.7874149137629648</v>
      </c>
      <c r="K406">
        <f t="shared" ca="1" si="117"/>
        <v>0.66841352832439582</v>
      </c>
      <c r="L406" s="42">
        <f t="shared" ca="1" si="107"/>
        <v>0</v>
      </c>
      <c r="M406" s="42">
        <f t="shared" ca="1" si="108"/>
        <v>0.16140666420598329</v>
      </c>
      <c r="N406" s="42">
        <f t="shared" ca="1" si="109"/>
        <v>7.7824526070392655E-2</v>
      </c>
      <c r="O406" s="42">
        <f t="shared" ca="1" si="110"/>
        <v>0.15095765371543216</v>
      </c>
      <c r="P406" s="42">
        <f t="shared" ca="1" si="111"/>
        <v>9.4024472939296583E-2</v>
      </c>
      <c r="Q406" s="42">
        <f t="shared" ca="1" si="112"/>
        <v>9.961594896727749E-2</v>
      </c>
      <c r="R406" s="42">
        <f t="shared" ca="1" si="113"/>
        <v>0.16707684195375849</v>
      </c>
      <c r="S406" s="42">
        <f t="shared" ca="1" si="114"/>
        <v>0.13472758185934514</v>
      </c>
      <c r="T406" s="42">
        <f t="shared" ca="1" si="115"/>
        <v>0.11436631028851403</v>
      </c>
      <c r="U406">
        <f ca="1">+(L406^2*Markiwitz!$B$4^2)+(M406^2*Markiwitz!$C$4^2)+(N406^2*Markiwitz!$D$4^2)+(O406^2*Markiwitz!$E$4^2)+(P406^2*Markiwitz!$F$4^2)+(Q406^2*Markiwitz!$G$4^2)+(R406^2*Markiwitz!$H$4^2)+(S406^2*Markiwitz!$I$4^2)+(T406^2*Markiwitz!$J$4^2)+(2*L406*M406*Markiwitz!$B$8)+(2*L406*N406*Markiwitz!$E$8)+(2*L406*O406*Markiwitz!$H$8)+(2*L406*P406*Markiwitz!$B$11)+(2*L406*Q406*Markiwitz!$E$11)+(2*L406*R406*Markiwitz!$H$11)+(2*L406*S406*Markiwitz!$K$8)+(2*L406*T406*Markiwitz!$K$11)</f>
        <v>1.1797066508847476E-2</v>
      </c>
      <c r="V406" s="5">
        <f t="shared" ca="1" si="106"/>
        <v>0.10861430158523083</v>
      </c>
      <c r="W406" s="42">
        <f ca="1">SUMPRODUCT(L406:T406,Markiwitz!$B$3:$J$3)</f>
        <v>0.39646985384513167</v>
      </c>
    </row>
    <row r="407" spans="1:23" x14ac:dyDescent="0.25">
      <c r="A407">
        <v>406</v>
      </c>
      <c r="B407" s="25">
        <f t="shared" ca="1" si="105"/>
        <v>1</v>
      </c>
      <c r="C407" s="46">
        <v>0</v>
      </c>
      <c r="D407">
        <f t="shared" ca="1" si="117"/>
        <v>0.82945175628789836</v>
      </c>
      <c r="E407">
        <f t="shared" ca="1" si="117"/>
        <v>0.4673156276670889</v>
      </c>
      <c r="F407">
        <f t="shared" ca="1" si="117"/>
        <v>0.78823841696508434</v>
      </c>
      <c r="G407">
        <f t="shared" ca="1" si="117"/>
        <v>0.98035621650955462</v>
      </c>
      <c r="H407">
        <f t="shared" ca="1" si="117"/>
        <v>0.86773975570930784</v>
      </c>
      <c r="I407">
        <f t="shared" ca="1" si="117"/>
        <v>0.36038117005936798</v>
      </c>
      <c r="J407">
        <f t="shared" ca="1" si="117"/>
        <v>0.9711200394423225</v>
      </c>
      <c r="K407">
        <f t="shared" ca="1" si="117"/>
        <v>0.43500705719286636</v>
      </c>
      <c r="L407" s="42">
        <f t="shared" ca="1" si="107"/>
        <v>0</v>
      </c>
      <c r="M407" s="42">
        <f t="shared" ca="1" si="108"/>
        <v>0.14552780812915581</v>
      </c>
      <c r="N407" s="42">
        <f t="shared" ca="1" si="109"/>
        <v>8.1990807160684465E-2</v>
      </c>
      <c r="O407" s="42">
        <f t="shared" ca="1" si="110"/>
        <v>0.13829690302603789</v>
      </c>
      <c r="P407" s="42">
        <f t="shared" ca="1" si="111"/>
        <v>0.17200408618449883</v>
      </c>
      <c r="Q407" s="42">
        <f t="shared" ca="1" si="112"/>
        <v>0.15224546059201238</v>
      </c>
      <c r="R407" s="42">
        <f t="shared" ca="1" si="113"/>
        <v>6.3229092436277654E-2</v>
      </c>
      <c r="S407" s="42">
        <f t="shared" ca="1" si="114"/>
        <v>0.17038359337838013</v>
      </c>
      <c r="T407" s="42">
        <f t="shared" ca="1" si="115"/>
        <v>7.6322249092952807E-2</v>
      </c>
      <c r="U407">
        <f ca="1">+(L407^2*Markiwitz!$B$4^2)+(M407^2*Markiwitz!$C$4^2)+(N407^2*Markiwitz!$D$4^2)+(O407^2*Markiwitz!$E$4^2)+(P407^2*Markiwitz!$F$4^2)+(Q407^2*Markiwitz!$G$4^2)+(R407^2*Markiwitz!$H$4^2)+(S407^2*Markiwitz!$I$4^2)+(T407^2*Markiwitz!$J$4^2)+(2*L407*M407*Markiwitz!$B$8)+(2*L407*N407*Markiwitz!$E$8)+(2*L407*O407*Markiwitz!$H$8)+(2*L407*P407*Markiwitz!$B$11)+(2*L407*Q407*Markiwitz!$E$11)+(2*L407*R407*Markiwitz!$H$11)+(2*L407*S407*Markiwitz!$K$8)+(2*L407*T407*Markiwitz!$K$11)</f>
        <v>1.6328256963670879E-2</v>
      </c>
      <c r="V407" s="5">
        <f t="shared" ca="1" si="106"/>
        <v>0.12778206823991728</v>
      </c>
      <c r="W407" s="42">
        <f ca="1">SUMPRODUCT(L407:T407,Markiwitz!$B$3:$J$3)</f>
        <v>0.55096468792251818</v>
      </c>
    </row>
    <row r="408" spans="1:23" x14ac:dyDescent="0.25">
      <c r="A408">
        <v>407</v>
      </c>
      <c r="B408" s="25">
        <f t="shared" ca="1" si="105"/>
        <v>1</v>
      </c>
      <c r="C408" s="46">
        <v>0</v>
      </c>
      <c r="D408">
        <f t="shared" ca="1" si="117"/>
        <v>8.6930383229941066E-2</v>
      </c>
      <c r="E408">
        <f t="shared" ca="1" si="117"/>
        <v>0.29116797567463681</v>
      </c>
      <c r="F408">
        <f t="shared" ca="1" si="117"/>
        <v>0.47942059529306802</v>
      </c>
      <c r="G408">
        <f t="shared" ca="1" si="117"/>
        <v>0.34340171312720369</v>
      </c>
      <c r="H408">
        <f t="shared" ca="1" si="117"/>
        <v>0.79702230087475801</v>
      </c>
      <c r="I408">
        <f t="shared" ca="1" si="117"/>
        <v>0.21544427689757317</v>
      </c>
      <c r="J408">
        <f t="shared" ca="1" si="117"/>
        <v>0.48637558960787941</v>
      </c>
      <c r="K408">
        <f t="shared" ca="1" si="117"/>
        <v>0.42882789154563838</v>
      </c>
      <c r="L408" s="42">
        <f t="shared" ca="1" si="107"/>
        <v>0</v>
      </c>
      <c r="M408" s="42">
        <f t="shared" ca="1" si="108"/>
        <v>2.7785795853879035E-2</v>
      </c>
      <c r="N408" s="42">
        <f t="shared" ca="1" si="109"/>
        <v>9.3066815429569572E-2</v>
      </c>
      <c r="O408" s="42">
        <f t="shared" ca="1" si="110"/>
        <v>0.15323851447568707</v>
      </c>
      <c r="P408" s="42">
        <f t="shared" ca="1" si="111"/>
        <v>0.1097624276150483</v>
      </c>
      <c r="Q408" s="42">
        <f t="shared" ca="1" si="112"/>
        <v>0.2547544152027546</v>
      </c>
      <c r="R408" s="42">
        <f t="shared" ca="1" si="113"/>
        <v>6.886304273993725E-2</v>
      </c>
      <c r="S408" s="42">
        <f t="shared" ca="1" si="114"/>
        <v>0.15546155830703737</v>
      </c>
      <c r="T408" s="42">
        <f t="shared" ca="1" si="115"/>
        <v>0.13706743037608676</v>
      </c>
      <c r="U408">
        <f ca="1">+(L408^2*Markiwitz!$B$4^2)+(M408^2*Markiwitz!$C$4^2)+(N408^2*Markiwitz!$D$4^2)+(O408^2*Markiwitz!$E$4^2)+(P408^2*Markiwitz!$F$4^2)+(Q408^2*Markiwitz!$G$4^2)+(R408^2*Markiwitz!$H$4^2)+(S408^2*Markiwitz!$I$4^2)+(T408^2*Markiwitz!$J$4^2)+(2*L408*M408*Markiwitz!$B$8)+(2*L408*N408*Markiwitz!$E$8)+(2*L408*O408*Markiwitz!$H$8)+(2*L408*P408*Markiwitz!$B$11)+(2*L408*Q408*Markiwitz!$E$11)+(2*L408*R408*Markiwitz!$H$11)+(2*L408*S408*Markiwitz!$K$8)+(2*L408*T408*Markiwitz!$K$11)</f>
        <v>2.5399627847369446E-2</v>
      </c>
      <c r="V408" s="5">
        <f t="shared" ca="1" si="106"/>
        <v>0.15937260695417343</v>
      </c>
      <c r="W408" s="42">
        <f ca="1">SUMPRODUCT(L408:T408,Markiwitz!$B$3:$J$3)</f>
        <v>0.80899257861213247</v>
      </c>
    </row>
    <row r="409" spans="1:23" x14ac:dyDescent="0.25">
      <c r="A409">
        <v>408</v>
      </c>
      <c r="B409" s="25">
        <f t="shared" ca="1" si="105"/>
        <v>1</v>
      </c>
      <c r="C409" s="46">
        <v>0</v>
      </c>
      <c r="D409">
        <f t="shared" ca="1" si="117"/>
        <v>7.3867758131105354E-3</v>
      </c>
      <c r="E409">
        <f t="shared" ca="1" si="117"/>
        <v>0.28913409092830766</v>
      </c>
      <c r="F409">
        <f t="shared" ca="1" si="117"/>
        <v>0.85680222312767418</v>
      </c>
      <c r="G409">
        <f t="shared" ca="1" si="117"/>
        <v>0.35823722469564168</v>
      </c>
      <c r="H409">
        <f t="shared" ca="1" si="117"/>
        <v>0.80436223065331625</v>
      </c>
      <c r="I409">
        <f t="shared" ca="1" si="117"/>
        <v>0.67868092516499023</v>
      </c>
      <c r="J409">
        <f t="shared" ca="1" si="117"/>
        <v>0.99707736998494068</v>
      </c>
      <c r="K409">
        <f t="shared" ca="1" si="117"/>
        <v>0.66656937893623447</v>
      </c>
      <c r="L409" s="42">
        <f t="shared" ca="1" si="107"/>
        <v>0</v>
      </c>
      <c r="M409" s="42">
        <f t="shared" ca="1" si="108"/>
        <v>1.5857404530351461E-3</v>
      </c>
      <c r="N409" s="42">
        <f t="shared" ca="1" si="109"/>
        <v>6.2069248605433329E-2</v>
      </c>
      <c r="O409" s="42">
        <f t="shared" ca="1" si="110"/>
        <v>0.18393220260625059</v>
      </c>
      <c r="P409" s="42">
        <f t="shared" ca="1" si="111"/>
        <v>7.6903817491613874E-2</v>
      </c>
      <c r="Q409" s="42">
        <f t="shared" ca="1" si="112"/>
        <v>0.17267475828583992</v>
      </c>
      <c r="R409" s="42">
        <f t="shared" ca="1" si="113"/>
        <v>0.14569439021383487</v>
      </c>
      <c r="S409" s="42">
        <f t="shared" ca="1" si="114"/>
        <v>0.21404547266545726</v>
      </c>
      <c r="T409" s="42">
        <f t="shared" ca="1" si="115"/>
        <v>0.14309436967853506</v>
      </c>
      <c r="U409">
        <f ca="1">+(L409^2*Markiwitz!$B$4^2)+(M409^2*Markiwitz!$C$4^2)+(N409^2*Markiwitz!$D$4^2)+(O409^2*Markiwitz!$E$4^2)+(P409^2*Markiwitz!$F$4^2)+(Q409^2*Markiwitz!$G$4^2)+(R409^2*Markiwitz!$H$4^2)+(S409^2*Markiwitz!$I$4^2)+(T409^2*Markiwitz!$J$4^2)+(2*L409*M409*Markiwitz!$B$8)+(2*L409*N409*Markiwitz!$E$8)+(2*L409*O409*Markiwitz!$H$8)+(2*L409*P409*Markiwitz!$B$11)+(2*L409*Q409*Markiwitz!$E$11)+(2*L409*R409*Markiwitz!$H$11)+(2*L409*S409*Markiwitz!$K$8)+(2*L409*T409*Markiwitz!$K$11)</f>
        <v>1.9709298892575396E-2</v>
      </c>
      <c r="V409" s="5">
        <f t="shared" ca="1" si="106"/>
        <v>0.14038981050124469</v>
      </c>
      <c r="W409" s="42">
        <f ca="1">SUMPRODUCT(L409:T409,Markiwitz!$B$3:$J$3)</f>
        <v>0.5719561924627159</v>
      </c>
    </row>
    <row r="410" spans="1:23" x14ac:dyDescent="0.25">
      <c r="A410">
        <v>409</v>
      </c>
      <c r="B410" s="25">
        <f t="shared" ca="1" si="105"/>
        <v>0.99999999999999989</v>
      </c>
      <c r="C410" s="46">
        <v>0</v>
      </c>
      <c r="D410">
        <f t="shared" ca="1" si="117"/>
        <v>0.89124309491595166</v>
      </c>
      <c r="E410">
        <f t="shared" ca="1" si="117"/>
        <v>0.92063170872919231</v>
      </c>
      <c r="F410">
        <f t="shared" ca="1" si="117"/>
        <v>0.20972692174867436</v>
      </c>
      <c r="G410">
        <f t="shared" ca="1" si="117"/>
        <v>0.28335464155680334</v>
      </c>
      <c r="H410">
        <f t="shared" ca="1" si="117"/>
        <v>0.98792337680539577</v>
      </c>
      <c r="I410">
        <f t="shared" ca="1" si="117"/>
        <v>0.27914883932802681</v>
      </c>
      <c r="J410">
        <f t="shared" ca="1" si="117"/>
        <v>0.36044579482377237</v>
      </c>
      <c r="K410">
        <f t="shared" ca="1" si="117"/>
        <v>0.69494989649069883</v>
      </c>
      <c r="L410" s="42">
        <f t="shared" ca="1" si="107"/>
        <v>0</v>
      </c>
      <c r="M410" s="42">
        <f t="shared" ca="1" si="108"/>
        <v>0.19260025492946561</v>
      </c>
      <c r="N410" s="42">
        <f t="shared" ca="1" si="109"/>
        <v>0.19895122083847785</v>
      </c>
      <c r="O410" s="42">
        <f t="shared" ca="1" si="110"/>
        <v>4.532260482553984E-2</v>
      </c>
      <c r="P410" s="42">
        <f t="shared" ca="1" si="111"/>
        <v>6.1233771695515103E-2</v>
      </c>
      <c r="Q410" s="42">
        <f t="shared" ca="1" si="112"/>
        <v>0.21349314828794438</v>
      </c>
      <c r="R410" s="42">
        <f t="shared" ca="1" si="113"/>
        <v>6.0324885460024361E-2</v>
      </c>
      <c r="S410" s="42">
        <f t="shared" ca="1" si="114"/>
        <v>7.7893396725681477E-2</v>
      </c>
      <c r="T410" s="42">
        <f t="shared" ca="1" si="115"/>
        <v>0.15018071723735127</v>
      </c>
      <c r="U410">
        <f ca="1">+(L410^2*Markiwitz!$B$4^2)+(M410^2*Markiwitz!$C$4^2)+(N410^2*Markiwitz!$D$4^2)+(O410^2*Markiwitz!$E$4^2)+(P410^2*Markiwitz!$F$4^2)+(Q410^2*Markiwitz!$G$4^2)+(R410^2*Markiwitz!$H$4^2)+(S410^2*Markiwitz!$I$4^2)+(T410^2*Markiwitz!$J$4^2)+(2*L410*M410*Markiwitz!$B$8)+(2*L410*N410*Markiwitz!$E$8)+(2*L410*O410*Markiwitz!$H$8)+(2*L410*P410*Markiwitz!$B$11)+(2*L410*Q410*Markiwitz!$E$11)+(2*L410*R410*Markiwitz!$H$11)+(2*L410*S410*Markiwitz!$K$8)+(2*L410*T410*Markiwitz!$K$11)</f>
        <v>1.8381358080398515E-2</v>
      </c>
      <c r="V410" s="5">
        <f t="shared" ca="1" si="106"/>
        <v>0.13557786722175016</v>
      </c>
      <c r="W410" s="42">
        <f ca="1">SUMPRODUCT(L410:T410,Markiwitz!$B$3:$J$3)</f>
        <v>0.69718156434924439</v>
      </c>
    </row>
    <row r="411" spans="1:23" x14ac:dyDescent="0.25">
      <c r="A411">
        <v>410</v>
      </c>
      <c r="B411" s="25">
        <f t="shared" ca="1" si="105"/>
        <v>0.99999999999999989</v>
      </c>
      <c r="C411" s="46">
        <v>0</v>
      </c>
      <c r="D411">
        <f t="shared" ca="1" si="117"/>
        <v>0.51031361946647258</v>
      </c>
      <c r="E411">
        <f t="shared" ca="1" si="117"/>
        <v>0.69195412057560191</v>
      </c>
      <c r="F411">
        <f t="shared" ca="1" si="117"/>
        <v>0.87222944778590616</v>
      </c>
      <c r="G411">
        <f t="shared" ca="1" si="117"/>
        <v>0.97372245808025215</v>
      </c>
      <c r="H411">
        <f t="shared" ca="1" si="117"/>
        <v>0.63809417089749565</v>
      </c>
      <c r="I411">
        <f t="shared" ca="1" si="117"/>
        <v>0.15769073139851963</v>
      </c>
      <c r="J411">
        <f t="shared" ca="1" si="117"/>
        <v>0.95164298413645043</v>
      </c>
      <c r="K411">
        <f t="shared" ca="1" si="117"/>
        <v>0.35028193072096303</v>
      </c>
      <c r="L411" s="42">
        <f t="shared" ca="1" si="107"/>
        <v>0</v>
      </c>
      <c r="M411" s="42">
        <f t="shared" ca="1" si="108"/>
        <v>9.9168405460974274E-2</v>
      </c>
      <c r="N411" s="42">
        <f t="shared" ca="1" si="109"/>
        <v>0.13446630497805376</v>
      </c>
      <c r="O411" s="42">
        <f t="shared" ca="1" si="110"/>
        <v>0.16949891249907606</v>
      </c>
      <c r="P411" s="42">
        <f t="shared" ca="1" si="111"/>
        <v>0.18922188208559676</v>
      </c>
      <c r="Q411" s="42">
        <f t="shared" ca="1" si="112"/>
        <v>0.12399978963525282</v>
      </c>
      <c r="R411" s="42">
        <f t="shared" ca="1" si="113"/>
        <v>3.0643780201506828E-2</v>
      </c>
      <c r="S411" s="42">
        <f t="shared" ca="1" si="114"/>
        <v>0.18493121426702447</v>
      </c>
      <c r="T411" s="42">
        <f t="shared" ca="1" si="115"/>
        <v>6.8069710872514871E-2</v>
      </c>
      <c r="U411">
        <f ca="1">+(L411^2*Markiwitz!$B$4^2)+(M411^2*Markiwitz!$C$4^2)+(N411^2*Markiwitz!$D$4^2)+(O411^2*Markiwitz!$E$4^2)+(P411^2*Markiwitz!$F$4^2)+(Q411^2*Markiwitz!$G$4^2)+(R411^2*Markiwitz!$H$4^2)+(S411^2*Markiwitz!$I$4^2)+(T411^2*Markiwitz!$J$4^2)+(2*L411*M411*Markiwitz!$B$8)+(2*L411*N411*Markiwitz!$E$8)+(2*L411*O411*Markiwitz!$H$8)+(2*L411*P411*Markiwitz!$B$11)+(2*L411*Q411*Markiwitz!$E$11)+(2*L411*R411*Markiwitz!$H$11)+(2*L411*S411*Markiwitz!$K$8)+(2*L411*T411*Markiwitz!$K$11)</f>
        <v>1.661516369285336E-2</v>
      </c>
      <c r="V411" s="5">
        <f t="shared" ca="1" si="106"/>
        <v>0.12889982037556669</v>
      </c>
      <c r="W411" s="42">
        <f ca="1">SUMPRODUCT(L411:T411,Markiwitz!$B$3:$J$3)</f>
        <v>0.4885959116327338</v>
      </c>
    </row>
    <row r="412" spans="1:23" x14ac:dyDescent="0.25">
      <c r="A412">
        <v>411</v>
      </c>
      <c r="B412" s="25">
        <f t="shared" ca="1" si="105"/>
        <v>1</v>
      </c>
      <c r="C412" s="46">
        <v>0</v>
      </c>
      <c r="D412">
        <f t="shared" ref="D412:K421" ca="1" si="118">RAND()</f>
        <v>0.7179102243754647</v>
      </c>
      <c r="E412">
        <f t="shared" ca="1" si="118"/>
        <v>0.52655008367531742</v>
      </c>
      <c r="F412">
        <f t="shared" ca="1" si="118"/>
        <v>7.1606302599139693E-2</v>
      </c>
      <c r="G412">
        <f t="shared" ca="1" si="118"/>
        <v>0.89880052768283569</v>
      </c>
      <c r="H412">
        <f t="shared" ca="1" si="118"/>
        <v>4.1354565547240374E-2</v>
      </c>
      <c r="I412">
        <f t="shared" ca="1" si="118"/>
        <v>0.22446520667907743</v>
      </c>
      <c r="J412">
        <f t="shared" ca="1" si="118"/>
        <v>0.37062808827116378</v>
      </c>
      <c r="K412">
        <f t="shared" ca="1" si="118"/>
        <v>0.15304346589417728</v>
      </c>
      <c r="L412" s="42">
        <f t="shared" ca="1" si="107"/>
        <v>0</v>
      </c>
      <c r="M412" s="42">
        <f t="shared" ca="1" si="108"/>
        <v>0.23895624733359414</v>
      </c>
      <c r="N412" s="42">
        <f t="shared" ca="1" si="109"/>
        <v>0.1752620700418373</v>
      </c>
      <c r="O412" s="42">
        <f t="shared" ca="1" si="110"/>
        <v>2.3834140779105732E-2</v>
      </c>
      <c r="P412" s="42">
        <f t="shared" ca="1" si="111"/>
        <v>0.29916554174079918</v>
      </c>
      <c r="Q412" s="42">
        <f t="shared" ca="1" si="112"/>
        <v>1.3764857300752806E-2</v>
      </c>
      <c r="R412" s="42">
        <f t="shared" ca="1" si="113"/>
        <v>7.4713190624430756E-2</v>
      </c>
      <c r="S412" s="42">
        <f t="shared" ca="1" si="114"/>
        <v>0.12336347097820791</v>
      </c>
      <c r="T412" s="42">
        <f t="shared" ca="1" si="115"/>
        <v>5.0940481201272252E-2</v>
      </c>
      <c r="U412">
        <f ca="1">+(L412^2*Markiwitz!$B$4^2)+(M412^2*Markiwitz!$C$4^2)+(N412^2*Markiwitz!$D$4^2)+(O412^2*Markiwitz!$E$4^2)+(P412^2*Markiwitz!$F$4^2)+(Q412^2*Markiwitz!$G$4^2)+(R412^2*Markiwitz!$H$4^2)+(S412^2*Markiwitz!$I$4^2)+(T412^2*Markiwitz!$J$4^2)+(2*L412*M412*Markiwitz!$B$8)+(2*L412*N412*Markiwitz!$E$8)+(2*L412*O412*Markiwitz!$H$8)+(2*L412*P412*Markiwitz!$B$11)+(2*L412*Q412*Markiwitz!$E$11)+(2*L412*R412*Markiwitz!$H$11)+(2*L412*S412*Markiwitz!$K$8)+(2*L412*T412*Markiwitz!$K$11)</f>
        <v>1.6539280420378832E-2</v>
      </c>
      <c r="V412" s="5">
        <f t="shared" ca="1" si="106"/>
        <v>0.12860513372481999</v>
      </c>
      <c r="W412" s="42">
        <f ca="1">SUMPRODUCT(L412:T412,Markiwitz!$B$3:$J$3)</f>
        <v>0.21129644652974186</v>
      </c>
    </row>
    <row r="413" spans="1:23" x14ac:dyDescent="0.25">
      <c r="A413">
        <v>412</v>
      </c>
      <c r="B413" s="25">
        <f t="shared" ca="1" si="105"/>
        <v>1</v>
      </c>
      <c r="C413" s="46">
        <v>0</v>
      </c>
      <c r="D413">
        <f t="shared" ca="1" si="118"/>
        <v>0.57215995440059286</v>
      </c>
      <c r="E413">
        <f t="shared" ca="1" si="118"/>
        <v>0.98139102334219641</v>
      </c>
      <c r="F413">
        <f t="shared" ca="1" si="118"/>
        <v>0.19040968541133174</v>
      </c>
      <c r="G413">
        <f t="shared" ca="1" si="118"/>
        <v>0.5605694460652314</v>
      </c>
      <c r="H413">
        <f t="shared" ca="1" si="118"/>
        <v>0.48030744205467135</v>
      </c>
      <c r="I413">
        <f t="shared" ca="1" si="118"/>
        <v>0.49098459055988242</v>
      </c>
      <c r="J413">
        <f t="shared" ca="1" si="118"/>
        <v>0.62617301232421141</v>
      </c>
      <c r="K413">
        <f t="shared" ca="1" si="118"/>
        <v>0.80629187245973533</v>
      </c>
      <c r="L413" s="42">
        <f t="shared" ca="1" si="107"/>
        <v>0</v>
      </c>
      <c r="M413" s="42">
        <f t="shared" ca="1" si="108"/>
        <v>0.12152189345423101</v>
      </c>
      <c r="N413" s="42">
        <f t="shared" ca="1" si="109"/>
        <v>0.20843908151605786</v>
      </c>
      <c r="O413" s="42">
        <f t="shared" ca="1" si="110"/>
        <v>4.0441392874917922E-2</v>
      </c>
      <c r="P413" s="42">
        <f t="shared" ca="1" si="111"/>
        <v>0.11906016835764373</v>
      </c>
      <c r="Q413" s="42">
        <f t="shared" ca="1" si="112"/>
        <v>0.10201320338783487</v>
      </c>
      <c r="R413" s="42">
        <f t="shared" ca="1" si="113"/>
        <v>0.104280938647994</v>
      </c>
      <c r="S413" s="42">
        <f t="shared" ca="1" si="114"/>
        <v>0.13299380619410028</v>
      </c>
      <c r="T413" s="42">
        <f t="shared" ca="1" si="115"/>
        <v>0.17124951556722029</v>
      </c>
      <c r="U413">
        <f ca="1">+(L413^2*Markiwitz!$B$4^2)+(M413^2*Markiwitz!$C$4^2)+(N413^2*Markiwitz!$D$4^2)+(O413^2*Markiwitz!$E$4^2)+(P413^2*Markiwitz!$F$4^2)+(Q413^2*Markiwitz!$G$4^2)+(R413^2*Markiwitz!$H$4^2)+(S413^2*Markiwitz!$I$4^2)+(T413^2*Markiwitz!$J$4^2)+(2*L413*M413*Markiwitz!$B$8)+(2*L413*N413*Markiwitz!$E$8)+(2*L413*O413*Markiwitz!$H$8)+(2*L413*P413*Markiwitz!$B$11)+(2*L413*Q413*Markiwitz!$E$11)+(2*L413*R413*Markiwitz!$H$11)+(2*L413*S413*Markiwitz!$K$8)+(2*L413*T413*Markiwitz!$K$11)</f>
        <v>1.1765211434161578E-2</v>
      </c>
      <c r="V413" s="5">
        <f t="shared" ca="1" si="106"/>
        <v>0.10846755936297994</v>
      </c>
      <c r="W413" s="42">
        <f ca="1">SUMPRODUCT(L413:T413,Markiwitz!$B$3:$J$3)</f>
        <v>0.39969583679357923</v>
      </c>
    </row>
    <row r="414" spans="1:23" x14ac:dyDescent="0.25">
      <c r="A414">
        <v>413</v>
      </c>
      <c r="B414" s="25">
        <f t="shared" ca="1" si="105"/>
        <v>1</v>
      </c>
      <c r="C414" s="46">
        <v>0</v>
      </c>
      <c r="D414">
        <f t="shared" ca="1" si="118"/>
        <v>0.97571736291430944</v>
      </c>
      <c r="E414">
        <f t="shared" ca="1" si="118"/>
        <v>0.28381702594388958</v>
      </c>
      <c r="F414">
        <f t="shared" ca="1" si="118"/>
        <v>0.32113886015749782</v>
      </c>
      <c r="G414">
        <f t="shared" ca="1" si="118"/>
        <v>0.77346756452000287</v>
      </c>
      <c r="H414">
        <f t="shared" ca="1" si="118"/>
        <v>0.68456579185252031</v>
      </c>
      <c r="I414">
        <f t="shared" ca="1" si="118"/>
        <v>0.50030935445843661</v>
      </c>
      <c r="J414">
        <f t="shared" ca="1" si="118"/>
        <v>0.96666973113548738</v>
      </c>
      <c r="K414">
        <f t="shared" ca="1" si="118"/>
        <v>0.68233078949572501</v>
      </c>
      <c r="L414" s="42">
        <f t="shared" ca="1" si="107"/>
        <v>0</v>
      </c>
      <c r="M414" s="42">
        <f t="shared" ca="1" si="108"/>
        <v>0.18807136919974393</v>
      </c>
      <c r="N414" s="42">
        <f t="shared" ca="1" si="109"/>
        <v>5.4706269151586648E-2</v>
      </c>
      <c r="O414" s="42">
        <f t="shared" ca="1" si="110"/>
        <v>6.1900123364279996E-2</v>
      </c>
      <c r="P414" s="42">
        <f t="shared" ca="1" si="111"/>
        <v>0.14908733760397744</v>
      </c>
      <c r="Q414" s="42">
        <f t="shared" ca="1" si="112"/>
        <v>0.13195135258889248</v>
      </c>
      <c r="R414" s="42">
        <f t="shared" ca="1" si="113"/>
        <v>9.6435575395927231E-2</v>
      </c>
      <c r="S414" s="42">
        <f t="shared" ca="1" si="114"/>
        <v>0.18632742104289676</v>
      </c>
      <c r="T414" s="42">
        <f t="shared" ca="1" si="115"/>
        <v>0.13152055165269547</v>
      </c>
      <c r="U414">
        <f ca="1">+(L414^2*Markiwitz!$B$4^2)+(M414^2*Markiwitz!$C$4^2)+(N414^2*Markiwitz!$D$4^2)+(O414^2*Markiwitz!$E$4^2)+(P414^2*Markiwitz!$F$4^2)+(Q414^2*Markiwitz!$G$4^2)+(R414^2*Markiwitz!$H$4^2)+(S414^2*Markiwitz!$I$4^2)+(T414^2*Markiwitz!$J$4^2)+(2*L414*M414*Markiwitz!$B$8)+(2*L414*N414*Markiwitz!$E$8)+(2*L414*O414*Markiwitz!$H$8)+(2*L414*P414*Markiwitz!$B$11)+(2*L414*Q414*Markiwitz!$E$11)+(2*L414*R414*Markiwitz!$H$11)+(2*L414*S414*Markiwitz!$K$8)+(2*L414*T414*Markiwitz!$K$11)</f>
        <v>1.3973700122733298E-2</v>
      </c>
      <c r="V414" s="5">
        <f t="shared" ca="1" si="106"/>
        <v>0.11821040615247584</v>
      </c>
      <c r="W414" s="42">
        <f ca="1">SUMPRODUCT(L414:T414,Markiwitz!$B$3:$J$3)</f>
        <v>0.46975364622430837</v>
      </c>
    </row>
    <row r="415" spans="1:23" x14ac:dyDescent="0.25">
      <c r="A415">
        <v>414</v>
      </c>
      <c r="B415" s="25">
        <f t="shared" ca="1" si="105"/>
        <v>0.99999999999999989</v>
      </c>
      <c r="C415" s="46">
        <v>0</v>
      </c>
      <c r="D415">
        <f t="shared" ca="1" si="118"/>
        <v>0.19778694704324251</v>
      </c>
      <c r="E415">
        <f t="shared" ca="1" si="118"/>
        <v>0.63475833506477697</v>
      </c>
      <c r="F415">
        <f t="shared" ca="1" si="118"/>
        <v>0.25806277637373121</v>
      </c>
      <c r="G415">
        <f t="shared" ca="1" si="118"/>
        <v>6.4050380724874456E-2</v>
      </c>
      <c r="H415">
        <f t="shared" ca="1" si="118"/>
        <v>0.9680381784779033</v>
      </c>
      <c r="I415">
        <f t="shared" ca="1" si="118"/>
        <v>0.29621336406361465</v>
      </c>
      <c r="J415">
        <f t="shared" ca="1" si="118"/>
        <v>0.40994773438790344</v>
      </c>
      <c r="K415">
        <f t="shared" ca="1" si="118"/>
        <v>0.5583421108472022</v>
      </c>
      <c r="L415" s="42">
        <f t="shared" ca="1" si="107"/>
        <v>0</v>
      </c>
      <c r="M415" s="42">
        <f t="shared" ca="1" si="108"/>
        <v>5.839246491087538E-2</v>
      </c>
      <c r="N415" s="42">
        <f t="shared" ca="1" si="109"/>
        <v>0.18739914014170034</v>
      </c>
      <c r="O415" s="42">
        <f t="shared" ca="1" si="110"/>
        <v>7.6187644531019699E-2</v>
      </c>
      <c r="P415" s="42">
        <f t="shared" ca="1" si="111"/>
        <v>1.890953707975352E-2</v>
      </c>
      <c r="Q415" s="42">
        <f t="shared" ca="1" si="112"/>
        <v>0.28579305264669602</v>
      </c>
      <c r="R415" s="42">
        <f t="shared" ca="1" si="113"/>
        <v>8.7450808689793769E-2</v>
      </c>
      <c r="S415" s="42">
        <f t="shared" ca="1" si="114"/>
        <v>0.12102850594233064</v>
      </c>
      <c r="T415" s="42">
        <f t="shared" ca="1" si="115"/>
        <v>0.16483884605783061</v>
      </c>
      <c r="U415">
        <f ca="1">+(L415^2*Markiwitz!$B$4^2)+(M415^2*Markiwitz!$C$4^2)+(N415^2*Markiwitz!$D$4^2)+(O415^2*Markiwitz!$E$4^2)+(P415^2*Markiwitz!$F$4^2)+(Q415^2*Markiwitz!$G$4^2)+(R415^2*Markiwitz!$H$4^2)+(S415^2*Markiwitz!$I$4^2)+(T415^2*Markiwitz!$J$4^2)+(2*L415*M415*Markiwitz!$B$8)+(2*L415*N415*Markiwitz!$E$8)+(2*L415*O415*Markiwitz!$H$8)+(2*L415*P415*Markiwitz!$B$11)+(2*L415*Q415*Markiwitz!$E$11)+(2*L415*R415*Markiwitz!$H$11)+(2*L415*S415*Markiwitz!$K$8)+(2*L415*T415*Markiwitz!$K$11)</f>
        <v>2.8342743200918438E-2</v>
      </c>
      <c r="V415" s="5">
        <f t="shared" ca="1" si="106"/>
        <v>0.16835303145746572</v>
      </c>
      <c r="W415" s="42">
        <f ca="1">SUMPRODUCT(L415:T415,Markiwitz!$B$3:$J$3)</f>
        <v>0.8706415934544357</v>
      </c>
    </row>
    <row r="416" spans="1:23" x14ac:dyDescent="0.25">
      <c r="A416">
        <v>415</v>
      </c>
      <c r="B416" s="25">
        <f t="shared" ca="1" si="105"/>
        <v>1</v>
      </c>
      <c r="C416" s="46">
        <v>0</v>
      </c>
      <c r="D416">
        <f t="shared" ca="1" si="118"/>
        <v>0.73351622976099629</v>
      </c>
      <c r="E416">
        <f t="shared" ca="1" si="118"/>
        <v>0.24739498638436597</v>
      </c>
      <c r="F416">
        <f t="shared" ca="1" si="118"/>
        <v>0.66551201770868396</v>
      </c>
      <c r="G416">
        <f t="shared" ca="1" si="118"/>
        <v>0.88567367240808759</v>
      </c>
      <c r="H416">
        <f t="shared" ca="1" si="118"/>
        <v>0.55141681456404845</v>
      </c>
      <c r="I416">
        <f t="shared" ca="1" si="118"/>
        <v>0.55853534944727201</v>
      </c>
      <c r="J416">
        <f t="shared" ca="1" si="118"/>
        <v>4.7289623002560899E-2</v>
      </c>
      <c r="K416">
        <f t="shared" ca="1" si="118"/>
        <v>0.85237066584358379</v>
      </c>
      <c r="L416" s="42">
        <f t="shared" ca="1" si="107"/>
        <v>0</v>
      </c>
      <c r="M416" s="42">
        <f t="shared" ca="1" si="108"/>
        <v>0.16150664249092039</v>
      </c>
      <c r="N416" s="42">
        <f t="shared" ca="1" si="109"/>
        <v>5.447177853589534E-2</v>
      </c>
      <c r="O416" s="42">
        <f t="shared" ca="1" si="110"/>
        <v>0.14653337875360922</v>
      </c>
      <c r="P416" s="42">
        <f t="shared" ca="1" si="111"/>
        <v>0.19500888374322869</v>
      </c>
      <c r="Q416" s="42">
        <f t="shared" ca="1" si="112"/>
        <v>0.12141173530992734</v>
      </c>
      <c r="R416" s="42">
        <f t="shared" ca="1" si="113"/>
        <v>0.12297910440388526</v>
      </c>
      <c r="S416" s="42">
        <f t="shared" ca="1" si="114"/>
        <v>1.0412296178223059E-2</v>
      </c>
      <c r="T416" s="42">
        <f t="shared" ca="1" si="115"/>
        <v>0.18767618058431068</v>
      </c>
      <c r="U416">
        <f ca="1">+(L416^2*Markiwitz!$B$4^2)+(M416^2*Markiwitz!$C$4^2)+(N416^2*Markiwitz!$D$4^2)+(O416^2*Markiwitz!$E$4^2)+(P416^2*Markiwitz!$F$4^2)+(Q416^2*Markiwitz!$G$4^2)+(R416^2*Markiwitz!$H$4^2)+(S416^2*Markiwitz!$I$4^2)+(T416^2*Markiwitz!$J$4^2)+(2*L416*M416*Markiwitz!$B$8)+(2*L416*N416*Markiwitz!$E$8)+(2*L416*O416*Markiwitz!$H$8)+(2*L416*P416*Markiwitz!$B$11)+(2*L416*Q416*Markiwitz!$E$11)+(2*L416*R416*Markiwitz!$H$11)+(2*L416*S416*Markiwitz!$K$8)+(2*L416*T416*Markiwitz!$K$11)</f>
        <v>1.3348932244524216E-2</v>
      </c>
      <c r="V416" s="5">
        <f t="shared" ca="1" si="106"/>
        <v>0.11553757936067476</v>
      </c>
      <c r="W416" s="42">
        <f ca="1">SUMPRODUCT(L416:T416,Markiwitz!$B$3:$J$3)</f>
        <v>0.49445682361741244</v>
      </c>
    </row>
    <row r="417" spans="1:23" x14ac:dyDescent="0.25">
      <c r="A417">
        <v>416</v>
      </c>
      <c r="B417" s="25">
        <f t="shared" ca="1" si="105"/>
        <v>1.0000000000000002</v>
      </c>
      <c r="C417" s="46">
        <v>0</v>
      </c>
      <c r="D417">
        <f t="shared" ca="1" si="118"/>
        <v>0.29907264036494197</v>
      </c>
      <c r="E417">
        <f t="shared" ca="1" si="118"/>
        <v>0.98967487519210939</v>
      </c>
      <c r="F417">
        <f t="shared" ca="1" si="118"/>
        <v>0.63429983482852359</v>
      </c>
      <c r="G417">
        <f t="shared" ca="1" si="118"/>
        <v>0.14976278859644099</v>
      </c>
      <c r="H417">
        <f t="shared" ca="1" si="118"/>
        <v>0.17686974024385571</v>
      </c>
      <c r="I417">
        <f t="shared" ca="1" si="118"/>
        <v>5.5703783376387705E-2</v>
      </c>
      <c r="J417">
        <f t="shared" ca="1" si="118"/>
        <v>0.47310447356177243</v>
      </c>
      <c r="K417">
        <f t="shared" ca="1" si="118"/>
        <v>0.31196847559713703</v>
      </c>
      <c r="L417" s="42">
        <f t="shared" ca="1" si="107"/>
        <v>0</v>
      </c>
      <c r="M417" s="42">
        <f t="shared" ca="1" si="108"/>
        <v>9.6772962036347263E-2</v>
      </c>
      <c r="N417" s="42">
        <f t="shared" ca="1" si="109"/>
        <v>0.32023580962947745</v>
      </c>
      <c r="O417" s="42">
        <f t="shared" ca="1" si="110"/>
        <v>0.20524469828005548</v>
      </c>
      <c r="P417" s="42">
        <f t="shared" ca="1" si="111"/>
        <v>4.8459760938399064E-2</v>
      </c>
      <c r="Q417" s="42">
        <f t="shared" ca="1" si="112"/>
        <v>5.7230941075423279E-2</v>
      </c>
      <c r="R417" s="42">
        <f t="shared" ca="1" si="113"/>
        <v>1.8024450873828514E-2</v>
      </c>
      <c r="S417" s="42">
        <f t="shared" ca="1" si="114"/>
        <v>0.15308562228678657</v>
      </c>
      <c r="T417" s="42">
        <f t="shared" ca="1" si="115"/>
        <v>0.10094575487968251</v>
      </c>
      <c r="U417">
        <f ca="1">+(L417^2*Markiwitz!$B$4^2)+(M417^2*Markiwitz!$C$4^2)+(N417^2*Markiwitz!$D$4^2)+(O417^2*Markiwitz!$E$4^2)+(P417^2*Markiwitz!$F$4^2)+(Q417^2*Markiwitz!$G$4^2)+(R417^2*Markiwitz!$H$4^2)+(S417^2*Markiwitz!$I$4^2)+(T417^2*Markiwitz!$J$4^2)+(2*L417*M417*Markiwitz!$B$8)+(2*L417*N417*Markiwitz!$E$8)+(2*L417*O417*Markiwitz!$H$8)+(2*L417*P417*Markiwitz!$B$11)+(2*L417*Q417*Markiwitz!$E$11)+(2*L417*R417*Markiwitz!$H$11)+(2*L417*S417*Markiwitz!$K$8)+(2*L417*T417*Markiwitz!$K$11)</f>
        <v>1.5666572472570316E-2</v>
      </c>
      <c r="V417" s="5">
        <f t="shared" ca="1" si="106"/>
        <v>0.12516617942787228</v>
      </c>
      <c r="W417" s="42">
        <f ca="1">SUMPRODUCT(L417:T417,Markiwitz!$B$3:$J$3)</f>
        <v>0.30929299523984588</v>
      </c>
    </row>
    <row r="418" spans="1:23" x14ac:dyDescent="0.25">
      <c r="A418">
        <v>417</v>
      </c>
      <c r="B418" s="25">
        <f t="shared" ca="1" si="105"/>
        <v>1</v>
      </c>
      <c r="C418" s="46">
        <v>0</v>
      </c>
      <c r="D418">
        <f t="shared" ca="1" si="118"/>
        <v>0.75505367998312478</v>
      </c>
      <c r="E418">
        <f t="shared" ca="1" si="118"/>
        <v>0.45920456549244104</v>
      </c>
      <c r="F418">
        <f t="shared" ca="1" si="118"/>
        <v>0.14102072221755868</v>
      </c>
      <c r="G418">
        <f t="shared" ca="1" si="118"/>
        <v>0.77430077016154575</v>
      </c>
      <c r="H418">
        <f t="shared" ca="1" si="118"/>
        <v>0.98460688400930363</v>
      </c>
      <c r="I418">
        <f t="shared" ca="1" si="118"/>
        <v>0.62263131597437316</v>
      </c>
      <c r="J418">
        <f t="shared" ca="1" si="118"/>
        <v>0.6852090399687657</v>
      </c>
      <c r="K418">
        <f t="shared" ca="1" si="118"/>
        <v>0.76000040856549489</v>
      </c>
      <c r="L418" s="42">
        <f t="shared" ca="1" si="107"/>
        <v>0</v>
      </c>
      <c r="M418" s="42">
        <f t="shared" ca="1" si="108"/>
        <v>0.14570623111115175</v>
      </c>
      <c r="N418" s="42">
        <f t="shared" ca="1" si="109"/>
        <v>8.8614847289311974E-2</v>
      </c>
      <c r="O418" s="42">
        <f t="shared" ca="1" si="110"/>
        <v>2.7213426657760768E-2</v>
      </c>
      <c r="P418" s="42">
        <f t="shared" ca="1" si="111"/>
        <v>0.14942043189462037</v>
      </c>
      <c r="Q418" s="42">
        <f t="shared" ca="1" si="112"/>
        <v>0.19000418380623871</v>
      </c>
      <c r="R418" s="42">
        <f t="shared" ca="1" si="113"/>
        <v>0.12015206975010062</v>
      </c>
      <c r="S418" s="42">
        <f t="shared" ca="1" si="114"/>
        <v>0.13222798508759107</v>
      </c>
      <c r="T418" s="42">
        <f t="shared" ca="1" si="115"/>
        <v>0.14666082440322478</v>
      </c>
      <c r="U418">
        <f ca="1">+(L418^2*Markiwitz!$B$4^2)+(M418^2*Markiwitz!$C$4^2)+(N418^2*Markiwitz!$D$4^2)+(O418^2*Markiwitz!$E$4^2)+(P418^2*Markiwitz!$F$4^2)+(Q418^2*Markiwitz!$G$4^2)+(R418^2*Markiwitz!$H$4^2)+(S418^2*Markiwitz!$I$4^2)+(T418^2*Markiwitz!$J$4^2)+(2*L418*M418*Markiwitz!$B$8)+(2*L418*N418*Markiwitz!$E$8)+(2*L418*O418*Markiwitz!$H$8)+(2*L418*P418*Markiwitz!$B$11)+(2*L418*Q418*Markiwitz!$E$11)+(2*L418*R418*Markiwitz!$H$11)+(2*L418*S418*Markiwitz!$K$8)+(2*L418*T418*Markiwitz!$K$11)</f>
        <v>1.7336384690584836E-2</v>
      </c>
      <c r="V418" s="5">
        <f t="shared" ca="1" si="106"/>
        <v>0.13166770557196186</v>
      </c>
      <c r="W418" s="42">
        <f ca="1">SUMPRODUCT(L418:T418,Markiwitz!$B$3:$J$3)</f>
        <v>0.62709131615982239</v>
      </c>
    </row>
    <row r="419" spans="1:23" x14ac:dyDescent="0.25">
      <c r="A419">
        <v>418</v>
      </c>
      <c r="B419" s="25">
        <f t="shared" ca="1" si="105"/>
        <v>0.99999999999999989</v>
      </c>
      <c r="C419" s="46">
        <v>0</v>
      </c>
      <c r="D419">
        <f t="shared" ca="1" si="118"/>
        <v>0.12422093804971968</v>
      </c>
      <c r="E419">
        <f t="shared" ca="1" si="118"/>
        <v>0.49167730828018352</v>
      </c>
      <c r="F419">
        <f t="shared" ca="1" si="118"/>
        <v>0.37821695405852729</v>
      </c>
      <c r="G419">
        <f t="shared" ca="1" si="118"/>
        <v>0.29860954427287023</v>
      </c>
      <c r="H419">
        <f t="shared" ca="1" si="118"/>
        <v>0.22833875652663149</v>
      </c>
      <c r="I419">
        <f t="shared" ca="1" si="118"/>
        <v>0.91820009767532995</v>
      </c>
      <c r="J419">
        <f t="shared" ca="1" si="118"/>
        <v>0.89410470835125511</v>
      </c>
      <c r="K419">
        <f t="shared" ca="1" si="118"/>
        <v>0.26965482209121849</v>
      </c>
      <c r="L419" s="42">
        <f t="shared" ca="1" si="107"/>
        <v>0</v>
      </c>
      <c r="M419" s="42">
        <f t="shared" ca="1" si="108"/>
        <v>3.4476863897805653E-2</v>
      </c>
      <c r="N419" s="42">
        <f t="shared" ca="1" si="109"/>
        <v>0.1364624346374719</v>
      </c>
      <c r="O419" s="42">
        <f t="shared" ca="1" si="110"/>
        <v>0.10497211382914592</v>
      </c>
      <c r="P419" s="42">
        <f t="shared" ca="1" si="111"/>
        <v>8.2877498577259776E-2</v>
      </c>
      <c r="Q419" s="42">
        <f t="shared" ca="1" si="112"/>
        <v>6.3374213356945597E-2</v>
      </c>
      <c r="R419" s="42">
        <f t="shared" ca="1" si="113"/>
        <v>0.25484157739843799</v>
      </c>
      <c r="S419" s="42">
        <f t="shared" ca="1" si="114"/>
        <v>0.24815402961999289</v>
      </c>
      <c r="T419" s="42">
        <f t="shared" ca="1" si="115"/>
        <v>7.4841268682940165E-2</v>
      </c>
      <c r="U419">
        <f ca="1">+(L419^2*Markiwitz!$B$4^2)+(M419^2*Markiwitz!$C$4^2)+(N419^2*Markiwitz!$D$4^2)+(O419^2*Markiwitz!$E$4^2)+(P419^2*Markiwitz!$F$4^2)+(Q419^2*Markiwitz!$G$4^2)+(R419^2*Markiwitz!$H$4^2)+(S419^2*Markiwitz!$I$4^2)+(T419^2*Markiwitz!$J$4^2)+(2*L419*M419*Markiwitz!$B$8)+(2*L419*N419*Markiwitz!$E$8)+(2*L419*O419*Markiwitz!$H$8)+(2*L419*P419*Markiwitz!$B$11)+(2*L419*Q419*Markiwitz!$E$11)+(2*L419*R419*Markiwitz!$H$11)+(2*L419*S419*Markiwitz!$K$8)+(2*L419*T419*Markiwitz!$K$11)</f>
        <v>1.7287962604569006E-2</v>
      </c>
      <c r="V419" s="5">
        <f t="shared" ca="1" si="106"/>
        <v>0.13148369710564503</v>
      </c>
      <c r="W419" s="42">
        <f ca="1">SUMPRODUCT(L419:T419,Markiwitz!$B$3:$J$3)</f>
        <v>0.26883870391975967</v>
      </c>
    </row>
    <row r="420" spans="1:23" x14ac:dyDescent="0.25">
      <c r="A420">
        <v>419</v>
      </c>
      <c r="B420" s="25">
        <f t="shared" ca="1" si="105"/>
        <v>1</v>
      </c>
      <c r="C420" s="46">
        <v>0</v>
      </c>
      <c r="D420">
        <f t="shared" ca="1" si="118"/>
        <v>0.17290756884377134</v>
      </c>
      <c r="E420">
        <f t="shared" ca="1" si="118"/>
        <v>1.5345757208251598E-3</v>
      </c>
      <c r="F420">
        <f t="shared" ca="1" si="118"/>
        <v>0.86783903560713305</v>
      </c>
      <c r="G420">
        <f t="shared" ca="1" si="118"/>
        <v>0.29433683374234709</v>
      </c>
      <c r="H420">
        <f t="shared" ca="1" si="118"/>
        <v>0.19980194260073991</v>
      </c>
      <c r="I420">
        <f t="shared" ca="1" si="118"/>
        <v>0.75925172345104996</v>
      </c>
      <c r="J420">
        <f t="shared" ca="1" si="118"/>
        <v>0.42120744862718607</v>
      </c>
      <c r="K420">
        <f t="shared" ca="1" si="118"/>
        <v>0.57306082932381885</v>
      </c>
      <c r="L420" s="42">
        <f t="shared" ca="1" si="107"/>
        <v>0</v>
      </c>
      <c r="M420" s="42">
        <f t="shared" ca="1" si="108"/>
        <v>5.2556451198353532E-2</v>
      </c>
      <c r="N420" s="42">
        <f t="shared" ca="1" si="109"/>
        <v>4.664449018689157E-4</v>
      </c>
      <c r="O420" s="42">
        <f t="shared" ca="1" si="110"/>
        <v>0.26378567594182856</v>
      </c>
      <c r="P420" s="42">
        <f t="shared" ca="1" si="111"/>
        <v>8.9465715942340679E-2</v>
      </c>
      <c r="Q420" s="42">
        <f t="shared" ca="1" si="112"/>
        <v>6.0731182075204428E-2</v>
      </c>
      <c r="R420" s="42">
        <f t="shared" ca="1" si="113"/>
        <v>0.23077981153546459</v>
      </c>
      <c r="S420" s="42">
        <f t="shared" ca="1" si="114"/>
        <v>0.12802891664135013</v>
      </c>
      <c r="T420" s="42">
        <f t="shared" ca="1" si="115"/>
        <v>0.17418580176358911</v>
      </c>
      <c r="U420">
        <f ca="1">+(L420^2*Markiwitz!$B$4^2)+(M420^2*Markiwitz!$C$4^2)+(N420^2*Markiwitz!$D$4^2)+(O420^2*Markiwitz!$E$4^2)+(P420^2*Markiwitz!$F$4^2)+(Q420^2*Markiwitz!$G$4^2)+(R420^2*Markiwitz!$H$4^2)+(S420^2*Markiwitz!$I$4^2)+(T420^2*Markiwitz!$J$4^2)+(2*L420*M420*Markiwitz!$B$8)+(2*L420*N420*Markiwitz!$E$8)+(2*L420*O420*Markiwitz!$H$8)+(2*L420*P420*Markiwitz!$B$11)+(2*L420*Q420*Markiwitz!$E$11)+(2*L420*R420*Markiwitz!$H$11)+(2*L420*S420*Markiwitz!$K$8)+(2*L420*T420*Markiwitz!$K$11)</f>
        <v>1.5619359409141727E-2</v>
      </c>
      <c r="V420" s="5">
        <f t="shared" ca="1" si="106"/>
        <v>0.12497743559995832</v>
      </c>
      <c r="W420" s="42">
        <f ca="1">SUMPRODUCT(L420:T420,Markiwitz!$B$3:$J$3)</f>
        <v>0.29849424713299083</v>
      </c>
    </row>
    <row r="421" spans="1:23" x14ac:dyDescent="0.25">
      <c r="A421">
        <v>420</v>
      </c>
      <c r="B421" s="25">
        <f t="shared" ca="1" si="105"/>
        <v>1</v>
      </c>
      <c r="C421" s="46">
        <v>0</v>
      </c>
      <c r="D421">
        <f t="shared" ca="1" si="118"/>
        <v>0.52809204499263385</v>
      </c>
      <c r="E421">
        <f t="shared" ca="1" si="118"/>
        <v>0.8180712190049888</v>
      </c>
      <c r="F421">
        <f t="shared" ca="1" si="118"/>
        <v>0.27748863888338815</v>
      </c>
      <c r="G421">
        <f t="shared" ca="1" si="118"/>
        <v>0.12936006306786363</v>
      </c>
      <c r="H421">
        <f t="shared" ca="1" si="118"/>
        <v>0.37939010922688532</v>
      </c>
      <c r="I421">
        <f t="shared" ca="1" si="118"/>
        <v>0.42532207013535828</v>
      </c>
      <c r="J421">
        <f t="shared" ca="1" si="118"/>
        <v>0.69435344540776645</v>
      </c>
      <c r="K421">
        <f t="shared" ca="1" si="118"/>
        <v>0.68307968034492672</v>
      </c>
      <c r="L421" s="42">
        <f t="shared" ca="1" si="107"/>
        <v>0</v>
      </c>
      <c r="M421" s="42">
        <f t="shared" ca="1" si="108"/>
        <v>0.13419845983687254</v>
      </c>
      <c r="N421" s="42">
        <f t="shared" ca="1" si="109"/>
        <v>0.2078878079461956</v>
      </c>
      <c r="O421" s="42">
        <f t="shared" ca="1" si="110"/>
        <v>7.0515260196544374E-2</v>
      </c>
      <c r="P421" s="42">
        <f t="shared" ca="1" si="111"/>
        <v>3.2872908033201191E-2</v>
      </c>
      <c r="Q421" s="42">
        <f t="shared" ca="1" si="112"/>
        <v>9.6410405758528384E-2</v>
      </c>
      <c r="R421" s="42">
        <f t="shared" ca="1" si="113"/>
        <v>0.1080826103858306</v>
      </c>
      <c r="S421" s="42">
        <f t="shared" ca="1" si="114"/>
        <v>0.17644871540802695</v>
      </c>
      <c r="T421" s="42">
        <f t="shared" ca="1" si="115"/>
        <v>0.17358383243480033</v>
      </c>
      <c r="U421">
        <f ca="1">+(L421^2*Markiwitz!$B$4^2)+(M421^2*Markiwitz!$C$4^2)+(N421^2*Markiwitz!$D$4^2)+(O421^2*Markiwitz!$E$4^2)+(P421^2*Markiwitz!$F$4^2)+(Q421^2*Markiwitz!$G$4^2)+(R421^2*Markiwitz!$H$4^2)+(S421^2*Markiwitz!$I$4^2)+(T421^2*Markiwitz!$J$4^2)+(2*L421*M421*Markiwitz!$B$8)+(2*L421*N421*Markiwitz!$E$8)+(2*L421*O421*Markiwitz!$H$8)+(2*L421*P421*Markiwitz!$B$11)+(2*L421*Q421*Markiwitz!$E$11)+(2*L421*R421*Markiwitz!$H$11)+(2*L421*S421*Markiwitz!$K$8)+(2*L421*T421*Markiwitz!$K$11)</f>
        <v>1.1948866496886949E-2</v>
      </c>
      <c r="V421" s="5">
        <f t="shared" ca="1" si="106"/>
        <v>0.10931087089986498</v>
      </c>
      <c r="W421" s="42">
        <f ca="1">SUMPRODUCT(L421:T421,Markiwitz!$B$3:$J$3)</f>
        <v>0.36363998566693734</v>
      </c>
    </row>
    <row r="422" spans="1:23" x14ac:dyDescent="0.25">
      <c r="A422">
        <v>421</v>
      </c>
      <c r="B422" s="25">
        <f t="shared" ca="1" si="105"/>
        <v>1</v>
      </c>
      <c r="C422" s="46">
        <v>0</v>
      </c>
      <c r="D422">
        <f t="shared" ref="D422:K431" ca="1" si="119">RAND()</f>
        <v>0.65799439750539901</v>
      </c>
      <c r="E422">
        <f t="shared" ca="1" si="119"/>
        <v>0.23067241946179895</v>
      </c>
      <c r="F422">
        <f t="shared" ca="1" si="119"/>
        <v>0.63142109587223483</v>
      </c>
      <c r="G422">
        <f t="shared" ca="1" si="119"/>
        <v>0.54294311919441895</v>
      </c>
      <c r="H422">
        <f t="shared" ca="1" si="119"/>
        <v>0.67403142738043464</v>
      </c>
      <c r="I422">
        <f t="shared" ca="1" si="119"/>
        <v>0.9868230828593012</v>
      </c>
      <c r="J422">
        <f t="shared" ca="1" si="119"/>
        <v>0.41271527792498575</v>
      </c>
      <c r="K422">
        <f t="shared" ca="1" si="119"/>
        <v>0.68903266345690906</v>
      </c>
      <c r="L422" s="42">
        <f t="shared" ca="1" si="107"/>
        <v>0</v>
      </c>
      <c r="M422" s="42">
        <f t="shared" ca="1" si="108"/>
        <v>0.13635399367441381</v>
      </c>
      <c r="N422" s="42">
        <f t="shared" ca="1" si="109"/>
        <v>4.7801479379462011E-2</v>
      </c>
      <c r="O422" s="42">
        <f t="shared" ca="1" si="110"/>
        <v>0.13084729663180406</v>
      </c>
      <c r="P422" s="42">
        <f t="shared" ca="1" si="111"/>
        <v>0.11251229937652296</v>
      </c>
      <c r="Q422" s="42">
        <f t="shared" ca="1" si="112"/>
        <v>0.13967729411348639</v>
      </c>
      <c r="R422" s="42">
        <f t="shared" ca="1" si="113"/>
        <v>0.20449607003965198</v>
      </c>
      <c r="S422" s="42">
        <f t="shared" ca="1" si="114"/>
        <v>8.552561634091374E-2</v>
      </c>
      <c r="T422" s="42">
        <f t="shared" ca="1" si="115"/>
        <v>0.14278595044374517</v>
      </c>
      <c r="U422">
        <f ca="1">+(L422^2*Markiwitz!$B$4^2)+(M422^2*Markiwitz!$C$4^2)+(N422^2*Markiwitz!$D$4^2)+(O422^2*Markiwitz!$E$4^2)+(P422^2*Markiwitz!$F$4^2)+(Q422^2*Markiwitz!$G$4^2)+(R422^2*Markiwitz!$H$4^2)+(S422^2*Markiwitz!$I$4^2)+(T422^2*Markiwitz!$J$4^2)+(2*L422*M422*Markiwitz!$B$8)+(2*L422*N422*Markiwitz!$E$8)+(2*L422*O422*Markiwitz!$H$8)+(2*L422*P422*Markiwitz!$B$11)+(2*L422*Q422*Markiwitz!$E$11)+(2*L422*R422*Markiwitz!$H$11)+(2*L422*S422*Markiwitz!$K$8)+(2*L422*T422*Markiwitz!$K$11)</f>
        <v>1.4008790377447343E-2</v>
      </c>
      <c r="V422" s="5">
        <f t="shared" ca="1" si="106"/>
        <v>0.11835873595745834</v>
      </c>
      <c r="W422" s="42">
        <f ca="1">SUMPRODUCT(L422:T422,Markiwitz!$B$3:$J$3)</f>
        <v>0.50522497396084032</v>
      </c>
    </row>
    <row r="423" spans="1:23" x14ac:dyDescent="0.25">
      <c r="A423">
        <v>422</v>
      </c>
      <c r="B423" s="25">
        <f t="shared" ca="1" si="105"/>
        <v>1.0000000000000002</v>
      </c>
      <c r="C423" s="46">
        <v>0</v>
      </c>
      <c r="D423">
        <f t="shared" ca="1" si="119"/>
        <v>0.68299903641511628</v>
      </c>
      <c r="E423">
        <f t="shared" ca="1" si="119"/>
        <v>0.88495496660310224</v>
      </c>
      <c r="F423">
        <f t="shared" ca="1" si="119"/>
        <v>0.42416196761125402</v>
      </c>
      <c r="G423">
        <f t="shared" ca="1" si="119"/>
        <v>0.94901435079235674</v>
      </c>
      <c r="H423">
        <f t="shared" ca="1" si="119"/>
        <v>2.6069392367943922E-2</v>
      </c>
      <c r="I423">
        <f t="shared" ca="1" si="119"/>
        <v>0.88136284046020674</v>
      </c>
      <c r="J423">
        <f t="shared" ca="1" si="119"/>
        <v>9.7440427176934574E-2</v>
      </c>
      <c r="K423">
        <f t="shared" ca="1" si="119"/>
        <v>0.51363208217651424</v>
      </c>
      <c r="L423" s="42">
        <f t="shared" ca="1" si="107"/>
        <v>0</v>
      </c>
      <c r="M423" s="42">
        <f t="shared" ca="1" si="108"/>
        <v>0.15315132890341177</v>
      </c>
      <c r="N423" s="42">
        <f t="shared" ca="1" si="109"/>
        <v>0.19843663303876935</v>
      </c>
      <c r="O423" s="42">
        <f t="shared" ca="1" si="110"/>
        <v>9.5111362602958618E-2</v>
      </c>
      <c r="P423" s="42">
        <f t="shared" ca="1" si="111"/>
        <v>0.21280089901023069</v>
      </c>
      <c r="Q423" s="42">
        <f t="shared" ca="1" si="112"/>
        <v>5.8456335543472931E-3</v>
      </c>
      <c r="R423" s="42">
        <f t="shared" ca="1" si="113"/>
        <v>0.19763115768222908</v>
      </c>
      <c r="S423" s="42">
        <f t="shared" ca="1" si="114"/>
        <v>2.1849417225229584E-2</v>
      </c>
      <c r="T423" s="42">
        <f t="shared" ca="1" si="115"/>
        <v>0.11517356798282383</v>
      </c>
      <c r="U423">
        <f ca="1">+(L423^2*Markiwitz!$B$4^2)+(M423^2*Markiwitz!$C$4^2)+(N423^2*Markiwitz!$D$4^2)+(O423^2*Markiwitz!$E$4^2)+(P423^2*Markiwitz!$F$4^2)+(Q423^2*Markiwitz!$G$4^2)+(R423^2*Markiwitz!$H$4^2)+(S423^2*Markiwitz!$I$4^2)+(T423^2*Markiwitz!$J$4^2)+(2*L423*M423*Markiwitz!$B$8)+(2*L423*N423*Markiwitz!$E$8)+(2*L423*O423*Markiwitz!$H$8)+(2*L423*P423*Markiwitz!$B$11)+(2*L423*Q423*Markiwitz!$E$11)+(2*L423*R423*Markiwitz!$H$11)+(2*L423*S423*Markiwitz!$K$8)+(2*L423*T423*Markiwitz!$K$11)</f>
        <v>1.342217150327501E-2</v>
      </c>
      <c r="V423" s="5">
        <f t="shared" ca="1" si="106"/>
        <v>0.11585409575528614</v>
      </c>
      <c r="W423" s="42">
        <f ca="1">SUMPRODUCT(L423:T423,Markiwitz!$B$3:$J$3)</f>
        <v>0.19363886891960283</v>
      </c>
    </row>
    <row r="424" spans="1:23" x14ac:dyDescent="0.25">
      <c r="A424">
        <v>423</v>
      </c>
      <c r="B424" s="25">
        <f t="shared" ca="1" si="105"/>
        <v>0.99999999999999989</v>
      </c>
      <c r="C424" s="46">
        <v>0</v>
      </c>
      <c r="D424">
        <f t="shared" ca="1" si="119"/>
        <v>0.1372148489591849</v>
      </c>
      <c r="E424">
        <f t="shared" ca="1" si="119"/>
        <v>0.56279873176187856</v>
      </c>
      <c r="F424">
        <f t="shared" ca="1" si="119"/>
        <v>0.16385453639341341</v>
      </c>
      <c r="G424">
        <f t="shared" ca="1" si="119"/>
        <v>0.85752485339994067</v>
      </c>
      <c r="H424">
        <f t="shared" ca="1" si="119"/>
        <v>0.13021554766598509</v>
      </c>
      <c r="I424">
        <f t="shared" ca="1" si="119"/>
        <v>0.40365501979379759</v>
      </c>
      <c r="J424">
        <f t="shared" ca="1" si="119"/>
        <v>0.15902327463606636</v>
      </c>
      <c r="K424">
        <f t="shared" ca="1" si="119"/>
        <v>0.39948202456764681</v>
      </c>
      <c r="L424" s="42">
        <f t="shared" ca="1" si="107"/>
        <v>0</v>
      </c>
      <c r="M424" s="42">
        <f t="shared" ca="1" si="108"/>
        <v>4.876550168094311E-2</v>
      </c>
      <c r="N424" s="42">
        <f t="shared" ca="1" si="109"/>
        <v>0.20001598010671726</v>
      </c>
      <c r="O424" s="42">
        <f t="shared" ca="1" si="110"/>
        <v>5.8233119305476526E-2</v>
      </c>
      <c r="P424" s="42">
        <f t="shared" ca="1" si="111"/>
        <v>0.30476023547833458</v>
      </c>
      <c r="Q424" s="42">
        <f t="shared" ca="1" si="112"/>
        <v>4.6277983445358488E-2</v>
      </c>
      <c r="R424" s="42">
        <f t="shared" ca="1" si="113"/>
        <v>0.14345706529277147</v>
      </c>
      <c r="S424" s="42">
        <f t="shared" ca="1" si="114"/>
        <v>5.6516111961620735E-2</v>
      </c>
      <c r="T424" s="42">
        <f t="shared" ca="1" si="115"/>
        <v>0.14197400272877772</v>
      </c>
      <c r="U424">
        <f ca="1">+(L424^2*Markiwitz!$B$4^2)+(M424^2*Markiwitz!$C$4^2)+(N424^2*Markiwitz!$D$4^2)+(O424^2*Markiwitz!$E$4^2)+(P424^2*Markiwitz!$F$4^2)+(Q424^2*Markiwitz!$G$4^2)+(R424^2*Markiwitz!$H$4^2)+(S424^2*Markiwitz!$I$4^2)+(T424^2*Markiwitz!$J$4^2)+(2*L424*M424*Markiwitz!$B$8)+(2*L424*N424*Markiwitz!$E$8)+(2*L424*O424*Markiwitz!$H$8)+(2*L424*P424*Markiwitz!$B$11)+(2*L424*Q424*Markiwitz!$E$11)+(2*L424*R424*Markiwitz!$H$11)+(2*L424*S424*Markiwitz!$K$8)+(2*L424*T424*Markiwitz!$K$11)</f>
        <v>1.7230701887158084E-2</v>
      </c>
      <c r="V424" s="5">
        <f t="shared" ca="1" si="106"/>
        <v>0.1312657681467567</v>
      </c>
      <c r="W424" s="42">
        <f ca="1">SUMPRODUCT(L424:T424,Markiwitz!$B$3:$J$3)</f>
        <v>0.30661676536098603</v>
      </c>
    </row>
    <row r="425" spans="1:23" x14ac:dyDescent="0.25">
      <c r="A425">
        <v>424</v>
      </c>
      <c r="B425" s="25">
        <f t="shared" ca="1" si="105"/>
        <v>1.0000000000000002</v>
      </c>
      <c r="C425" s="46">
        <v>0</v>
      </c>
      <c r="D425">
        <f t="shared" ca="1" si="119"/>
        <v>0.81236098516639987</v>
      </c>
      <c r="E425">
        <f t="shared" ca="1" si="119"/>
        <v>0.53040132859054567</v>
      </c>
      <c r="F425">
        <f t="shared" ca="1" si="119"/>
        <v>0.22431415156346757</v>
      </c>
      <c r="G425">
        <f t="shared" ca="1" si="119"/>
        <v>0.89194522388333963</v>
      </c>
      <c r="H425">
        <f t="shared" ca="1" si="119"/>
        <v>0.65079405756306052</v>
      </c>
      <c r="I425">
        <f t="shared" ca="1" si="119"/>
        <v>0.28451602607901361</v>
      </c>
      <c r="J425">
        <f t="shared" ca="1" si="119"/>
        <v>0.5463556763132682</v>
      </c>
      <c r="K425">
        <f t="shared" ca="1" si="119"/>
        <v>0.71742329693058693</v>
      </c>
      <c r="L425" s="42">
        <f t="shared" ca="1" si="107"/>
        <v>0</v>
      </c>
      <c r="M425" s="42">
        <f t="shared" ca="1" si="108"/>
        <v>0.17439709561399933</v>
      </c>
      <c r="N425" s="42">
        <f t="shared" ca="1" si="109"/>
        <v>0.11386619114536913</v>
      </c>
      <c r="O425" s="42">
        <f t="shared" ca="1" si="110"/>
        <v>4.8155607238786959E-2</v>
      </c>
      <c r="P425" s="42">
        <f t="shared" ca="1" si="111"/>
        <v>0.19148218505369285</v>
      </c>
      <c r="Q425" s="42">
        <f t="shared" ca="1" si="112"/>
        <v>0.13971201910761333</v>
      </c>
      <c r="R425" s="42">
        <f t="shared" ca="1" si="113"/>
        <v>6.1079704109193778E-2</v>
      </c>
      <c r="S425" s="42">
        <f t="shared" ca="1" si="114"/>
        <v>0.11729125950298937</v>
      </c>
      <c r="T425" s="42">
        <f t="shared" ca="1" si="115"/>
        <v>0.15401593822835541</v>
      </c>
      <c r="U425">
        <f ca="1">+(L425^2*Markiwitz!$B$4^2)+(M425^2*Markiwitz!$C$4^2)+(N425^2*Markiwitz!$D$4^2)+(O425^2*Markiwitz!$E$4^2)+(P425^2*Markiwitz!$F$4^2)+(Q425^2*Markiwitz!$G$4^2)+(R425^2*Markiwitz!$H$4^2)+(S425^2*Markiwitz!$I$4^2)+(T425^2*Markiwitz!$J$4^2)+(2*L425*M425*Markiwitz!$B$8)+(2*L425*N425*Markiwitz!$E$8)+(2*L425*O425*Markiwitz!$H$8)+(2*L425*P425*Markiwitz!$B$11)+(2*L425*Q425*Markiwitz!$E$11)+(2*L425*R425*Markiwitz!$H$11)+(2*L425*S425*Markiwitz!$K$8)+(2*L425*T425*Markiwitz!$K$11)</f>
        <v>1.3900794882333018E-2</v>
      </c>
      <c r="V425" s="5">
        <f t="shared" ca="1" si="106"/>
        <v>0.1179016322292996</v>
      </c>
      <c r="W425" s="42">
        <f ca="1">SUMPRODUCT(L425:T425,Markiwitz!$B$3:$J$3)</f>
        <v>0.51524763363782533</v>
      </c>
    </row>
    <row r="426" spans="1:23" x14ac:dyDescent="0.25">
      <c r="A426">
        <v>425</v>
      </c>
      <c r="B426" s="25">
        <f t="shared" ca="1" si="105"/>
        <v>1</v>
      </c>
      <c r="C426" s="46">
        <v>0</v>
      </c>
      <c r="D426">
        <f t="shared" ca="1" si="119"/>
        <v>0.42513042171366455</v>
      </c>
      <c r="E426">
        <f t="shared" ca="1" si="119"/>
        <v>0.21122481035650731</v>
      </c>
      <c r="F426">
        <f t="shared" ca="1" si="119"/>
        <v>0.47539469512231958</v>
      </c>
      <c r="G426">
        <f t="shared" ca="1" si="119"/>
        <v>0.11368989466800627</v>
      </c>
      <c r="H426">
        <f t="shared" ca="1" si="119"/>
        <v>0.96716593390938799</v>
      </c>
      <c r="I426">
        <f t="shared" ca="1" si="119"/>
        <v>0.41053010189201999</v>
      </c>
      <c r="J426">
        <f t="shared" ca="1" si="119"/>
        <v>0.7422246961462573</v>
      </c>
      <c r="K426">
        <f t="shared" ca="1" si="119"/>
        <v>0.42558409288766574</v>
      </c>
      <c r="L426" s="42">
        <f t="shared" ca="1" si="107"/>
        <v>0</v>
      </c>
      <c r="M426" s="42">
        <f t="shared" ca="1" si="108"/>
        <v>0.11273844130440144</v>
      </c>
      <c r="N426" s="42">
        <f t="shared" ca="1" si="109"/>
        <v>5.6013765819020012E-2</v>
      </c>
      <c r="O426" s="42">
        <f t="shared" ca="1" si="110"/>
        <v>0.126067799891698</v>
      </c>
      <c r="P426" s="42">
        <f t="shared" ca="1" si="111"/>
        <v>3.0148916337879278E-2</v>
      </c>
      <c r="Q426" s="42">
        <f t="shared" ca="1" si="112"/>
        <v>0.25647842239127977</v>
      </c>
      <c r="R426" s="42">
        <f t="shared" ca="1" si="113"/>
        <v>0.1088666475790712</v>
      </c>
      <c r="S426" s="42">
        <f t="shared" ca="1" si="114"/>
        <v>0.19682725833607986</v>
      </c>
      <c r="T426" s="42">
        <f t="shared" ca="1" si="115"/>
        <v>0.1128587483405704</v>
      </c>
      <c r="U426">
        <f ca="1">+(L426^2*Markiwitz!$B$4^2)+(M426^2*Markiwitz!$C$4^2)+(N426^2*Markiwitz!$D$4^2)+(O426^2*Markiwitz!$E$4^2)+(P426^2*Markiwitz!$F$4^2)+(Q426^2*Markiwitz!$G$4^2)+(R426^2*Markiwitz!$H$4^2)+(S426^2*Markiwitz!$I$4^2)+(T426^2*Markiwitz!$J$4^2)+(2*L426*M426*Markiwitz!$B$8)+(2*L426*N426*Markiwitz!$E$8)+(2*L426*O426*Markiwitz!$H$8)+(2*L426*P426*Markiwitz!$B$11)+(2*L426*Q426*Markiwitz!$E$11)+(2*L426*R426*Markiwitz!$H$11)+(2*L426*S426*Markiwitz!$K$8)+(2*L426*T426*Markiwitz!$K$11)</f>
        <v>2.5768169777298344E-2</v>
      </c>
      <c r="V426" s="5">
        <f t="shared" ca="1" si="106"/>
        <v>0.16052467030739651</v>
      </c>
      <c r="W426" s="42">
        <f ca="1">SUMPRODUCT(L426:T426,Markiwitz!$B$3:$J$3)</f>
        <v>0.78171944590654874</v>
      </c>
    </row>
    <row r="427" spans="1:23" x14ac:dyDescent="0.25">
      <c r="A427">
        <v>426</v>
      </c>
      <c r="B427" s="25">
        <f t="shared" ca="1" si="105"/>
        <v>0.99999999999999989</v>
      </c>
      <c r="C427" s="46">
        <v>0</v>
      </c>
      <c r="D427">
        <f t="shared" ca="1" si="119"/>
        <v>0.67703656010576851</v>
      </c>
      <c r="E427">
        <f t="shared" ca="1" si="119"/>
        <v>0.81589630720787787</v>
      </c>
      <c r="F427">
        <f t="shared" ca="1" si="119"/>
        <v>0.23208115814330477</v>
      </c>
      <c r="G427">
        <f t="shared" ca="1" si="119"/>
        <v>4.0660934677636429E-2</v>
      </c>
      <c r="H427">
        <f t="shared" ca="1" si="119"/>
        <v>0.44823456802206041</v>
      </c>
      <c r="I427">
        <f t="shared" ca="1" si="119"/>
        <v>0.87561837929425324</v>
      </c>
      <c r="J427">
        <f t="shared" ca="1" si="119"/>
        <v>0.9765999471780199</v>
      </c>
      <c r="K427">
        <f t="shared" ca="1" si="119"/>
        <v>8.1029684018568804E-2</v>
      </c>
      <c r="L427" s="42">
        <f t="shared" ca="1" si="107"/>
        <v>0</v>
      </c>
      <c r="M427" s="42">
        <f t="shared" ca="1" si="108"/>
        <v>0.16325315684211264</v>
      </c>
      <c r="N427" s="42">
        <f t="shared" ca="1" si="109"/>
        <v>0.19673627047068137</v>
      </c>
      <c r="O427" s="42">
        <f t="shared" ca="1" si="110"/>
        <v>5.5961500372371492E-2</v>
      </c>
      <c r="P427" s="42">
        <f t="shared" ca="1" si="111"/>
        <v>9.8045310067717256E-3</v>
      </c>
      <c r="Q427" s="42">
        <f t="shared" ca="1" si="112"/>
        <v>0.10808235854195278</v>
      </c>
      <c r="R427" s="42">
        <f t="shared" ca="1" si="113"/>
        <v>0.21113699470886704</v>
      </c>
      <c r="S427" s="42">
        <f t="shared" ca="1" si="114"/>
        <v>0.23548658040526665</v>
      </c>
      <c r="T427" s="42">
        <f t="shared" ca="1" si="115"/>
        <v>1.953860765197624E-2</v>
      </c>
      <c r="U427">
        <f ca="1">+(L427^2*Markiwitz!$B$4^2)+(M427^2*Markiwitz!$C$4^2)+(N427^2*Markiwitz!$D$4^2)+(O427^2*Markiwitz!$E$4^2)+(P427^2*Markiwitz!$F$4^2)+(Q427^2*Markiwitz!$G$4^2)+(R427^2*Markiwitz!$H$4^2)+(S427^2*Markiwitz!$I$4^2)+(T427^2*Markiwitz!$J$4^2)+(2*L427*M427*Markiwitz!$B$8)+(2*L427*N427*Markiwitz!$E$8)+(2*L427*O427*Markiwitz!$H$8)+(2*L427*P427*Markiwitz!$B$11)+(2*L427*Q427*Markiwitz!$E$11)+(2*L427*R427*Markiwitz!$H$11)+(2*L427*S427*Markiwitz!$K$8)+(2*L427*T427*Markiwitz!$K$11)</f>
        <v>1.7393294848842764E-2</v>
      </c>
      <c r="V427" s="5">
        <f t="shared" ca="1" si="106"/>
        <v>0.13188364132386837</v>
      </c>
      <c r="W427" s="42">
        <f ca="1">SUMPRODUCT(L427:T427,Markiwitz!$B$3:$J$3)</f>
        <v>0.3781752831227625</v>
      </c>
    </row>
    <row r="428" spans="1:23" x14ac:dyDescent="0.25">
      <c r="A428">
        <v>427</v>
      </c>
      <c r="B428" s="25">
        <f t="shared" ca="1" si="105"/>
        <v>1</v>
      </c>
      <c r="C428" s="46">
        <v>0</v>
      </c>
      <c r="D428">
        <f t="shared" ca="1" si="119"/>
        <v>0.74795784908253771</v>
      </c>
      <c r="E428">
        <f t="shared" ca="1" si="119"/>
        <v>4.2222596992839811E-2</v>
      </c>
      <c r="F428">
        <f t="shared" ca="1" si="119"/>
        <v>0.44584388849805989</v>
      </c>
      <c r="G428">
        <f t="shared" ca="1" si="119"/>
        <v>0.45856622454269269</v>
      </c>
      <c r="H428">
        <f t="shared" ca="1" si="119"/>
        <v>0.58695575182230197</v>
      </c>
      <c r="I428">
        <f t="shared" ca="1" si="119"/>
        <v>0.66846550947672256</v>
      </c>
      <c r="J428">
        <f t="shared" ca="1" si="119"/>
        <v>0.42291173284721184</v>
      </c>
      <c r="K428">
        <f t="shared" ca="1" si="119"/>
        <v>0.43987241979521563</v>
      </c>
      <c r="L428" s="42">
        <f t="shared" ca="1" si="107"/>
        <v>0</v>
      </c>
      <c r="M428" s="42">
        <f t="shared" ca="1" si="108"/>
        <v>0.19617043617540608</v>
      </c>
      <c r="N428" s="42">
        <f t="shared" ca="1" si="109"/>
        <v>1.107391984548819E-2</v>
      </c>
      <c r="O428" s="42">
        <f t="shared" ca="1" si="110"/>
        <v>0.11693358145794669</v>
      </c>
      <c r="P428" s="42">
        <f t="shared" ca="1" si="111"/>
        <v>0.12027032859430878</v>
      </c>
      <c r="Q428" s="42">
        <f t="shared" ca="1" si="112"/>
        <v>0.15394365603874854</v>
      </c>
      <c r="R428" s="42">
        <f t="shared" ca="1" si="113"/>
        <v>0.17532160498497967</v>
      </c>
      <c r="S428" s="42">
        <f t="shared" ca="1" si="114"/>
        <v>0.11091905673307448</v>
      </c>
      <c r="T428" s="42">
        <f t="shared" ca="1" si="115"/>
        <v>0.11536741617004759</v>
      </c>
      <c r="U428">
        <f ca="1">+(L428^2*Markiwitz!$B$4^2)+(M428^2*Markiwitz!$C$4^2)+(N428^2*Markiwitz!$D$4^2)+(O428^2*Markiwitz!$E$4^2)+(P428^2*Markiwitz!$F$4^2)+(Q428^2*Markiwitz!$G$4^2)+(R428^2*Markiwitz!$H$4^2)+(S428^2*Markiwitz!$I$4^2)+(T428^2*Markiwitz!$J$4^2)+(2*L428*M428*Markiwitz!$B$8)+(2*L428*N428*Markiwitz!$E$8)+(2*L428*O428*Markiwitz!$H$8)+(2*L428*P428*Markiwitz!$B$11)+(2*L428*Q428*Markiwitz!$E$11)+(2*L428*R428*Markiwitz!$H$11)+(2*L428*S428*Markiwitz!$K$8)+(2*L428*T428*Markiwitz!$K$11)</f>
        <v>1.4857947718078777E-2</v>
      </c>
      <c r="V428" s="5">
        <f t="shared" ca="1" si="106"/>
        <v>0.12189318158977874</v>
      </c>
      <c r="W428" s="42">
        <f ca="1">SUMPRODUCT(L428:T428,Markiwitz!$B$3:$J$3)</f>
        <v>0.53848546332196268</v>
      </c>
    </row>
    <row r="429" spans="1:23" x14ac:dyDescent="0.25">
      <c r="A429">
        <v>428</v>
      </c>
      <c r="B429" s="25">
        <f t="shared" ca="1" si="105"/>
        <v>1</v>
      </c>
      <c r="C429" s="46">
        <v>0</v>
      </c>
      <c r="D429">
        <f t="shared" ca="1" si="119"/>
        <v>0.99627985060468804</v>
      </c>
      <c r="E429">
        <f t="shared" ca="1" si="119"/>
        <v>0.71345660170915459</v>
      </c>
      <c r="F429">
        <f t="shared" ca="1" si="119"/>
        <v>0.80973474754901453</v>
      </c>
      <c r="G429">
        <f t="shared" ca="1" si="119"/>
        <v>0.446567318553582</v>
      </c>
      <c r="H429">
        <f t="shared" ca="1" si="119"/>
        <v>0.52604376356114591</v>
      </c>
      <c r="I429">
        <f t="shared" ca="1" si="119"/>
        <v>0.89628777713156704</v>
      </c>
      <c r="J429">
        <f t="shared" ca="1" si="119"/>
        <v>0.4631526422515958</v>
      </c>
      <c r="K429">
        <f t="shared" ca="1" si="119"/>
        <v>0.59538957593806174</v>
      </c>
      <c r="L429" s="42">
        <f t="shared" ca="1" si="107"/>
        <v>0</v>
      </c>
      <c r="M429" s="42">
        <f t="shared" ca="1" si="108"/>
        <v>0.18290726927196913</v>
      </c>
      <c r="N429" s="42">
        <f t="shared" ca="1" si="109"/>
        <v>0.13098367761174343</v>
      </c>
      <c r="O429" s="42">
        <f t="shared" ca="1" si="110"/>
        <v>0.14865940671080016</v>
      </c>
      <c r="P429" s="42">
        <f t="shared" ca="1" si="111"/>
        <v>8.1985406744064585E-2</v>
      </c>
      <c r="Q429" s="42">
        <f t="shared" ca="1" si="112"/>
        <v>9.6576507345922852E-2</v>
      </c>
      <c r="R429" s="42">
        <f t="shared" ca="1" si="113"/>
        <v>0.16454969926118346</v>
      </c>
      <c r="S429" s="42">
        <f t="shared" ca="1" si="114"/>
        <v>8.5030310508558221E-2</v>
      </c>
      <c r="T429" s="42">
        <f t="shared" ca="1" si="115"/>
        <v>0.1093077225457581</v>
      </c>
      <c r="U429">
        <f ca="1">+(L429^2*Markiwitz!$B$4^2)+(M429^2*Markiwitz!$C$4^2)+(N429^2*Markiwitz!$D$4^2)+(O429^2*Markiwitz!$E$4^2)+(P429^2*Markiwitz!$F$4^2)+(Q429^2*Markiwitz!$G$4^2)+(R429^2*Markiwitz!$H$4^2)+(S429^2*Markiwitz!$I$4^2)+(T429^2*Markiwitz!$J$4^2)+(2*L429*M429*Markiwitz!$B$8)+(2*L429*N429*Markiwitz!$E$8)+(2*L429*O429*Markiwitz!$H$8)+(2*L429*P429*Markiwitz!$B$11)+(2*L429*Q429*Markiwitz!$E$11)+(2*L429*R429*Markiwitz!$H$11)+(2*L429*S429*Markiwitz!$K$8)+(2*L429*T429*Markiwitz!$K$11)</f>
        <v>1.0995329095149504E-2</v>
      </c>
      <c r="V429" s="5">
        <f t="shared" ca="1" si="106"/>
        <v>0.10485861478748183</v>
      </c>
      <c r="W429" s="42">
        <f ca="1">SUMPRODUCT(L429:T429,Markiwitz!$B$3:$J$3)</f>
        <v>0.40012768001743421</v>
      </c>
    </row>
    <row r="430" spans="1:23" x14ac:dyDescent="0.25">
      <c r="A430">
        <v>429</v>
      </c>
      <c r="B430" s="25">
        <f t="shared" ca="1" si="105"/>
        <v>1</v>
      </c>
      <c r="C430" s="46">
        <v>0</v>
      </c>
      <c r="D430">
        <f t="shared" ca="1" si="119"/>
        <v>0.89455429548551368</v>
      </c>
      <c r="E430">
        <f t="shared" ca="1" si="119"/>
        <v>0.665241415810915</v>
      </c>
      <c r="F430">
        <f t="shared" ca="1" si="119"/>
        <v>0.35669475992472055</v>
      </c>
      <c r="G430">
        <f t="shared" ca="1" si="119"/>
        <v>0.56526951579074214</v>
      </c>
      <c r="H430">
        <f t="shared" ca="1" si="119"/>
        <v>0.30962611810886098</v>
      </c>
      <c r="I430">
        <f t="shared" ca="1" si="119"/>
        <v>0.17178291283971736</v>
      </c>
      <c r="J430">
        <f t="shared" ca="1" si="119"/>
        <v>0.80095408575018745</v>
      </c>
      <c r="K430">
        <f t="shared" ca="1" si="119"/>
        <v>0.30717719229692397</v>
      </c>
      <c r="L430" s="42">
        <f t="shared" ca="1" si="107"/>
        <v>0</v>
      </c>
      <c r="M430" s="42">
        <f t="shared" ca="1" si="108"/>
        <v>0.21972201273453987</v>
      </c>
      <c r="N430" s="42">
        <f t="shared" ca="1" si="109"/>
        <v>0.16339777649496093</v>
      </c>
      <c r="O430" s="42">
        <f t="shared" ca="1" si="110"/>
        <v>8.7611999604771076E-2</v>
      </c>
      <c r="P430" s="42">
        <f t="shared" ca="1" si="111"/>
        <v>0.13884250109112795</v>
      </c>
      <c r="Q430" s="42">
        <f t="shared" ca="1" si="112"/>
        <v>7.605091631597112E-2</v>
      </c>
      <c r="R430" s="42">
        <f t="shared" ca="1" si="113"/>
        <v>4.2193623744279436E-2</v>
      </c>
      <c r="S430" s="42">
        <f t="shared" ca="1" si="114"/>
        <v>0.19673176319998381</v>
      </c>
      <c r="T430" s="42">
        <f t="shared" ca="1" si="115"/>
        <v>7.5449406814365821E-2</v>
      </c>
      <c r="U430">
        <f ca="1">+(L430^2*Markiwitz!$B$4^2)+(M430^2*Markiwitz!$C$4^2)+(N430^2*Markiwitz!$D$4^2)+(O430^2*Markiwitz!$E$4^2)+(P430^2*Markiwitz!$F$4^2)+(Q430^2*Markiwitz!$G$4^2)+(R430^2*Markiwitz!$H$4^2)+(S430^2*Markiwitz!$I$4^2)+(T430^2*Markiwitz!$J$4^2)+(2*L430*M430*Markiwitz!$B$8)+(2*L430*N430*Markiwitz!$E$8)+(2*L430*O430*Markiwitz!$H$8)+(2*L430*P430*Markiwitz!$B$11)+(2*L430*Q430*Markiwitz!$E$11)+(2*L430*R430*Markiwitz!$H$11)+(2*L430*S430*Markiwitz!$K$8)+(2*L430*T430*Markiwitz!$K$11)</f>
        <v>1.2457543213821656E-2</v>
      </c>
      <c r="V430" s="5">
        <f t="shared" ca="1" si="106"/>
        <v>0.11161336485305716</v>
      </c>
      <c r="W430" s="42">
        <f ca="1">SUMPRODUCT(L430:T430,Markiwitz!$B$3:$J$3)</f>
        <v>0.33839220805405179</v>
      </c>
    </row>
    <row r="431" spans="1:23" x14ac:dyDescent="0.25">
      <c r="A431">
        <v>430</v>
      </c>
      <c r="B431" s="25">
        <f t="shared" ca="1" si="105"/>
        <v>1</v>
      </c>
      <c r="C431" s="46">
        <v>0</v>
      </c>
      <c r="D431">
        <f t="shared" ca="1" si="119"/>
        <v>0.18711673442193588</v>
      </c>
      <c r="E431">
        <f t="shared" ca="1" si="119"/>
        <v>0.19417241413972663</v>
      </c>
      <c r="F431">
        <f t="shared" ca="1" si="119"/>
        <v>0.28957394422547866</v>
      </c>
      <c r="G431">
        <f t="shared" ca="1" si="119"/>
        <v>0.14660873218939507</v>
      </c>
      <c r="H431">
        <f t="shared" ca="1" si="119"/>
        <v>0.18923176861286184</v>
      </c>
      <c r="I431">
        <f t="shared" ca="1" si="119"/>
        <v>0.64462046226553005</v>
      </c>
      <c r="J431">
        <f t="shared" ca="1" si="119"/>
        <v>9.8655528930853276E-2</v>
      </c>
      <c r="K431">
        <f t="shared" ca="1" si="119"/>
        <v>0.21019268365907995</v>
      </c>
      <c r="L431" s="42">
        <f t="shared" ca="1" si="107"/>
        <v>0</v>
      </c>
      <c r="M431" s="42">
        <f t="shared" ca="1" si="108"/>
        <v>9.5459331526197122E-2</v>
      </c>
      <c r="N431" s="42">
        <f t="shared" ca="1" si="109"/>
        <v>9.9058851747646087E-2</v>
      </c>
      <c r="O431" s="42">
        <f t="shared" ca="1" si="110"/>
        <v>0.14772882408708776</v>
      </c>
      <c r="P431" s="42">
        <f t="shared" ca="1" si="111"/>
        <v>7.4793799784602502E-2</v>
      </c>
      <c r="Q431" s="42">
        <f t="shared" ca="1" si="112"/>
        <v>9.6538335767290664E-2</v>
      </c>
      <c r="R431" s="42">
        <f t="shared" ca="1" si="113"/>
        <v>0.32885908684798992</v>
      </c>
      <c r="S431" s="42">
        <f t="shared" ca="1" si="114"/>
        <v>5.0330029925953118E-2</v>
      </c>
      <c r="T431" s="42">
        <f t="shared" ca="1" si="115"/>
        <v>0.10723174031323286</v>
      </c>
      <c r="U431">
        <f ca="1">+(L431^2*Markiwitz!$B$4^2)+(M431^2*Markiwitz!$C$4^2)+(N431^2*Markiwitz!$D$4^2)+(O431^2*Markiwitz!$E$4^2)+(P431^2*Markiwitz!$F$4^2)+(Q431^2*Markiwitz!$G$4^2)+(R431^2*Markiwitz!$H$4^2)+(S431^2*Markiwitz!$I$4^2)+(T431^2*Markiwitz!$J$4^2)+(2*L431*M431*Markiwitz!$B$8)+(2*L431*N431*Markiwitz!$E$8)+(2*L431*O431*Markiwitz!$H$8)+(2*L431*P431*Markiwitz!$B$11)+(2*L431*Q431*Markiwitz!$E$11)+(2*L431*R431*Markiwitz!$H$11)+(2*L431*S431*Markiwitz!$K$8)+(2*L431*T431*Markiwitz!$K$11)</f>
        <v>1.640969495943544E-2</v>
      </c>
      <c r="V431" s="5">
        <f t="shared" ca="1" si="106"/>
        <v>0.12810033161329223</v>
      </c>
      <c r="W431" s="42">
        <f ca="1">SUMPRODUCT(L431:T431,Markiwitz!$B$3:$J$3)</f>
        <v>0.39143116406818906</v>
      </c>
    </row>
    <row r="432" spans="1:23" x14ac:dyDescent="0.25">
      <c r="A432">
        <v>431</v>
      </c>
      <c r="B432" s="25">
        <f t="shared" ca="1" si="105"/>
        <v>0.99999999999999989</v>
      </c>
      <c r="C432" s="46">
        <v>0</v>
      </c>
      <c r="D432">
        <f t="shared" ref="D432:K441" ca="1" si="120">RAND()</f>
        <v>0.81465021780427527</v>
      </c>
      <c r="E432">
        <f t="shared" ca="1" si="120"/>
        <v>4.4699200427404162E-2</v>
      </c>
      <c r="F432">
        <f t="shared" ca="1" si="120"/>
        <v>1.280083321970249E-2</v>
      </c>
      <c r="G432">
        <f t="shared" ca="1" si="120"/>
        <v>0.69173377071235853</v>
      </c>
      <c r="H432">
        <f t="shared" ca="1" si="120"/>
        <v>4.9881894544053451E-2</v>
      </c>
      <c r="I432">
        <f t="shared" ca="1" si="120"/>
        <v>4.6238784777085762E-2</v>
      </c>
      <c r="J432">
        <f t="shared" ca="1" si="120"/>
        <v>0.72860376401951898</v>
      </c>
      <c r="K432">
        <f t="shared" ca="1" si="120"/>
        <v>0.22744842224493966</v>
      </c>
      <c r="L432" s="42">
        <f t="shared" ca="1" si="107"/>
        <v>0</v>
      </c>
      <c r="M432" s="42">
        <f t="shared" ca="1" si="108"/>
        <v>0.31140386190345426</v>
      </c>
      <c r="N432" s="42">
        <f t="shared" ca="1" si="109"/>
        <v>1.7086478752325621E-2</v>
      </c>
      <c r="O432" s="42">
        <f t="shared" ca="1" si="110"/>
        <v>4.8931784624589641E-3</v>
      </c>
      <c r="P432" s="42">
        <f t="shared" ca="1" si="111"/>
        <v>0.26441847421272058</v>
      </c>
      <c r="Q432" s="42">
        <f t="shared" ca="1" si="112"/>
        <v>1.9067587856228974E-2</v>
      </c>
      <c r="R432" s="42">
        <f t="shared" ca="1" si="113"/>
        <v>1.7674992082020887E-2</v>
      </c>
      <c r="S432" s="42">
        <f t="shared" ca="1" si="114"/>
        <v>0.27851220186819242</v>
      </c>
      <c r="T432" s="42">
        <f t="shared" ca="1" si="115"/>
        <v>8.6943224862598242E-2</v>
      </c>
      <c r="U432">
        <f ca="1">+(L432^2*Markiwitz!$B$4^2)+(M432^2*Markiwitz!$C$4^2)+(N432^2*Markiwitz!$D$4^2)+(O432^2*Markiwitz!$E$4^2)+(P432^2*Markiwitz!$F$4^2)+(Q432^2*Markiwitz!$G$4^2)+(R432^2*Markiwitz!$H$4^2)+(S432^2*Markiwitz!$I$4^2)+(T432^2*Markiwitz!$J$4^2)+(2*L432*M432*Markiwitz!$B$8)+(2*L432*N432*Markiwitz!$E$8)+(2*L432*O432*Markiwitz!$H$8)+(2*L432*P432*Markiwitz!$B$11)+(2*L432*Q432*Markiwitz!$E$11)+(2*L432*R432*Markiwitz!$H$11)+(2*L432*S432*Markiwitz!$K$8)+(2*L432*T432*Markiwitz!$K$11)</f>
        <v>1.9871268730295138E-2</v>
      </c>
      <c r="V432" s="5">
        <f t="shared" ca="1" si="106"/>
        <v>0.14096548772765319</v>
      </c>
      <c r="W432" s="42">
        <f ca="1">SUMPRODUCT(L432:T432,Markiwitz!$B$3:$J$3)</f>
        <v>0.17475251430602362</v>
      </c>
    </row>
    <row r="433" spans="1:23" x14ac:dyDescent="0.25">
      <c r="A433">
        <v>432</v>
      </c>
      <c r="B433" s="25">
        <f t="shared" ca="1" si="105"/>
        <v>1</v>
      </c>
      <c r="C433" s="46">
        <v>0</v>
      </c>
      <c r="D433">
        <f t="shared" ca="1" si="120"/>
        <v>0.36951506018408209</v>
      </c>
      <c r="E433">
        <f t="shared" ca="1" si="120"/>
        <v>0.86596477541973382</v>
      </c>
      <c r="F433">
        <f t="shared" ca="1" si="120"/>
        <v>0.8729261392342943</v>
      </c>
      <c r="G433">
        <f t="shared" ca="1" si="120"/>
        <v>0.63001041539153069</v>
      </c>
      <c r="H433">
        <f t="shared" ca="1" si="120"/>
        <v>0.17085876845179071</v>
      </c>
      <c r="I433">
        <f t="shared" ca="1" si="120"/>
        <v>0.87326298230139809</v>
      </c>
      <c r="J433">
        <f t="shared" ca="1" si="120"/>
        <v>5.8787711200378512E-2</v>
      </c>
      <c r="K433">
        <f t="shared" ca="1" si="120"/>
        <v>0.81064984135332652</v>
      </c>
      <c r="L433" s="42">
        <f t="shared" ca="1" si="107"/>
        <v>0</v>
      </c>
      <c r="M433" s="42">
        <f t="shared" ca="1" si="108"/>
        <v>7.9431855307732405E-2</v>
      </c>
      <c r="N433" s="42">
        <f t="shared" ca="1" si="109"/>
        <v>0.1861498925333826</v>
      </c>
      <c r="O433" s="42">
        <f t="shared" ca="1" si="110"/>
        <v>0.18764632421599706</v>
      </c>
      <c r="P433" s="42">
        <f t="shared" ca="1" si="111"/>
        <v>0.13542856990135796</v>
      </c>
      <c r="Q433" s="42">
        <f t="shared" ca="1" si="112"/>
        <v>3.6728216075845428E-2</v>
      </c>
      <c r="R433" s="42">
        <f t="shared" ca="1" si="113"/>
        <v>0.18771873282027499</v>
      </c>
      <c r="S433" s="42">
        <f t="shared" ca="1" si="114"/>
        <v>1.2637149261561769E-2</v>
      </c>
      <c r="T433" s="42">
        <f t="shared" ca="1" si="115"/>
        <v>0.17425925988384791</v>
      </c>
      <c r="U433">
        <f ca="1">+(L433^2*Markiwitz!$B$4^2)+(M433^2*Markiwitz!$C$4^2)+(N433^2*Markiwitz!$D$4^2)+(O433^2*Markiwitz!$E$4^2)+(P433^2*Markiwitz!$F$4^2)+(Q433^2*Markiwitz!$G$4^2)+(R433^2*Markiwitz!$H$4^2)+(S433^2*Markiwitz!$I$4^2)+(T433^2*Markiwitz!$J$4^2)+(2*L433*M433*Markiwitz!$B$8)+(2*L433*N433*Markiwitz!$E$8)+(2*L433*O433*Markiwitz!$H$8)+(2*L433*P433*Markiwitz!$B$11)+(2*L433*Q433*Markiwitz!$E$11)+(2*L433*R433*Markiwitz!$H$11)+(2*L433*S433*Markiwitz!$K$8)+(2*L433*T433*Markiwitz!$K$11)</f>
        <v>1.2191454466195071E-2</v>
      </c>
      <c r="V433" s="5">
        <f t="shared" ca="1" si="106"/>
        <v>0.11041491958152698</v>
      </c>
      <c r="W433" s="42">
        <f ca="1">SUMPRODUCT(L433:T433,Markiwitz!$B$3:$J$3)</f>
        <v>0.27170219882332763</v>
      </c>
    </row>
    <row r="434" spans="1:23" x14ac:dyDescent="0.25">
      <c r="A434">
        <v>433</v>
      </c>
      <c r="B434" s="25">
        <f t="shared" ca="1" si="105"/>
        <v>1</v>
      </c>
      <c r="C434" s="46">
        <v>0</v>
      </c>
      <c r="D434">
        <f t="shared" ca="1" si="120"/>
        <v>0.89789940859618367</v>
      </c>
      <c r="E434">
        <f t="shared" ca="1" si="120"/>
        <v>0.70852321829624887</v>
      </c>
      <c r="F434">
        <f t="shared" ca="1" si="120"/>
        <v>0.67819700737259192</v>
      </c>
      <c r="G434">
        <f t="shared" ca="1" si="120"/>
        <v>0.11952625871638078</v>
      </c>
      <c r="H434">
        <f t="shared" ca="1" si="120"/>
        <v>4.8679047448747514E-3</v>
      </c>
      <c r="I434">
        <f t="shared" ca="1" si="120"/>
        <v>0.74461084037394221</v>
      </c>
      <c r="J434">
        <f t="shared" ca="1" si="120"/>
        <v>2.636254948098693E-2</v>
      </c>
      <c r="K434">
        <f t="shared" ca="1" si="120"/>
        <v>0.18950314567103976</v>
      </c>
      <c r="L434" s="42">
        <f t="shared" ca="1" si="107"/>
        <v>0</v>
      </c>
      <c r="M434" s="42">
        <f t="shared" ca="1" si="108"/>
        <v>0.26647929502427947</v>
      </c>
      <c r="N434" s="42">
        <f t="shared" ca="1" si="109"/>
        <v>0.21027607982848218</v>
      </c>
      <c r="O434" s="42">
        <f t="shared" ca="1" si="110"/>
        <v>0.20127584301985305</v>
      </c>
      <c r="P434" s="42">
        <f t="shared" ca="1" si="111"/>
        <v>3.5473097381173803E-2</v>
      </c>
      <c r="Q434" s="42">
        <f t="shared" ca="1" si="112"/>
        <v>1.4447006114946251E-3</v>
      </c>
      <c r="R434" s="42">
        <f t="shared" ca="1" si="113"/>
        <v>0.22098619278579149</v>
      </c>
      <c r="S434" s="42">
        <f t="shared" ca="1" si="114"/>
        <v>7.8238982379099653E-3</v>
      </c>
      <c r="T434" s="42">
        <f t="shared" ca="1" si="115"/>
        <v>5.6240893111015516E-2</v>
      </c>
      <c r="U434">
        <f ca="1">+(L434^2*Markiwitz!$B$4^2)+(M434^2*Markiwitz!$C$4^2)+(N434^2*Markiwitz!$D$4^2)+(O434^2*Markiwitz!$E$4^2)+(P434^2*Markiwitz!$F$4^2)+(Q434^2*Markiwitz!$G$4^2)+(R434^2*Markiwitz!$H$4^2)+(S434^2*Markiwitz!$I$4^2)+(T434^2*Markiwitz!$J$4^2)+(2*L434*M434*Markiwitz!$B$8)+(2*L434*N434*Markiwitz!$E$8)+(2*L434*O434*Markiwitz!$H$8)+(2*L434*P434*Markiwitz!$B$11)+(2*L434*Q434*Markiwitz!$E$11)+(2*L434*R434*Markiwitz!$H$11)+(2*L434*S434*Markiwitz!$K$8)+(2*L434*T434*Markiwitz!$K$11)</f>
        <v>1.3482229561134467E-2</v>
      </c>
      <c r="V434" s="5">
        <f t="shared" ca="1" si="106"/>
        <v>0.11611300341104983</v>
      </c>
      <c r="W434" s="42">
        <f ca="1">SUMPRODUCT(L434:T434,Markiwitz!$B$3:$J$3)</f>
        <v>0.17080915722088238</v>
      </c>
    </row>
    <row r="435" spans="1:23" x14ac:dyDescent="0.25">
      <c r="A435">
        <v>434</v>
      </c>
      <c r="B435" s="25">
        <f t="shared" ca="1" si="105"/>
        <v>1</v>
      </c>
      <c r="C435" s="46">
        <v>0</v>
      </c>
      <c r="D435">
        <f t="shared" ca="1" si="120"/>
        <v>0.38094419878973795</v>
      </c>
      <c r="E435">
        <f t="shared" ca="1" si="120"/>
        <v>0.26003943781507843</v>
      </c>
      <c r="F435">
        <f t="shared" ca="1" si="120"/>
        <v>0.65775643450474097</v>
      </c>
      <c r="G435">
        <f t="shared" ca="1" si="120"/>
        <v>0.92925389382132384</v>
      </c>
      <c r="H435">
        <f t="shared" ca="1" si="120"/>
        <v>0.30104837269720697</v>
      </c>
      <c r="I435">
        <f t="shared" ca="1" si="120"/>
        <v>0.2618318934325472</v>
      </c>
      <c r="J435">
        <f t="shared" ca="1" si="120"/>
        <v>0.29020808586967906</v>
      </c>
      <c r="K435">
        <f t="shared" ca="1" si="120"/>
        <v>0.85245361376802253</v>
      </c>
      <c r="L435" s="42">
        <f t="shared" ca="1" si="107"/>
        <v>0</v>
      </c>
      <c r="M435" s="42">
        <f t="shared" ca="1" si="108"/>
        <v>9.6845231746010091E-2</v>
      </c>
      <c r="N435" s="42">
        <f t="shared" ca="1" si="109"/>
        <v>6.6108316384162924E-2</v>
      </c>
      <c r="O435" s="42">
        <f t="shared" ca="1" si="110"/>
        <v>0.16721759915078918</v>
      </c>
      <c r="P435" s="42">
        <f t="shared" ca="1" si="111"/>
        <v>0.23623882181148642</v>
      </c>
      <c r="Q435" s="42">
        <f t="shared" ca="1" si="112"/>
        <v>7.6533779785192046E-2</v>
      </c>
      <c r="R435" s="42">
        <f t="shared" ca="1" si="113"/>
        <v>6.6564001968087552E-2</v>
      </c>
      <c r="S435" s="42">
        <f t="shared" ca="1" si="114"/>
        <v>7.3777916608011557E-2</v>
      </c>
      <c r="T435" s="42">
        <f t="shared" ca="1" si="115"/>
        <v>0.21671433254626021</v>
      </c>
      <c r="U435">
        <f ca="1">+(L435^2*Markiwitz!$B$4^2)+(M435^2*Markiwitz!$C$4^2)+(N435^2*Markiwitz!$D$4^2)+(O435^2*Markiwitz!$E$4^2)+(P435^2*Markiwitz!$F$4^2)+(Q435^2*Markiwitz!$G$4^2)+(R435^2*Markiwitz!$H$4^2)+(S435^2*Markiwitz!$I$4^2)+(T435^2*Markiwitz!$J$4^2)+(2*L435*M435*Markiwitz!$B$8)+(2*L435*N435*Markiwitz!$E$8)+(2*L435*O435*Markiwitz!$H$8)+(2*L435*P435*Markiwitz!$B$11)+(2*L435*Q435*Markiwitz!$E$11)+(2*L435*R435*Markiwitz!$H$11)+(2*L435*S435*Markiwitz!$K$8)+(2*L435*T435*Markiwitz!$K$11)</f>
        <v>1.3099534779941125E-2</v>
      </c>
      <c r="V435" s="5">
        <f t="shared" ca="1" si="106"/>
        <v>0.11445319908128879</v>
      </c>
      <c r="W435" s="42">
        <f ca="1">SUMPRODUCT(L435:T435,Markiwitz!$B$3:$J$3)</f>
        <v>0.37775145707378116</v>
      </c>
    </row>
    <row r="436" spans="1:23" x14ac:dyDescent="0.25">
      <c r="A436">
        <v>435</v>
      </c>
      <c r="B436" s="25">
        <f t="shared" ca="1" si="105"/>
        <v>0.99999999999999989</v>
      </c>
      <c r="C436" s="46">
        <v>0</v>
      </c>
      <c r="D436">
        <f t="shared" ca="1" si="120"/>
        <v>0.31325779045999014</v>
      </c>
      <c r="E436">
        <f t="shared" ca="1" si="120"/>
        <v>0.65432461398647745</v>
      </c>
      <c r="F436">
        <f t="shared" ca="1" si="120"/>
        <v>0.56370141081379788</v>
      </c>
      <c r="G436">
        <f t="shared" ca="1" si="120"/>
        <v>0.17205397899388264</v>
      </c>
      <c r="H436">
        <f t="shared" ca="1" si="120"/>
        <v>0.28894220502197931</v>
      </c>
      <c r="I436">
        <f t="shared" ca="1" si="120"/>
        <v>0.92101126631305685</v>
      </c>
      <c r="J436">
        <f t="shared" ca="1" si="120"/>
        <v>0.60182863626197314</v>
      </c>
      <c r="K436">
        <f t="shared" ca="1" si="120"/>
        <v>0.35135641312028232</v>
      </c>
      <c r="L436" s="42">
        <f t="shared" ca="1" si="107"/>
        <v>0</v>
      </c>
      <c r="M436" s="42">
        <f t="shared" ca="1" si="108"/>
        <v>8.1018934280554109E-2</v>
      </c>
      <c r="N436" s="42">
        <f t="shared" ca="1" si="109"/>
        <v>0.16923021394256507</v>
      </c>
      <c r="O436" s="42">
        <f t="shared" ca="1" si="110"/>
        <v>0.14579202480332837</v>
      </c>
      <c r="P436" s="42">
        <f t="shared" ca="1" si="111"/>
        <v>4.4498909337080353E-2</v>
      </c>
      <c r="Q436" s="42">
        <f t="shared" ca="1" si="112"/>
        <v>7.4730111213448261E-2</v>
      </c>
      <c r="R436" s="42">
        <f t="shared" ca="1" si="113"/>
        <v>0.23820429540633561</v>
      </c>
      <c r="S436" s="42">
        <f t="shared" ca="1" si="114"/>
        <v>0.1556529995881841</v>
      </c>
      <c r="T436" s="42">
        <f t="shared" ca="1" si="115"/>
        <v>9.0872511428504027E-2</v>
      </c>
      <c r="U436">
        <f ca="1">+(L436^2*Markiwitz!$B$4^2)+(M436^2*Markiwitz!$C$4^2)+(N436^2*Markiwitz!$D$4^2)+(O436^2*Markiwitz!$E$4^2)+(P436^2*Markiwitz!$F$4^2)+(Q436^2*Markiwitz!$G$4^2)+(R436^2*Markiwitz!$H$4^2)+(S436^2*Markiwitz!$I$4^2)+(T436^2*Markiwitz!$J$4^2)+(2*L436*M436*Markiwitz!$B$8)+(2*L436*N436*Markiwitz!$E$8)+(2*L436*O436*Markiwitz!$H$8)+(2*L436*P436*Markiwitz!$B$11)+(2*L436*Q436*Markiwitz!$E$11)+(2*L436*R436*Markiwitz!$H$11)+(2*L436*S436*Markiwitz!$K$8)+(2*L436*T436*Markiwitz!$K$11)</f>
        <v>1.4008140916875106E-2</v>
      </c>
      <c r="V436" s="5">
        <f t="shared" ca="1" si="106"/>
        <v>0.11835599231502859</v>
      </c>
      <c r="W436" s="42">
        <f ca="1">SUMPRODUCT(L436:T436,Markiwitz!$B$3:$J$3)</f>
        <v>0.31893444533506088</v>
      </c>
    </row>
    <row r="437" spans="1:23" x14ac:dyDescent="0.25">
      <c r="A437">
        <v>436</v>
      </c>
      <c r="B437" s="25">
        <f t="shared" ca="1" si="105"/>
        <v>1</v>
      </c>
      <c r="C437" s="46">
        <v>0</v>
      </c>
      <c r="D437">
        <f t="shared" ca="1" si="120"/>
        <v>8.5921914321550275E-2</v>
      </c>
      <c r="E437">
        <f t="shared" ca="1" si="120"/>
        <v>0.18662370598838152</v>
      </c>
      <c r="F437">
        <f t="shared" ca="1" si="120"/>
        <v>2.1341332309958938E-2</v>
      </c>
      <c r="G437">
        <f t="shared" ca="1" si="120"/>
        <v>0.15529606452276923</v>
      </c>
      <c r="H437">
        <f t="shared" ca="1" si="120"/>
        <v>0.72984499453717278</v>
      </c>
      <c r="I437">
        <f t="shared" ca="1" si="120"/>
        <v>0.4355308246081524</v>
      </c>
      <c r="J437">
        <f t="shared" ca="1" si="120"/>
        <v>0.82118620023996169</v>
      </c>
      <c r="K437">
        <f t="shared" ca="1" si="120"/>
        <v>0.63902741833669952</v>
      </c>
      <c r="L437" s="42">
        <f t="shared" ca="1" si="107"/>
        <v>0</v>
      </c>
      <c r="M437" s="42">
        <f t="shared" ca="1" si="108"/>
        <v>2.7944153781399937E-2</v>
      </c>
      <c r="N437" s="42">
        <f t="shared" ca="1" si="109"/>
        <v>6.0695127437193339E-2</v>
      </c>
      <c r="O437" s="42">
        <f t="shared" ca="1" si="110"/>
        <v>6.9407842769615286E-3</v>
      </c>
      <c r="P437" s="42">
        <f t="shared" ca="1" si="111"/>
        <v>5.0506522613428799E-2</v>
      </c>
      <c r="Q437" s="42">
        <f t="shared" ca="1" si="112"/>
        <v>0.23736553037688152</v>
      </c>
      <c r="R437" s="42">
        <f t="shared" ca="1" si="113"/>
        <v>0.14164652214153023</v>
      </c>
      <c r="S437" s="42">
        <f t="shared" ca="1" si="114"/>
        <v>0.26707218576150243</v>
      </c>
      <c r="T437" s="42">
        <f t="shared" ca="1" si="115"/>
        <v>0.2078291736111022</v>
      </c>
      <c r="U437">
        <f ca="1">+(L437^2*Markiwitz!$B$4^2)+(M437^2*Markiwitz!$C$4^2)+(N437^2*Markiwitz!$D$4^2)+(O437^2*Markiwitz!$E$4^2)+(P437^2*Markiwitz!$F$4^2)+(Q437^2*Markiwitz!$G$4^2)+(R437^2*Markiwitz!$H$4^2)+(S437^2*Markiwitz!$I$4^2)+(T437^2*Markiwitz!$J$4^2)+(2*L437*M437*Markiwitz!$B$8)+(2*L437*N437*Markiwitz!$E$8)+(2*L437*O437*Markiwitz!$H$8)+(2*L437*P437*Markiwitz!$B$11)+(2*L437*Q437*Markiwitz!$E$11)+(2*L437*R437*Markiwitz!$H$11)+(2*L437*S437*Markiwitz!$K$8)+(2*L437*T437*Markiwitz!$K$11)</f>
        <v>2.6708719466651272E-2</v>
      </c>
      <c r="V437" s="5">
        <f t="shared" ca="1" si="106"/>
        <v>0.16342802534036588</v>
      </c>
      <c r="W437" s="42">
        <f ca="1">SUMPRODUCT(L437:T437,Markiwitz!$B$3:$J$3)</f>
        <v>0.69323987404274667</v>
      </c>
    </row>
    <row r="438" spans="1:23" x14ac:dyDescent="0.25">
      <c r="A438">
        <v>437</v>
      </c>
      <c r="B438" s="25">
        <f t="shared" ca="1" si="105"/>
        <v>1</v>
      </c>
      <c r="C438" s="46">
        <v>0</v>
      </c>
      <c r="D438">
        <f t="shared" ca="1" si="120"/>
        <v>0.39149722899321793</v>
      </c>
      <c r="E438">
        <f t="shared" ca="1" si="120"/>
        <v>0.70788273992722184</v>
      </c>
      <c r="F438">
        <f t="shared" ca="1" si="120"/>
        <v>0.88250909996365212</v>
      </c>
      <c r="G438">
        <f t="shared" ca="1" si="120"/>
        <v>0.23767523982299732</v>
      </c>
      <c r="H438">
        <f t="shared" ca="1" si="120"/>
        <v>0.64320681451492168</v>
      </c>
      <c r="I438">
        <f t="shared" ca="1" si="120"/>
        <v>0.15320635260401383</v>
      </c>
      <c r="J438">
        <f t="shared" ca="1" si="120"/>
        <v>0.82530557168369256</v>
      </c>
      <c r="K438">
        <f t="shared" ca="1" si="120"/>
        <v>9.6415054295368674E-2</v>
      </c>
      <c r="L438" s="42">
        <f t="shared" ca="1" si="107"/>
        <v>0</v>
      </c>
      <c r="M438" s="42">
        <f t="shared" ca="1" si="108"/>
        <v>9.9422865560402182E-2</v>
      </c>
      <c r="N438" s="42">
        <f t="shared" ca="1" si="109"/>
        <v>0.17977069892755879</v>
      </c>
      <c r="O438" s="42">
        <f t="shared" ca="1" si="110"/>
        <v>0.22411801949953955</v>
      </c>
      <c r="P438" s="42">
        <f t="shared" ca="1" si="111"/>
        <v>6.0358928916882749E-2</v>
      </c>
      <c r="Q438" s="42">
        <f t="shared" ca="1" si="112"/>
        <v>0.16334589343455974</v>
      </c>
      <c r="R438" s="42">
        <f t="shared" ca="1" si="113"/>
        <v>3.8907592365646892E-2</v>
      </c>
      <c r="S438" s="42">
        <f t="shared" ca="1" si="114"/>
        <v>0.20959087018513761</v>
      </c>
      <c r="T438" s="42">
        <f t="shared" ca="1" si="115"/>
        <v>2.44851311102725E-2</v>
      </c>
      <c r="U438">
        <f ca="1">+(L438^2*Markiwitz!$B$4^2)+(M438^2*Markiwitz!$C$4^2)+(N438^2*Markiwitz!$D$4^2)+(O438^2*Markiwitz!$E$4^2)+(P438^2*Markiwitz!$F$4^2)+(Q438^2*Markiwitz!$G$4^2)+(R438^2*Markiwitz!$H$4^2)+(S438^2*Markiwitz!$I$4^2)+(T438^2*Markiwitz!$J$4^2)+(2*L438*M438*Markiwitz!$B$8)+(2*L438*N438*Markiwitz!$E$8)+(2*L438*O438*Markiwitz!$H$8)+(2*L438*P438*Markiwitz!$B$11)+(2*L438*Q438*Markiwitz!$E$11)+(2*L438*R438*Markiwitz!$H$11)+(2*L438*S438*Markiwitz!$K$8)+(2*L438*T438*Markiwitz!$K$11)</f>
        <v>2.0064077243343383E-2</v>
      </c>
      <c r="V438" s="5">
        <f t="shared" ca="1" si="106"/>
        <v>0.14164772233729486</v>
      </c>
      <c r="W438" s="42">
        <f ca="1">SUMPRODUCT(L438:T438,Markiwitz!$B$3:$J$3)</f>
        <v>0.57592557559696222</v>
      </c>
    </row>
    <row r="439" spans="1:23" x14ac:dyDescent="0.25">
      <c r="A439">
        <v>438</v>
      </c>
      <c r="B439" s="25">
        <f t="shared" ca="1" si="105"/>
        <v>0.99999999999999989</v>
      </c>
      <c r="C439" s="46">
        <v>0</v>
      </c>
      <c r="D439">
        <f t="shared" ca="1" si="120"/>
        <v>0.86410185364825631</v>
      </c>
      <c r="E439">
        <f t="shared" ca="1" si="120"/>
        <v>0.14367910589771959</v>
      </c>
      <c r="F439">
        <f t="shared" ca="1" si="120"/>
        <v>0.48247136354279985</v>
      </c>
      <c r="G439">
        <f t="shared" ca="1" si="120"/>
        <v>0.4032309183093723</v>
      </c>
      <c r="H439">
        <f t="shared" ca="1" si="120"/>
        <v>0.11859839852512299</v>
      </c>
      <c r="I439">
        <f t="shared" ca="1" si="120"/>
        <v>0.34136369164186209</v>
      </c>
      <c r="J439">
        <f t="shared" ca="1" si="120"/>
        <v>0.56538674297513614</v>
      </c>
      <c r="K439">
        <f t="shared" ca="1" si="120"/>
        <v>0.49187772524218698</v>
      </c>
      <c r="L439" s="42">
        <f t="shared" ca="1" si="107"/>
        <v>0</v>
      </c>
      <c r="M439" s="42">
        <f t="shared" ca="1" si="108"/>
        <v>0.25334956779476542</v>
      </c>
      <c r="N439" s="42">
        <f t="shared" ca="1" si="109"/>
        <v>4.2125866559178916E-2</v>
      </c>
      <c r="O439" s="42">
        <f t="shared" ca="1" si="110"/>
        <v>0.14145775860894794</v>
      </c>
      <c r="P439" s="42">
        <f t="shared" ca="1" si="111"/>
        <v>0.11822492735532392</v>
      </c>
      <c r="Q439" s="42">
        <f t="shared" ca="1" si="112"/>
        <v>3.4772351060969035E-2</v>
      </c>
      <c r="R439" s="42">
        <f t="shared" ca="1" si="113"/>
        <v>0.10008582133362244</v>
      </c>
      <c r="S439" s="42">
        <f t="shared" ca="1" si="114"/>
        <v>0.16576805889823809</v>
      </c>
      <c r="T439" s="42">
        <f t="shared" ca="1" si="115"/>
        <v>0.14421564838895415</v>
      </c>
      <c r="U439">
        <f ca="1">+(L439^2*Markiwitz!$B$4^2)+(M439^2*Markiwitz!$C$4^2)+(N439^2*Markiwitz!$D$4^2)+(O439^2*Markiwitz!$E$4^2)+(P439^2*Markiwitz!$F$4^2)+(Q439^2*Markiwitz!$G$4^2)+(R439^2*Markiwitz!$H$4^2)+(S439^2*Markiwitz!$I$4^2)+(T439^2*Markiwitz!$J$4^2)+(2*L439*M439*Markiwitz!$B$8)+(2*L439*N439*Markiwitz!$E$8)+(2*L439*O439*Markiwitz!$H$8)+(2*L439*P439*Markiwitz!$B$11)+(2*L439*Q439*Markiwitz!$E$11)+(2*L439*R439*Markiwitz!$H$11)+(2*L439*S439*Markiwitz!$K$8)+(2*L439*T439*Markiwitz!$K$11)</f>
        <v>1.0087798638473179E-2</v>
      </c>
      <c r="V439" s="5">
        <f t="shared" ca="1" si="106"/>
        <v>0.10043803382421014</v>
      </c>
      <c r="W439" s="42">
        <f ca="1">SUMPRODUCT(L439:T439,Markiwitz!$B$3:$J$3)</f>
        <v>0.22371561179354679</v>
      </c>
    </row>
    <row r="440" spans="1:23" x14ac:dyDescent="0.25">
      <c r="A440">
        <v>439</v>
      </c>
      <c r="B440" s="25">
        <f t="shared" ca="1" si="105"/>
        <v>1</v>
      </c>
      <c r="C440" s="46">
        <v>0</v>
      </c>
      <c r="D440">
        <f t="shared" ca="1" si="120"/>
        <v>0.32877745296764671</v>
      </c>
      <c r="E440">
        <f t="shared" ca="1" si="120"/>
        <v>0.62430019923964897</v>
      </c>
      <c r="F440">
        <f t="shared" ca="1" si="120"/>
        <v>0.77770489293016676</v>
      </c>
      <c r="G440">
        <f t="shared" ca="1" si="120"/>
        <v>0.43895948380256888</v>
      </c>
      <c r="H440">
        <f t="shared" ca="1" si="120"/>
        <v>0.91800021184684921</v>
      </c>
      <c r="I440">
        <f t="shared" ca="1" si="120"/>
        <v>0.79584706702810259</v>
      </c>
      <c r="J440">
        <f t="shared" ca="1" si="120"/>
        <v>0.76078938257867379</v>
      </c>
      <c r="K440">
        <f t="shared" ca="1" si="120"/>
        <v>0.9536685586242607</v>
      </c>
      <c r="L440" s="42">
        <f t="shared" ca="1" si="107"/>
        <v>0</v>
      </c>
      <c r="M440" s="42">
        <f t="shared" ca="1" si="108"/>
        <v>5.8730739192193335E-2</v>
      </c>
      <c r="N440" s="42">
        <f t="shared" ca="1" si="109"/>
        <v>0.11152106644851414</v>
      </c>
      <c r="O440" s="42">
        <f t="shared" ca="1" si="110"/>
        <v>0.13892431741561342</v>
      </c>
      <c r="P440" s="42">
        <f t="shared" ca="1" si="111"/>
        <v>7.8412965142367619E-2</v>
      </c>
      <c r="Q440" s="42">
        <f t="shared" ca="1" si="112"/>
        <v>0.16398579201129407</v>
      </c>
      <c r="R440" s="42">
        <f t="shared" ca="1" si="113"/>
        <v>0.14216512144796928</v>
      </c>
      <c r="S440" s="42">
        <f t="shared" ca="1" si="114"/>
        <v>0.13590263689041593</v>
      </c>
      <c r="T440" s="42">
        <f t="shared" ca="1" si="115"/>
        <v>0.17035736145163222</v>
      </c>
      <c r="U440">
        <f ca="1">+(L440^2*Markiwitz!$B$4^2)+(M440^2*Markiwitz!$C$4^2)+(N440^2*Markiwitz!$D$4^2)+(O440^2*Markiwitz!$E$4^2)+(P440^2*Markiwitz!$F$4^2)+(Q440^2*Markiwitz!$G$4^2)+(R440^2*Markiwitz!$H$4^2)+(S440^2*Markiwitz!$I$4^2)+(T440^2*Markiwitz!$J$4^2)+(2*L440*M440*Markiwitz!$B$8)+(2*L440*N440*Markiwitz!$E$8)+(2*L440*O440*Markiwitz!$H$8)+(2*L440*P440*Markiwitz!$B$11)+(2*L440*Q440*Markiwitz!$E$11)+(2*L440*R440*Markiwitz!$H$11)+(2*L440*S440*Markiwitz!$K$8)+(2*L440*T440*Markiwitz!$K$11)</f>
        <v>1.5285469656900873E-2</v>
      </c>
      <c r="V440" s="5">
        <f t="shared" ca="1" si="106"/>
        <v>0.12363441938594961</v>
      </c>
      <c r="W440" s="42">
        <f ca="1">SUMPRODUCT(L440:T440,Markiwitz!$B$3:$J$3)</f>
        <v>0.56005695120621402</v>
      </c>
    </row>
    <row r="441" spans="1:23" x14ac:dyDescent="0.25">
      <c r="A441">
        <v>440</v>
      </c>
      <c r="B441" s="25">
        <f t="shared" ca="1" si="105"/>
        <v>1</v>
      </c>
      <c r="C441" s="46">
        <v>0</v>
      </c>
      <c r="D441">
        <f t="shared" ca="1" si="120"/>
        <v>0.69290472234607348</v>
      </c>
      <c r="E441">
        <f t="shared" ca="1" si="120"/>
        <v>0.38966115658127032</v>
      </c>
      <c r="F441">
        <f t="shared" ca="1" si="120"/>
        <v>3.4659023717200532E-2</v>
      </c>
      <c r="G441">
        <f t="shared" ca="1" si="120"/>
        <v>0.26625380689638012</v>
      </c>
      <c r="H441">
        <f t="shared" ca="1" si="120"/>
        <v>0.57393716069870782</v>
      </c>
      <c r="I441">
        <f t="shared" ca="1" si="120"/>
        <v>9.9311467383020546E-2</v>
      </c>
      <c r="J441">
        <f t="shared" ca="1" si="120"/>
        <v>0.49718236792432247</v>
      </c>
      <c r="K441">
        <f t="shared" ca="1" si="120"/>
        <v>0.61596252707132959</v>
      </c>
      <c r="L441" s="42">
        <f t="shared" ca="1" si="107"/>
        <v>0</v>
      </c>
      <c r="M441" s="42">
        <f t="shared" ca="1" si="108"/>
        <v>0.21859074167596221</v>
      </c>
      <c r="N441" s="42">
        <f t="shared" ca="1" si="109"/>
        <v>0.12292645507021316</v>
      </c>
      <c r="O441" s="42">
        <f t="shared" ca="1" si="110"/>
        <v>1.0933886659706874E-2</v>
      </c>
      <c r="P441" s="42">
        <f t="shared" ca="1" si="111"/>
        <v>8.3995122628792926E-2</v>
      </c>
      <c r="Q441" s="42">
        <f t="shared" ca="1" si="112"/>
        <v>0.1810600297364785</v>
      </c>
      <c r="R441" s="42">
        <f t="shared" ca="1" si="113"/>
        <v>3.1329801359529744E-2</v>
      </c>
      <c r="S441" s="42">
        <f t="shared" ca="1" si="114"/>
        <v>0.15684618541033477</v>
      </c>
      <c r="T441" s="42">
        <f t="shared" ca="1" si="115"/>
        <v>0.19431777745898182</v>
      </c>
      <c r="U441">
        <f ca="1">+(L441^2*Markiwitz!$B$4^2)+(M441^2*Markiwitz!$C$4^2)+(N441^2*Markiwitz!$D$4^2)+(O441^2*Markiwitz!$E$4^2)+(P441^2*Markiwitz!$F$4^2)+(Q441^2*Markiwitz!$G$4^2)+(R441^2*Markiwitz!$H$4^2)+(S441^2*Markiwitz!$I$4^2)+(T441^2*Markiwitz!$J$4^2)+(2*L441*M441*Markiwitz!$B$8)+(2*L441*N441*Markiwitz!$E$8)+(2*L441*O441*Markiwitz!$H$8)+(2*L441*P441*Markiwitz!$B$11)+(2*L441*Q441*Markiwitz!$E$11)+(2*L441*R441*Markiwitz!$H$11)+(2*L441*S441*Markiwitz!$K$8)+(2*L441*T441*Markiwitz!$K$11)</f>
        <v>1.577525493581999E-2</v>
      </c>
      <c r="V441" s="5">
        <f t="shared" ca="1" si="106"/>
        <v>0.12559958175017938</v>
      </c>
      <c r="W441" s="42">
        <f ca="1">SUMPRODUCT(L441:T441,Markiwitz!$B$3:$J$3)</f>
        <v>0.58879184547390007</v>
      </c>
    </row>
    <row r="442" spans="1:23" x14ac:dyDescent="0.25">
      <c r="A442">
        <v>441</v>
      </c>
      <c r="B442" s="25">
        <f t="shared" ca="1" si="105"/>
        <v>0.99999999999999989</v>
      </c>
      <c r="C442" s="46">
        <v>0</v>
      </c>
      <c r="D442">
        <f t="shared" ref="D442:K451" ca="1" si="121">RAND()</f>
        <v>0.1002514291223825</v>
      </c>
      <c r="E442">
        <f t="shared" ca="1" si="121"/>
        <v>6.6426656309043208E-2</v>
      </c>
      <c r="F442">
        <f t="shared" ca="1" si="121"/>
        <v>0.44035816607663514</v>
      </c>
      <c r="G442">
        <f t="shared" ca="1" si="121"/>
        <v>0.58139785740348382</v>
      </c>
      <c r="H442">
        <f t="shared" ca="1" si="121"/>
        <v>0.94407540820949876</v>
      </c>
      <c r="I442">
        <f t="shared" ca="1" si="121"/>
        <v>0.11325215205325501</v>
      </c>
      <c r="J442">
        <f t="shared" ca="1" si="121"/>
        <v>0.68253640042428676</v>
      </c>
      <c r="K442">
        <f t="shared" ca="1" si="121"/>
        <v>0.81420743156338793</v>
      </c>
      <c r="L442" s="42">
        <f t="shared" ca="1" si="107"/>
        <v>0</v>
      </c>
      <c r="M442" s="42">
        <f t="shared" ca="1" si="108"/>
        <v>2.6787249635640196E-2</v>
      </c>
      <c r="N442" s="42">
        <f t="shared" ca="1" si="109"/>
        <v>1.7749247472961378E-2</v>
      </c>
      <c r="O442" s="42">
        <f t="shared" ca="1" si="110"/>
        <v>0.11766399967612946</v>
      </c>
      <c r="P442" s="42">
        <f t="shared" ca="1" si="111"/>
        <v>0.1553499005473663</v>
      </c>
      <c r="Q442" s="42">
        <f t="shared" ca="1" si="112"/>
        <v>0.25225758730785625</v>
      </c>
      <c r="R442" s="42">
        <f t="shared" ca="1" si="113"/>
        <v>3.0261051591799256E-2</v>
      </c>
      <c r="S442" s="42">
        <f t="shared" ca="1" si="114"/>
        <v>0.18237418761639038</v>
      </c>
      <c r="T442" s="42">
        <f t="shared" ca="1" si="115"/>
        <v>0.21755677615185676</v>
      </c>
      <c r="U442">
        <f ca="1">+(L442^2*Markiwitz!$B$4^2)+(M442^2*Markiwitz!$C$4^2)+(N442^2*Markiwitz!$D$4^2)+(O442^2*Markiwitz!$E$4^2)+(P442^2*Markiwitz!$F$4^2)+(Q442^2*Markiwitz!$G$4^2)+(R442^2*Markiwitz!$H$4^2)+(S442^2*Markiwitz!$I$4^2)+(T442^2*Markiwitz!$J$4^2)+(2*L442*M442*Markiwitz!$B$8)+(2*L442*N442*Markiwitz!$E$8)+(2*L442*O442*Markiwitz!$H$8)+(2*L442*P442*Markiwitz!$B$11)+(2*L442*Q442*Markiwitz!$E$11)+(2*L442*R442*Markiwitz!$H$11)+(2*L442*S442*Markiwitz!$K$8)+(2*L442*T442*Markiwitz!$K$11)</f>
        <v>2.6203800959311057E-2</v>
      </c>
      <c r="V442" s="5">
        <f t="shared" ca="1" si="106"/>
        <v>0.16187588133910208</v>
      </c>
      <c r="W442" s="42">
        <f ca="1">SUMPRODUCT(L442:T442,Markiwitz!$B$3:$J$3)</f>
        <v>0.79215064943573898</v>
      </c>
    </row>
    <row r="443" spans="1:23" x14ac:dyDescent="0.25">
      <c r="A443">
        <v>442</v>
      </c>
      <c r="B443" s="25">
        <f t="shared" ca="1" si="105"/>
        <v>0.99999999999999989</v>
      </c>
      <c r="C443" s="46">
        <v>0</v>
      </c>
      <c r="D443">
        <f t="shared" ca="1" si="121"/>
        <v>1.6394955661592991E-2</v>
      </c>
      <c r="E443">
        <f t="shared" ca="1" si="121"/>
        <v>7.7290477788781176E-2</v>
      </c>
      <c r="F443">
        <f t="shared" ca="1" si="121"/>
        <v>0.50594462995203693</v>
      </c>
      <c r="G443">
        <f t="shared" ca="1" si="121"/>
        <v>0.48873443470841937</v>
      </c>
      <c r="H443">
        <f t="shared" ca="1" si="121"/>
        <v>0.69330450613573791</v>
      </c>
      <c r="I443">
        <f t="shared" ca="1" si="121"/>
        <v>0.58399928753790964</v>
      </c>
      <c r="J443">
        <f t="shared" ca="1" si="121"/>
        <v>0.91016233657285006</v>
      </c>
      <c r="K443">
        <f t="shared" ca="1" si="121"/>
        <v>0.43275843955802862</v>
      </c>
      <c r="L443" s="42">
        <f t="shared" ca="1" si="107"/>
        <v>0</v>
      </c>
      <c r="M443" s="42">
        <f t="shared" ca="1" si="108"/>
        <v>4.4208067708102249E-3</v>
      </c>
      <c r="N443" s="42">
        <f t="shared" ca="1" si="109"/>
        <v>2.0840938797305763E-2</v>
      </c>
      <c r="O443" s="42">
        <f t="shared" ca="1" si="110"/>
        <v>0.13642509878734949</v>
      </c>
      <c r="P443" s="42">
        <f t="shared" ca="1" si="111"/>
        <v>0.13178446728883417</v>
      </c>
      <c r="Q443" s="42">
        <f t="shared" ca="1" si="112"/>
        <v>0.18694562633908987</v>
      </c>
      <c r="R443" s="42">
        <f t="shared" ca="1" si="113"/>
        <v>0.15747209433106127</v>
      </c>
      <c r="S443" s="42">
        <f t="shared" ca="1" si="114"/>
        <v>0.24542010988682103</v>
      </c>
      <c r="T443" s="42">
        <f t="shared" ca="1" si="115"/>
        <v>0.11669085779872813</v>
      </c>
      <c r="U443">
        <f ca="1">+(L443^2*Markiwitz!$B$4^2)+(M443^2*Markiwitz!$C$4^2)+(N443^2*Markiwitz!$D$4^2)+(O443^2*Markiwitz!$E$4^2)+(P443^2*Markiwitz!$F$4^2)+(Q443^2*Markiwitz!$G$4^2)+(R443^2*Markiwitz!$H$4^2)+(S443^2*Markiwitz!$I$4^2)+(T443^2*Markiwitz!$J$4^2)+(2*L443*M443*Markiwitz!$B$8)+(2*L443*N443*Markiwitz!$E$8)+(2*L443*O443*Markiwitz!$H$8)+(2*L443*P443*Markiwitz!$B$11)+(2*L443*Q443*Markiwitz!$E$11)+(2*L443*R443*Markiwitz!$H$11)+(2*L443*S443*Markiwitz!$K$8)+(2*L443*T443*Markiwitz!$K$11)</f>
        <v>2.262679476982471E-2</v>
      </c>
      <c r="V443" s="5">
        <f t="shared" ca="1" si="106"/>
        <v>0.15042205546336851</v>
      </c>
      <c r="W443" s="42">
        <f ca="1">SUMPRODUCT(L443:T443,Markiwitz!$B$3:$J$3)</f>
        <v>0.60437691865620102</v>
      </c>
    </row>
    <row r="444" spans="1:23" x14ac:dyDescent="0.25">
      <c r="A444">
        <v>443</v>
      </c>
      <c r="B444" s="25">
        <f t="shared" ca="1" si="105"/>
        <v>1</v>
      </c>
      <c r="C444" s="46">
        <v>0</v>
      </c>
      <c r="D444">
        <f t="shared" ca="1" si="121"/>
        <v>0.40591685520501797</v>
      </c>
      <c r="E444">
        <f t="shared" ca="1" si="121"/>
        <v>0.82044098999830506</v>
      </c>
      <c r="F444">
        <f t="shared" ca="1" si="121"/>
        <v>0.59089813162925364</v>
      </c>
      <c r="G444">
        <f t="shared" ca="1" si="121"/>
        <v>0.94565221647445985</v>
      </c>
      <c r="H444">
        <f t="shared" ca="1" si="121"/>
        <v>0.27550619156884393</v>
      </c>
      <c r="I444">
        <f t="shared" ca="1" si="121"/>
        <v>0.67283883278453693</v>
      </c>
      <c r="J444">
        <f t="shared" ca="1" si="121"/>
        <v>0.60353664735325063</v>
      </c>
      <c r="K444">
        <f t="shared" ca="1" si="121"/>
        <v>0.97803260331138497</v>
      </c>
      <c r="L444" s="42">
        <f t="shared" ca="1" si="107"/>
        <v>0</v>
      </c>
      <c r="M444" s="42">
        <f t="shared" ca="1" si="108"/>
        <v>7.6691946052268201E-2</v>
      </c>
      <c r="N444" s="42">
        <f t="shared" ca="1" si="109"/>
        <v>0.15501010942804941</v>
      </c>
      <c r="O444" s="42">
        <f t="shared" ca="1" si="110"/>
        <v>0.11164140402696089</v>
      </c>
      <c r="P444" s="42">
        <f t="shared" ca="1" si="111"/>
        <v>0.17866690638760788</v>
      </c>
      <c r="Q444" s="42">
        <f t="shared" ca="1" si="112"/>
        <v>5.2052792856290456E-2</v>
      </c>
      <c r="R444" s="42">
        <f t="shared" ca="1" si="113"/>
        <v>0.12712287948654002</v>
      </c>
      <c r="S444" s="42">
        <f t="shared" ca="1" si="114"/>
        <v>0.11402926339682118</v>
      </c>
      <c r="T444" s="42">
        <f t="shared" ca="1" si="115"/>
        <v>0.18478469836546202</v>
      </c>
      <c r="U444">
        <f ca="1">+(L444^2*Markiwitz!$B$4^2)+(M444^2*Markiwitz!$C$4^2)+(N444^2*Markiwitz!$D$4^2)+(O444^2*Markiwitz!$E$4^2)+(P444^2*Markiwitz!$F$4^2)+(Q444^2*Markiwitz!$G$4^2)+(R444^2*Markiwitz!$H$4^2)+(S444^2*Markiwitz!$I$4^2)+(T444^2*Markiwitz!$J$4^2)+(2*L444*M444*Markiwitz!$B$8)+(2*L444*N444*Markiwitz!$E$8)+(2*L444*O444*Markiwitz!$H$8)+(2*L444*P444*Markiwitz!$B$11)+(2*L444*Q444*Markiwitz!$E$11)+(2*L444*R444*Markiwitz!$H$11)+(2*L444*S444*Markiwitz!$K$8)+(2*L444*T444*Markiwitz!$K$11)</f>
        <v>1.1084158992841174E-2</v>
      </c>
      <c r="V444" s="5">
        <f t="shared" ca="1" si="106"/>
        <v>0.1052813325943454</v>
      </c>
      <c r="W444" s="42">
        <f ca="1">SUMPRODUCT(L444:T444,Markiwitz!$B$3:$J$3)</f>
        <v>0.2890784701876265</v>
      </c>
    </row>
    <row r="445" spans="1:23" x14ac:dyDescent="0.25">
      <c r="A445">
        <v>444</v>
      </c>
      <c r="B445" s="25">
        <f t="shared" ca="1" si="105"/>
        <v>1</v>
      </c>
      <c r="C445" s="46">
        <v>0</v>
      </c>
      <c r="D445">
        <f t="shared" ca="1" si="121"/>
        <v>0.87726328602370995</v>
      </c>
      <c r="E445">
        <f t="shared" ca="1" si="121"/>
        <v>0.39988669181367975</v>
      </c>
      <c r="F445">
        <f t="shared" ca="1" si="121"/>
        <v>0.86139556073181445</v>
      </c>
      <c r="G445">
        <f t="shared" ca="1" si="121"/>
        <v>0.35075917502461151</v>
      </c>
      <c r="H445">
        <f t="shared" ca="1" si="121"/>
        <v>0.40423140979392114</v>
      </c>
      <c r="I445">
        <f t="shared" ca="1" si="121"/>
        <v>0.35100891312644678</v>
      </c>
      <c r="J445">
        <f t="shared" ca="1" si="121"/>
        <v>0.79520106589934436</v>
      </c>
      <c r="K445">
        <f t="shared" ca="1" si="121"/>
        <v>0.76928042905018235</v>
      </c>
      <c r="L445" s="42">
        <f t="shared" ca="1" si="107"/>
        <v>0</v>
      </c>
      <c r="M445" s="42">
        <f t="shared" ca="1" si="108"/>
        <v>0.18242013852161046</v>
      </c>
      <c r="N445" s="42">
        <f t="shared" ca="1" si="109"/>
        <v>8.3153355299116494E-2</v>
      </c>
      <c r="O445" s="42">
        <f t="shared" ca="1" si="110"/>
        <v>0.17912056735308418</v>
      </c>
      <c r="P445" s="42">
        <f t="shared" ca="1" si="111"/>
        <v>7.293766684997928E-2</v>
      </c>
      <c r="Q445" s="42">
        <f t="shared" ca="1" si="112"/>
        <v>8.4056805914706878E-2</v>
      </c>
      <c r="R445" s="42">
        <f t="shared" ca="1" si="113"/>
        <v>7.2989597963314029E-2</v>
      </c>
      <c r="S445" s="42">
        <f t="shared" ca="1" si="114"/>
        <v>0.165355932369396</v>
      </c>
      <c r="T445" s="42">
        <f t="shared" ca="1" si="115"/>
        <v>0.15996593572879261</v>
      </c>
      <c r="U445">
        <f ca="1">+(L445^2*Markiwitz!$B$4^2)+(M445^2*Markiwitz!$C$4^2)+(N445^2*Markiwitz!$D$4^2)+(O445^2*Markiwitz!$E$4^2)+(P445^2*Markiwitz!$F$4^2)+(Q445^2*Markiwitz!$G$4^2)+(R445^2*Markiwitz!$H$4^2)+(S445^2*Markiwitz!$I$4^2)+(T445^2*Markiwitz!$J$4^2)+(2*L445*M445*Markiwitz!$B$8)+(2*L445*N445*Markiwitz!$E$8)+(2*L445*O445*Markiwitz!$H$8)+(2*L445*P445*Markiwitz!$B$11)+(2*L445*Q445*Markiwitz!$E$11)+(2*L445*R445*Markiwitz!$H$11)+(2*L445*S445*Markiwitz!$K$8)+(2*L445*T445*Markiwitz!$K$11)</f>
        <v>1.0972896449412463E-2</v>
      </c>
      <c r="V445" s="5">
        <f t="shared" ca="1" si="106"/>
        <v>0.10475159401848004</v>
      </c>
      <c r="W445" s="42">
        <f ca="1">SUMPRODUCT(L445:T445,Markiwitz!$B$3:$J$3)</f>
        <v>0.35374511348506271</v>
      </c>
    </row>
    <row r="446" spans="1:23" x14ac:dyDescent="0.25">
      <c r="A446">
        <v>445</v>
      </c>
      <c r="B446" s="25">
        <f t="shared" ca="1" si="105"/>
        <v>1</v>
      </c>
      <c r="C446" s="46">
        <v>0</v>
      </c>
      <c r="D446">
        <f t="shared" ca="1" si="121"/>
        <v>0.92259360705643767</v>
      </c>
      <c r="E446">
        <f t="shared" ca="1" si="121"/>
        <v>0.75984441372628009</v>
      </c>
      <c r="F446">
        <f t="shared" ca="1" si="121"/>
        <v>0.40071410044104594</v>
      </c>
      <c r="G446">
        <f t="shared" ca="1" si="121"/>
        <v>0.702140052604455</v>
      </c>
      <c r="H446">
        <f t="shared" ca="1" si="121"/>
        <v>0.6105876299028199</v>
      </c>
      <c r="I446">
        <f t="shared" ca="1" si="121"/>
        <v>0.95111028994161639</v>
      </c>
      <c r="J446">
        <f t="shared" ca="1" si="121"/>
        <v>0.38343869148031751</v>
      </c>
      <c r="K446">
        <f t="shared" ca="1" si="121"/>
        <v>0.95082230720652072</v>
      </c>
      <c r="L446" s="42">
        <f t="shared" ca="1" si="107"/>
        <v>0</v>
      </c>
      <c r="M446" s="42">
        <f t="shared" ca="1" si="108"/>
        <v>0.16239268288937272</v>
      </c>
      <c r="N446" s="42">
        <f t="shared" ca="1" si="109"/>
        <v>0.13374596569902833</v>
      </c>
      <c r="O446" s="42">
        <f t="shared" ca="1" si="110"/>
        <v>7.0532721389475569E-2</v>
      </c>
      <c r="P446" s="42">
        <f t="shared" ca="1" si="111"/>
        <v>0.12358898439619002</v>
      </c>
      <c r="Q446" s="42">
        <f t="shared" ca="1" si="112"/>
        <v>0.10747414961538609</v>
      </c>
      <c r="R446" s="42">
        <f t="shared" ca="1" si="113"/>
        <v>0.16741212005586759</v>
      </c>
      <c r="S446" s="42">
        <f t="shared" ca="1" si="114"/>
        <v>6.7491945919445476E-2</v>
      </c>
      <c r="T446" s="42">
        <f t="shared" ca="1" si="115"/>
        <v>0.1673614300352341</v>
      </c>
      <c r="U446">
        <f ca="1">+(L446^2*Markiwitz!$B$4^2)+(M446^2*Markiwitz!$C$4^2)+(N446^2*Markiwitz!$D$4^2)+(O446^2*Markiwitz!$E$4^2)+(P446^2*Markiwitz!$F$4^2)+(Q446^2*Markiwitz!$G$4^2)+(R446^2*Markiwitz!$H$4^2)+(S446^2*Markiwitz!$I$4^2)+(T446^2*Markiwitz!$J$4^2)+(2*L446*M446*Markiwitz!$B$8)+(2*L446*N446*Markiwitz!$E$8)+(2*L446*O446*Markiwitz!$H$8)+(2*L446*P446*Markiwitz!$B$11)+(2*L446*Q446*Markiwitz!$E$11)+(2*L446*R446*Markiwitz!$H$11)+(2*L446*S446*Markiwitz!$K$8)+(2*L446*T446*Markiwitz!$K$11)</f>
        <v>1.0976573719669343E-2</v>
      </c>
      <c r="V446" s="5">
        <f t="shared" ca="1" si="106"/>
        <v>0.10476914488373637</v>
      </c>
      <c r="W446" s="42">
        <f ca="1">SUMPRODUCT(L446:T446,Markiwitz!$B$3:$J$3)</f>
        <v>0.42380337433714799</v>
      </c>
    </row>
    <row r="447" spans="1:23" x14ac:dyDescent="0.25">
      <c r="A447">
        <v>446</v>
      </c>
      <c r="B447" s="25">
        <f t="shared" ca="1" si="105"/>
        <v>1.0000000000000004</v>
      </c>
      <c r="C447" s="46">
        <v>0</v>
      </c>
      <c r="D447">
        <f t="shared" ca="1" si="121"/>
        <v>0.65888556726140279</v>
      </c>
      <c r="E447">
        <f t="shared" ca="1" si="121"/>
        <v>0.89366178588163725</v>
      </c>
      <c r="F447">
        <f t="shared" ca="1" si="121"/>
        <v>0.94390046731653832</v>
      </c>
      <c r="G447">
        <f t="shared" ca="1" si="121"/>
        <v>0.31439637389827824</v>
      </c>
      <c r="H447">
        <f t="shared" ca="1" si="121"/>
        <v>0.73229144718206673</v>
      </c>
      <c r="I447">
        <f t="shared" ca="1" si="121"/>
        <v>0.53532740461564687</v>
      </c>
      <c r="J447">
        <f t="shared" ca="1" si="121"/>
        <v>0.27243223333212385</v>
      </c>
      <c r="K447">
        <f t="shared" ca="1" si="121"/>
        <v>0.5601927834650734</v>
      </c>
      <c r="L447" s="42">
        <f t="shared" ca="1" si="107"/>
        <v>0</v>
      </c>
      <c r="M447" s="42">
        <f t="shared" ca="1" si="108"/>
        <v>0.13416284921294025</v>
      </c>
      <c r="N447" s="42">
        <f t="shared" ca="1" si="109"/>
        <v>0.18196818595517666</v>
      </c>
      <c r="O447" s="42">
        <f t="shared" ca="1" si="110"/>
        <v>0.19219782973083629</v>
      </c>
      <c r="P447" s="42">
        <f t="shared" ca="1" si="111"/>
        <v>6.4017661639984735E-2</v>
      </c>
      <c r="Q447" s="42">
        <f t="shared" ca="1" si="112"/>
        <v>0.14910981798639961</v>
      </c>
      <c r="R447" s="42">
        <f t="shared" ca="1" si="113"/>
        <v>0.10900382924385682</v>
      </c>
      <c r="S447" s="42">
        <f t="shared" ca="1" si="114"/>
        <v>5.5472887034390787E-2</v>
      </c>
      <c r="T447" s="42">
        <f t="shared" ca="1" si="115"/>
        <v>0.11406693919641514</v>
      </c>
      <c r="U447">
        <f ca="1">+(L447^2*Markiwitz!$B$4^2)+(M447^2*Markiwitz!$C$4^2)+(N447^2*Markiwitz!$D$4^2)+(O447^2*Markiwitz!$E$4^2)+(P447^2*Markiwitz!$F$4^2)+(Q447^2*Markiwitz!$G$4^2)+(R447^2*Markiwitz!$H$4^2)+(S447^2*Markiwitz!$I$4^2)+(T447^2*Markiwitz!$J$4^2)+(2*L447*M447*Markiwitz!$B$8)+(2*L447*N447*Markiwitz!$E$8)+(2*L447*O447*Markiwitz!$H$8)+(2*L447*P447*Markiwitz!$B$11)+(2*L447*Q447*Markiwitz!$E$11)+(2*L447*R447*Markiwitz!$H$11)+(2*L447*S447*Markiwitz!$K$8)+(2*L447*T447*Markiwitz!$K$11)</f>
        <v>1.4481238895511965E-2</v>
      </c>
      <c r="V447" s="5">
        <f t="shared" ca="1" si="106"/>
        <v>0.12033801932686097</v>
      </c>
      <c r="W447" s="42">
        <f ca="1">SUMPRODUCT(L447:T447,Markiwitz!$B$3:$J$3)</f>
        <v>0.55446895257278761</v>
      </c>
    </row>
    <row r="448" spans="1:23" x14ac:dyDescent="0.25">
      <c r="A448">
        <v>447</v>
      </c>
      <c r="B448" s="25">
        <f t="shared" ca="1" si="105"/>
        <v>1</v>
      </c>
      <c r="C448" s="46">
        <v>0</v>
      </c>
      <c r="D448">
        <f t="shared" ca="1" si="121"/>
        <v>0.20622037474678501</v>
      </c>
      <c r="E448">
        <f t="shared" ca="1" si="121"/>
        <v>0.43855143923738615</v>
      </c>
      <c r="F448">
        <f t="shared" ca="1" si="121"/>
        <v>0.8195583746308458</v>
      </c>
      <c r="G448">
        <f t="shared" ca="1" si="121"/>
        <v>0.60075550468689121</v>
      </c>
      <c r="H448">
        <f t="shared" ca="1" si="121"/>
        <v>0.29897589359903609</v>
      </c>
      <c r="I448">
        <f t="shared" ca="1" si="121"/>
        <v>0.79782571929732715</v>
      </c>
      <c r="J448">
        <f t="shared" ca="1" si="121"/>
        <v>0.24802708395544848</v>
      </c>
      <c r="K448">
        <f t="shared" ca="1" si="121"/>
        <v>0.63456918058317069</v>
      </c>
      <c r="L448" s="42">
        <f t="shared" ca="1" si="107"/>
        <v>0</v>
      </c>
      <c r="M448" s="42">
        <f t="shared" ca="1" si="108"/>
        <v>5.0988060932885035E-2</v>
      </c>
      <c r="N448" s="42">
        <f t="shared" ca="1" si="109"/>
        <v>0.10843199918289782</v>
      </c>
      <c r="O448" s="42">
        <f t="shared" ca="1" si="110"/>
        <v>0.20263609934296883</v>
      </c>
      <c r="P448" s="42">
        <f t="shared" ca="1" si="111"/>
        <v>0.14853701200161773</v>
      </c>
      <c r="Q448" s="42">
        <f t="shared" ca="1" si="112"/>
        <v>7.3921895928128048E-2</v>
      </c>
      <c r="R448" s="42">
        <f t="shared" ca="1" si="113"/>
        <v>0.19726269258944379</v>
      </c>
      <c r="S448" s="42">
        <f t="shared" ca="1" si="114"/>
        <v>6.1324784639997645E-2</v>
      </c>
      <c r="T448" s="42">
        <f t="shared" ca="1" si="115"/>
        <v>0.15689745538206118</v>
      </c>
      <c r="U448">
        <f ca="1">+(L448^2*Markiwitz!$B$4^2)+(M448^2*Markiwitz!$C$4^2)+(N448^2*Markiwitz!$D$4^2)+(O448^2*Markiwitz!$E$4^2)+(P448^2*Markiwitz!$F$4^2)+(Q448^2*Markiwitz!$G$4^2)+(R448^2*Markiwitz!$H$4^2)+(S448^2*Markiwitz!$I$4^2)+(T448^2*Markiwitz!$J$4^2)+(2*L448*M448*Markiwitz!$B$8)+(2*L448*N448*Markiwitz!$E$8)+(2*L448*O448*Markiwitz!$H$8)+(2*L448*P448*Markiwitz!$B$11)+(2*L448*Q448*Markiwitz!$E$11)+(2*L448*R448*Markiwitz!$H$11)+(2*L448*S448*Markiwitz!$K$8)+(2*L448*T448*Markiwitz!$K$11)</f>
        <v>1.3132168804997591E-2</v>
      </c>
      <c r="V448" s="5">
        <f t="shared" ca="1" si="106"/>
        <v>0.11459567533287454</v>
      </c>
      <c r="W448" s="42">
        <f ca="1">SUMPRODUCT(L448:T448,Markiwitz!$B$3:$J$3)</f>
        <v>0.35950310772408756</v>
      </c>
    </row>
    <row r="449" spans="1:23" x14ac:dyDescent="0.25">
      <c r="A449">
        <v>448</v>
      </c>
      <c r="B449" s="25">
        <f t="shared" ca="1" si="105"/>
        <v>0.99999999999999978</v>
      </c>
      <c r="C449" s="46">
        <v>0</v>
      </c>
      <c r="D449">
        <f t="shared" ca="1" si="121"/>
        <v>0.25848226001244756</v>
      </c>
      <c r="E449">
        <f t="shared" ca="1" si="121"/>
        <v>0.50092704812115174</v>
      </c>
      <c r="F449">
        <f t="shared" ca="1" si="121"/>
        <v>0.66242272446721617</v>
      </c>
      <c r="G449">
        <f t="shared" ca="1" si="121"/>
        <v>0.73704804012920522</v>
      </c>
      <c r="H449">
        <f t="shared" ca="1" si="121"/>
        <v>0.73747900822455559</v>
      </c>
      <c r="I449">
        <f t="shared" ca="1" si="121"/>
        <v>0.76253314364070635</v>
      </c>
      <c r="J449">
        <f t="shared" ca="1" si="121"/>
        <v>0.69147921805605816</v>
      </c>
      <c r="K449">
        <f t="shared" ca="1" si="121"/>
        <v>0.38654865365800184</v>
      </c>
      <c r="L449" s="42">
        <f t="shared" ca="1" si="107"/>
        <v>0</v>
      </c>
      <c r="M449" s="42">
        <f t="shared" ca="1" si="108"/>
        <v>5.4567578670756504E-2</v>
      </c>
      <c r="N449" s="42">
        <f t="shared" ca="1" si="109"/>
        <v>0.10574952457218709</v>
      </c>
      <c r="O449" s="42">
        <f t="shared" ca="1" si="110"/>
        <v>0.13984249491211109</v>
      </c>
      <c r="P449" s="42">
        <f t="shared" ca="1" si="111"/>
        <v>0.15559646883287273</v>
      </c>
      <c r="Q449" s="42">
        <f t="shared" ca="1" si="112"/>
        <v>0.15568744948835944</v>
      </c>
      <c r="R449" s="42">
        <f t="shared" ca="1" si="113"/>
        <v>0.16097656876982486</v>
      </c>
      <c r="S449" s="42">
        <f t="shared" ca="1" si="114"/>
        <v>0.14597654256292131</v>
      </c>
      <c r="T449" s="42">
        <f t="shared" ca="1" si="115"/>
        <v>8.1603372190966847E-2</v>
      </c>
      <c r="U449">
        <f ca="1">+(L449^2*Markiwitz!$B$4^2)+(M449^2*Markiwitz!$C$4^2)+(N449^2*Markiwitz!$D$4^2)+(O449^2*Markiwitz!$E$4^2)+(P449^2*Markiwitz!$F$4^2)+(Q449^2*Markiwitz!$G$4^2)+(R449^2*Markiwitz!$H$4^2)+(S449^2*Markiwitz!$I$4^2)+(T449^2*Markiwitz!$J$4^2)+(2*L449*M449*Markiwitz!$B$8)+(2*L449*N449*Markiwitz!$E$8)+(2*L449*O449*Markiwitz!$H$8)+(2*L449*P449*Markiwitz!$B$11)+(2*L449*Q449*Markiwitz!$E$11)+(2*L449*R449*Markiwitz!$H$11)+(2*L449*S449*Markiwitz!$K$8)+(2*L449*T449*Markiwitz!$K$11)</f>
        <v>1.6978231624460504E-2</v>
      </c>
      <c r="V449" s="5">
        <f t="shared" ca="1" si="106"/>
        <v>0.13030054345420247</v>
      </c>
      <c r="W449" s="42">
        <f ca="1">SUMPRODUCT(L449:T449,Markiwitz!$B$3:$J$3)</f>
        <v>0.55596495594355544</v>
      </c>
    </row>
    <row r="450" spans="1:23" x14ac:dyDescent="0.25">
      <c r="A450">
        <v>449</v>
      </c>
      <c r="B450" s="25">
        <f t="shared" ref="B450:B513" ca="1" si="122">SUM(L450:T450)</f>
        <v>1.0000000000000002</v>
      </c>
      <c r="C450" s="46">
        <v>0</v>
      </c>
      <c r="D450">
        <f t="shared" ca="1" si="121"/>
        <v>0.4585714844454909</v>
      </c>
      <c r="E450">
        <f t="shared" ca="1" si="121"/>
        <v>0.58093356783305317</v>
      </c>
      <c r="F450">
        <f t="shared" ca="1" si="121"/>
        <v>0.85269818964145749</v>
      </c>
      <c r="G450">
        <f t="shared" ca="1" si="121"/>
        <v>0.60805536874005128</v>
      </c>
      <c r="H450">
        <f t="shared" ca="1" si="121"/>
        <v>0.46044745963931322</v>
      </c>
      <c r="I450">
        <f t="shared" ca="1" si="121"/>
        <v>0.72786549008090762</v>
      </c>
      <c r="J450">
        <f t="shared" ca="1" si="121"/>
        <v>6.4082883541692559E-2</v>
      </c>
      <c r="K450">
        <f t="shared" ca="1" si="121"/>
        <v>0.60866258473489054</v>
      </c>
      <c r="L450" s="42">
        <f t="shared" ca="1" si="107"/>
        <v>0</v>
      </c>
      <c r="M450" s="42">
        <f t="shared" ca="1" si="108"/>
        <v>0.10514518468443373</v>
      </c>
      <c r="N450" s="42">
        <f t="shared" ca="1" si="109"/>
        <v>0.13320140774355993</v>
      </c>
      <c r="O450" s="42">
        <f t="shared" ca="1" si="110"/>
        <v>0.19551392023066499</v>
      </c>
      <c r="P450" s="42">
        <f t="shared" ca="1" si="111"/>
        <v>0.13942012578877178</v>
      </c>
      <c r="Q450" s="42">
        <f t="shared" ca="1" si="112"/>
        <v>0.10557532429168903</v>
      </c>
      <c r="R450" s="42">
        <f t="shared" ca="1" si="113"/>
        <v>0.16689121320425232</v>
      </c>
      <c r="S450" s="42">
        <f t="shared" ca="1" si="114"/>
        <v>1.4693470600881314E-2</v>
      </c>
      <c r="T450" s="42">
        <f t="shared" ca="1" si="115"/>
        <v>0.13955935345574702</v>
      </c>
      <c r="U450">
        <f ca="1">+(L450^2*Markiwitz!$B$4^2)+(M450^2*Markiwitz!$C$4^2)+(N450^2*Markiwitz!$D$4^2)+(O450^2*Markiwitz!$E$4^2)+(P450^2*Markiwitz!$F$4^2)+(Q450^2*Markiwitz!$G$4^2)+(R450^2*Markiwitz!$H$4^2)+(S450^2*Markiwitz!$I$4^2)+(T450^2*Markiwitz!$J$4^2)+(2*L450*M450*Markiwitz!$B$8)+(2*L450*N450*Markiwitz!$E$8)+(2*L450*O450*Markiwitz!$H$8)+(2*L450*P450*Markiwitz!$B$11)+(2*L450*Q450*Markiwitz!$E$11)+(2*L450*R450*Markiwitz!$H$11)+(2*L450*S450*Markiwitz!$K$8)+(2*L450*T450*Markiwitz!$K$11)</f>
        <v>1.3281263109761694E-2</v>
      </c>
      <c r="V450" s="5">
        <f t="shared" ref="V450:V513" ca="1" si="123">SQRT(U450)</f>
        <v>0.11524436259427918</v>
      </c>
      <c r="W450" s="42">
        <f ca="1">SUMPRODUCT(L450:T450,Markiwitz!$B$3:$J$3)</f>
        <v>0.45441538370157952</v>
      </c>
    </row>
    <row r="451" spans="1:23" x14ac:dyDescent="0.25">
      <c r="A451">
        <v>450</v>
      </c>
      <c r="B451" s="25">
        <f t="shared" ca="1" si="122"/>
        <v>0.99999999999999978</v>
      </c>
      <c r="C451" s="46">
        <v>0</v>
      </c>
      <c r="D451">
        <f t="shared" ca="1" si="121"/>
        <v>0.17992938449618745</v>
      </c>
      <c r="E451">
        <f t="shared" ca="1" si="121"/>
        <v>0.9486297875945332</v>
      </c>
      <c r="F451">
        <f t="shared" ca="1" si="121"/>
        <v>0.13247588977211011</v>
      </c>
      <c r="G451">
        <f t="shared" ca="1" si="121"/>
        <v>0.14682416442616131</v>
      </c>
      <c r="H451">
        <f t="shared" ca="1" si="121"/>
        <v>0.84609807065108167</v>
      </c>
      <c r="I451">
        <f t="shared" ca="1" si="121"/>
        <v>0.33174107131402997</v>
      </c>
      <c r="J451">
        <f t="shared" ca="1" si="121"/>
        <v>0.60253422679980551</v>
      </c>
      <c r="K451">
        <f t="shared" ca="1" si="121"/>
        <v>0.68573133668402864</v>
      </c>
      <c r="L451" s="42">
        <f t="shared" ref="L451:L514" ca="1" si="124">C451/SUM($C451:$K451)</f>
        <v>0</v>
      </c>
      <c r="M451" s="42">
        <f t="shared" ref="M451:M514" ca="1" si="125">D451/SUM($C451:$K451)</f>
        <v>4.6445807877067022E-2</v>
      </c>
      <c r="N451" s="42">
        <f t="shared" ref="N451:N514" ca="1" si="126">E451/SUM($C451:$K451)</f>
        <v>0.24487315945891081</v>
      </c>
      <c r="O451" s="42">
        <f t="shared" ref="O451:O514" ca="1" si="127">F451/SUM($C451:$K451)</f>
        <v>3.4196469586818989E-2</v>
      </c>
      <c r="P451" s="42">
        <f t="shared" ref="P451:P514" ca="1" si="128">G451/SUM($C451:$K451)</f>
        <v>3.7900240429004986E-2</v>
      </c>
      <c r="Q451" s="42">
        <f t="shared" ref="Q451:Q514" ca="1" si="129">H451/SUM($C451:$K451)</f>
        <v>0.21840628502483372</v>
      </c>
      <c r="R451" s="42">
        <f t="shared" ref="R451:R514" ca="1" si="130">I451/SUM($C451:$K451)</f>
        <v>8.5633495086569963E-2</v>
      </c>
      <c r="S451" s="42">
        <f t="shared" ref="S451:S514" ca="1" si="131">J451/SUM($C451:$K451)</f>
        <v>0.15553428927498986</v>
      </c>
      <c r="T451" s="42">
        <f t="shared" ref="T451:T514" ca="1" si="132">K451/SUM($C451:$K451)</f>
        <v>0.17701025326180458</v>
      </c>
      <c r="U451">
        <f ca="1">+(L451^2*Markiwitz!$B$4^2)+(M451^2*Markiwitz!$C$4^2)+(N451^2*Markiwitz!$D$4^2)+(O451^2*Markiwitz!$E$4^2)+(P451^2*Markiwitz!$F$4^2)+(Q451^2*Markiwitz!$G$4^2)+(R451^2*Markiwitz!$H$4^2)+(S451^2*Markiwitz!$I$4^2)+(T451^2*Markiwitz!$J$4^2)+(2*L451*M451*Markiwitz!$B$8)+(2*L451*N451*Markiwitz!$E$8)+(2*L451*O451*Markiwitz!$H$8)+(2*L451*P451*Markiwitz!$B$11)+(2*L451*Q451*Markiwitz!$E$11)+(2*L451*R451*Markiwitz!$H$11)+(2*L451*S451*Markiwitz!$K$8)+(2*L451*T451*Markiwitz!$K$11)</f>
        <v>2.1724774109597524E-2</v>
      </c>
      <c r="V451" s="5">
        <f t="shared" ca="1" si="123"/>
        <v>0.14739326344713832</v>
      </c>
      <c r="W451" s="42">
        <f ca="1">SUMPRODUCT(L451:T451,Markiwitz!$B$3:$J$3)</f>
        <v>0.6869286838745321</v>
      </c>
    </row>
    <row r="452" spans="1:23" x14ac:dyDescent="0.25">
      <c r="A452">
        <v>451</v>
      </c>
      <c r="B452" s="25">
        <f t="shared" ca="1" si="122"/>
        <v>1</v>
      </c>
      <c r="C452" s="46">
        <v>0</v>
      </c>
      <c r="D452">
        <f t="shared" ref="D452:K461" ca="1" si="133">RAND()</f>
        <v>2.6333339009603773E-2</v>
      </c>
      <c r="E452">
        <f t="shared" ca="1" si="133"/>
        <v>0.68612648062658499</v>
      </c>
      <c r="F452">
        <f t="shared" ca="1" si="133"/>
        <v>0.75777020795494987</v>
      </c>
      <c r="G452">
        <f t="shared" ca="1" si="133"/>
        <v>3.2822176528065183E-2</v>
      </c>
      <c r="H452">
        <f t="shared" ca="1" si="133"/>
        <v>0.89247963536934394</v>
      </c>
      <c r="I452">
        <f t="shared" ca="1" si="133"/>
        <v>0.7559269189697212</v>
      </c>
      <c r="J452">
        <f t="shared" ca="1" si="133"/>
        <v>0.64941087061279845</v>
      </c>
      <c r="K452">
        <f t="shared" ca="1" si="133"/>
        <v>0.66660594790209515</v>
      </c>
      <c r="L452" s="42">
        <f t="shared" ca="1" si="124"/>
        <v>0</v>
      </c>
      <c r="M452" s="42">
        <f t="shared" ca="1" si="125"/>
        <v>5.8944561768472679E-3</v>
      </c>
      <c r="N452" s="42">
        <f t="shared" ca="1" si="126"/>
        <v>0.15358259240701982</v>
      </c>
      <c r="O452" s="42">
        <f t="shared" ca="1" si="127"/>
        <v>0.16961932861160933</v>
      </c>
      <c r="P452" s="42">
        <f t="shared" ca="1" si="128"/>
        <v>7.3469179545695706E-3</v>
      </c>
      <c r="Q452" s="42">
        <f t="shared" ca="1" si="129"/>
        <v>0.19977269489048294</v>
      </c>
      <c r="R452" s="42">
        <f t="shared" ca="1" si="130"/>
        <v>0.16920672669505277</v>
      </c>
      <c r="S452" s="42">
        <f t="shared" ca="1" si="131"/>
        <v>0.14536416806844463</v>
      </c>
      <c r="T452" s="42">
        <f t="shared" ca="1" si="132"/>
        <v>0.14921311519597361</v>
      </c>
      <c r="U452">
        <f ca="1">+(L452^2*Markiwitz!$B$4^2)+(M452^2*Markiwitz!$C$4^2)+(N452^2*Markiwitz!$D$4^2)+(O452^2*Markiwitz!$E$4^2)+(P452^2*Markiwitz!$F$4^2)+(Q452^2*Markiwitz!$G$4^2)+(R452^2*Markiwitz!$H$4^2)+(S452^2*Markiwitz!$I$4^2)+(T452^2*Markiwitz!$J$4^2)+(2*L452*M452*Markiwitz!$B$8)+(2*L452*N452*Markiwitz!$E$8)+(2*L452*O452*Markiwitz!$H$8)+(2*L452*P452*Markiwitz!$B$11)+(2*L452*Q452*Markiwitz!$E$11)+(2*L452*R452*Markiwitz!$H$11)+(2*L452*S452*Markiwitz!$K$8)+(2*L452*T452*Markiwitz!$K$11)</f>
        <v>2.0643858519302487E-2</v>
      </c>
      <c r="V452" s="5">
        <f t="shared" ca="1" si="123"/>
        <v>0.14367970809861247</v>
      </c>
      <c r="W452" s="42">
        <f ca="1">SUMPRODUCT(L452:T452,Markiwitz!$B$3:$J$3)</f>
        <v>0.64532182907540192</v>
      </c>
    </row>
    <row r="453" spans="1:23" x14ac:dyDescent="0.25">
      <c r="A453">
        <v>452</v>
      </c>
      <c r="B453" s="25">
        <f t="shared" ca="1" si="122"/>
        <v>1</v>
      </c>
      <c r="C453" s="46">
        <v>0</v>
      </c>
      <c r="D453">
        <f t="shared" ca="1" si="133"/>
        <v>0.77726187618809051</v>
      </c>
      <c r="E453">
        <f t="shared" ca="1" si="133"/>
        <v>0.38876641781168231</v>
      </c>
      <c r="F453">
        <f t="shared" ca="1" si="133"/>
        <v>0.6039213077419715</v>
      </c>
      <c r="G453">
        <f t="shared" ca="1" si="133"/>
        <v>0.50042838911466703</v>
      </c>
      <c r="H453">
        <f t="shared" ca="1" si="133"/>
        <v>0.39187955802768304</v>
      </c>
      <c r="I453">
        <f t="shared" ca="1" si="133"/>
        <v>0.10709719030207476</v>
      </c>
      <c r="J453">
        <f t="shared" ca="1" si="133"/>
        <v>0.10495979169568315</v>
      </c>
      <c r="K453">
        <f t="shared" ca="1" si="133"/>
        <v>0.26702695656085762</v>
      </c>
      <c r="L453" s="42">
        <f t="shared" ca="1" si="124"/>
        <v>0</v>
      </c>
      <c r="M453" s="42">
        <f t="shared" ca="1" si="125"/>
        <v>0.24742992103696457</v>
      </c>
      <c r="N453" s="42">
        <f t="shared" ca="1" si="126"/>
        <v>0.1237580885000082</v>
      </c>
      <c r="O453" s="42">
        <f t="shared" ca="1" si="127"/>
        <v>0.19224949282212844</v>
      </c>
      <c r="P453" s="42">
        <f t="shared" ca="1" si="128"/>
        <v>0.15930403972796148</v>
      </c>
      <c r="Q453" s="42">
        <f t="shared" ca="1" si="129"/>
        <v>0.12474911103876921</v>
      </c>
      <c r="R453" s="42">
        <f t="shared" ca="1" si="130"/>
        <v>3.4092820131204515E-2</v>
      </c>
      <c r="S453" s="42">
        <f t="shared" ca="1" si="131"/>
        <v>3.3412410626241201E-2</v>
      </c>
      <c r="T453" s="42">
        <f t="shared" ca="1" si="132"/>
        <v>8.5004116116722414E-2</v>
      </c>
      <c r="U453">
        <f ca="1">+(L453^2*Markiwitz!$B$4^2)+(M453^2*Markiwitz!$C$4^2)+(N453^2*Markiwitz!$D$4^2)+(O453^2*Markiwitz!$E$4^2)+(P453^2*Markiwitz!$F$4^2)+(Q453^2*Markiwitz!$G$4^2)+(R453^2*Markiwitz!$H$4^2)+(S453^2*Markiwitz!$I$4^2)+(T453^2*Markiwitz!$J$4^2)+(2*L453*M453*Markiwitz!$B$8)+(2*L453*N453*Markiwitz!$E$8)+(2*L453*O453*Markiwitz!$H$8)+(2*L453*P453*Markiwitz!$B$11)+(2*L453*Q453*Markiwitz!$E$11)+(2*L453*R453*Markiwitz!$H$11)+(2*L453*S453*Markiwitz!$K$8)+(2*L453*T453*Markiwitz!$K$11)</f>
        <v>1.3697249274667159E-2</v>
      </c>
      <c r="V453" s="5">
        <f t="shared" ca="1" si="123"/>
        <v>0.11703524800104949</v>
      </c>
      <c r="W453" s="42">
        <f ca="1">SUMPRODUCT(L453:T453,Markiwitz!$B$3:$J$3)</f>
        <v>0.51745753604387001</v>
      </c>
    </row>
    <row r="454" spans="1:23" x14ac:dyDescent="0.25">
      <c r="A454">
        <v>453</v>
      </c>
      <c r="B454" s="25">
        <f t="shared" ca="1" si="122"/>
        <v>1</v>
      </c>
      <c r="C454" s="46">
        <v>0</v>
      </c>
      <c r="D454">
        <f t="shared" ca="1" si="133"/>
        <v>0.10472563792927925</v>
      </c>
      <c r="E454">
        <f t="shared" ca="1" si="133"/>
        <v>6.1012648548059323E-2</v>
      </c>
      <c r="F454">
        <f t="shared" ca="1" si="133"/>
        <v>0.52896362665640417</v>
      </c>
      <c r="G454">
        <f t="shared" ca="1" si="133"/>
        <v>0.10237100836884216</v>
      </c>
      <c r="H454">
        <f t="shared" ca="1" si="133"/>
        <v>2.1074010141974076E-2</v>
      </c>
      <c r="I454">
        <f t="shared" ca="1" si="133"/>
        <v>0.95375522456186979</v>
      </c>
      <c r="J454">
        <f t="shared" ca="1" si="133"/>
        <v>0.67994482619395535</v>
      </c>
      <c r="K454">
        <f t="shared" ca="1" si="133"/>
        <v>3.9125019031174935E-2</v>
      </c>
      <c r="L454" s="42">
        <f t="shared" ca="1" si="124"/>
        <v>0</v>
      </c>
      <c r="M454" s="42">
        <f t="shared" ca="1" si="125"/>
        <v>4.2042077497897817E-2</v>
      </c>
      <c r="N454" s="42">
        <f t="shared" ca="1" si="126"/>
        <v>2.4493510369845754E-2</v>
      </c>
      <c r="O454" s="42">
        <f t="shared" ca="1" si="127"/>
        <v>0.21235229715645512</v>
      </c>
      <c r="P454" s="42">
        <f t="shared" ca="1" si="128"/>
        <v>4.1096812131974851E-2</v>
      </c>
      <c r="Q454" s="42">
        <f t="shared" ca="1" si="129"/>
        <v>8.4601553649992309E-3</v>
      </c>
      <c r="R454" s="42">
        <f t="shared" ca="1" si="130"/>
        <v>0.38288476306186808</v>
      </c>
      <c r="S454" s="42">
        <f t="shared" ca="1" si="131"/>
        <v>0.27296365667827327</v>
      </c>
      <c r="T454" s="42">
        <f t="shared" ca="1" si="132"/>
        <v>1.5706727738685873E-2</v>
      </c>
      <c r="U454">
        <f ca="1">+(L454^2*Markiwitz!$B$4^2)+(M454^2*Markiwitz!$C$4^2)+(N454^2*Markiwitz!$D$4^2)+(O454^2*Markiwitz!$E$4^2)+(P454^2*Markiwitz!$F$4^2)+(Q454^2*Markiwitz!$G$4^2)+(R454^2*Markiwitz!$H$4^2)+(S454^2*Markiwitz!$I$4^2)+(T454^2*Markiwitz!$J$4^2)+(2*L454*M454*Markiwitz!$B$8)+(2*L454*N454*Markiwitz!$E$8)+(2*L454*O454*Markiwitz!$H$8)+(2*L454*P454*Markiwitz!$B$11)+(2*L454*Q454*Markiwitz!$E$11)+(2*L454*R454*Markiwitz!$H$11)+(2*L454*S454*Markiwitz!$K$8)+(2*L454*T454*Markiwitz!$K$11)</f>
        <v>2.6165642300727668E-2</v>
      </c>
      <c r="V454" s="5">
        <f t="shared" ca="1" si="123"/>
        <v>0.16175797445791557</v>
      </c>
      <c r="W454" s="42">
        <f ca="1">SUMPRODUCT(L454:T454,Markiwitz!$B$3:$J$3)</f>
        <v>0.11594552716440466</v>
      </c>
    </row>
    <row r="455" spans="1:23" x14ac:dyDescent="0.25">
      <c r="A455">
        <v>454</v>
      </c>
      <c r="B455" s="25">
        <f t="shared" ca="1" si="122"/>
        <v>1.0000000000000002</v>
      </c>
      <c r="C455" s="46">
        <v>0</v>
      </c>
      <c r="D455">
        <f t="shared" ca="1" si="133"/>
        <v>0.5587420164453355</v>
      </c>
      <c r="E455">
        <f t="shared" ca="1" si="133"/>
        <v>0.31356724523499435</v>
      </c>
      <c r="F455">
        <f t="shared" ca="1" si="133"/>
        <v>0.62779844964038978</v>
      </c>
      <c r="G455">
        <f t="shared" ca="1" si="133"/>
        <v>0.48942226698923397</v>
      </c>
      <c r="H455">
        <f t="shared" ca="1" si="133"/>
        <v>0.79299583567522802</v>
      </c>
      <c r="I455">
        <f t="shared" ca="1" si="133"/>
        <v>0.46786574564146577</v>
      </c>
      <c r="J455">
        <f t="shared" ca="1" si="133"/>
        <v>0.30265839377613635</v>
      </c>
      <c r="K455">
        <f t="shared" ca="1" si="133"/>
        <v>0.55478059840266758</v>
      </c>
      <c r="L455" s="42">
        <f t="shared" ca="1" si="124"/>
        <v>0</v>
      </c>
      <c r="M455" s="42">
        <f t="shared" ca="1" si="125"/>
        <v>0.13601875963451324</v>
      </c>
      <c r="N455" s="42">
        <f t="shared" ca="1" si="126"/>
        <v>7.6334026265318322E-2</v>
      </c>
      <c r="O455" s="42">
        <f t="shared" ca="1" si="127"/>
        <v>0.15282968509118841</v>
      </c>
      <c r="P455" s="42">
        <f t="shared" ca="1" si="128"/>
        <v>0.1191437331255365</v>
      </c>
      <c r="Q455" s="42">
        <f t="shared" ca="1" si="129"/>
        <v>0.19304492375584842</v>
      </c>
      <c r="R455" s="42">
        <f t="shared" ca="1" si="130"/>
        <v>0.11389606745970376</v>
      </c>
      <c r="S455" s="42">
        <f t="shared" ca="1" si="131"/>
        <v>7.3678402738183449E-2</v>
      </c>
      <c r="T455" s="42">
        <f t="shared" ca="1" si="132"/>
        <v>0.135054401929708</v>
      </c>
      <c r="U455">
        <f ca="1">+(L455^2*Markiwitz!$B$4^2)+(M455^2*Markiwitz!$C$4^2)+(N455^2*Markiwitz!$D$4^2)+(O455^2*Markiwitz!$E$4^2)+(P455^2*Markiwitz!$F$4^2)+(Q455^2*Markiwitz!$G$4^2)+(R455^2*Markiwitz!$H$4^2)+(S455^2*Markiwitz!$I$4^2)+(T455^2*Markiwitz!$J$4^2)+(2*L455*M455*Markiwitz!$B$8)+(2*L455*N455*Markiwitz!$E$8)+(2*L455*O455*Markiwitz!$H$8)+(2*L455*P455*Markiwitz!$B$11)+(2*L455*Q455*Markiwitz!$E$11)+(2*L455*R455*Markiwitz!$H$11)+(2*L455*S455*Markiwitz!$K$8)+(2*L455*T455*Markiwitz!$K$11)</f>
        <v>1.6983934415133826E-2</v>
      </c>
      <c r="V455" s="5">
        <f t="shared" ca="1" si="123"/>
        <v>0.13032242483599599</v>
      </c>
      <c r="W455" s="42">
        <f ca="1">SUMPRODUCT(L455:T455,Markiwitz!$B$3:$J$3)</f>
        <v>0.66152662659417338</v>
      </c>
    </row>
    <row r="456" spans="1:23" x14ac:dyDescent="0.25">
      <c r="A456">
        <v>455</v>
      </c>
      <c r="B456" s="25">
        <f t="shared" ca="1" si="122"/>
        <v>1</v>
      </c>
      <c r="C456" s="46">
        <v>0</v>
      </c>
      <c r="D456">
        <f t="shared" ca="1" si="133"/>
        <v>0.71999636885934781</v>
      </c>
      <c r="E456">
        <f t="shared" ca="1" si="133"/>
        <v>0.67730811762281273</v>
      </c>
      <c r="F456">
        <f t="shared" ca="1" si="133"/>
        <v>0.3081524171320702</v>
      </c>
      <c r="G456">
        <f t="shared" ca="1" si="133"/>
        <v>0.95082476961870532</v>
      </c>
      <c r="H456">
        <f t="shared" ca="1" si="133"/>
        <v>0.86693903803095318</v>
      </c>
      <c r="I456">
        <f t="shared" ca="1" si="133"/>
        <v>0.77660381563815883</v>
      </c>
      <c r="J456">
        <f t="shared" ca="1" si="133"/>
        <v>0.19398974266792846</v>
      </c>
      <c r="K456">
        <f t="shared" ca="1" si="133"/>
        <v>0.20359495700466446</v>
      </c>
      <c r="L456" s="42">
        <f t="shared" ca="1" si="124"/>
        <v>0</v>
      </c>
      <c r="M456" s="42">
        <f t="shared" ca="1" si="125"/>
        <v>0.15327520642359926</v>
      </c>
      <c r="N456" s="42">
        <f t="shared" ca="1" si="126"/>
        <v>0.14418759042560725</v>
      </c>
      <c r="O456" s="42">
        <f t="shared" ca="1" si="127"/>
        <v>6.5600504931263043E-2</v>
      </c>
      <c r="P456" s="42">
        <f t="shared" ca="1" si="128"/>
        <v>0.20241471921151918</v>
      </c>
      <c r="Q456" s="42">
        <f t="shared" ca="1" si="129"/>
        <v>0.18455684744825324</v>
      </c>
      <c r="R456" s="42">
        <f t="shared" ca="1" si="130"/>
        <v>0.16532598676834034</v>
      </c>
      <c r="S456" s="42">
        <f t="shared" ca="1" si="131"/>
        <v>4.129717751020516E-2</v>
      </c>
      <c r="T456" s="42">
        <f t="shared" ca="1" si="132"/>
        <v>4.3341967281212646E-2</v>
      </c>
      <c r="U456">
        <f ca="1">+(L456^2*Markiwitz!$B$4^2)+(M456^2*Markiwitz!$C$4^2)+(N456^2*Markiwitz!$D$4^2)+(O456^2*Markiwitz!$E$4^2)+(P456^2*Markiwitz!$F$4^2)+(Q456^2*Markiwitz!$G$4^2)+(R456^2*Markiwitz!$H$4^2)+(S456^2*Markiwitz!$I$4^2)+(T456^2*Markiwitz!$J$4^2)+(2*L456*M456*Markiwitz!$B$8)+(2*L456*N456*Markiwitz!$E$8)+(2*L456*O456*Markiwitz!$H$8)+(2*L456*P456*Markiwitz!$B$11)+(2*L456*Q456*Markiwitz!$E$11)+(2*L456*R456*Markiwitz!$H$11)+(2*L456*S456*Markiwitz!$K$8)+(2*L456*T456*Markiwitz!$K$11)</f>
        <v>1.9253019390382198E-2</v>
      </c>
      <c r="V456" s="5">
        <f t="shared" ca="1" si="123"/>
        <v>0.13875524995610869</v>
      </c>
      <c r="W456" s="42">
        <f ca="1">SUMPRODUCT(L456:T456,Markiwitz!$B$3:$J$3)</f>
        <v>0.65566183561584512</v>
      </c>
    </row>
    <row r="457" spans="1:23" x14ac:dyDescent="0.25">
      <c r="A457">
        <v>456</v>
      </c>
      <c r="B457" s="25">
        <f t="shared" ca="1" si="122"/>
        <v>0.99999999999999978</v>
      </c>
      <c r="C457" s="46">
        <v>0</v>
      </c>
      <c r="D457">
        <f t="shared" ca="1" si="133"/>
        <v>0.66169976015489018</v>
      </c>
      <c r="E457">
        <f t="shared" ca="1" si="133"/>
        <v>0.80615189623214789</v>
      </c>
      <c r="F457">
        <f t="shared" ca="1" si="133"/>
        <v>0.9029831708933147</v>
      </c>
      <c r="G457">
        <f t="shared" ca="1" si="133"/>
        <v>0.25526315086838947</v>
      </c>
      <c r="H457">
        <f t="shared" ca="1" si="133"/>
        <v>0.81793598087680752</v>
      </c>
      <c r="I457">
        <f t="shared" ca="1" si="133"/>
        <v>0.15981502369386458</v>
      </c>
      <c r="J457">
        <f t="shared" ca="1" si="133"/>
        <v>0.98208099328703746</v>
      </c>
      <c r="K457">
        <f t="shared" ca="1" si="133"/>
        <v>0.18430392679462837</v>
      </c>
      <c r="L457" s="42">
        <f t="shared" ca="1" si="124"/>
        <v>0</v>
      </c>
      <c r="M457" s="42">
        <f t="shared" ca="1" si="125"/>
        <v>0.13871432169528208</v>
      </c>
      <c r="N457" s="42">
        <f t="shared" ca="1" si="126"/>
        <v>0.16899630346402417</v>
      </c>
      <c r="O457" s="42">
        <f t="shared" ca="1" si="127"/>
        <v>0.18929536565556734</v>
      </c>
      <c r="P457" s="42">
        <f t="shared" ca="1" si="128"/>
        <v>5.3511663383738681E-2</v>
      </c>
      <c r="Q457" s="42">
        <f t="shared" ca="1" si="129"/>
        <v>0.17146664032480996</v>
      </c>
      <c r="R457" s="42">
        <f t="shared" ca="1" si="130"/>
        <v>3.3502555000504523E-2</v>
      </c>
      <c r="S457" s="42">
        <f t="shared" ca="1" si="131"/>
        <v>0.20587690526251964</v>
      </c>
      <c r="T457" s="42">
        <f t="shared" ca="1" si="132"/>
        <v>3.863624521355339E-2</v>
      </c>
      <c r="U457">
        <f ca="1">+(L457^2*Markiwitz!$B$4^2)+(M457^2*Markiwitz!$C$4^2)+(N457^2*Markiwitz!$D$4^2)+(O457^2*Markiwitz!$E$4^2)+(P457^2*Markiwitz!$F$4^2)+(Q457^2*Markiwitz!$G$4^2)+(R457^2*Markiwitz!$H$4^2)+(S457^2*Markiwitz!$I$4^2)+(T457^2*Markiwitz!$J$4^2)+(2*L457*M457*Markiwitz!$B$8)+(2*L457*N457*Markiwitz!$E$8)+(2*L457*O457*Markiwitz!$H$8)+(2*L457*P457*Markiwitz!$B$11)+(2*L457*Q457*Markiwitz!$E$11)+(2*L457*R457*Markiwitz!$H$11)+(2*L457*S457*Markiwitz!$K$8)+(2*L457*T457*Markiwitz!$K$11)</f>
        <v>1.9184297273622319E-2</v>
      </c>
      <c r="V457" s="5">
        <f t="shared" ca="1" si="123"/>
        <v>0.13850739068231097</v>
      </c>
      <c r="W457" s="42">
        <f ca="1">SUMPRODUCT(L457:T457,Markiwitz!$B$3:$J$3)</f>
        <v>0.5898662238937763</v>
      </c>
    </row>
    <row r="458" spans="1:23" x14ac:dyDescent="0.25">
      <c r="A458">
        <v>457</v>
      </c>
      <c r="B458" s="25">
        <f t="shared" ca="1" si="122"/>
        <v>0.99999999999999978</v>
      </c>
      <c r="C458" s="46">
        <v>0</v>
      </c>
      <c r="D458">
        <f t="shared" ca="1" si="133"/>
        <v>0.44595716688098663</v>
      </c>
      <c r="E458">
        <f t="shared" ca="1" si="133"/>
        <v>0.61499030448381409</v>
      </c>
      <c r="F458">
        <f t="shared" ca="1" si="133"/>
        <v>4.409256371032011E-2</v>
      </c>
      <c r="G458">
        <f t="shared" ca="1" si="133"/>
        <v>0.49507905789287843</v>
      </c>
      <c r="H458">
        <f t="shared" ca="1" si="133"/>
        <v>7.3249055917743888E-2</v>
      </c>
      <c r="I458">
        <f t="shared" ca="1" si="133"/>
        <v>0.66770299535956501</v>
      </c>
      <c r="J458">
        <f t="shared" ca="1" si="133"/>
        <v>0.17762555264941804</v>
      </c>
      <c r="K458">
        <f t="shared" ca="1" si="133"/>
        <v>0.84597048212624082</v>
      </c>
      <c r="L458" s="42">
        <f t="shared" ca="1" si="124"/>
        <v>0</v>
      </c>
      <c r="M458" s="42">
        <f t="shared" ca="1" si="125"/>
        <v>0.13254124201691436</v>
      </c>
      <c r="N458" s="42">
        <f t="shared" ca="1" si="126"/>
        <v>0.18277894120355778</v>
      </c>
      <c r="O458" s="42">
        <f t="shared" ca="1" si="127"/>
        <v>1.3104584009153E-2</v>
      </c>
      <c r="P458" s="42">
        <f t="shared" ca="1" si="128"/>
        <v>0.14714057336183065</v>
      </c>
      <c r="Q458" s="42">
        <f t="shared" ca="1" si="129"/>
        <v>2.1770074726694809E-2</v>
      </c>
      <c r="R458" s="42">
        <f t="shared" ca="1" si="130"/>
        <v>0.19844548058802344</v>
      </c>
      <c r="S458" s="42">
        <f t="shared" ca="1" si="131"/>
        <v>5.279141834798131E-2</v>
      </c>
      <c r="T458" s="42">
        <f t="shared" ca="1" si="132"/>
        <v>0.25142768574584445</v>
      </c>
      <c r="U458">
        <f ca="1">+(L458^2*Markiwitz!$B$4^2)+(M458^2*Markiwitz!$C$4^2)+(N458^2*Markiwitz!$D$4^2)+(O458^2*Markiwitz!$E$4^2)+(P458^2*Markiwitz!$F$4^2)+(Q458^2*Markiwitz!$G$4^2)+(R458^2*Markiwitz!$H$4^2)+(S458^2*Markiwitz!$I$4^2)+(T458^2*Markiwitz!$J$4^2)+(2*L458*M458*Markiwitz!$B$8)+(2*L458*N458*Markiwitz!$E$8)+(2*L458*O458*Markiwitz!$H$8)+(2*L458*P458*Markiwitz!$B$11)+(2*L458*Q458*Markiwitz!$E$11)+(2*L458*R458*Markiwitz!$H$11)+(2*L458*S458*Markiwitz!$K$8)+(2*L458*T458*Markiwitz!$K$11)</f>
        <v>1.0658746480482328E-2</v>
      </c>
      <c r="V458" s="5">
        <f t="shared" ca="1" si="123"/>
        <v>0.1032412053420645</v>
      </c>
      <c r="W458" s="42">
        <f ca="1">SUMPRODUCT(L458:T458,Markiwitz!$B$3:$J$3)</f>
        <v>0.19240730666055064</v>
      </c>
    </row>
    <row r="459" spans="1:23" x14ac:dyDescent="0.25">
      <c r="A459">
        <v>458</v>
      </c>
      <c r="B459" s="25">
        <f t="shared" ca="1" si="122"/>
        <v>0.99999999999999989</v>
      </c>
      <c r="C459" s="46">
        <v>0</v>
      </c>
      <c r="D459">
        <f t="shared" ca="1" si="133"/>
        <v>0.70576319989304748</v>
      </c>
      <c r="E459">
        <f t="shared" ca="1" si="133"/>
        <v>0.14160793821603002</v>
      </c>
      <c r="F459">
        <f t="shared" ca="1" si="133"/>
        <v>0.18781576129487265</v>
      </c>
      <c r="G459">
        <f t="shared" ca="1" si="133"/>
        <v>0.12100100940754832</v>
      </c>
      <c r="H459">
        <f t="shared" ca="1" si="133"/>
        <v>9.8854984778381505E-3</v>
      </c>
      <c r="I459">
        <f t="shared" ca="1" si="133"/>
        <v>0.1687433521658056</v>
      </c>
      <c r="J459">
        <f t="shared" ca="1" si="133"/>
        <v>1.1238208942644823E-2</v>
      </c>
      <c r="K459">
        <f t="shared" ca="1" si="133"/>
        <v>0.28963571130946397</v>
      </c>
      <c r="L459" s="42">
        <f t="shared" ca="1" si="124"/>
        <v>0</v>
      </c>
      <c r="M459" s="42">
        <f t="shared" ca="1" si="125"/>
        <v>0.43147717881437209</v>
      </c>
      <c r="N459" s="42">
        <f t="shared" ca="1" si="126"/>
        <v>8.6573788047367484E-2</v>
      </c>
      <c r="O459" s="42">
        <f t="shared" ca="1" si="127"/>
        <v>0.11482351988976736</v>
      </c>
      <c r="P459" s="42">
        <f t="shared" ca="1" si="128"/>
        <v>7.3975483817762269E-2</v>
      </c>
      <c r="Q459" s="42">
        <f t="shared" ca="1" si="129"/>
        <v>6.0436234066011882E-3</v>
      </c>
      <c r="R459" s="42">
        <f t="shared" ca="1" si="130"/>
        <v>0.10316336350098085</v>
      </c>
      <c r="S459" s="42">
        <f t="shared" ca="1" si="131"/>
        <v>6.8706199051376806E-3</v>
      </c>
      <c r="T459" s="42">
        <f t="shared" ca="1" si="132"/>
        <v>0.17707242261801096</v>
      </c>
      <c r="U459">
        <f ca="1">+(L459^2*Markiwitz!$B$4^2)+(M459^2*Markiwitz!$C$4^2)+(N459^2*Markiwitz!$D$4^2)+(O459^2*Markiwitz!$E$4^2)+(P459^2*Markiwitz!$F$4^2)+(Q459^2*Markiwitz!$G$4^2)+(R459^2*Markiwitz!$H$4^2)+(S459^2*Markiwitz!$I$4^2)+(T459^2*Markiwitz!$J$4^2)+(2*L459*M459*Markiwitz!$B$8)+(2*L459*N459*Markiwitz!$E$8)+(2*L459*O459*Markiwitz!$H$8)+(2*L459*P459*Markiwitz!$B$11)+(2*L459*Q459*Markiwitz!$E$11)+(2*L459*R459*Markiwitz!$H$11)+(2*L459*S459*Markiwitz!$K$8)+(2*L459*T459*Markiwitz!$K$11)</f>
        <v>9.0211577694918332E-3</v>
      </c>
      <c r="V459" s="5">
        <f t="shared" ca="1" si="123"/>
        <v>9.4979775581393297E-2</v>
      </c>
      <c r="W459" s="42">
        <f ca="1">SUMPRODUCT(L459:T459,Markiwitz!$B$3:$J$3)</f>
        <v>0.16878643867727036</v>
      </c>
    </row>
    <row r="460" spans="1:23" x14ac:dyDescent="0.25">
      <c r="A460">
        <v>459</v>
      </c>
      <c r="B460" s="25">
        <f t="shared" ca="1" si="122"/>
        <v>1</v>
      </c>
      <c r="C460" s="46">
        <v>0</v>
      </c>
      <c r="D460">
        <f t="shared" ca="1" si="133"/>
        <v>5.4839845970059975E-2</v>
      </c>
      <c r="E460">
        <f t="shared" ca="1" si="133"/>
        <v>0.44523078023236351</v>
      </c>
      <c r="F460">
        <f t="shared" ca="1" si="133"/>
        <v>0.94917734388253516</v>
      </c>
      <c r="G460">
        <f t="shared" ca="1" si="133"/>
        <v>9.3007053018867358E-2</v>
      </c>
      <c r="H460">
        <f t="shared" ca="1" si="133"/>
        <v>0.70378359315094119</v>
      </c>
      <c r="I460">
        <f t="shared" ca="1" si="133"/>
        <v>0.16924116977256409</v>
      </c>
      <c r="J460">
        <f t="shared" ca="1" si="133"/>
        <v>0.91287576946803162</v>
      </c>
      <c r="K460">
        <f t="shared" ca="1" si="133"/>
        <v>7.34908600431734E-2</v>
      </c>
      <c r="L460" s="42">
        <f t="shared" ca="1" si="124"/>
        <v>0</v>
      </c>
      <c r="M460" s="42">
        <f t="shared" ca="1" si="125"/>
        <v>1.6121559759872318E-2</v>
      </c>
      <c r="N460" s="42">
        <f t="shared" ca="1" si="126"/>
        <v>0.13088684885018426</v>
      </c>
      <c r="O460" s="42">
        <f t="shared" ca="1" si="127"/>
        <v>0.27903468730516628</v>
      </c>
      <c r="P460" s="42">
        <f t="shared" ca="1" si="128"/>
        <v>2.7341775616071141E-2</v>
      </c>
      <c r="Q460" s="42">
        <f t="shared" ca="1" si="129"/>
        <v>0.20689498765541764</v>
      </c>
      <c r="R460" s="42">
        <f t="shared" ca="1" si="130"/>
        <v>4.9752722387453208E-2</v>
      </c>
      <c r="S460" s="42">
        <f t="shared" ca="1" si="131"/>
        <v>0.26836292134834022</v>
      </c>
      <c r="T460" s="42">
        <f t="shared" ca="1" si="132"/>
        <v>2.1604497077494927E-2</v>
      </c>
      <c r="U460">
        <f ca="1">+(L460^2*Markiwitz!$B$4^2)+(M460^2*Markiwitz!$C$4^2)+(N460^2*Markiwitz!$D$4^2)+(O460^2*Markiwitz!$E$4^2)+(P460^2*Markiwitz!$F$4^2)+(Q460^2*Markiwitz!$G$4^2)+(R460^2*Markiwitz!$H$4^2)+(S460^2*Markiwitz!$I$4^2)+(T460^2*Markiwitz!$J$4^2)+(2*L460*M460*Markiwitz!$B$8)+(2*L460*N460*Markiwitz!$E$8)+(2*L460*O460*Markiwitz!$H$8)+(2*L460*P460*Markiwitz!$B$11)+(2*L460*Q460*Markiwitz!$E$11)+(2*L460*R460*Markiwitz!$H$11)+(2*L460*S460*Markiwitz!$K$8)+(2*L460*T460*Markiwitz!$K$11)</f>
        <v>2.8559001959548247E-2</v>
      </c>
      <c r="V460" s="5">
        <f t="shared" ca="1" si="123"/>
        <v>0.16899408853432787</v>
      </c>
      <c r="W460" s="42">
        <f ca="1">SUMPRODUCT(L460:T460,Markiwitz!$B$3:$J$3)</f>
        <v>0.67640197427445226</v>
      </c>
    </row>
    <row r="461" spans="1:23" x14ac:dyDescent="0.25">
      <c r="A461">
        <v>460</v>
      </c>
      <c r="B461" s="25">
        <f t="shared" ca="1" si="122"/>
        <v>1</v>
      </c>
      <c r="C461" s="46">
        <v>0</v>
      </c>
      <c r="D461">
        <f t="shared" ca="1" si="133"/>
        <v>0.76027470212758608</v>
      </c>
      <c r="E461">
        <f t="shared" ca="1" si="133"/>
        <v>0.87039685990123572</v>
      </c>
      <c r="F461">
        <f t="shared" ca="1" si="133"/>
        <v>0.86513069314680813</v>
      </c>
      <c r="G461">
        <f t="shared" ca="1" si="133"/>
        <v>0.93870921240875504</v>
      </c>
      <c r="H461">
        <f t="shared" ca="1" si="133"/>
        <v>0.63880157395684711</v>
      </c>
      <c r="I461">
        <f t="shared" ca="1" si="133"/>
        <v>0.39137984444044049</v>
      </c>
      <c r="J461">
        <f t="shared" ca="1" si="133"/>
        <v>0.3641182821784712</v>
      </c>
      <c r="K461">
        <f t="shared" ca="1" si="133"/>
        <v>0.94311739600951161</v>
      </c>
      <c r="L461" s="42">
        <f t="shared" ca="1" si="124"/>
        <v>0</v>
      </c>
      <c r="M461" s="42">
        <f t="shared" ca="1" si="125"/>
        <v>0.13171935405561597</v>
      </c>
      <c r="N461" s="42">
        <f t="shared" ca="1" si="126"/>
        <v>0.15079827309443672</v>
      </c>
      <c r="O461" s="42">
        <f t="shared" ca="1" si="127"/>
        <v>0.14988589750006115</v>
      </c>
      <c r="P461" s="42">
        <f t="shared" ca="1" si="128"/>
        <v>0.16263354647803005</v>
      </c>
      <c r="Q461" s="42">
        <f t="shared" ca="1" si="129"/>
        <v>0.11067385308999307</v>
      </c>
      <c r="R461" s="42">
        <f t="shared" ca="1" si="130"/>
        <v>6.7807465059426641E-2</v>
      </c>
      <c r="S461" s="42">
        <f t="shared" ca="1" si="131"/>
        <v>6.3084336219752388E-2</v>
      </c>
      <c r="T461" s="42">
        <f t="shared" ca="1" si="132"/>
        <v>0.16339727450268393</v>
      </c>
      <c r="U461">
        <f ca="1">+(L461^2*Markiwitz!$B$4^2)+(M461^2*Markiwitz!$C$4^2)+(N461^2*Markiwitz!$D$4^2)+(O461^2*Markiwitz!$E$4^2)+(P461^2*Markiwitz!$F$4^2)+(Q461^2*Markiwitz!$G$4^2)+(R461^2*Markiwitz!$H$4^2)+(S461^2*Markiwitz!$I$4^2)+(T461^2*Markiwitz!$J$4^2)+(2*L461*M461*Markiwitz!$B$8)+(2*L461*N461*Markiwitz!$E$8)+(2*L461*O461*Markiwitz!$H$8)+(2*L461*P461*Markiwitz!$B$11)+(2*L461*Q461*Markiwitz!$E$11)+(2*L461*R461*Markiwitz!$H$11)+(2*L461*S461*Markiwitz!$K$8)+(2*L461*T461*Markiwitz!$K$11)</f>
        <v>1.1960166345620856E-2</v>
      </c>
      <c r="V461" s="5">
        <f t="shared" ca="1" si="123"/>
        <v>0.10936254544230788</v>
      </c>
      <c r="W461" s="42">
        <f ca="1">SUMPRODUCT(L461:T461,Markiwitz!$B$3:$J$3)</f>
        <v>0.46192650920718847</v>
      </c>
    </row>
    <row r="462" spans="1:23" x14ac:dyDescent="0.25">
      <c r="A462">
        <v>461</v>
      </c>
      <c r="B462" s="25">
        <f t="shared" ca="1" si="122"/>
        <v>1</v>
      </c>
      <c r="C462" s="46">
        <v>0</v>
      </c>
      <c r="D462">
        <f t="shared" ref="D462:K471" ca="1" si="134">RAND()</f>
        <v>0.38918370207176589</v>
      </c>
      <c r="E462">
        <f t="shared" ca="1" si="134"/>
        <v>0.5330976867534587</v>
      </c>
      <c r="F462">
        <f t="shared" ca="1" si="134"/>
        <v>0.88215541700476807</v>
      </c>
      <c r="G462">
        <f t="shared" ca="1" si="134"/>
        <v>0.5281424758329889</v>
      </c>
      <c r="H462">
        <f t="shared" ca="1" si="134"/>
        <v>0.9806909584968615</v>
      </c>
      <c r="I462">
        <f t="shared" ca="1" si="134"/>
        <v>0.65017712617367696</v>
      </c>
      <c r="J462">
        <f t="shared" ca="1" si="134"/>
        <v>0.17357275768505942</v>
      </c>
      <c r="K462">
        <f t="shared" ca="1" si="134"/>
        <v>0.23895259922312417</v>
      </c>
      <c r="L462" s="42">
        <f t="shared" ca="1" si="124"/>
        <v>0</v>
      </c>
      <c r="M462" s="42">
        <f t="shared" ca="1" si="125"/>
        <v>8.8936500907496538E-2</v>
      </c>
      <c r="N462" s="42">
        <f t="shared" ca="1" si="126"/>
        <v>0.12182381391960367</v>
      </c>
      <c r="O462" s="42">
        <f t="shared" ca="1" si="127"/>
        <v>0.20159070286692068</v>
      </c>
      <c r="P462" s="42">
        <f t="shared" ca="1" si="128"/>
        <v>0.12069144604762137</v>
      </c>
      <c r="Q462" s="42">
        <f t="shared" ca="1" si="129"/>
        <v>0.22410810590482141</v>
      </c>
      <c r="R462" s="42">
        <f t="shared" ca="1" si="130"/>
        <v>0.14857888001002625</v>
      </c>
      <c r="S462" s="42">
        <f t="shared" ca="1" si="131"/>
        <v>3.9664954208507359E-2</v>
      </c>
      <c r="T462" s="42">
        <f t="shared" ca="1" si="132"/>
        <v>5.460559613500264E-2</v>
      </c>
      <c r="U462">
        <f ca="1">+(L462^2*Markiwitz!$B$4^2)+(M462^2*Markiwitz!$C$4^2)+(N462^2*Markiwitz!$D$4^2)+(O462^2*Markiwitz!$E$4^2)+(P462^2*Markiwitz!$F$4^2)+(Q462^2*Markiwitz!$G$4^2)+(R462^2*Markiwitz!$H$4^2)+(S462^2*Markiwitz!$I$4^2)+(T462^2*Markiwitz!$J$4^2)+(2*L462*M462*Markiwitz!$B$8)+(2*L462*N462*Markiwitz!$E$8)+(2*L462*O462*Markiwitz!$H$8)+(2*L462*P462*Markiwitz!$B$11)+(2*L462*Q462*Markiwitz!$E$11)+(2*L462*R462*Markiwitz!$H$11)+(2*L462*S462*Markiwitz!$K$8)+(2*L462*T462*Markiwitz!$K$11)</f>
        <v>2.2589096969324183E-2</v>
      </c>
      <c r="V462" s="5">
        <f t="shared" ca="1" si="123"/>
        <v>0.15029669646843266</v>
      </c>
      <c r="W462" s="42">
        <f ca="1">SUMPRODUCT(L462:T462,Markiwitz!$B$3:$J$3)</f>
        <v>0.76421803216383488</v>
      </c>
    </row>
    <row r="463" spans="1:23" x14ac:dyDescent="0.25">
      <c r="A463">
        <v>462</v>
      </c>
      <c r="B463" s="25">
        <f t="shared" ca="1" si="122"/>
        <v>0.99999999999999989</v>
      </c>
      <c r="C463" s="46">
        <v>0</v>
      </c>
      <c r="D463">
        <f t="shared" ca="1" si="134"/>
        <v>0.32176542315636836</v>
      </c>
      <c r="E463">
        <f t="shared" ca="1" si="134"/>
        <v>8.3326127940700601E-2</v>
      </c>
      <c r="F463">
        <f t="shared" ca="1" si="134"/>
        <v>0.27205241244439871</v>
      </c>
      <c r="G463">
        <f t="shared" ca="1" si="134"/>
        <v>0.60334863226150726</v>
      </c>
      <c r="H463">
        <f t="shared" ca="1" si="134"/>
        <v>0.21952403903080864</v>
      </c>
      <c r="I463">
        <f t="shared" ca="1" si="134"/>
        <v>0.80463373554110207</v>
      </c>
      <c r="J463">
        <f t="shared" ca="1" si="134"/>
        <v>0.16044789329250553</v>
      </c>
      <c r="K463">
        <f t="shared" ca="1" si="134"/>
        <v>0.82638476403319661</v>
      </c>
      <c r="L463" s="42">
        <f t="shared" ca="1" si="124"/>
        <v>0</v>
      </c>
      <c r="M463" s="42">
        <f t="shared" ca="1" si="125"/>
        <v>9.7756974727939552E-2</v>
      </c>
      <c r="N463" s="42">
        <f t="shared" ca="1" si="126"/>
        <v>2.5315679053922322E-2</v>
      </c>
      <c r="O463" s="42">
        <f t="shared" ca="1" si="127"/>
        <v>8.265344531776396E-2</v>
      </c>
      <c r="P463" s="42">
        <f t="shared" ca="1" si="128"/>
        <v>0.18330601348505307</v>
      </c>
      <c r="Q463" s="42">
        <f t="shared" ca="1" si="129"/>
        <v>6.6694568127293949E-2</v>
      </c>
      <c r="R463" s="42">
        <f t="shared" ca="1" si="130"/>
        <v>0.24445932996446734</v>
      </c>
      <c r="S463" s="42">
        <f t="shared" ca="1" si="131"/>
        <v>4.8746383299625745E-2</v>
      </c>
      <c r="T463" s="42">
        <f t="shared" ca="1" si="132"/>
        <v>0.25106760602393396</v>
      </c>
      <c r="U463">
        <f ca="1">+(L463^2*Markiwitz!$B$4^2)+(M463^2*Markiwitz!$C$4^2)+(N463^2*Markiwitz!$D$4^2)+(O463^2*Markiwitz!$E$4^2)+(P463^2*Markiwitz!$F$4^2)+(Q463^2*Markiwitz!$G$4^2)+(R463^2*Markiwitz!$H$4^2)+(S463^2*Markiwitz!$I$4^2)+(T463^2*Markiwitz!$J$4^2)+(2*L463*M463*Markiwitz!$B$8)+(2*L463*N463*Markiwitz!$E$8)+(2*L463*O463*Markiwitz!$H$8)+(2*L463*P463*Markiwitz!$B$11)+(2*L463*Q463*Markiwitz!$E$11)+(2*L463*R463*Markiwitz!$H$11)+(2*L463*S463*Markiwitz!$K$8)+(2*L463*T463*Markiwitz!$K$11)</f>
        <v>1.2903752913939335E-2</v>
      </c>
      <c r="V463" s="5">
        <f t="shared" ca="1" si="123"/>
        <v>0.1135946869969689</v>
      </c>
      <c r="W463" s="42">
        <f ca="1">SUMPRODUCT(L463:T463,Markiwitz!$B$3:$J$3)</f>
        <v>0.31516728886942197</v>
      </c>
    </row>
    <row r="464" spans="1:23" x14ac:dyDescent="0.25">
      <c r="A464">
        <v>463</v>
      </c>
      <c r="B464" s="25">
        <f t="shared" ca="1" si="122"/>
        <v>0.99999999999999978</v>
      </c>
      <c r="C464" s="46">
        <v>0</v>
      </c>
      <c r="D464">
        <f t="shared" ca="1" si="134"/>
        <v>0.32562861246694874</v>
      </c>
      <c r="E464">
        <f t="shared" ca="1" si="134"/>
        <v>0.91750318470023207</v>
      </c>
      <c r="F464">
        <f t="shared" ca="1" si="134"/>
        <v>5.3211891847884885E-2</v>
      </c>
      <c r="G464">
        <f t="shared" ca="1" si="134"/>
        <v>0.51282197455415479</v>
      </c>
      <c r="H464">
        <f t="shared" ca="1" si="134"/>
        <v>0.60806053645408065</v>
      </c>
      <c r="I464">
        <f t="shared" ca="1" si="134"/>
        <v>0.8379282251797785</v>
      </c>
      <c r="J464">
        <f t="shared" ca="1" si="134"/>
        <v>0.76210432170796483</v>
      </c>
      <c r="K464">
        <f t="shared" ca="1" si="134"/>
        <v>0.33990117208342552</v>
      </c>
      <c r="L464" s="42">
        <f t="shared" ca="1" si="124"/>
        <v>0</v>
      </c>
      <c r="M464" s="42">
        <f t="shared" ca="1" si="125"/>
        <v>7.4734143001594505E-2</v>
      </c>
      <c r="N464" s="42">
        <f t="shared" ca="1" si="126"/>
        <v>0.21057367683487963</v>
      </c>
      <c r="O464" s="42">
        <f t="shared" ca="1" si="127"/>
        <v>1.2212517519936456E-2</v>
      </c>
      <c r="P464" s="42">
        <f t="shared" ca="1" si="128"/>
        <v>0.11769638573938364</v>
      </c>
      <c r="Q464" s="42">
        <f t="shared" ca="1" si="129"/>
        <v>0.13955433074726498</v>
      </c>
      <c r="R464" s="42">
        <f t="shared" ca="1" si="130"/>
        <v>0.19231064288619282</v>
      </c>
      <c r="S464" s="42">
        <f t="shared" ca="1" si="131"/>
        <v>0.17490850367590832</v>
      </c>
      <c r="T464" s="42">
        <f t="shared" ca="1" si="132"/>
        <v>7.8009799594839432E-2</v>
      </c>
      <c r="U464">
        <f ca="1">+(L464^2*Markiwitz!$B$4^2)+(M464^2*Markiwitz!$C$4^2)+(N464^2*Markiwitz!$D$4^2)+(O464^2*Markiwitz!$E$4^2)+(P464^2*Markiwitz!$F$4^2)+(Q464^2*Markiwitz!$G$4^2)+(R464^2*Markiwitz!$H$4^2)+(S464^2*Markiwitz!$I$4^2)+(T464^2*Markiwitz!$J$4^2)+(2*L464*M464*Markiwitz!$B$8)+(2*L464*N464*Markiwitz!$E$8)+(2*L464*O464*Markiwitz!$H$8)+(2*L464*P464*Markiwitz!$B$11)+(2*L464*Q464*Markiwitz!$E$11)+(2*L464*R464*Markiwitz!$H$11)+(2*L464*S464*Markiwitz!$K$8)+(2*L464*T464*Markiwitz!$K$11)</f>
        <v>1.7257340491306377E-2</v>
      </c>
      <c r="V464" s="5">
        <f t="shared" ca="1" si="123"/>
        <v>0.13136719716621184</v>
      </c>
      <c r="W464" s="42">
        <f ca="1">SUMPRODUCT(L464:T464,Markiwitz!$B$3:$J$3)</f>
        <v>0.48516504166427171</v>
      </c>
    </row>
    <row r="465" spans="1:23" x14ac:dyDescent="0.25">
      <c r="A465">
        <v>464</v>
      </c>
      <c r="B465" s="25">
        <f t="shared" ca="1" si="122"/>
        <v>1.0000000000000002</v>
      </c>
      <c r="C465" s="46">
        <v>0</v>
      </c>
      <c r="D465">
        <f t="shared" ca="1" si="134"/>
        <v>4.1294258592504018E-2</v>
      </c>
      <c r="E465">
        <f t="shared" ca="1" si="134"/>
        <v>0.19252562443031884</v>
      </c>
      <c r="F465">
        <f t="shared" ca="1" si="134"/>
        <v>0.49746404160211954</v>
      </c>
      <c r="G465">
        <f t="shared" ca="1" si="134"/>
        <v>9.3233568917331366E-3</v>
      </c>
      <c r="H465">
        <f t="shared" ca="1" si="134"/>
        <v>0.47700913464641703</v>
      </c>
      <c r="I465">
        <f t="shared" ca="1" si="134"/>
        <v>0.91704561456448075</v>
      </c>
      <c r="J465">
        <f t="shared" ca="1" si="134"/>
        <v>0.63348919343200871</v>
      </c>
      <c r="K465">
        <f t="shared" ca="1" si="134"/>
        <v>0.52712719613457792</v>
      </c>
      <c r="L465" s="42">
        <f t="shared" ca="1" si="124"/>
        <v>0</v>
      </c>
      <c r="M465" s="42">
        <f t="shared" ca="1" si="125"/>
        <v>1.2531341308883334E-2</v>
      </c>
      <c r="N465" s="42">
        <f t="shared" ca="1" si="126"/>
        <v>5.8424691293044867E-2</v>
      </c>
      <c r="O465" s="42">
        <f t="shared" ca="1" si="127"/>
        <v>0.15096267390896592</v>
      </c>
      <c r="P465" s="42">
        <f t="shared" ca="1" si="128"/>
        <v>2.8293077860476715E-3</v>
      </c>
      <c r="Q465" s="42">
        <f t="shared" ca="1" si="129"/>
        <v>0.1447553359099277</v>
      </c>
      <c r="R465" s="42">
        <f t="shared" ca="1" si="130"/>
        <v>0.27829078384296851</v>
      </c>
      <c r="S465" s="42">
        <f t="shared" ca="1" si="131"/>
        <v>0.19224147784619031</v>
      </c>
      <c r="T465" s="42">
        <f t="shared" ca="1" si="132"/>
        <v>0.15996438810397176</v>
      </c>
      <c r="U465">
        <f ca="1">+(L465^2*Markiwitz!$B$4^2)+(M465^2*Markiwitz!$C$4^2)+(N465^2*Markiwitz!$D$4^2)+(O465^2*Markiwitz!$E$4^2)+(P465^2*Markiwitz!$F$4^2)+(Q465^2*Markiwitz!$G$4^2)+(R465^2*Markiwitz!$H$4^2)+(S465^2*Markiwitz!$I$4^2)+(T465^2*Markiwitz!$J$4^2)+(2*L465*M465*Markiwitz!$B$8)+(2*L465*N465*Markiwitz!$E$8)+(2*L465*O465*Markiwitz!$H$8)+(2*L465*P465*Markiwitz!$B$11)+(2*L465*Q465*Markiwitz!$E$11)+(2*L465*R465*Markiwitz!$H$11)+(2*L465*S465*Markiwitz!$K$8)+(2*L465*T465*Markiwitz!$K$11)</f>
        <v>1.973885498608936E-2</v>
      </c>
      <c r="V465" s="5">
        <f t="shared" ca="1" si="123"/>
        <v>0.14049503544997369</v>
      </c>
      <c r="W465" s="42">
        <f ca="1">SUMPRODUCT(L465:T465,Markiwitz!$B$3:$J$3)</f>
        <v>0.47242007679374265</v>
      </c>
    </row>
    <row r="466" spans="1:23" x14ac:dyDescent="0.25">
      <c r="A466">
        <v>465</v>
      </c>
      <c r="B466" s="25">
        <f t="shared" ca="1" si="122"/>
        <v>1</v>
      </c>
      <c r="C466" s="46">
        <v>0</v>
      </c>
      <c r="D466">
        <f t="shared" ca="1" si="134"/>
        <v>0.31164936880750671</v>
      </c>
      <c r="E466">
        <f t="shared" ca="1" si="134"/>
        <v>2.2066128649228856E-2</v>
      </c>
      <c r="F466">
        <f t="shared" ca="1" si="134"/>
        <v>0.5752881168863957</v>
      </c>
      <c r="G466">
        <f t="shared" ca="1" si="134"/>
        <v>0.73118373053699248</v>
      </c>
      <c r="H466">
        <f t="shared" ca="1" si="134"/>
        <v>0.44410321086156235</v>
      </c>
      <c r="I466">
        <f t="shared" ca="1" si="134"/>
        <v>0.57388189849693716</v>
      </c>
      <c r="J466">
        <f t="shared" ca="1" si="134"/>
        <v>0.1376406631303444</v>
      </c>
      <c r="K466">
        <f t="shared" ca="1" si="134"/>
        <v>0.5112440885817251</v>
      </c>
      <c r="L466" s="42">
        <f t="shared" ca="1" si="124"/>
        <v>0</v>
      </c>
      <c r="M466" s="42">
        <f t="shared" ca="1" si="125"/>
        <v>9.4237670956138067E-2</v>
      </c>
      <c r="N466" s="42">
        <f t="shared" ca="1" si="126"/>
        <v>6.6724363308633535E-3</v>
      </c>
      <c r="O466" s="42">
        <f t="shared" ca="1" si="127"/>
        <v>0.17395771559416232</v>
      </c>
      <c r="P466" s="42">
        <f t="shared" ca="1" si="128"/>
        <v>0.22109799891616819</v>
      </c>
      <c r="Q466" s="42">
        <f t="shared" ca="1" si="129"/>
        <v>0.13428954602371151</v>
      </c>
      <c r="R466" s="42">
        <f t="shared" ca="1" si="130"/>
        <v>0.17353249815706198</v>
      </c>
      <c r="S466" s="42">
        <f t="shared" ca="1" si="131"/>
        <v>4.1620284911514344E-2</v>
      </c>
      <c r="T466" s="42">
        <f t="shared" ca="1" si="132"/>
        <v>0.15459184911038021</v>
      </c>
      <c r="U466">
        <f ca="1">+(L466^2*Markiwitz!$B$4^2)+(M466^2*Markiwitz!$C$4^2)+(N466^2*Markiwitz!$D$4^2)+(O466^2*Markiwitz!$E$4^2)+(P466^2*Markiwitz!$F$4^2)+(Q466^2*Markiwitz!$G$4^2)+(R466^2*Markiwitz!$H$4^2)+(S466^2*Markiwitz!$I$4^2)+(T466^2*Markiwitz!$J$4^2)+(2*L466*M466*Markiwitz!$B$8)+(2*L466*N466*Markiwitz!$E$8)+(2*L466*O466*Markiwitz!$H$8)+(2*L466*P466*Markiwitz!$B$11)+(2*L466*Q466*Markiwitz!$E$11)+(2*L466*R466*Markiwitz!$H$11)+(2*L466*S466*Markiwitz!$K$8)+(2*L466*T466*Markiwitz!$K$11)</f>
        <v>1.69409621147854E-2</v>
      </c>
      <c r="V466" s="5">
        <f t="shared" ca="1" si="123"/>
        <v>0.13015745124573314</v>
      </c>
      <c r="W466" s="42">
        <f ca="1">SUMPRODUCT(L466:T466,Markiwitz!$B$3:$J$3)</f>
        <v>0.52661355168834167</v>
      </c>
    </row>
    <row r="467" spans="1:23" x14ac:dyDescent="0.25">
      <c r="A467">
        <v>466</v>
      </c>
      <c r="B467" s="25">
        <f t="shared" ca="1" si="122"/>
        <v>1</v>
      </c>
      <c r="C467" s="46">
        <v>0</v>
      </c>
      <c r="D467">
        <f t="shared" ca="1" si="134"/>
        <v>6.7632778288007067E-3</v>
      </c>
      <c r="E467">
        <f t="shared" ca="1" si="134"/>
        <v>0.31170349328692304</v>
      </c>
      <c r="F467">
        <f t="shared" ca="1" si="134"/>
        <v>7.5186671571123576E-2</v>
      </c>
      <c r="G467">
        <f t="shared" ca="1" si="134"/>
        <v>0.1179820466632806</v>
      </c>
      <c r="H467">
        <f t="shared" ca="1" si="134"/>
        <v>0.6682575366009269</v>
      </c>
      <c r="I467">
        <f t="shared" ca="1" si="134"/>
        <v>0.83216335832180566</v>
      </c>
      <c r="J467">
        <f t="shared" ca="1" si="134"/>
        <v>0.94702571561587645</v>
      </c>
      <c r="K467">
        <f t="shared" ca="1" si="134"/>
        <v>0.27369627886409142</v>
      </c>
      <c r="L467" s="42">
        <f t="shared" ca="1" si="124"/>
        <v>0</v>
      </c>
      <c r="M467" s="42">
        <f t="shared" ca="1" si="125"/>
        <v>2.0920944885216373E-3</v>
      </c>
      <c r="N467" s="42">
        <f t="shared" ca="1" si="126"/>
        <v>9.6419691289563417E-2</v>
      </c>
      <c r="O467" s="42">
        <f t="shared" ca="1" si="127"/>
        <v>2.3257601592884258E-2</v>
      </c>
      <c r="P467" s="42">
        <f t="shared" ca="1" si="128"/>
        <v>3.6495556713292798E-2</v>
      </c>
      <c r="Q467" s="42">
        <f t="shared" ca="1" si="129"/>
        <v>0.20671306792726496</v>
      </c>
      <c r="R467" s="42">
        <f t="shared" ca="1" si="130"/>
        <v>0.25741429223578433</v>
      </c>
      <c r="S467" s="42">
        <f t="shared" ca="1" si="131"/>
        <v>0.29294483093555856</v>
      </c>
      <c r="T467" s="42">
        <f t="shared" ca="1" si="132"/>
        <v>8.4662864817130007E-2</v>
      </c>
      <c r="U467">
        <f ca="1">+(L467^2*Markiwitz!$B$4^2)+(M467^2*Markiwitz!$C$4^2)+(N467^2*Markiwitz!$D$4^2)+(O467^2*Markiwitz!$E$4^2)+(P467^2*Markiwitz!$F$4^2)+(Q467^2*Markiwitz!$G$4^2)+(R467^2*Markiwitz!$H$4^2)+(S467^2*Markiwitz!$I$4^2)+(T467^2*Markiwitz!$J$4^2)+(2*L467*M467*Markiwitz!$B$8)+(2*L467*N467*Markiwitz!$E$8)+(2*L467*O467*Markiwitz!$H$8)+(2*L467*P467*Markiwitz!$B$11)+(2*L467*Q467*Markiwitz!$E$11)+(2*L467*R467*Markiwitz!$H$11)+(2*L467*S467*Markiwitz!$K$8)+(2*L467*T467*Markiwitz!$K$11)</f>
        <v>2.8427386235260133E-2</v>
      </c>
      <c r="V467" s="5">
        <f t="shared" ca="1" si="123"/>
        <v>0.1686042295888811</v>
      </c>
      <c r="W467" s="42">
        <f ca="1">SUMPRODUCT(L467:T467,Markiwitz!$B$3:$J$3)</f>
        <v>0.61010055815148678</v>
      </c>
    </row>
    <row r="468" spans="1:23" x14ac:dyDescent="0.25">
      <c r="A468">
        <v>467</v>
      </c>
      <c r="B468" s="25">
        <f t="shared" ca="1" si="122"/>
        <v>0.99999999999999989</v>
      </c>
      <c r="C468" s="46">
        <v>0</v>
      </c>
      <c r="D468">
        <f t="shared" ca="1" si="134"/>
        <v>7.9164575624662614E-2</v>
      </c>
      <c r="E468">
        <f t="shared" ca="1" si="134"/>
        <v>0.88364045704423322</v>
      </c>
      <c r="F468">
        <f t="shared" ca="1" si="134"/>
        <v>0.57997913469499196</v>
      </c>
      <c r="G468">
        <f t="shared" ca="1" si="134"/>
        <v>0.27922464037590344</v>
      </c>
      <c r="H468">
        <f t="shared" ca="1" si="134"/>
        <v>0.62118643722660394</v>
      </c>
      <c r="I468">
        <f t="shared" ca="1" si="134"/>
        <v>0.17006470764061299</v>
      </c>
      <c r="J468">
        <f t="shared" ca="1" si="134"/>
        <v>0.618498101738016</v>
      </c>
      <c r="K468">
        <f t="shared" ca="1" si="134"/>
        <v>0.37920162147194358</v>
      </c>
      <c r="L468" s="42">
        <f t="shared" ca="1" si="124"/>
        <v>0</v>
      </c>
      <c r="M468" s="42">
        <f t="shared" ca="1" si="125"/>
        <v>2.1923417244129675E-2</v>
      </c>
      <c r="N468" s="42">
        <f t="shared" ca="1" si="126"/>
        <v>0.24471069642845358</v>
      </c>
      <c r="O468" s="42">
        <f t="shared" ca="1" si="127"/>
        <v>0.16061634212621706</v>
      </c>
      <c r="P468" s="42">
        <f t="shared" ca="1" si="128"/>
        <v>7.7326989344662173E-2</v>
      </c>
      <c r="Q468" s="42">
        <f t="shared" ca="1" si="129"/>
        <v>0.17202807369652018</v>
      </c>
      <c r="R468" s="42">
        <f t="shared" ca="1" si="130"/>
        <v>4.7096817164577282E-2</v>
      </c>
      <c r="S468" s="42">
        <f t="shared" ca="1" si="131"/>
        <v>0.17128358034019939</v>
      </c>
      <c r="T468" s="42">
        <f t="shared" ca="1" si="132"/>
        <v>0.10501408365524061</v>
      </c>
      <c r="U468">
        <f ca="1">+(L468^2*Markiwitz!$B$4^2)+(M468^2*Markiwitz!$C$4^2)+(N468^2*Markiwitz!$D$4^2)+(O468^2*Markiwitz!$E$4^2)+(P468^2*Markiwitz!$F$4^2)+(Q468^2*Markiwitz!$G$4^2)+(R468^2*Markiwitz!$H$4^2)+(S468^2*Markiwitz!$I$4^2)+(T468^2*Markiwitz!$J$4^2)+(2*L468*M468*Markiwitz!$B$8)+(2*L468*N468*Markiwitz!$E$8)+(2*L468*O468*Markiwitz!$H$8)+(2*L468*P468*Markiwitz!$B$11)+(2*L468*Q468*Markiwitz!$E$11)+(2*L468*R468*Markiwitz!$H$11)+(2*L468*S468*Markiwitz!$K$8)+(2*L468*T468*Markiwitz!$K$11)</f>
        <v>1.9255168758432396E-2</v>
      </c>
      <c r="V468" s="5">
        <f t="shared" ca="1" si="123"/>
        <v>0.13876299491734961</v>
      </c>
      <c r="W468" s="42">
        <f ca="1">SUMPRODUCT(L468:T468,Markiwitz!$B$3:$J$3)</f>
        <v>0.5976517717237716</v>
      </c>
    </row>
    <row r="469" spans="1:23" x14ac:dyDescent="0.25">
      <c r="A469">
        <v>468</v>
      </c>
      <c r="B469" s="25">
        <f t="shared" ca="1" si="122"/>
        <v>0.99999999999999989</v>
      </c>
      <c r="C469" s="46">
        <v>0</v>
      </c>
      <c r="D469">
        <f t="shared" ca="1" si="134"/>
        <v>0.29451159345021505</v>
      </c>
      <c r="E469">
        <f t="shared" ca="1" si="134"/>
        <v>0.59587402465653816</v>
      </c>
      <c r="F469">
        <f t="shared" ca="1" si="134"/>
        <v>0.35157923163727234</v>
      </c>
      <c r="G469">
        <f t="shared" ca="1" si="134"/>
        <v>0.62362890667497894</v>
      </c>
      <c r="H469">
        <f t="shared" ca="1" si="134"/>
        <v>0.55088338707340201</v>
      </c>
      <c r="I469">
        <f t="shared" ca="1" si="134"/>
        <v>0.2722384409325076</v>
      </c>
      <c r="J469">
        <f t="shared" ca="1" si="134"/>
        <v>0.97577425259936634</v>
      </c>
      <c r="K469">
        <f t="shared" ca="1" si="134"/>
        <v>0.29634846256808556</v>
      </c>
      <c r="L469" s="42">
        <f t="shared" ca="1" si="124"/>
        <v>0</v>
      </c>
      <c r="M469" s="42">
        <f t="shared" ca="1" si="125"/>
        <v>7.4355873977618572E-2</v>
      </c>
      <c r="N469" s="42">
        <f t="shared" ca="1" si="126"/>
        <v>0.15044139133825865</v>
      </c>
      <c r="O469" s="42">
        <f t="shared" ca="1" si="127"/>
        <v>8.8763843672551704E-2</v>
      </c>
      <c r="P469" s="42">
        <f t="shared" ca="1" si="128"/>
        <v>0.15744871653537595</v>
      </c>
      <c r="Q469" s="42">
        <f t="shared" ca="1" si="129"/>
        <v>0.13908252380060471</v>
      </c>
      <c r="R469" s="42">
        <f t="shared" ca="1" si="130"/>
        <v>6.8732530929254368E-2</v>
      </c>
      <c r="S469" s="42">
        <f t="shared" ca="1" si="131"/>
        <v>0.2463554881045735</v>
      </c>
      <c r="T469" s="42">
        <f t="shared" ca="1" si="132"/>
        <v>7.4819631641762446E-2</v>
      </c>
      <c r="U469">
        <f ca="1">+(L469^2*Markiwitz!$B$4^2)+(M469^2*Markiwitz!$C$4^2)+(N469^2*Markiwitz!$D$4^2)+(O469^2*Markiwitz!$E$4^2)+(P469^2*Markiwitz!$F$4^2)+(Q469^2*Markiwitz!$G$4^2)+(R469^2*Markiwitz!$H$4^2)+(S469^2*Markiwitz!$I$4^2)+(T469^2*Markiwitz!$J$4^2)+(2*L469*M469*Markiwitz!$B$8)+(2*L469*N469*Markiwitz!$E$8)+(2*L469*O469*Markiwitz!$H$8)+(2*L469*P469*Markiwitz!$B$11)+(2*L469*Q469*Markiwitz!$E$11)+(2*L469*R469*Markiwitz!$H$11)+(2*L469*S469*Markiwitz!$K$8)+(2*L469*T469*Markiwitz!$K$11)</f>
        <v>1.8119260089146202E-2</v>
      </c>
      <c r="V469" s="5">
        <f t="shared" ca="1" si="123"/>
        <v>0.13460780099662203</v>
      </c>
      <c r="W469" s="42">
        <f ca="1">SUMPRODUCT(L469:T469,Markiwitz!$B$3:$J$3)</f>
        <v>0.49437296384032337</v>
      </c>
    </row>
    <row r="470" spans="1:23" x14ac:dyDescent="0.25">
      <c r="A470">
        <v>469</v>
      </c>
      <c r="B470" s="25">
        <f t="shared" ca="1" si="122"/>
        <v>0.99999999999999989</v>
      </c>
      <c r="C470" s="46">
        <v>0</v>
      </c>
      <c r="D470">
        <f t="shared" ca="1" si="134"/>
        <v>0.8168994800916114</v>
      </c>
      <c r="E470">
        <f t="shared" ca="1" si="134"/>
        <v>0.89502498332247826</v>
      </c>
      <c r="F470">
        <f t="shared" ca="1" si="134"/>
        <v>0.29218584119930624</v>
      </c>
      <c r="G470">
        <f t="shared" ca="1" si="134"/>
        <v>9.0129999893547419E-2</v>
      </c>
      <c r="H470">
        <f t="shared" ca="1" si="134"/>
        <v>0.79943956601536581</v>
      </c>
      <c r="I470">
        <f t="shared" ca="1" si="134"/>
        <v>0.26592264511978703</v>
      </c>
      <c r="J470">
        <f t="shared" ca="1" si="134"/>
        <v>0.28183224203749047</v>
      </c>
      <c r="K470">
        <f t="shared" ca="1" si="134"/>
        <v>0.3339337156442429</v>
      </c>
      <c r="L470" s="42">
        <f t="shared" ca="1" si="124"/>
        <v>0</v>
      </c>
      <c r="M470" s="42">
        <f t="shared" ca="1" si="125"/>
        <v>0.21637609305255814</v>
      </c>
      <c r="N470" s="42">
        <f t="shared" ca="1" si="126"/>
        <v>0.23706957073106547</v>
      </c>
      <c r="O470" s="42">
        <f t="shared" ca="1" si="127"/>
        <v>7.7392668626611219E-2</v>
      </c>
      <c r="P470" s="42">
        <f t="shared" ca="1" si="128"/>
        <v>2.3873166428758429E-2</v>
      </c>
      <c r="Q470" s="42">
        <f t="shared" ca="1" si="129"/>
        <v>0.21175140166160794</v>
      </c>
      <c r="R470" s="42">
        <f t="shared" ca="1" si="130"/>
        <v>7.0436209604110261E-2</v>
      </c>
      <c r="S470" s="42">
        <f t="shared" ca="1" si="131"/>
        <v>7.4650261035147575E-2</v>
      </c>
      <c r="T470" s="42">
        <f t="shared" ca="1" si="132"/>
        <v>8.845062886014092E-2</v>
      </c>
      <c r="U470">
        <f ca="1">+(L470^2*Markiwitz!$B$4^2)+(M470^2*Markiwitz!$C$4^2)+(N470^2*Markiwitz!$D$4^2)+(O470^2*Markiwitz!$E$4^2)+(P470^2*Markiwitz!$F$4^2)+(Q470^2*Markiwitz!$G$4^2)+(R470^2*Markiwitz!$H$4^2)+(S470^2*Markiwitz!$I$4^2)+(T470^2*Markiwitz!$J$4^2)+(2*L470*M470*Markiwitz!$B$8)+(2*L470*N470*Markiwitz!$E$8)+(2*L470*O470*Markiwitz!$H$8)+(2*L470*P470*Markiwitz!$B$11)+(2*L470*Q470*Markiwitz!$E$11)+(2*L470*R470*Markiwitz!$H$11)+(2*L470*S470*Markiwitz!$K$8)+(2*L470*T470*Markiwitz!$K$11)</f>
        <v>1.9430230241339698E-2</v>
      </c>
      <c r="V470" s="5">
        <f t="shared" ca="1" si="123"/>
        <v>0.13939236077109712</v>
      </c>
      <c r="W470" s="42">
        <f ca="1">SUMPRODUCT(L470:T470,Markiwitz!$B$3:$J$3)</f>
        <v>0.69737790149691181</v>
      </c>
    </row>
    <row r="471" spans="1:23" x14ac:dyDescent="0.25">
      <c r="A471">
        <v>470</v>
      </c>
      <c r="B471" s="25">
        <f t="shared" ca="1" si="122"/>
        <v>0.99999999999999989</v>
      </c>
      <c r="C471" s="46">
        <v>0</v>
      </c>
      <c r="D471">
        <f t="shared" ca="1" si="134"/>
        <v>0.59022123546640781</v>
      </c>
      <c r="E471">
        <f t="shared" ca="1" si="134"/>
        <v>0.87485836513949489</v>
      </c>
      <c r="F471">
        <f t="shared" ca="1" si="134"/>
        <v>0.12165371902884203</v>
      </c>
      <c r="G471">
        <f t="shared" ca="1" si="134"/>
        <v>0.47718217464757939</v>
      </c>
      <c r="H471">
        <f t="shared" ca="1" si="134"/>
        <v>0.95723921158436598</v>
      </c>
      <c r="I471">
        <f t="shared" ca="1" si="134"/>
        <v>0.32958478524325252</v>
      </c>
      <c r="J471">
        <f t="shared" ca="1" si="134"/>
        <v>0.49025107695506764</v>
      </c>
      <c r="K471">
        <f t="shared" ca="1" si="134"/>
        <v>0.6140790569530058</v>
      </c>
      <c r="L471" s="42">
        <f t="shared" ca="1" si="124"/>
        <v>0</v>
      </c>
      <c r="M471" s="42">
        <f t="shared" ca="1" si="125"/>
        <v>0.13248305529322021</v>
      </c>
      <c r="N471" s="42">
        <f t="shared" ca="1" si="126"/>
        <v>0.19637366837694636</v>
      </c>
      <c r="O471" s="42">
        <f t="shared" ca="1" si="127"/>
        <v>2.7306805340522607E-2</v>
      </c>
      <c r="P471" s="42">
        <f t="shared" ca="1" si="128"/>
        <v>0.10710992527881079</v>
      </c>
      <c r="Q471" s="42">
        <f t="shared" ca="1" si="129"/>
        <v>0.21486515187301811</v>
      </c>
      <c r="R471" s="42">
        <f t="shared" ca="1" si="130"/>
        <v>7.3979715915645117E-2</v>
      </c>
      <c r="S471" s="42">
        <f t="shared" ca="1" si="131"/>
        <v>0.11004341530421874</v>
      </c>
      <c r="T471" s="42">
        <f t="shared" ca="1" si="132"/>
        <v>0.13783826261761786</v>
      </c>
      <c r="U471">
        <f ca="1">+(L471^2*Markiwitz!$B$4^2)+(M471^2*Markiwitz!$C$4^2)+(N471^2*Markiwitz!$D$4^2)+(O471^2*Markiwitz!$E$4^2)+(P471^2*Markiwitz!$F$4^2)+(Q471^2*Markiwitz!$G$4^2)+(R471^2*Markiwitz!$H$4^2)+(S471^2*Markiwitz!$I$4^2)+(T471^2*Markiwitz!$J$4^2)+(2*L471*M471*Markiwitz!$B$8)+(2*L471*N471*Markiwitz!$E$8)+(2*L471*O471*Markiwitz!$H$8)+(2*L471*P471*Markiwitz!$B$11)+(2*L471*Q471*Markiwitz!$E$11)+(2*L471*R471*Markiwitz!$H$11)+(2*L471*S471*Markiwitz!$K$8)+(2*L471*T471*Markiwitz!$K$11)</f>
        <v>1.9496244070161761E-2</v>
      </c>
      <c r="V471" s="5">
        <f t="shared" ca="1" si="123"/>
        <v>0.13962895140393256</v>
      </c>
      <c r="W471" s="42">
        <f ca="1">SUMPRODUCT(L471:T471,Markiwitz!$B$3:$J$3)</f>
        <v>0.69987087852118024</v>
      </c>
    </row>
    <row r="472" spans="1:23" x14ac:dyDescent="0.25">
      <c r="A472">
        <v>471</v>
      </c>
      <c r="B472" s="25">
        <f t="shared" ca="1" si="122"/>
        <v>1</v>
      </c>
      <c r="C472" s="46">
        <v>0</v>
      </c>
      <c r="D472">
        <f t="shared" ref="D472:K481" ca="1" si="135">RAND()</f>
        <v>0.5335379260105203</v>
      </c>
      <c r="E472">
        <f t="shared" ca="1" si="135"/>
        <v>0.67914686150936232</v>
      </c>
      <c r="F472">
        <f t="shared" ca="1" si="135"/>
        <v>0.28128855725333057</v>
      </c>
      <c r="G472">
        <f t="shared" ca="1" si="135"/>
        <v>0.70087262467102462</v>
      </c>
      <c r="H472">
        <f t="shared" ca="1" si="135"/>
        <v>0.49700988002227764</v>
      </c>
      <c r="I472">
        <f t="shared" ca="1" si="135"/>
        <v>0.79958232513831862</v>
      </c>
      <c r="J472">
        <f t="shared" ca="1" si="135"/>
        <v>0.17365047848450288</v>
      </c>
      <c r="K472">
        <f t="shared" ca="1" si="135"/>
        <v>1.1441589985348277E-2</v>
      </c>
      <c r="L472" s="42">
        <f t="shared" ca="1" si="124"/>
        <v>0</v>
      </c>
      <c r="M472" s="42">
        <f t="shared" ca="1" si="125"/>
        <v>0.1451199611414925</v>
      </c>
      <c r="N472" s="42">
        <f t="shared" ca="1" si="126"/>
        <v>0.18472494896203853</v>
      </c>
      <c r="O472" s="42">
        <f t="shared" ca="1" si="127"/>
        <v>7.6509246124979169E-2</v>
      </c>
      <c r="P472" s="42">
        <f t="shared" ca="1" si="128"/>
        <v>0.19063426065683178</v>
      </c>
      <c r="Q472" s="42">
        <f t="shared" ca="1" si="129"/>
        <v>0.13518449384673847</v>
      </c>
      <c r="R472" s="42">
        <f t="shared" ca="1" si="130"/>
        <v>0.21748286353538257</v>
      </c>
      <c r="S472" s="42">
        <f t="shared" ca="1" si="131"/>
        <v>4.7232163753201946E-2</v>
      </c>
      <c r="T472" s="42">
        <f t="shared" ca="1" si="132"/>
        <v>3.1120619793350776E-3</v>
      </c>
      <c r="U472">
        <f ca="1">+(L472^2*Markiwitz!$B$4^2)+(M472^2*Markiwitz!$C$4^2)+(N472^2*Markiwitz!$D$4^2)+(O472^2*Markiwitz!$E$4^2)+(P472^2*Markiwitz!$F$4^2)+(Q472^2*Markiwitz!$G$4^2)+(R472^2*Markiwitz!$H$4^2)+(S472^2*Markiwitz!$I$4^2)+(T472^2*Markiwitz!$J$4^2)+(2*L472*M472*Markiwitz!$B$8)+(2*L472*N472*Markiwitz!$E$8)+(2*L472*O472*Markiwitz!$H$8)+(2*L472*P472*Markiwitz!$B$11)+(2*L472*Q472*Markiwitz!$E$11)+(2*L472*R472*Markiwitz!$H$11)+(2*L472*S472*Markiwitz!$K$8)+(2*L472*T472*Markiwitz!$K$11)</f>
        <v>1.7298820530318046E-2</v>
      </c>
      <c r="V472" s="5">
        <f t="shared" ca="1" si="123"/>
        <v>0.13152498063226639</v>
      </c>
      <c r="W472" s="42">
        <f ca="1">SUMPRODUCT(L472:T472,Markiwitz!$B$3:$J$3)</f>
        <v>0.52613626751886722</v>
      </c>
    </row>
    <row r="473" spans="1:23" x14ac:dyDescent="0.25">
      <c r="A473">
        <v>472</v>
      </c>
      <c r="B473" s="25">
        <f t="shared" ca="1" si="122"/>
        <v>1</v>
      </c>
      <c r="C473" s="46">
        <v>0</v>
      </c>
      <c r="D473">
        <f t="shared" ca="1" si="135"/>
        <v>0.5527131652479268</v>
      </c>
      <c r="E473">
        <f t="shared" ca="1" si="135"/>
        <v>0.40819043299113766</v>
      </c>
      <c r="F473">
        <f t="shared" ca="1" si="135"/>
        <v>0.15902563688268601</v>
      </c>
      <c r="G473">
        <f t="shared" ca="1" si="135"/>
        <v>0.55116794621844534</v>
      </c>
      <c r="H473">
        <f t="shared" ca="1" si="135"/>
        <v>0.40486158635813696</v>
      </c>
      <c r="I473">
        <f t="shared" ca="1" si="135"/>
        <v>0.57597765727529626</v>
      </c>
      <c r="J473">
        <f t="shared" ca="1" si="135"/>
        <v>0.64577305730487933</v>
      </c>
      <c r="K473">
        <f t="shared" ca="1" si="135"/>
        <v>0.77344159226973974</v>
      </c>
      <c r="L473" s="42">
        <f t="shared" ca="1" si="124"/>
        <v>0</v>
      </c>
      <c r="M473" s="42">
        <f t="shared" ca="1" si="125"/>
        <v>0.13576336400369474</v>
      </c>
      <c r="N473" s="42">
        <f t="shared" ca="1" si="126"/>
        <v>0.10026413304655667</v>
      </c>
      <c r="O473" s="42">
        <f t="shared" ca="1" si="127"/>
        <v>3.9061590683006561E-2</v>
      </c>
      <c r="P473" s="42">
        <f t="shared" ca="1" si="128"/>
        <v>0.13538381065350302</v>
      </c>
      <c r="Q473" s="42">
        <f t="shared" ca="1" si="129"/>
        <v>9.9446465862989886E-2</v>
      </c>
      <c r="R473" s="42">
        <f t="shared" ca="1" si="130"/>
        <v>0.1414778392470265</v>
      </c>
      <c r="S473" s="42">
        <f t="shared" ca="1" si="131"/>
        <v>0.15862173755773409</v>
      </c>
      <c r="T473" s="42">
        <f t="shared" ca="1" si="132"/>
        <v>0.18998105894548856</v>
      </c>
      <c r="U473">
        <f ca="1">+(L473^2*Markiwitz!$B$4^2)+(M473^2*Markiwitz!$C$4^2)+(N473^2*Markiwitz!$D$4^2)+(O473^2*Markiwitz!$E$4^2)+(P473^2*Markiwitz!$F$4^2)+(Q473^2*Markiwitz!$G$4^2)+(R473^2*Markiwitz!$H$4^2)+(S473^2*Markiwitz!$I$4^2)+(T473^2*Markiwitz!$J$4^2)+(2*L473*M473*Markiwitz!$B$8)+(2*L473*N473*Markiwitz!$E$8)+(2*L473*O473*Markiwitz!$H$8)+(2*L473*P473*Markiwitz!$B$11)+(2*L473*Q473*Markiwitz!$E$11)+(2*L473*R473*Markiwitz!$H$11)+(2*L473*S473*Markiwitz!$K$8)+(2*L473*T473*Markiwitz!$K$11)</f>
        <v>1.1560256537136495E-2</v>
      </c>
      <c r="V473" s="5">
        <f t="shared" ca="1" si="123"/>
        <v>0.10751863344154117</v>
      </c>
      <c r="W473" s="42">
        <f ca="1">SUMPRODUCT(L473:T473,Markiwitz!$B$3:$J$3)</f>
        <v>0.37936169097210004</v>
      </c>
    </row>
    <row r="474" spans="1:23" x14ac:dyDescent="0.25">
      <c r="A474">
        <v>473</v>
      </c>
      <c r="B474" s="25">
        <f t="shared" ca="1" si="122"/>
        <v>1</v>
      </c>
      <c r="C474" s="46">
        <v>0</v>
      </c>
      <c r="D474">
        <f t="shared" ca="1" si="135"/>
        <v>0.91990524756826131</v>
      </c>
      <c r="E474">
        <f t="shared" ca="1" si="135"/>
        <v>0.84478737978629181</v>
      </c>
      <c r="F474">
        <f t="shared" ca="1" si="135"/>
        <v>0.98138564329769784</v>
      </c>
      <c r="G474">
        <f t="shared" ca="1" si="135"/>
        <v>0.82338236255846076</v>
      </c>
      <c r="H474">
        <f t="shared" ca="1" si="135"/>
        <v>0.19768534023976037</v>
      </c>
      <c r="I474">
        <f t="shared" ca="1" si="135"/>
        <v>0.20612569055807883</v>
      </c>
      <c r="J474">
        <f t="shared" ca="1" si="135"/>
        <v>0.55429987923927826</v>
      </c>
      <c r="K474">
        <f t="shared" ca="1" si="135"/>
        <v>0.72739514459276533</v>
      </c>
      <c r="L474" s="42">
        <f t="shared" ca="1" si="124"/>
        <v>0</v>
      </c>
      <c r="M474" s="42">
        <f t="shared" ca="1" si="125"/>
        <v>0.17505443939289267</v>
      </c>
      <c r="N474" s="42">
        <f t="shared" ca="1" si="126"/>
        <v>0.16075979734391757</v>
      </c>
      <c r="O474" s="42">
        <f t="shared" ca="1" si="127"/>
        <v>0.18675392283047473</v>
      </c>
      <c r="P474" s="42">
        <f t="shared" ca="1" si="128"/>
        <v>0.15668650468587658</v>
      </c>
      <c r="Q474" s="42">
        <f t="shared" ca="1" si="129"/>
        <v>3.7618761827202848E-2</v>
      </c>
      <c r="R474" s="42">
        <f t="shared" ca="1" si="130"/>
        <v>3.9224928111348568E-2</v>
      </c>
      <c r="S474" s="42">
        <f t="shared" ca="1" si="131"/>
        <v>0.10548114044602151</v>
      </c>
      <c r="T474" s="42">
        <f t="shared" ca="1" si="132"/>
        <v>0.13842050536226544</v>
      </c>
      <c r="U474">
        <f ca="1">+(L474^2*Markiwitz!$B$4^2)+(M474^2*Markiwitz!$C$4^2)+(N474^2*Markiwitz!$D$4^2)+(O474^2*Markiwitz!$E$4^2)+(P474^2*Markiwitz!$F$4^2)+(Q474^2*Markiwitz!$G$4^2)+(R474^2*Markiwitz!$H$4^2)+(S474^2*Markiwitz!$I$4^2)+(T474^2*Markiwitz!$J$4^2)+(2*L474*M474*Markiwitz!$B$8)+(2*L474*N474*Markiwitz!$E$8)+(2*L474*O474*Markiwitz!$H$8)+(2*L474*P474*Markiwitz!$B$11)+(2*L474*Q474*Markiwitz!$E$11)+(2*L474*R474*Markiwitz!$H$11)+(2*L474*S474*Markiwitz!$K$8)+(2*L474*T474*Markiwitz!$K$11)</f>
        <v>1.0909007844488217E-2</v>
      </c>
      <c r="V474" s="5">
        <f t="shared" ca="1" si="123"/>
        <v>0.1044461959311502</v>
      </c>
      <c r="W474" s="42">
        <f ca="1">SUMPRODUCT(L474:T474,Markiwitz!$B$3:$J$3)</f>
        <v>0.2708924355658261</v>
      </c>
    </row>
    <row r="475" spans="1:23" x14ac:dyDescent="0.25">
      <c r="A475">
        <v>474</v>
      </c>
      <c r="B475" s="25">
        <f t="shared" ca="1" si="122"/>
        <v>0.99999999999999989</v>
      </c>
      <c r="C475" s="46">
        <v>0</v>
      </c>
      <c r="D475">
        <f t="shared" ca="1" si="135"/>
        <v>0.3620923842532956</v>
      </c>
      <c r="E475">
        <f t="shared" ca="1" si="135"/>
        <v>0.10318409407326978</v>
      </c>
      <c r="F475">
        <f t="shared" ca="1" si="135"/>
        <v>0.8879916813780272</v>
      </c>
      <c r="G475">
        <f t="shared" ca="1" si="135"/>
        <v>0.51456493634118161</v>
      </c>
      <c r="H475">
        <f t="shared" ca="1" si="135"/>
        <v>0.69102619283362154</v>
      </c>
      <c r="I475">
        <f t="shared" ca="1" si="135"/>
        <v>0.48218246705370704</v>
      </c>
      <c r="J475">
        <f t="shared" ca="1" si="135"/>
        <v>0.22445444895201916</v>
      </c>
      <c r="K475">
        <f t="shared" ca="1" si="135"/>
        <v>2.0421387418021686E-2</v>
      </c>
      <c r="L475" s="42">
        <f t="shared" ca="1" si="124"/>
        <v>0</v>
      </c>
      <c r="M475" s="42">
        <f t="shared" ca="1" si="125"/>
        <v>0.11019521156022059</v>
      </c>
      <c r="N475" s="42">
        <f t="shared" ca="1" si="126"/>
        <v>3.1401911695827608E-2</v>
      </c>
      <c r="O475" s="42">
        <f t="shared" ca="1" si="127"/>
        <v>0.27024161636251559</v>
      </c>
      <c r="P475" s="42">
        <f t="shared" ca="1" si="128"/>
        <v>0.15659703017095938</v>
      </c>
      <c r="Q475" s="42">
        <f t="shared" ca="1" si="129"/>
        <v>0.21029930709530423</v>
      </c>
      <c r="R475" s="42">
        <f t="shared" ca="1" si="130"/>
        <v>0.14674210582248318</v>
      </c>
      <c r="S475" s="42">
        <f t="shared" ca="1" si="131"/>
        <v>6.8307996974049504E-2</v>
      </c>
      <c r="T475" s="42">
        <f t="shared" ca="1" si="132"/>
        <v>6.2148203186398413E-3</v>
      </c>
      <c r="U475">
        <f ca="1">+(L475^2*Markiwitz!$B$4^2)+(M475^2*Markiwitz!$C$4^2)+(N475^2*Markiwitz!$D$4^2)+(O475^2*Markiwitz!$E$4^2)+(P475^2*Markiwitz!$F$4^2)+(Q475^2*Markiwitz!$G$4^2)+(R475^2*Markiwitz!$H$4^2)+(S475^2*Markiwitz!$I$4^2)+(T475^2*Markiwitz!$J$4^2)+(2*L475*M475*Markiwitz!$B$8)+(2*L475*N475*Markiwitz!$E$8)+(2*L475*O475*Markiwitz!$H$8)+(2*L475*P475*Markiwitz!$B$11)+(2*L475*Q475*Markiwitz!$E$11)+(2*L475*R475*Markiwitz!$H$11)+(2*L475*S475*Markiwitz!$K$8)+(2*L475*T475*Markiwitz!$K$11)</f>
        <v>2.4414298015057942E-2</v>
      </c>
      <c r="V475" s="5">
        <f t="shared" ca="1" si="123"/>
        <v>0.15625075364636787</v>
      </c>
      <c r="W475" s="42">
        <f ca="1">SUMPRODUCT(L475:T475,Markiwitz!$B$3:$J$3)</f>
        <v>0.73754469383329013</v>
      </c>
    </row>
    <row r="476" spans="1:23" x14ac:dyDescent="0.25">
      <c r="A476">
        <v>475</v>
      </c>
      <c r="B476" s="25">
        <f t="shared" ca="1" si="122"/>
        <v>0.99999999999999978</v>
      </c>
      <c r="C476" s="46">
        <v>0</v>
      </c>
      <c r="D476">
        <f t="shared" ca="1" si="135"/>
        <v>0.10812169845149888</v>
      </c>
      <c r="E476">
        <f t="shared" ca="1" si="135"/>
        <v>8.1558434429036542E-2</v>
      </c>
      <c r="F476">
        <f t="shared" ca="1" si="135"/>
        <v>3.9081926045463677E-2</v>
      </c>
      <c r="G476">
        <f t="shared" ca="1" si="135"/>
        <v>0.76586849060567219</v>
      </c>
      <c r="H476">
        <f t="shared" ca="1" si="135"/>
        <v>0.12627719488255773</v>
      </c>
      <c r="I476">
        <f t="shared" ca="1" si="135"/>
        <v>5.6683561093127222E-2</v>
      </c>
      <c r="J476">
        <f t="shared" ca="1" si="135"/>
        <v>0.60546810620773606</v>
      </c>
      <c r="K476">
        <f t="shared" ca="1" si="135"/>
        <v>0.31647783034639709</v>
      </c>
      <c r="L476" s="42">
        <f t="shared" ca="1" si="124"/>
        <v>0</v>
      </c>
      <c r="M476" s="42">
        <f t="shared" ca="1" si="125"/>
        <v>5.149787119057557E-2</v>
      </c>
      <c r="N476" s="42">
        <f t="shared" ca="1" si="126"/>
        <v>3.8845909848665552E-2</v>
      </c>
      <c r="O476" s="42">
        <f t="shared" ca="1" si="127"/>
        <v>1.8614542891885064E-2</v>
      </c>
      <c r="P476" s="42">
        <f t="shared" ca="1" si="128"/>
        <v>0.36477966442437698</v>
      </c>
      <c r="Q476" s="42">
        <f t="shared" ca="1" si="129"/>
        <v>6.0145251226203025E-2</v>
      </c>
      <c r="R476" s="42">
        <f t="shared" ca="1" si="130"/>
        <v>2.6998121280035439E-2</v>
      </c>
      <c r="S476" s="42">
        <f t="shared" ca="1" si="131"/>
        <v>0.28838169386947388</v>
      </c>
      <c r="T476" s="42">
        <f t="shared" ca="1" si="132"/>
        <v>0.15073694526878428</v>
      </c>
      <c r="U476">
        <f ca="1">+(L476^2*Markiwitz!$B$4^2)+(M476^2*Markiwitz!$C$4^2)+(N476^2*Markiwitz!$D$4^2)+(O476^2*Markiwitz!$E$4^2)+(P476^2*Markiwitz!$F$4^2)+(Q476^2*Markiwitz!$G$4^2)+(R476^2*Markiwitz!$H$4^2)+(S476^2*Markiwitz!$I$4^2)+(T476^2*Markiwitz!$J$4^2)+(2*L476*M476*Markiwitz!$B$8)+(2*L476*N476*Markiwitz!$E$8)+(2*L476*O476*Markiwitz!$H$8)+(2*L476*P476*Markiwitz!$B$11)+(2*L476*Q476*Markiwitz!$E$11)+(2*L476*R476*Markiwitz!$H$11)+(2*L476*S476*Markiwitz!$K$8)+(2*L476*T476*Markiwitz!$K$11)</f>
        <v>2.6582176154213516E-2</v>
      </c>
      <c r="V476" s="5">
        <f t="shared" ca="1" si="123"/>
        <v>0.16304041264120228</v>
      </c>
      <c r="W476" s="42">
        <f ca="1">SUMPRODUCT(L476:T476,Markiwitz!$B$3:$J$3)</f>
        <v>0.29795232872568506</v>
      </c>
    </row>
    <row r="477" spans="1:23" x14ac:dyDescent="0.25">
      <c r="A477">
        <v>476</v>
      </c>
      <c r="B477" s="25">
        <f t="shared" ca="1" si="122"/>
        <v>1</v>
      </c>
      <c r="C477" s="46">
        <v>0</v>
      </c>
      <c r="D477">
        <f t="shared" ca="1" si="135"/>
        <v>0.56929744672423288</v>
      </c>
      <c r="E477">
        <f t="shared" ca="1" si="135"/>
        <v>0.75600971989819876</v>
      </c>
      <c r="F477">
        <f t="shared" ca="1" si="135"/>
        <v>3.5551463969510699E-2</v>
      </c>
      <c r="G477">
        <f t="shared" ca="1" si="135"/>
        <v>0.89119208514926473</v>
      </c>
      <c r="H477">
        <f t="shared" ca="1" si="135"/>
        <v>0.51026062567086983</v>
      </c>
      <c r="I477">
        <f t="shared" ca="1" si="135"/>
        <v>0.14480422715599739</v>
      </c>
      <c r="J477">
        <f t="shared" ca="1" si="135"/>
        <v>0.8018002494312948</v>
      </c>
      <c r="K477">
        <f t="shared" ca="1" si="135"/>
        <v>0.3196635302459554</v>
      </c>
      <c r="L477" s="42">
        <f t="shared" ca="1" si="124"/>
        <v>0</v>
      </c>
      <c r="M477" s="42">
        <f t="shared" ca="1" si="125"/>
        <v>0.14131469123779186</v>
      </c>
      <c r="N477" s="42">
        <f t="shared" ca="1" si="126"/>
        <v>0.18766161828920758</v>
      </c>
      <c r="O477" s="42">
        <f t="shared" ca="1" si="127"/>
        <v>8.824814133298723E-3</v>
      </c>
      <c r="P477" s="42">
        <f t="shared" ca="1" si="128"/>
        <v>0.22121745859056482</v>
      </c>
      <c r="Q477" s="42">
        <f t="shared" ca="1" si="129"/>
        <v>0.12666018999802434</v>
      </c>
      <c r="R477" s="42">
        <f t="shared" ca="1" si="130"/>
        <v>3.5944241043450682E-2</v>
      </c>
      <c r="S477" s="42">
        <f t="shared" ca="1" si="131"/>
        <v>0.19902803944535047</v>
      </c>
      <c r="T477" s="42">
        <f t="shared" ca="1" si="132"/>
        <v>7.9348947262311467E-2</v>
      </c>
      <c r="U477">
        <f ca="1">+(L477^2*Markiwitz!$B$4^2)+(M477^2*Markiwitz!$C$4^2)+(N477^2*Markiwitz!$D$4^2)+(O477^2*Markiwitz!$E$4^2)+(P477^2*Markiwitz!$F$4^2)+(Q477^2*Markiwitz!$G$4^2)+(R477^2*Markiwitz!$H$4^2)+(S477^2*Markiwitz!$I$4^2)+(T477^2*Markiwitz!$J$4^2)+(2*L477*M477*Markiwitz!$B$8)+(2*L477*N477*Markiwitz!$E$8)+(2*L477*O477*Markiwitz!$H$8)+(2*L477*P477*Markiwitz!$B$11)+(2*L477*Q477*Markiwitz!$E$11)+(2*L477*R477*Markiwitz!$H$11)+(2*L477*S477*Markiwitz!$K$8)+(2*L477*T477*Markiwitz!$K$11)</f>
        <v>1.7909557039915095E-2</v>
      </c>
      <c r="V477" s="5">
        <f t="shared" ca="1" si="123"/>
        <v>0.13382659317159312</v>
      </c>
      <c r="W477" s="42">
        <f ca="1">SUMPRODUCT(L477:T477,Markiwitz!$B$3:$J$3)</f>
        <v>0.47590115721540277</v>
      </c>
    </row>
    <row r="478" spans="1:23" x14ac:dyDescent="0.25">
      <c r="A478">
        <v>477</v>
      </c>
      <c r="B478" s="25">
        <f t="shared" ca="1" si="122"/>
        <v>1</v>
      </c>
      <c r="C478" s="46">
        <v>0</v>
      </c>
      <c r="D478">
        <f t="shared" ca="1" si="135"/>
        <v>0.32251178813619252</v>
      </c>
      <c r="E478">
        <f t="shared" ca="1" si="135"/>
        <v>0.47653544205253595</v>
      </c>
      <c r="F478">
        <f t="shared" ca="1" si="135"/>
        <v>0.22880966011975723</v>
      </c>
      <c r="G478">
        <f t="shared" ca="1" si="135"/>
        <v>0.62727578537808337</v>
      </c>
      <c r="H478">
        <f t="shared" ca="1" si="135"/>
        <v>0.73339479441968114</v>
      </c>
      <c r="I478">
        <f t="shared" ca="1" si="135"/>
        <v>0.4720415706267731</v>
      </c>
      <c r="J478">
        <f t="shared" ca="1" si="135"/>
        <v>0.11026534568534474</v>
      </c>
      <c r="K478">
        <f t="shared" ca="1" si="135"/>
        <v>5.013150394746102E-2</v>
      </c>
      <c r="L478" s="42">
        <f t="shared" ca="1" si="124"/>
        <v>0</v>
      </c>
      <c r="M478" s="42">
        <f t="shared" ca="1" si="125"/>
        <v>0.10675783833399635</v>
      </c>
      <c r="N478" s="42">
        <f t="shared" ca="1" si="126"/>
        <v>0.15774274167485852</v>
      </c>
      <c r="O478" s="42">
        <f t="shared" ca="1" si="127"/>
        <v>7.5740563920120643E-2</v>
      </c>
      <c r="P478" s="42">
        <f t="shared" ca="1" si="128"/>
        <v>0.20764080368418936</v>
      </c>
      <c r="Q478" s="42">
        <f t="shared" ca="1" si="129"/>
        <v>0.24276831352467521</v>
      </c>
      <c r="R478" s="42">
        <f t="shared" ca="1" si="130"/>
        <v>0.15625518054744089</v>
      </c>
      <c r="S478" s="42">
        <f t="shared" ca="1" si="131"/>
        <v>3.650003001920421E-2</v>
      </c>
      <c r="T478" s="42">
        <f t="shared" ca="1" si="132"/>
        <v>1.659452829551487E-2</v>
      </c>
      <c r="U478">
        <f ca="1">+(L478^2*Markiwitz!$B$4^2)+(M478^2*Markiwitz!$C$4^2)+(N478^2*Markiwitz!$D$4^2)+(O478^2*Markiwitz!$E$4^2)+(P478^2*Markiwitz!$F$4^2)+(Q478^2*Markiwitz!$G$4^2)+(R478^2*Markiwitz!$H$4^2)+(S478^2*Markiwitz!$I$4^2)+(T478^2*Markiwitz!$J$4^2)+(2*L478*M478*Markiwitz!$B$8)+(2*L478*N478*Markiwitz!$E$8)+(2*L478*O478*Markiwitz!$H$8)+(2*L478*P478*Markiwitz!$B$11)+(2*L478*Q478*Markiwitz!$E$11)+(2*L478*R478*Markiwitz!$H$11)+(2*L478*S478*Markiwitz!$K$8)+(2*L478*T478*Markiwitz!$K$11)</f>
        <v>2.6033895981637419E-2</v>
      </c>
      <c r="V478" s="5">
        <f t="shared" ca="1" si="123"/>
        <v>0.16135022770866306</v>
      </c>
      <c r="W478" s="42">
        <f ca="1">SUMPRODUCT(L478:T478,Markiwitz!$B$3:$J$3)</f>
        <v>0.81539307288607965</v>
      </c>
    </row>
    <row r="479" spans="1:23" x14ac:dyDescent="0.25">
      <c r="A479">
        <v>478</v>
      </c>
      <c r="B479" s="25">
        <f t="shared" ca="1" si="122"/>
        <v>0.99999999999999989</v>
      </c>
      <c r="C479" s="46">
        <v>0</v>
      </c>
      <c r="D479">
        <f t="shared" ca="1" si="135"/>
        <v>0.86887972080838483</v>
      </c>
      <c r="E479">
        <f t="shared" ca="1" si="135"/>
        <v>0.89367974892875979</v>
      </c>
      <c r="F479">
        <f t="shared" ca="1" si="135"/>
        <v>0.30636436720751403</v>
      </c>
      <c r="G479">
        <f t="shared" ca="1" si="135"/>
        <v>0.5205848584520425</v>
      </c>
      <c r="H479">
        <f t="shared" ca="1" si="135"/>
        <v>0.27192968279235663</v>
      </c>
      <c r="I479">
        <f t="shared" ca="1" si="135"/>
        <v>0.61369151909851205</v>
      </c>
      <c r="J479">
        <f t="shared" ca="1" si="135"/>
        <v>0.99582242022640721</v>
      </c>
      <c r="K479">
        <f t="shared" ca="1" si="135"/>
        <v>0.62612331963044809</v>
      </c>
      <c r="L479" s="42">
        <f t="shared" ca="1" si="124"/>
        <v>0</v>
      </c>
      <c r="M479" s="42">
        <f t="shared" ca="1" si="125"/>
        <v>0.17046631885870231</v>
      </c>
      <c r="N479" s="42">
        <f t="shared" ca="1" si="126"/>
        <v>0.17533185939328791</v>
      </c>
      <c r="O479" s="42">
        <f t="shared" ca="1" si="127"/>
        <v>6.0105909548391741E-2</v>
      </c>
      <c r="P479" s="42">
        <f t="shared" ca="1" si="128"/>
        <v>0.10213402655011293</v>
      </c>
      <c r="Q479" s="42">
        <f t="shared" ca="1" si="129"/>
        <v>5.3350136853119554E-2</v>
      </c>
      <c r="R479" s="42">
        <f t="shared" ca="1" si="130"/>
        <v>0.12040070871742552</v>
      </c>
      <c r="S479" s="42">
        <f t="shared" ca="1" si="131"/>
        <v>0.19537132487684733</v>
      </c>
      <c r="T479" s="42">
        <f t="shared" ca="1" si="132"/>
        <v>0.12283971520211265</v>
      </c>
      <c r="U479">
        <f ca="1">+(L479^2*Markiwitz!$B$4^2)+(M479^2*Markiwitz!$C$4^2)+(N479^2*Markiwitz!$D$4^2)+(O479^2*Markiwitz!$E$4^2)+(P479^2*Markiwitz!$F$4^2)+(Q479^2*Markiwitz!$G$4^2)+(R479^2*Markiwitz!$H$4^2)+(S479^2*Markiwitz!$I$4^2)+(T479^2*Markiwitz!$J$4^2)+(2*L479*M479*Markiwitz!$B$8)+(2*L479*N479*Markiwitz!$E$8)+(2*L479*O479*Markiwitz!$H$8)+(2*L479*P479*Markiwitz!$B$11)+(2*L479*Q479*Markiwitz!$E$11)+(2*L479*R479*Markiwitz!$H$11)+(2*L479*S479*Markiwitz!$K$8)+(2*L479*T479*Markiwitz!$K$11)</f>
        <v>1.1306071428634013E-2</v>
      </c>
      <c r="V479" s="5">
        <f t="shared" ca="1" si="123"/>
        <v>0.10633001189050066</v>
      </c>
      <c r="W479" s="42">
        <f ca="1">SUMPRODUCT(L479:T479,Markiwitz!$B$3:$J$3)</f>
        <v>0.25922481084101257</v>
      </c>
    </row>
    <row r="480" spans="1:23" x14ac:dyDescent="0.25">
      <c r="A480">
        <v>479</v>
      </c>
      <c r="B480" s="25">
        <f t="shared" ca="1" si="122"/>
        <v>1</v>
      </c>
      <c r="C480" s="46">
        <v>0</v>
      </c>
      <c r="D480">
        <f t="shared" ca="1" si="135"/>
        <v>0.19951943823349239</v>
      </c>
      <c r="E480">
        <f t="shared" ca="1" si="135"/>
        <v>0.9389642114385166</v>
      </c>
      <c r="F480">
        <f t="shared" ca="1" si="135"/>
        <v>0.12201809264442021</v>
      </c>
      <c r="G480">
        <f t="shared" ca="1" si="135"/>
        <v>0.55103569718855461</v>
      </c>
      <c r="H480">
        <f t="shared" ca="1" si="135"/>
        <v>0.33311284446998113</v>
      </c>
      <c r="I480">
        <f t="shared" ca="1" si="135"/>
        <v>0.19833591512510584</v>
      </c>
      <c r="J480">
        <f t="shared" ca="1" si="135"/>
        <v>0.62426495995268538</v>
      </c>
      <c r="K480">
        <f t="shared" ca="1" si="135"/>
        <v>4.4551375868889354E-2</v>
      </c>
      <c r="L480" s="42">
        <f t="shared" ca="1" si="124"/>
        <v>0</v>
      </c>
      <c r="M480" s="42">
        <f t="shared" ca="1" si="125"/>
        <v>6.6245856399972478E-2</v>
      </c>
      <c r="N480" s="42">
        <f t="shared" ca="1" si="126"/>
        <v>0.31176154497225184</v>
      </c>
      <c r="O480" s="42">
        <f t="shared" ca="1" si="127"/>
        <v>4.0513310959011666E-2</v>
      </c>
      <c r="P480" s="42">
        <f t="shared" ca="1" si="128"/>
        <v>0.18295877329251611</v>
      </c>
      <c r="Q480" s="42">
        <f t="shared" ca="1" si="129"/>
        <v>0.11060248492640549</v>
      </c>
      <c r="R480" s="42">
        <f t="shared" ca="1" si="130"/>
        <v>6.5852894678656529E-2</v>
      </c>
      <c r="S480" s="42">
        <f t="shared" ca="1" si="131"/>
        <v>0.20727287154930502</v>
      </c>
      <c r="T480" s="42">
        <f t="shared" ca="1" si="132"/>
        <v>1.4792263221880979E-2</v>
      </c>
      <c r="U480">
        <f ca="1">+(L480^2*Markiwitz!$B$4^2)+(M480^2*Markiwitz!$C$4^2)+(N480^2*Markiwitz!$D$4^2)+(O480^2*Markiwitz!$E$4^2)+(P480^2*Markiwitz!$F$4^2)+(Q480^2*Markiwitz!$G$4^2)+(R480^2*Markiwitz!$H$4^2)+(S480^2*Markiwitz!$I$4^2)+(T480^2*Markiwitz!$J$4^2)+(2*L480*M480*Markiwitz!$B$8)+(2*L480*N480*Markiwitz!$E$8)+(2*L480*O480*Markiwitz!$H$8)+(2*L480*P480*Markiwitz!$B$11)+(2*L480*Q480*Markiwitz!$E$11)+(2*L480*R480*Markiwitz!$H$11)+(2*L480*S480*Markiwitz!$K$8)+(2*L480*T480*Markiwitz!$K$11)</f>
        <v>1.9878624227386503E-2</v>
      </c>
      <c r="V480" s="5">
        <f t="shared" ca="1" si="123"/>
        <v>0.14099157502271722</v>
      </c>
      <c r="W480" s="42">
        <f ca="1">SUMPRODUCT(L480:T480,Markiwitz!$B$3:$J$3)</f>
        <v>0.44031538340912818</v>
      </c>
    </row>
    <row r="481" spans="1:23" x14ac:dyDescent="0.25">
      <c r="A481">
        <v>480</v>
      </c>
      <c r="B481" s="25">
        <f t="shared" ca="1" si="122"/>
        <v>1</v>
      </c>
      <c r="C481" s="46">
        <v>0</v>
      </c>
      <c r="D481">
        <f t="shared" ca="1" si="135"/>
        <v>0.35067864946209504</v>
      </c>
      <c r="E481">
        <f t="shared" ca="1" si="135"/>
        <v>6.2280444631453546E-2</v>
      </c>
      <c r="F481">
        <f t="shared" ca="1" si="135"/>
        <v>0.76464288765656951</v>
      </c>
      <c r="G481">
        <f t="shared" ca="1" si="135"/>
        <v>0.10708893309576661</v>
      </c>
      <c r="H481">
        <f t="shared" ca="1" si="135"/>
        <v>0.16434211535839505</v>
      </c>
      <c r="I481">
        <f t="shared" ca="1" si="135"/>
        <v>0.9297296149514267</v>
      </c>
      <c r="J481">
        <f t="shared" ca="1" si="135"/>
        <v>7.6696806944839269E-2</v>
      </c>
      <c r="K481">
        <f t="shared" ca="1" si="135"/>
        <v>0.14091625915605988</v>
      </c>
      <c r="L481" s="42">
        <f t="shared" ca="1" si="124"/>
        <v>0</v>
      </c>
      <c r="M481" s="42">
        <f t="shared" ca="1" si="125"/>
        <v>0.13506467802087549</v>
      </c>
      <c r="N481" s="42">
        <f t="shared" ca="1" si="126"/>
        <v>2.3987454651280334E-2</v>
      </c>
      <c r="O481" s="42">
        <f t="shared" ca="1" si="127"/>
        <v>0.29450394422558135</v>
      </c>
      <c r="P481" s="42">
        <f t="shared" ca="1" si="128"/>
        <v>4.1245545716469989E-2</v>
      </c>
      <c r="Q481" s="42">
        <f t="shared" ca="1" si="129"/>
        <v>6.3296738852504517E-2</v>
      </c>
      <c r="R481" s="42">
        <f t="shared" ca="1" si="130"/>
        <v>0.35808747205598068</v>
      </c>
      <c r="S481" s="42">
        <f t="shared" ca="1" si="131"/>
        <v>2.9539949327179307E-2</v>
      </c>
      <c r="T481" s="42">
        <f t="shared" ca="1" si="132"/>
        <v>5.4274217150128319E-2</v>
      </c>
      <c r="U481">
        <f ca="1">+(L481^2*Markiwitz!$B$4^2)+(M481^2*Markiwitz!$C$4^2)+(N481^2*Markiwitz!$D$4^2)+(O481^2*Markiwitz!$E$4^2)+(P481^2*Markiwitz!$F$4^2)+(Q481^2*Markiwitz!$G$4^2)+(R481^2*Markiwitz!$H$4^2)+(S481^2*Markiwitz!$I$4^2)+(T481^2*Markiwitz!$J$4^2)+(2*L481*M481*Markiwitz!$B$8)+(2*L481*N481*Markiwitz!$E$8)+(2*L481*O481*Markiwitz!$H$8)+(2*L481*P481*Markiwitz!$B$11)+(2*L481*Q481*Markiwitz!$E$11)+(2*L481*R481*Markiwitz!$H$11)+(2*L481*S481*Markiwitz!$K$8)+(2*L481*T481*Markiwitz!$K$11)</f>
        <v>2.146967886137624E-2</v>
      </c>
      <c r="V481" s="5">
        <f t="shared" ca="1" si="123"/>
        <v>0.14652535228204108</v>
      </c>
      <c r="W481" s="42">
        <f ca="1">SUMPRODUCT(L481:T481,Markiwitz!$B$3:$J$3)</f>
        <v>0.32189549192366623</v>
      </c>
    </row>
    <row r="482" spans="1:23" x14ac:dyDescent="0.25">
      <c r="A482">
        <v>481</v>
      </c>
      <c r="B482" s="25">
        <f t="shared" ca="1" si="122"/>
        <v>1</v>
      </c>
      <c r="C482" s="46">
        <v>0</v>
      </c>
      <c r="D482">
        <f t="shared" ref="D482:K491" ca="1" si="136">RAND()</f>
        <v>0.22655633436684486</v>
      </c>
      <c r="E482">
        <f t="shared" ca="1" si="136"/>
        <v>0.17258263708853749</v>
      </c>
      <c r="F482">
        <f t="shared" ca="1" si="136"/>
        <v>0.74946333127557641</v>
      </c>
      <c r="G482">
        <f t="shared" ca="1" si="136"/>
        <v>0.31701885461265722</v>
      </c>
      <c r="H482">
        <f t="shared" ca="1" si="136"/>
        <v>4.8981856371822619E-2</v>
      </c>
      <c r="I482">
        <f t="shared" ca="1" si="136"/>
        <v>0.88582323274080688</v>
      </c>
      <c r="J482">
        <f t="shared" ca="1" si="136"/>
        <v>0.45348342844991107</v>
      </c>
      <c r="K482">
        <f t="shared" ca="1" si="136"/>
        <v>0.95210074584460258</v>
      </c>
      <c r="L482" s="42">
        <f t="shared" ca="1" si="124"/>
        <v>0</v>
      </c>
      <c r="M482" s="42">
        <f t="shared" ca="1" si="125"/>
        <v>5.9525936432448127E-2</v>
      </c>
      <c r="N482" s="42">
        <f t="shared" ca="1" si="126"/>
        <v>4.534476210248907E-2</v>
      </c>
      <c r="O482" s="42">
        <f t="shared" ca="1" si="127"/>
        <v>0.19691573286016914</v>
      </c>
      <c r="P482" s="42">
        <f t="shared" ca="1" si="128"/>
        <v>8.3294268687294684E-2</v>
      </c>
      <c r="Q482" s="42">
        <f t="shared" ca="1" si="129"/>
        <v>1.2869606479469555E-2</v>
      </c>
      <c r="R482" s="42">
        <f t="shared" ca="1" si="130"/>
        <v>0.23274324944335614</v>
      </c>
      <c r="S482" s="42">
        <f t="shared" ca="1" si="131"/>
        <v>0.11914928713212998</v>
      </c>
      <c r="T482" s="42">
        <f t="shared" ca="1" si="132"/>
        <v>0.25015715686264328</v>
      </c>
      <c r="U482">
        <f ca="1">+(L482^2*Markiwitz!$B$4^2)+(M482^2*Markiwitz!$C$4^2)+(N482^2*Markiwitz!$D$4^2)+(O482^2*Markiwitz!$E$4^2)+(P482^2*Markiwitz!$F$4^2)+(Q482^2*Markiwitz!$G$4^2)+(R482^2*Markiwitz!$H$4^2)+(S482^2*Markiwitz!$I$4^2)+(T482^2*Markiwitz!$J$4^2)+(2*L482*M482*Markiwitz!$B$8)+(2*L482*N482*Markiwitz!$E$8)+(2*L482*O482*Markiwitz!$H$8)+(2*L482*P482*Markiwitz!$B$11)+(2*L482*Q482*Markiwitz!$E$11)+(2*L482*R482*Markiwitz!$H$11)+(2*L482*S482*Markiwitz!$K$8)+(2*L482*T482*Markiwitz!$K$11)</f>
        <v>1.2349531863413853E-2</v>
      </c>
      <c r="V482" s="5">
        <f t="shared" ca="1" si="123"/>
        <v>0.11112844758842738</v>
      </c>
      <c r="W482" s="42">
        <f ca="1">SUMPRODUCT(L482:T482,Markiwitz!$B$3:$J$3)</f>
        <v>0.16039678244094777</v>
      </c>
    </row>
    <row r="483" spans="1:23" x14ac:dyDescent="0.25">
      <c r="A483">
        <v>482</v>
      </c>
      <c r="B483" s="25">
        <f t="shared" ca="1" si="122"/>
        <v>1</v>
      </c>
      <c r="C483" s="46">
        <v>0</v>
      </c>
      <c r="D483">
        <f t="shared" ca="1" si="136"/>
        <v>0.26039715827789978</v>
      </c>
      <c r="E483">
        <f t="shared" ca="1" si="136"/>
        <v>0.64825370877984145</v>
      </c>
      <c r="F483">
        <f t="shared" ca="1" si="136"/>
        <v>0.35814529706650844</v>
      </c>
      <c r="G483">
        <f t="shared" ca="1" si="136"/>
        <v>0.75440168317883338</v>
      </c>
      <c r="H483">
        <f t="shared" ca="1" si="136"/>
        <v>0.1659085197755269</v>
      </c>
      <c r="I483">
        <f t="shared" ca="1" si="136"/>
        <v>0.65565942147268286</v>
      </c>
      <c r="J483">
        <f t="shared" ca="1" si="136"/>
        <v>0.20688824817032481</v>
      </c>
      <c r="K483">
        <f t="shared" ca="1" si="136"/>
        <v>0.58263580016271921</v>
      </c>
      <c r="L483" s="42">
        <f t="shared" ca="1" si="124"/>
        <v>0</v>
      </c>
      <c r="M483" s="42">
        <f t="shared" ca="1" si="125"/>
        <v>7.1689531940342124E-2</v>
      </c>
      <c r="N483" s="42">
        <f t="shared" ca="1" si="126"/>
        <v>0.17846970861110933</v>
      </c>
      <c r="O483" s="42">
        <f t="shared" ca="1" si="127"/>
        <v>9.8600418234717227E-2</v>
      </c>
      <c r="P483" s="42">
        <f t="shared" ca="1" si="128"/>
        <v>0.20769314043119841</v>
      </c>
      <c r="Q483" s="42">
        <f t="shared" ca="1" si="129"/>
        <v>4.5676013541319699E-2</v>
      </c>
      <c r="R483" s="42">
        <f t="shared" ca="1" si="130"/>
        <v>0.18050856372053359</v>
      </c>
      <c r="S483" s="42">
        <f t="shared" ca="1" si="131"/>
        <v>5.6958078088775808E-2</v>
      </c>
      <c r="T483" s="42">
        <f t="shared" ca="1" si="132"/>
        <v>0.16040454543200378</v>
      </c>
      <c r="U483">
        <f ca="1">+(L483^2*Markiwitz!$B$4^2)+(M483^2*Markiwitz!$C$4^2)+(N483^2*Markiwitz!$D$4^2)+(O483^2*Markiwitz!$E$4^2)+(P483^2*Markiwitz!$F$4^2)+(Q483^2*Markiwitz!$G$4^2)+(R483^2*Markiwitz!$H$4^2)+(S483^2*Markiwitz!$I$4^2)+(T483^2*Markiwitz!$J$4^2)+(2*L483*M483*Markiwitz!$B$8)+(2*L483*N483*Markiwitz!$E$8)+(2*L483*O483*Markiwitz!$H$8)+(2*L483*P483*Markiwitz!$B$11)+(2*L483*Q483*Markiwitz!$E$11)+(2*L483*R483*Markiwitz!$H$11)+(2*L483*S483*Markiwitz!$K$8)+(2*L483*T483*Markiwitz!$K$11)</f>
        <v>1.2718039667860762E-2</v>
      </c>
      <c r="V483" s="5">
        <f t="shared" ca="1" si="123"/>
        <v>0.11277428637708492</v>
      </c>
      <c r="W483" s="42">
        <f ca="1">SUMPRODUCT(L483:T483,Markiwitz!$B$3:$J$3)</f>
        <v>0.28702998984942912</v>
      </c>
    </row>
    <row r="484" spans="1:23" x14ac:dyDescent="0.25">
      <c r="A484">
        <v>483</v>
      </c>
      <c r="B484" s="25">
        <f t="shared" ca="1" si="122"/>
        <v>1</v>
      </c>
      <c r="C484" s="46">
        <v>0</v>
      </c>
      <c r="D484">
        <f t="shared" ca="1" si="136"/>
        <v>0.4105113056750358</v>
      </c>
      <c r="E484">
        <f t="shared" ca="1" si="136"/>
        <v>0.46823357011085365</v>
      </c>
      <c r="F484">
        <f t="shared" ca="1" si="136"/>
        <v>8.3657982639319117E-2</v>
      </c>
      <c r="G484">
        <f t="shared" ca="1" si="136"/>
        <v>0.13733366774608713</v>
      </c>
      <c r="H484">
        <f t="shared" ca="1" si="136"/>
        <v>0.78735448723485157</v>
      </c>
      <c r="I484">
        <f t="shared" ca="1" si="136"/>
        <v>0.14470732133841935</v>
      </c>
      <c r="J484">
        <f t="shared" ca="1" si="136"/>
        <v>0.11610018381040321</v>
      </c>
      <c r="K484">
        <f t="shared" ca="1" si="136"/>
        <v>0.69762823503692939</v>
      </c>
      <c r="L484" s="42">
        <f t="shared" ca="1" si="124"/>
        <v>0</v>
      </c>
      <c r="M484" s="42">
        <f t="shared" ca="1" si="125"/>
        <v>0.1442654879827957</v>
      </c>
      <c r="N484" s="42">
        <f t="shared" ca="1" si="126"/>
        <v>0.16455075304416097</v>
      </c>
      <c r="O484" s="42">
        <f t="shared" ca="1" si="127"/>
        <v>2.9399822909314741E-2</v>
      </c>
      <c r="P484" s="42">
        <f t="shared" ca="1" si="128"/>
        <v>4.8263003527459825E-2</v>
      </c>
      <c r="Q484" s="42">
        <f t="shared" ca="1" si="129"/>
        <v>0.2766990281293179</v>
      </c>
      <c r="R484" s="42">
        <f t="shared" ca="1" si="130"/>
        <v>5.0854317625288803E-2</v>
      </c>
      <c r="S484" s="42">
        <f t="shared" ca="1" si="131"/>
        <v>4.0800946139005839E-2</v>
      </c>
      <c r="T484" s="42">
        <f t="shared" ca="1" si="132"/>
        <v>0.24516664064265625</v>
      </c>
      <c r="U484">
        <f ca="1">+(L484^2*Markiwitz!$B$4^2)+(M484^2*Markiwitz!$C$4^2)+(N484^2*Markiwitz!$D$4^2)+(O484^2*Markiwitz!$E$4^2)+(P484^2*Markiwitz!$F$4^2)+(Q484^2*Markiwitz!$G$4^2)+(R484^2*Markiwitz!$H$4^2)+(S484^2*Markiwitz!$I$4^2)+(T484^2*Markiwitz!$J$4^2)+(2*L484*M484*Markiwitz!$B$8)+(2*L484*N484*Markiwitz!$E$8)+(2*L484*O484*Markiwitz!$H$8)+(2*L484*P484*Markiwitz!$B$11)+(2*L484*Q484*Markiwitz!$E$11)+(2*L484*R484*Markiwitz!$H$11)+(2*L484*S484*Markiwitz!$K$8)+(2*L484*T484*Markiwitz!$K$11)</f>
        <v>2.5307808899921895E-2</v>
      </c>
      <c r="V484" s="5">
        <f t="shared" ca="1" si="123"/>
        <v>0.15908428237862438</v>
      </c>
      <c r="W484" s="42">
        <f ca="1">SUMPRODUCT(L484:T484,Markiwitz!$B$3:$J$3)</f>
        <v>0.85704646479977142</v>
      </c>
    </row>
    <row r="485" spans="1:23" x14ac:dyDescent="0.25">
      <c r="A485">
        <v>484</v>
      </c>
      <c r="B485" s="25">
        <f t="shared" ca="1" si="122"/>
        <v>1.0000000000000002</v>
      </c>
      <c r="C485" s="46">
        <v>0</v>
      </c>
      <c r="D485">
        <f t="shared" ca="1" si="136"/>
        <v>0.58700082812713905</v>
      </c>
      <c r="E485">
        <f t="shared" ca="1" si="136"/>
        <v>0.54682676016396459</v>
      </c>
      <c r="F485">
        <f t="shared" ca="1" si="136"/>
        <v>0.90145845730080609</v>
      </c>
      <c r="G485">
        <f t="shared" ca="1" si="136"/>
        <v>0.13690712317001985</v>
      </c>
      <c r="H485">
        <f t="shared" ca="1" si="136"/>
        <v>0.62852345620013883</v>
      </c>
      <c r="I485">
        <f t="shared" ca="1" si="136"/>
        <v>0.16689320647224926</v>
      </c>
      <c r="J485">
        <f t="shared" ca="1" si="136"/>
        <v>3.1433985845158885E-2</v>
      </c>
      <c r="K485">
        <f t="shared" ca="1" si="136"/>
        <v>0.14573629988867287</v>
      </c>
      <c r="L485" s="42">
        <f t="shared" ca="1" si="124"/>
        <v>0</v>
      </c>
      <c r="M485" s="42">
        <f t="shared" ca="1" si="125"/>
        <v>0.18665878257196844</v>
      </c>
      <c r="N485" s="42">
        <f t="shared" ca="1" si="126"/>
        <v>0.17388394094032175</v>
      </c>
      <c r="O485" s="42">
        <f t="shared" ca="1" si="127"/>
        <v>0.28665230118300372</v>
      </c>
      <c r="P485" s="42">
        <f t="shared" ca="1" si="128"/>
        <v>4.3534720415780194E-2</v>
      </c>
      <c r="Q485" s="42">
        <f t="shared" ca="1" si="129"/>
        <v>0.19986244913241166</v>
      </c>
      <c r="R485" s="42">
        <f t="shared" ca="1" si="130"/>
        <v>5.3069912761511392E-2</v>
      </c>
      <c r="S485" s="42">
        <f t="shared" ca="1" si="131"/>
        <v>9.9956069022291306E-3</v>
      </c>
      <c r="T485" s="42">
        <f t="shared" ca="1" si="132"/>
        <v>4.634228609277373E-2</v>
      </c>
      <c r="U485">
        <f ca="1">+(L485^2*Markiwitz!$B$4^2)+(M485^2*Markiwitz!$C$4^2)+(N485^2*Markiwitz!$D$4^2)+(O485^2*Markiwitz!$E$4^2)+(P485^2*Markiwitz!$F$4^2)+(Q485^2*Markiwitz!$G$4^2)+(R485^2*Markiwitz!$H$4^2)+(S485^2*Markiwitz!$I$4^2)+(T485^2*Markiwitz!$J$4^2)+(2*L485*M485*Markiwitz!$B$8)+(2*L485*N485*Markiwitz!$E$8)+(2*L485*O485*Markiwitz!$H$8)+(2*L485*P485*Markiwitz!$B$11)+(2*L485*Q485*Markiwitz!$E$11)+(2*L485*R485*Markiwitz!$H$11)+(2*L485*S485*Markiwitz!$K$8)+(2*L485*T485*Markiwitz!$K$11)</f>
        <v>2.2054534581263836E-2</v>
      </c>
      <c r="V485" s="5">
        <f t="shared" ca="1" si="123"/>
        <v>0.14850769199359284</v>
      </c>
      <c r="W485" s="42">
        <f ca="1">SUMPRODUCT(L485:T485,Markiwitz!$B$3:$J$3)</f>
        <v>0.71640339712998369</v>
      </c>
    </row>
    <row r="486" spans="1:23" x14ac:dyDescent="0.25">
      <c r="A486">
        <v>485</v>
      </c>
      <c r="B486" s="25">
        <f t="shared" ca="1" si="122"/>
        <v>0.99999999999999989</v>
      </c>
      <c r="C486" s="46">
        <v>0</v>
      </c>
      <c r="D486">
        <f t="shared" ca="1" si="136"/>
        <v>0.13702958226217721</v>
      </c>
      <c r="E486">
        <f t="shared" ca="1" si="136"/>
        <v>0.83231166086286101</v>
      </c>
      <c r="F486">
        <f t="shared" ca="1" si="136"/>
        <v>0.22895227972443399</v>
      </c>
      <c r="G486">
        <f t="shared" ca="1" si="136"/>
        <v>4.4107457984087439E-2</v>
      </c>
      <c r="H486">
        <f t="shared" ca="1" si="136"/>
        <v>0.53927964156877228</v>
      </c>
      <c r="I486">
        <f t="shared" ca="1" si="136"/>
        <v>0.6276793816237356</v>
      </c>
      <c r="J486">
        <f t="shared" ca="1" si="136"/>
        <v>0.76368707275229086</v>
      </c>
      <c r="K486">
        <f t="shared" ca="1" si="136"/>
        <v>0.36960404169589622</v>
      </c>
      <c r="L486" s="42">
        <f t="shared" ca="1" si="124"/>
        <v>0</v>
      </c>
      <c r="M486" s="42">
        <f t="shared" ca="1" si="125"/>
        <v>3.8679953989144984E-2</v>
      </c>
      <c r="N486" s="42">
        <f t="shared" ca="1" si="126"/>
        <v>0.23494034073028339</v>
      </c>
      <c r="O486" s="42">
        <f t="shared" ca="1" si="127"/>
        <v>6.4627385556113942E-2</v>
      </c>
      <c r="P486" s="42">
        <f t="shared" ca="1" si="128"/>
        <v>1.2450409738084395E-2</v>
      </c>
      <c r="Q486" s="42">
        <f t="shared" ca="1" si="129"/>
        <v>0.15222488005000859</v>
      </c>
      <c r="R486" s="42">
        <f t="shared" ca="1" si="130"/>
        <v>0.17717787064904766</v>
      </c>
      <c r="S486" s="42">
        <f t="shared" ca="1" si="131"/>
        <v>0.2155693708504931</v>
      </c>
      <c r="T486" s="42">
        <f t="shared" ca="1" si="132"/>
        <v>0.10432978843682379</v>
      </c>
      <c r="U486">
        <f ca="1">+(L486^2*Markiwitz!$B$4^2)+(M486^2*Markiwitz!$C$4^2)+(N486^2*Markiwitz!$D$4^2)+(O486^2*Markiwitz!$E$4^2)+(P486^2*Markiwitz!$F$4^2)+(Q486^2*Markiwitz!$G$4^2)+(R486^2*Markiwitz!$H$4^2)+(S486^2*Markiwitz!$I$4^2)+(T486^2*Markiwitz!$J$4^2)+(2*L486*M486*Markiwitz!$B$8)+(2*L486*N486*Markiwitz!$E$8)+(2*L486*O486*Markiwitz!$H$8)+(2*L486*P486*Markiwitz!$B$11)+(2*L486*Q486*Markiwitz!$E$11)+(2*L486*R486*Markiwitz!$H$11)+(2*L486*S486*Markiwitz!$K$8)+(2*L486*T486*Markiwitz!$K$11)</f>
        <v>1.913170115139122E-2</v>
      </c>
      <c r="V486" s="5">
        <f t="shared" ca="1" si="123"/>
        <v>0.13831739280145219</v>
      </c>
      <c r="W486" s="42">
        <f ca="1">SUMPRODUCT(L486:T486,Markiwitz!$B$3:$J$3)</f>
        <v>0.49871186573631365</v>
      </c>
    </row>
    <row r="487" spans="1:23" x14ac:dyDescent="0.25">
      <c r="A487">
        <v>486</v>
      </c>
      <c r="B487" s="25">
        <f t="shared" ca="1" si="122"/>
        <v>1.0000000000000002</v>
      </c>
      <c r="C487" s="46">
        <v>0</v>
      </c>
      <c r="D487">
        <f t="shared" ca="1" si="136"/>
        <v>0.84062564868113665</v>
      </c>
      <c r="E487">
        <f t="shared" ca="1" si="136"/>
        <v>3.2566954778104118E-2</v>
      </c>
      <c r="F487">
        <f t="shared" ca="1" si="136"/>
        <v>0.95651351066939561</v>
      </c>
      <c r="G487">
        <f t="shared" ca="1" si="136"/>
        <v>0.86049417427371488</v>
      </c>
      <c r="H487">
        <f t="shared" ca="1" si="136"/>
        <v>0.21279106500184763</v>
      </c>
      <c r="I487">
        <f t="shared" ca="1" si="136"/>
        <v>0.97165690375677261</v>
      </c>
      <c r="J487">
        <f t="shared" ca="1" si="136"/>
        <v>0.8834536427615064</v>
      </c>
      <c r="K487">
        <f t="shared" ca="1" si="136"/>
        <v>0.16638044360024329</v>
      </c>
      <c r="L487" s="42">
        <f t="shared" ca="1" si="124"/>
        <v>0</v>
      </c>
      <c r="M487" s="42">
        <f t="shared" ca="1" si="125"/>
        <v>0.17070335317311675</v>
      </c>
      <c r="N487" s="42">
        <f t="shared" ca="1" si="126"/>
        <v>6.6132747578920952E-3</v>
      </c>
      <c r="O487" s="42">
        <f t="shared" ca="1" si="127"/>
        <v>0.19423635703101236</v>
      </c>
      <c r="P487" s="42">
        <f t="shared" ca="1" si="128"/>
        <v>0.17473799564040304</v>
      </c>
      <c r="Q487" s="42">
        <f t="shared" ca="1" si="129"/>
        <v>4.3210849416840003E-2</v>
      </c>
      <c r="R487" s="42">
        <f t="shared" ca="1" si="130"/>
        <v>0.19731148087774428</v>
      </c>
      <c r="S487" s="42">
        <f t="shared" ca="1" si="131"/>
        <v>0.17940030669894313</v>
      </c>
      <c r="T487" s="42">
        <f t="shared" ca="1" si="132"/>
        <v>3.3786382404048444E-2</v>
      </c>
      <c r="U487">
        <f ca="1">+(L487^2*Markiwitz!$B$4^2)+(M487^2*Markiwitz!$C$4^2)+(N487^2*Markiwitz!$D$4^2)+(O487^2*Markiwitz!$E$4^2)+(P487^2*Markiwitz!$F$4^2)+(Q487^2*Markiwitz!$G$4^2)+(R487^2*Markiwitz!$H$4^2)+(S487^2*Markiwitz!$I$4^2)+(T487^2*Markiwitz!$J$4^2)+(2*L487*M487*Markiwitz!$B$8)+(2*L487*N487*Markiwitz!$E$8)+(2*L487*O487*Markiwitz!$H$8)+(2*L487*P487*Markiwitz!$B$11)+(2*L487*Q487*Markiwitz!$E$11)+(2*L487*R487*Markiwitz!$H$11)+(2*L487*S487*Markiwitz!$K$8)+(2*L487*T487*Markiwitz!$K$11)</f>
        <v>1.5487395371653384E-2</v>
      </c>
      <c r="V487" s="5">
        <f t="shared" ca="1" si="123"/>
        <v>0.12444836427873765</v>
      </c>
      <c r="W487" s="42">
        <f ca="1">SUMPRODUCT(L487:T487,Markiwitz!$B$3:$J$3)</f>
        <v>0.26068779199221909</v>
      </c>
    </row>
    <row r="488" spans="1:23" x14ac:dyDescent="0.25">
      <c r="A488">
        <v>487</v>
      </c>
      <c r="B488" s="25">
        <f t="shared" ca="1" si="122"/>
        <v>0.99999999999999989</v>
      </c>
      <c r="C488" s="46">
        <v>0</v>
      </c>
      <c r="D488">
        <f t="shared" ca="1" si="136"/>
        <v>0.99922567576254784</v>
      </c>
      <c r="E488">
        <f t="shared" ca="1" si="136"/>
        <v>0.30792953644458454</v>
      </c>
      <c r="F488">
        <f t="shared" ca="1" si="136"/>
        <v>0.95915204400609055</v>
      </c>
      <c r="G488">
        <f t="shared" ca="1" si="136"/>
        <v>0.9685185866870154</v>
      </c>
      <c r="H488">
        <f t="shared" ca="1" si="136"/>
        <v>0.87364779801357373</v>
      </c>
      <c r="I488">
        <f t="shared" ca="1" si="136"/>
        <v>0.6458293161590225</v>
      </c>
      <c r="J488">
        <f t="shared" ca="1" si="136"/>
        <v>0.54418323354544706</v>
      </c>
      <c r="K488">
        <f t="shared" ca="1" si="136"/>
        <v>0.26928888046277655</v>
      </c>
      <c r="L488" s="42">
        <f t="shared" ca="1" si="124"/>
        <v>0</v>
      </c>
      <c r="M488" s="42">
        <f t="shared" ca="1" si="125"/>
        <v>0.17946588412892453</v>
      </c>
      <c r="N488" s="42">
        <f t="shared" ca="1" si="126"/>
        <v>5.5305671028983552E-2</v>
      </c>
      <c r="O488" s="42">
        <f t="shared" ca="1" si="127"/>
        <v>0.17226846123650219</v>
      </c>
      <c r="P488" s="42">
        <f t="shared" ca="1" si="128"/>
        <v>0.17395073872820163</v>
      </c>
      <c r="Q488" s="42">
        <f t="shared" ca="1" si="129"/>
        <v>0.15691147484590165</v>
      </c>
      <c r="R488" s="42">
        <f t="shared" ca="1" si="130"/>
        <v>0.11599414629974017</v>
      </c>
      <c r="S488" s="42">
        <f t="shared" ca="1" si="131"/>
        <v>9.773800604337031E-2</v>
      </c>
      <c r="T488" s="42">
        <f t="shared" ca="1" si="132"/>
        <v>4.8365617688375918E-2</v>
      </c>
      <c r="U488">
        <f ca="1">+(L488^2*Markiwitz!$B$4^2)+(M488^2*Markiwitz!$C$4^2)+(N488^2*Markiwitz!$D$4^2)+(O488^2*Markiwitz!$E$4^2)+(P488^2*Markiwitz!$F$4^2)+(Q488^2*Markiwitz!$G$4^2)+(R488^2*Markiwitz!$H$4^2)+(S488^2*Markiwitz!$I$4^2)+(T488^2*Markiwitz!$J$4^2)+(2*L488*M488*Markiwitz!$B$8)+(2*L488*N488*Markiwitz!$E$8)+(2*L488*O488*Markiwitz!$H$8)+(2*L488*P488*Markiwitz!$B$11)+(2*L488*Q488*Markiwitz!$E$11)+(2*L488*R488*Markiwitz!$H$11)+(2*L488*S488*Markiwitz!$K$8)+(2*L488*T488*Markiwitz!$K$11)</f>
        <v>1.6355120929637118E-2</v>
      </c>
      <c r="V488" s="5">
        <f t="shared" ca="1" si="123"/>
        <v>0.12788714137722024</v>
      </c>
      <c r="W488" s="42">
        <f ca="1">SUMPRODUCT(L488:T488,Markiwitz!$B$3:$J$3)</f>
        <v>0.58025905443574288</v>
      </c>
    </row>
    <row r="489" spans="1:23" x14ac:dyDescent="0.25">
      <c r="A489">
        <v>488</v>
      </c>
      <c r="B489" s="25">
        <f t="shared" ca="1" si="122"/>
        <v>1</v>
      </c>
      <c r="C489" s="46">
        <v>0</v>
      </c>
      <c r="D489">
        <f t="shared" ca="1" si="136"/>
        <v>0.82393114523533206</v>
      </c>
      <c r="E489">
        <f t="shared" ca="1" si="136"/>
        <v>0.71312374857737859</v>
      </c>
      <c r="F489">
        <f t="shared" ca="1" si="136"/>
        <v>8.8004540890652905E-2</v>
      </c>
      <c r="G489">
        <f t="shared" ca="1" si="136"/>
        <v>0.80242244404931617</v>
      </c>
      <c r="H489">
        <f t="shared" ca="1" si="136"/>
        <v>0.47512407330884954</v>
      </c>
      <c r="I489">
        <f t="shared" ca="1" si="136"/>
        <v>0.38228828958973782</v>
      </c>
      <c r="J489">
        <f t="shared" ca="1" si="136"/>
        <v>0.43890417171999641</v>
      </c>
      <c r="K489">
        <f t="shared" ca="1" si="136"/>
        <v>0.18627582286141586</v>
      </c>
      <c r="L489" s="42">
        <f t="shared" ca="1" si="124"/>
        <v>0</v>
      </c>
      <c r="M489" s="42">
        <f t="shared" ca="1" si="125"/>
        <v>0.21072007728149483</v>
      </c>
      <c r="N489" s="42">
        <f t="shared" ca="1" si="126"/>
        <v>0.18238112769553622</v>
      </c>
      <c r="O489" s="42">
        <f t="shared" ca="1" si="127"/>
        <v>2.2507127889071606E-2</v>
      </c>
      <c r="P489" s="42">
        <f t="shared" ca="1" si="128"/>
        <v>0.20521923512696341</v>
      </c>
      <c r="Q489" s="42">
        <f t="shared" ca="1" si="129"/>
        <v>0.12151280119086108</v>
      </c>
      <c r="R489" s="42">
        <f t="shared" ca="1" si="130"/>
        <v>9.7770084784392502E-2</v>
      </c>
      <c r="S489" s="42">
        <f t="shared" ca="1" si="131"/>
        <v>0.11224957512389241</v>
      </c>
      <c r="T489" s="42">
        <f t="shared" ca="1" si="132"/>
        <v>4.7639970907787904E-2</v>
      </c>
      <c r="U489">
        <f ca="1">+(L489^2*Markiwitz!$B$4^2)+(M489^2*Markiwitz!$C$4^2)+(N489^2*Markiwitz!$D$4^2)+(O489^2*Markiwitz!$E$4^2)+(P489^2*Markiwitz!$F$4^2)+(Q489^2*Markiwitz!$G$4^2)+(R489^2*Markiwitz!$H$4^2)+(S489^2*Markiwitz!$I$4^2)+(T489^2*Markiwitz!$J$4^2)+(2*L489*M489*Markiwitz!$B$8)+(2*L489*N489*Markiwitz!$E$8)+(2*L489*O489*Markiwitz!$H$8)+(2*L489*P489*Markiwitz!$B$11)+(2*L489*Q489*Markiwitz!$E$11)+(2*L489*R489*Markiwitz!$H$11)+(2*L489*S489*Markiwitz!$K$8)+(2*L489*T489*Markiwitz!$K$11)</f>
        <v>1.4916614052084776E-2</v>
      </c>
      <c r="V489" s="5">
        <f t="shared" ca="1" si="123"/>
        <v>0.12213359100626156</v>
      </c>
      <c r="W489" s="42">
        <f ca="1">SUMPRODUCT(L489:T489,Markiwitz!$B$3:$J$3)</f>
        <v>0.47674667522564185</v>
      </c>
    </row>
    <row r="490" spans="1:23" x14ac:dyDescent="0.25">
      <c r="A490">
        <v>489</v>
      </c>
      <c r="B490" s="25">
        <f t="shared" ca="1" si="122"/>
        <v>0.99999999999999989</v>
      </c>
      <c r="C490" s="46">
        <v>0</v>
      </c>
      <c r="D490">
        <f t="shared" ca="1" si="136"/>
        <v>5.1047041685875927E-2</v>
      </c>
      <c r="E490">
        <f t="shared" ca="1" si="136"/>
        <v>0.41388853001379067</v>
      </c>
      <c r="F490">
        <f t="shared" ca="1" si="136"/>
        <v>0.88497971086258209</v>
      </c>
      <c r="G490">
        <f t="shared" ca="1" si="136"/>
        <v>0.9193709630201089</v>
      </c>
      <c r="H490">
        <f t="shared" ca="1" si="136"/>
        <v>0.30839664229726615</v>
      </c>
      <c r="I490">
        <f t="shared" ca="1" si="136"/>
        <v>0.52804178461370077</v>
      </c>
      <c r="J490">
        <f t="shared" ca="1" si="136"/>
        <v>0.45967534769013296</v>
      </c>
      <c r="K490">
        <f t="shared" ca="1" si="136"/>
        <v>0.50810749892337026</v>
      </c>
      <c r="L490" s="42">
        <f t="shared" ca="1" si="124"/>
        <v>0</v>
      </c>
      <c r="M490" s="42">
        <f t="shared" ca="1" si="125"/>
        <v>1.2531471083934242E-2</v>
      </c>
      <c r="N490" s="42">
        <f t="shared" ca="1" si="126"/>
        <v>0.1016049505426079</v>
      </c>
      <c r="O490" s="42">
        <f t="shared" ca="1" si="127"/>
        <v>0.21725250455819115</v>
      </c>
      <c r="P490" s="42">
        <f t="shared" ca="1" si="128"/>
        <v>0.22569516779036006</v>
      </c>
      <c r="Q490" s="42">
        <f t="shared" ca="1" si="129"/>
        <v>7.5707885857759838E-2</v>
      </c>
      <c r="R490" s="42">
        <f t="shared" ca="1" si="130"/>
        <v>0.12962828278502384</v>
      </c>
      <c r="S490" s="42">
        <f t="shared" ca="1" si="131"/>
        <v>0.11284509615706394</v>
      </c>
      <c r="T490" s="42">
        <f t="shared" ca="1" si="132"/>
        <v>0.12473464122505898</v>
      </c>
      <c r="U490">
        <f ca="1">+(L490^2*Markiwitz!$B$4^2)+(M490^2*Markiwitz!$C$4^2)+(N490^2*Markiwitz!$D$4^2)+(O490^2*Markiwitz!$E$4^2)+(P490^2*Markiwitz!$F$4^2)+(Q490^2*Markiwitz!$G$4^2)+(R490^2*Markiwitz!$H$4^2)+(S490^2*Markiwitz!$I$4^2)+(T490^2*Markiwitz!$J$4^2)+(2*L490*M490*Markiwitz!$B$8)+(2*L490*N490*Markiwitz!$E$8)+(2*L490*O490*Markiwitz!$H$8)+(2*L490*P490*Markiwitz!$B$11)+(2*L490*Q490*Markiwitz!$E$11)+(2*L490*R490*Markiwitz!$H$11)+(2*L490*S490*Markiwitz!$K$8)+(2*L490*T490*Markiwitz!$K$11)</f>
        <v>1.5787192864761379E-2</v>
      </c>
      <c r="V490" s="5">
        <f t="shared" ca="1" si="123"/>
        <v>0.12564709652340311</v>
      </c>
      <c r="W490" s="42">
        <f ca="1">SUMPRODUCT(L490:T490,Markiwitz!$B$3:$J$3)</f>
        <v>0.37767858595313553</v>
      </c>
    </row>
    <row r="491" spans="1:23" x14ac:dyDescent="0.25">
      <c r="A491">
        <v>490</v>
      </c>
      <c r="B491" s="25">
        <f t="shared" ca="1" si="122"/>
        <v>1</v>
      </c>
      <c r="C491" s="46">
        <v>0</v>
      </c>
      <c r="D491">
        <f t="shared" ca="1" si="136"/>
        <v>1.8101891407961812E-2</v>
      </c>
      <c r="E491">
        <f t="shared" ca="1" si="136"/>
        <v>0.79699991516644841</v>
      </c>
      <c r="F491">
        <f t="shared" ca="1" si="136"/>
        <v>0.84197740234002161</v>
      </c>
      <c r="G491">
        <f t="shared" ca="1" si="136"/>
        <v>6.39907061612216E-2</v>
      </c>
      <c r="H491">
        <f t="shared" ca="1" si="136"/>
        <v>0.16458888348131784</v>
      </c>
      <c r="I491">
        <f t="shared" ca="1" si="136"/>
        <v>0.79644731138343516</v>
      </c>
      <c r="J491">
        <f t="shared" ca="1" si="136"/>
        <v>0.56862963062593597</v>
      </c>
      <c r="K491">
        <f t="shared" ca="1" si="136"/>
        <v>0.83579431311389896</v>
      </c>
      <c r="L491" s="42">
        <f t="shared" ca="1" si="124"/>
        <v>0</v>
      </c>
      <c r="M491" s="42">
        <f t="shared" ca="1" si="125"/>
        <v>4.4296484230330413E-3</v>
      </c>
      <c r="N491" s="42">
        <f t="shared" ca="1" si="126"/>
        <v>0.19503096874295281</v>
      </c>
      <c r="O491" s="42">
        <f t="shared" ca="1" si="127"/>
        <v>0.20603724707267351</v>
      </c>
      <c r="P491" s="42">
        <f t="shared" ca="1" si="128"/>
        <v>1.5658934431081191E-2</v>
      </c>
      <c r="Q491" s="42">
        <f t="shared" ca="1" si="129"/>
        <v>4.0275950823631557E-2</v>
      </c>
      <c r="R491" s="42">
        <f t="shared" ca="1" si="130"/>
        <v>0.19489574306841859</v>
      </c>
      <c r="S491" s="42">
        <f t="shared" ca="1" si="131"/>
        <v>0.13914730178329174</v>
      </c>
      <c r="T491" s="42">
        <f t="shared" ca="1" si="132"/>
        <v>0.20452420565491755</v>
      </c>
      <c r="U491">
        <f ca="1">+(L491^2*Markiwitz!$B$4^2)+(M491^2*Markiwitz!$C$4^2)+(N491^2*Markiwitz!$D$4^2)+(O491^2*Markiwitz!$E$4^2)+(P491^2*Markiwitz!$F$4^2)+(Q491^2*Markiwitz!$G$4^2)+(R491^2*Markiwitz!$H$4^2)+(S491^2*Markiwitz!$I$4^2)+(T491^2*Markiwitz!$J$4^2)+(2*L491*M491*Markiwitz!$B$8)+(2*L491*N491*Markiwitz!$E$8)+(2*L491*O491*Markiwitz!$H$8)+(2*L491*P491*Markiwitz!$B$11)+(2*L491*Q491*Markiwitz!$E$11)+(2*L491*R491*Markiwitz!$H$11)+(2*L491*S491*Markiwitz!$K$8)+(2*L491*T491*Markiwitz!$K$11)</f>
        <v>1.3573416938039611E-2</v>
      </c>
      <c r="V491" s="5">
        <f t="shared" ca="1" si="123"/>
        <v>0.11650500821011778</v>
      </c>
      <c r="W491" s="42">
        <f ca="1">SUMPRODUCT(L491:T491,Markiwitz!$B$3:$J$3)</f>
        <v>0.23249246282885982</v>
      </c>
    </row>
    <row r="492" spans="1:23" x14ac:dyDescent="0.25">
      <c r="A492">
        <v>491</v>
      </c>
      <c r="B492" s="25">
        <f t="shared" ca="1" si="122"/>
        <v>0.99999999999999978</v>
      </c>
      <c r="C492" s="46">
        <v>0</v>
      </c>
      <c r="D492">
        <f t="shared" ref="D492:K501" ca="1" si="137">RAND()</f>
        <v>0.70839673668018255</v>
      </c>
      <c r="E492">
        <f t="shared" ca="1" si="137"/>
        <v>0.64366172100651997</v>
      </c>
      <c r="F492">
        <f t="shared" ca="1" si="137"/>
        <v>0.93718893502884582</v>
      </c>
      <c r="G492">
        <f t="shared" ca="1" si="137"/>
        <v>0.70189061131328978</v>
      </c>
      <c r="H492">
        <f t="shared" ca="1" si="137"/>
        <v>0.50083270474747832</v>
      </c>
      <c r="I492">
        <f t="shared" ca="1" si="137"/>
        <v>0.89602831861267529</v>
      </c>
      <c r="J492">
        <f t="shared" ca="1" si="137"/>
        <v>0.96165197702744942</v>
      </c>
      <c r="K492">
        <f t="shared" ca="1" si="137"/>
        <v>0.57903935175217836</v>
      </c>
      <c r="L492" s="42">
        <f t="shared" ca="1" si="124"/>
        <v>0</v>
      </c>
      <c r="M492" s="42">
        <f t="shared" ca="1" si="125"/>
        <v>0.11948620928450369</v>
      </c>
      <c r="N492" s="42">
        <f t="shared" ca="1" si="126"/>
        <v>0.10856726904902525</v>
      </c>
      <c r="O492" s="42">
        <f t="shared" ca="1" si="127"/>
        <v>0.15807689029563324</v>
      </c>
      <c r="P492" s="42">
        <f t="shared" ca="1" si="128"/>
        <v>0.11838881256178173</v>
      </c>
      <c r="Q492" s="42">
        <f t="shared" ca="1" si="129"/>
        <v>8.4476111022795661E-2</v>
      </c>
      <c r="R492" s="42">
        <f t="shared" ca="1" si="130"/>
        <v>0.15113427498880683</v>
      </c>
      <c r="S492" s="42">
        <f t="shared" ca="1" si="131"/>
        <v>0.16220310376420319</v>
      </c>
      <c r="T492" s="42">
        <f t="shared" ca="1" si="132"/>
        <v>9.7667329033250261E-2</v>
      </c>
      <c r="U492">
        <f ca="1">+(L492^2*Markiwitz!$B$4^2)+(M492^2*Markiwitz!$C$4^2)+(N492^2*Markiwitz!$D$4^2)+(O492^2*Markiwitz!$E$4^2)+(P492^2*Markiwitz!$F$4^2)+(Q492^2*Markiwitz!$G$4^2)+(R492^2*Markiwitz!$H$4^2)+(S492^2*Markiwitz!$I$4^2)+(T492^2*Markiwitz!$J$4^2)+(2*L492*M492*Markiwitz!$B$8)+(2*L492*N492*Markiwitz!$E$8)+(2*L492*O492*Markiwitz!$H$8)+(2*L492*P492*Markiwitz!$B$11)+(2*L492*Q492*Markiwitz!$E$11)+(2*L492*R492*Markiwitz!$H$11)+(2*L492*S492*Markiwitz!$K$8)+(2*L492*T492*Markiwitz!$K$11)</f>
        <v>1.2342894207333432E-2</v>
      </c>
      <c r="V492" s="5">
        <f t="shared" ca="1" si="123"/>
        <v>0.11109857878178925</v>
      </c>
      <c r="W492" s="42">
        <f ca="1">SUMPRODUCT(L492:T492,Markiwitz!$B$3:$J$3)</f>
        <v>0.36134444415939393</v>
      </c>
    </row>
    <row r="493" spans="1:23" x14ac:dyDescent="0.25">
      <c r="A493">
        <v>492</v>
      </c>
      <c r="B493" s="25">
        <f t="shared" ca="1" si="122"/>
        <v>1</v>
      </c>
      <c r="C493" s="46">
        <v>0</v>
      </c>
      <c r="D493">
        <f t="shared" ca="1" si="137"/>
        <v>0.60812920930568648</v>
      </c>
      <c r="E493">
        <f t="shared" ca="1" si="137"/>
        <v>0.8017413053778466</v>
      </c>
      <c r="F493">
        <f t="shared" ca="1" si="137"/>
        <v>0.94678484255294626</v>
      </c>
      <c r="G493">
        <f t="shared" ca="1" si="137"/>
        <v>0.39635143234158465</v>
      </c>
      <c r="H493">
        <f t="shared" ca="1" si="137"/>
        <v>0.22295033917991003</v>
      </c>
      <c r="I493">
        <f t="shared" ca="1" si="137"/>
        <v>0.12460019278496159</v>
      </c>
      <c r="J493">
        <f t="shared" ca="1" si="137"/>
        <v>5.0838780207602019E-2</v>
      </c>
      <c r="K493">
        <f t="shared" ca="1" si="137"/>
        <v>0.71533676907674792</v>
      </c>
      <c r="L493" s="42">
        <f t="shared" ca="1" si="124"/>
        <v>0</v>
      </c>
      <c r="M493" s="42">
        <f t="shared" ca="1" si="125"/>
        <v>0.15727210273400075</v>
      </c>
      <c r="N493" s="42">
        <f t="shared" ca="1" si="126"/>
        <v>0.20734333923778769</v>
      </c>
      <c r="O493" s="42">
        <f t="shared" ca="1" si="127"/>
        <v>0.24485395660403664</v>
      </c>
      <c r="P493" s="42">
        <f t="shared" ca="1" si="128"/>
        <v>0.10250292574692015</v>
      </c>
      <c r="Q493" s="42">
        <f t="shared" ca="1" si="129"/>
        <v>5.765858326081106E-2</v>
      </c>
      <c r="R493" s="42">
        <f t="shared" ca="1" si="130"/>
        <v>3.2223636063668251E-2</v>
      </c>
      <c r="S493" s="42">
        <f t="shared" ca="1" si="131"/>
        <v>1.3147735286075008E-2</v>
      </c>
      <c r="T493" s="42">
        <f t="shared" ca="1" si="132"/>
        <v>0.18499772106670043</v>
      </c>
      <c r="U493">
        <f ca="1">+(L493^2*Markiwitz!$B$4^2)+(M493^2*Markiwitz!$C$4^2)+(N493^2*Markiwitz!$D$4^2)+(O493^2*Markiwitz!$E$4^2)+(P493^2*Markiwitz!$F$4^2)+(Q493^2*Markiwitz!$G$4^2)+(R493^2*Markiwitz!$H$4^2)+(S493^2*Markiwitz!$I$4^2)+(T493^2*Markiwitz!$J$4^2)+(2*L493*M493*Markiwitz!$B$8)+(2*L493*N493*Markiwitz!$E$8)+(2*L493*O493*Markiwitz!$H$8)+(2*L493*P493*Markiwitz!$B$11)+(2*L493*Q493*Markiwitz!$E$11)+(2*L493*R493*Markiwitz!$H$11)+(2*L493*S493*Markiwitz!$K$8)+(2*L493*T493*Markiwitz!$K$11)</f>
        <v>1.2182671224399366E-2</v>
      </c>
      <c r="V493" s="5">
        <f t="shared" ca="1" si="123"/>
        <v>0.11037513861553863</v>
      </c>
      <c r="W493" s="42">
        <f ca="1">SUMPRODUCT(L493:T493,Markiwitz!$B$3:$J$3)</f>
        <v>0.34132605177952818</v>
      </c>
    </row>
    <row r="494" spans="1:23" x14ac:dyDescent="0.25">
      <c r="A494">
        <v>493</v>
      </c>
      <c r="B494" s="25">
        <f t="shared" ca="1" si="122"/>
        <v>0.99999999999999989</v>
      </c>
      <c r="C494" s="46">
        <v>0</v>
      </c>
      <c r="D494">
        <f t="shared" ca="1" si="137"/>
        <v>0.24406376869017321</v>
      </c>
      <c r="E494">
        <f t="shared" ca="1" si="137"/>
        <v>5.9348225743535155E-3</v>
      </c>
      <c r="F494">
        <f t="shared" ca="1" si="137"/>
        <v>0.24593159850098412</v>
      </c>
      <c r="G494">
        <f t="shared" ca="1" si="137"/>
        <v>0.87918210274150599</v>
      </c>
      <c r="H494">
        <f t="shared" ca="1" si="137"/>
        <v>0.71028177802331482</v>
      </c>
      <c r="I494">
        <f t="shared" ca="1" si="137"/>
        <v>0.36697593325152744</v>
      </c>
      <c r="J494">
        <f t="shared" ca="1" si="137"/>
        <v>0.20185025296192893</v>
      </c>
      <c r="K494">
        <f t="shared" ca="1" si="137"/>
        <v>0.69145862351496112</v>
      </c>
      <c r="L494" s="42">
        <f t="shared" ca="1" si="124"/>
        <v>0</v>
      </c>
      <c r="M494" s="42">
        <f t="shared" ca="1" si="125"/>
        <v>7.294895219331321E-2</v>
      </c>
      <c r="N494" s="42">
        <f t="shared" ca="1" si="126"/>
        <v>1.77387692804951E-3</v>
      </c>
      <c r="O494" s="42">
        <f t="shared" ca="1" si="127"/>
        <v>7.3507233450319689E-2</v>
      </c>
      <c r="P494" s="42">
        <f t="shared" ca="1" si="128"/>
        <v>0.26278137687664493</v>
      </c>
      <c r="Q494" s="42">
        <f t="shared" ca="1" si="129"/>
        <v>0.21229825199732938</v>
      </c>
      <c r="R494" s="42">
        <f t="shared" ca="1" si="130"/>
        <v>0.10968653788529342</v>
      </c>
      <c r="S494" s="42">
        <f t="shared" ca="1" si="131"/>
        <v>6.0331627805929225E-2</v>
      </c>
      <c r="T494" s="42">
        <f t="shared" ca="1" si="132"/>
        <v>0.20667214286312044</v>
      </c>
      <c r="U494">
        <f ca="1">+(L494^2*Markiwitz!$B$4^2)+(M494^2*Markiwitz!$C$4^2)+(N494^2*Markiwitz!$D$4^2)+(O494^2*Markiwitz!$E$4^2)+(P494^2*Markiwitz!$F$4^2)+(Q494^2*Markiwitz!$G$4^2)+(R494^2*Markiwitz!$H$4^2)+(S494^2*Markiwitz!$I$4^2)+(T494^2*Markiwitz!$J$4^2)+(2*L494*M494*Markiwitz!$B$8)+(2*L494*N494*Markiwitz!$E$8)+(2*L494*O494*Markiwitz!$H$8)+(2*L494*P494*Markiwitz!$B$11)+(2*L494*Q494*Markiwitz!$E$11)+(2*L494*R494*Markiwitz!$H$11)+(2*L494*S494*Markiwitz!$K$8)+(2*L494*T494*Markiwitz!$K$11)</f>
        <v>2.3208701169253922E-2</v>
      </c>
      <c r="V494" s="5">
        <f t="shared" ca="1" si="123"/>
        <v>0.15234402242705133</v>
      </c>
      <c r="W494" s="42">
        <f ca="1">SUMPRODUCT(L494:T494,Markiwitz!$B$3:$J$3)</f>
        <v>0.72019310305991524</v>
      </c>
    </row>
    <row r="495" spans="1:23" x14ac:dyDescent="0.25">
      <c r="A495">
        <v>494</v>
      </c>
      <c r="B495" s="25">
        <f t="shared" ca="1" si="122"/>
        <v>1.0000000000000002</v>
      </c>
      <c r="C495" s="46">
        <v>0</v>
      </c>
      <c r="D495">
        <f t="shared" ca="1" si="137"/>
        <v>0.61067004321754625</v>
      </c>
      <c r="E495">
        <f t="shared" ca="1" si="137"/>
        <v>0.86684124330848378</v>
      </c>
      <c r="F495">
        <f t="shared" ca="1" si="137"/>
        <v>0.93106616497768069</v>
      </c>
      <c r="G495">
        <f t="shared" ca="1" si="137"/>
        <v>0.35547191629020813</v>
      </c>
      <c r="H495">
        <f t="shared" ca="1" si="137"/>
        <v>7.0884946833379425E-2</v>
      </c>
      <c r="I495">
        <f t="shared" ca="1" si="137"/>
        <v>8.2618191801316354E-2</v>
      </c>
      <c r="J495">
        <f t="shared" ca="1" si="137"/>
        <v>0.53968707797124382</v>
      </c>
      <c r="K495">
        <f t="shared" ca="1" si="137"/>
        <v>0.8022569936946693</v>
      </c>
      <c r="L495" s="42">
        <f t="shared" ca="1" si="124"/>
        <v>0</v>
      </c>
      <c r="M495" s="42">
        <f t="shared" ca="1" si="125"/>
        <v>0.14336671764406667</v>
      </c>
      <c r="N495" s="42">
        <f t="shared" ca="1" si="126"/>
        <v>0.20350790930703425</v>
      </c>
      <c r="O495" s="42">
        <f t="shared" ca="1" si="127"/>
        <v>0.21858596383570528</v>
      </c>
      <c r="P495" s="42">
        <f t="shared" ca="1" si="128"/>
        <v>8.3453973908162504E-2</v>
      </c>
      <c r="Q495" s="42">
        <f t="shared" ca="1" si="129"/>
        <v>1.6641625491125429E-2</v>
      </c>
      <c r="R495" s="42">
        <f t="shared" ca="1" si="130"/>
        <v>1.9396233870969642E-2</v>
      </c>
      <c r="S495" s="42">
        <f t="shared" ca="1" si="131"/>
        <v>0.12670208041643061</v>
      </c>
      <c r="T495" s="42">
        <f t="shared" ca="1" si="132"/>
        <v>0.18834549552650573</v>
      </c>
      <c r="U495">
        <f ca="1">+(L495^2*Markiwitz!$B$4^2)+(M495^2*Markiwitz!$C$4^2)+(N495^2*Markiwitz!$D$4^2)+(O495^2*Markiwitz!$E$4^2)+(P495^2*Markiwitz!$F$4^2)+(Q495^2*Markiwitz!$G$4^2)+(R495^2*Markiwitz!$H$4^2)+(S495^2*Markiwitz!$I$4^2)+(T495^2*Markiwitz!$J$4^2)+(2*L495*M495*Markiwitz!$B$8)+(2*L495*N495*Markiwitz!$E$8)+(2*L495*O495*Markiwitz!$H$8)+(2*L495*P495*Markiwitz!$B$11)+(2*L495*Q495*Markiwitz!$E$11)+(2*L495*R495*Markiwitz!$H$11)+(2*L495*S495*Markiwitz!$K$8)+(2*L495*T495*Markiwitz!$K$11)</f>
        <v>1.1381645515910532E-2</v>
      </c>
      <c r="V495" s="5">
        <f t="shared" ca="1" si="123"/>
        <v>0.10668479514865524</v>
      </c>
      <c r="W495" s="42">
        <f ca="1">SUMPRODUCT(L495:T495,Markiwitz!$B$3:$J$3)</f>
        <v>0.2030074967593033</v>
      </c>
    </row>
    <row r="496" spans="1:23" x14ac:dyDescent="0.25">
      <c r="A496">
        <v>495</v>
      </c>
      <c r="B496" s="25">
        <f t="shared" ca="1" si="122"/>
        <v>1</v>
      </c>
      <c r="C496" s="46">
        <v>0</v>
      </c>
      <c r="D496">
        <f t="shared" ca="1" si="137"/>
        <v>0.43517154294895599</v>
      </c>
      <c r="E496">
        <f t="shared" ca="1" si="137"/>
        <v>0.21345890596123873</v>
      </c>
      <c r="F496">
        <f t="shared" ca="1" si="137"/>
        <v>0.68300893281059261</v>
      </c>
      <c r="G496">
        <f t="shared" ca="1" si="137"/>
        <v>0.97922403415807124</v>
      </c>
      <c r="H496">
        <f t="shared" ca="1" si="137"/>
        <v>0.81648359735017728</v>
      </c>
      <c r="I496">
        <f t="shared" ca="1" si="137"/>
        <v>0.49737379116701796</v>
      </c>
      <c r="J496">
        <f t="shared" ca="1" si="137"/>
        <v>0.22211926604125187</v>
      </c>
      <c r="K496">
        <f t="shared" ca="1" si="137"/>
        <v>4.124795311270224E-2</v>
      </c>
      <c r="L496" s="42">
        <f t="shared" ca="1" si="124"/>
        <v>0</v>
      </c>
      <c r="M496" s="42">
        <f t="shared" ca="1" si="125"/>
        <v>0.11192430323417005</v>
      </c>
      <c r="N496" s="42">
        <f t="shared" ca="1" si="126"/>
        <v>5.4900739044056075E-2</v>
      </c>
      <c r="O496" s="42">
        <f t="shared" ca="1" si="127"/>
        <v>0.17566704474632064</v>
      </c>
      <c r="P496" s="42">
        <f t="shared" ca="1" si="128"/>
        <v>0.25185233158996062</v>
      </c>
      <c r="Q496" s="42">
        <f t="shared" ca="1" si="129"/>
        <v>0.20999617097266465</v>
      </c>
      <c r="R496" s="42">
        <f t="shared" ca="1" si="130"/>
        <v>0.12792246167124896</v>
      </c>
      <c r="S496" s="42">
        <f t="shared" ca="1" si="131"/>
        <v>5.7128147484286247E-2</v>
      </c>
      <c r="T496" s="42">
        <f t="shared" ca="1" si="132"/>
        <v>1.0608801257292758E-2</v>
      </c>
      <c r="U496">
        <f ca="1">+(L496^2*Markiwitz!$B$4^2)+(M496^2*Markiwitz!$C$4^2)+(N496^2*Markiwitz!$D$4^2)+(O496^2*Markiwitz!$E$4^2)+(P496^2*Markiwitz!$F$4^2)+(Q496^2*Markiwitz!$G$4^2)+(R496^2*Markiwitz!$H$4^2)+(S496^2*Markiwitz!$I$4^2)+(T496^2*Markiwitz!$J$4^2)+(2*L496*M496*Markiwitz!$B$8)+(2*L496*N496*Markiwitz!$E$8)+(2*L496*O496*Markiwitz!$H$8)+(2*L496*P496*Markiwitz!$B$11)+(2*L496*Q496*Markiwitz!$E$11)+(2*L496*R496*Markiwitz!$H$11)+(2*L496*S496*Markiwitz!$K$8)+(2*L496*T496*Markiwitz!$K$11)</f>
        <v>2.4560751988614956E-2</v>
      </c>
      <c r="V496" s="5">
        <f t="shared" ca="1" si="123"/>
        <v>0.15671870337842564</v>
      </c>
      <c r="W496" s="42">
        <f ca="1">SUMPRODUCT(L496:T496,Markiwitz!$B$3:$J$3)</f>
        <v>0.74522048188286538</v>
      </c>
    </row>
    <row r="497" spans="1:23" x14ac:dyDescent="0.25">
      <c r="A497">
        <v>496</v>
      </c>
      <c r="B497" s="25">
        <f t="shared" ca="1" si="122"/>
        <v>1</v>
      </c>
      <c r="C497" s="46">
        <v>0</v>
      </c>
      <c r="D497">
        <f t="shared" ca="1" si="137"/>
        <v>0.25622217640466305</v>
      </c>
      <c r="E497">
        <f t="shared" ca="1" si="137"/>
        <v>0.58267458690581353</v>
      </c>
      <c r="F497">
        <f t="shared" ca="1" si="137"/>
        <v>2.7778286339696923E-2</v>
      </c>
      <c r="G497">
        <f t="shared" ca="1" si="137"/>
        <v>0.43626466448606727</v>
      </c>
      <c r="H497">
        <f t="shared" ca="1" si="137"/>
        <v>0.6316263721580504</v>
      </c>
      <c r="I497">
        <f t="shared" ca="1" si="137"/>
        <v>0.84159122329699665</v>
      </c>
      <c r="J497">
        <f t="shared" ca="1" si="137"/>
        <v>0.71825249861414997</v>
      </c>
      <c r="K497">
        <f t="shared" ca="1" si="137"/>
        <v>0.24338503614810503</v>
      </c>
      <c r="L497" s="42">
        <f t="shared" ca="1" si="124"/>
        <v>0</v>
      </c>
      <c r="M497" s="42">
        <f t="shared" ca="1" si="125"/>
        <v>6.854902076600651E-2</v>
      </c>
      <c r="N497" s="42">
        <f t="shared" ca="1" si="126"/>
        <v>0.15588725737209047</v>
      </c>
      <c r="O497" s="42">
        <f t="shared" ca="1" si="127"/>
        <v>7.4317311399955174E-3</v>
      </c>
      <c r="P497" s="42">
        <f t="shared" ca="1" si="128"/>
        <v>0.11671712404042334</v>
      </c>
      <c r="Q497" s="42">
        <f t="shared" ca="1" si="129"/>
        <v>0.16898369184499507</v>
      </c>
      <c r="R497" s="42">
        <f t="shared" ca="1" si="130"/>
        <v>0.22515714701900691</v>
      </c>
      <c r="S497" s="42">
        <f t="shared" ca="1" si="131"/>
        <v>0.19215942247316486</v>
      </c>
      <c r="T497" s="42">
        <f t="shared" ca="1" si="132"/>
        <v>6.5114605344317344E-2</v>
      </c>
      <c r="U497">
        <f ca="1">+(L497^2*Markiwitz!$B$4^2)+(M497^2*Markiwitz!$C$4^2)+(N497^2*Markiwitz!$D$4^2)+(O497^2*Markiwitz!$E$4^2)+(P497^2*Markiwitz!$F$4^2)+(Q497^2*Markiwitz!$G$4^2)+(R497^2*Markiwitz!$H$4^2)+(S497^2*Markiwitz!$I$4^2)+(T497^2*Markiwitz!$J$4^2)+(2*L497*M497*Markiwitz!$B$8)+(2*L497*N497*Markiwitz!$E$8)+(2*L497*O497*Markiwitz!$H$8)+(2*L497*P497*Markiwitz!$B$11)+(2*L497*Q497*Markiwitz!$E$11)+(2*L497*R497*Markiwitz!$H$11)+(2*L497*S497*Markiwitz!$K$8)+(2*L497*T497*Markiwitz!$K$11)</f>
        <v>2.0127668286748158E-2</v>
      </c>
      <c r="V497" s="5">
        <f t="shared" ca="1" si="123"/>
        <v>0.1418720137544687</v>
      </c>
      <c r="W497" s="42">
        <f ca="1">SUMPRODUCT(L497:T497,Markiwitz!$B$3:$J$3)</f>
        <v>0.5527265781757712</v>
      </c>
    </row>
    <row r="498" spans="1:23" x14ac:dyDescent="0.25">
      <c r="A498">
        <v>497</v>
      </c>
      <c r="B498" s="25">
        <f t="shared" ca="1" si="122"/>
        <v>0.99999999999999989</v>
      </c>
      <c r="C498" s="46">
        <v>0</v>
      </c>
      <c r="D498">
        <f t="shared" ca="1" si="137"/>
        <v>0.50959465450075869</v>
      </c>
      <c r="E498">
        <f t="shared" ca="1" si="137"/>
        <v>0.22686479976330909</v>
      </c>
      <c r="F498">
        <f t="shared" ca="1" si="137"/>
        <v>0.2918582939710177</v>
      </c>
      <c r="G498">
        <f t="shared" ca="1" si="137"/>
        <v>0.13328768945441349</v>
      </c>
      <c r="H498">
        <f t="shared" ca="1" si="137"/>
        <v>0.25416913994323354</v>
      </c>
      <c r="I498">
        <f t="shared" ca="1" si="137"/>
        <v>0.93466545564279802</v>
      </c>
      <c r="J498">
        <f t="shared" ca="1" si="137"/>
        <v>7.4640188599773505E-2</v>
      </c>
      <c r="K498">
        <f t="shared" ca="1" si="137"/>
        <v>0.25502378913281543</v>
      </c>
      <c r="L498" s="42">
        <f t="shared" ca="1" si="124"/>
        <v>0</v>
      </c>
      <c r="M498" s="42">
        <f t="shared" ca="1" si="125"/>
        <v>0.19013987979857352</v>
      </c>
      <c r="N498" s="42">
        <f t="shared" ca="1" si="126"/>
        <v>8.4647759501682185E-2</v>
      </c>
      <c r="O498" s="42">
        <f t="shared" ca="1" si="127"/>
        <v>0.10889812215207101</v>
      </c>
      <c r="P498" s="42">
        <f t="shared" ca="1" si="128"/>
        <v>4.9732282369249314E-2</v>
      </c>
      <c r="Q498" s="42">
        <f t="shared" ca="1" si="129"/>
        <v>9.483555074701297E-2</v>
      </c>
      <c r="R498" s="42">
        <f t="shared" ca="1" si="130"/>
        <v>0.3487422323177764</v>
      </c>
      <c r="S498" s="42">
        <f t="shared" ca="1" si="131"/>
        <v>2.7849735791297753E-2</v>
      </c>
      <c r="T498" s="42">
        <f t="shared" ca="1" si="132"/>
        <v>9.5154437322336735E-2</v>
      </c>
      <c r="U498">
        <f ca="1">+(L498^2*Markiwitz!$B$4^2)+(M498^2*Markiwitz!$C$4^2)+(N498^2*Markiwitz!$D$4^2)+(O498^2*Markiwitz!$E$4^2)+(P498^2*Markiwitz!$F$4^2)+(Q498^2*Markiwitz!$G$4^2)+(R498^2*Markiwitz!$H$4^2)+(S498^2*Markiwitz!$I$4^2)+(T498^2*Markiwitz!$J$4^2)+(2*L498*M498*Markiwitz!$B$8)+(2*L498*N498*Markiwitz!$E$8)+(2*L498*O498*Markiwitz!$H$8)+(2*L498*P498*Markiwitz!$B$11)+(2*L498*Q498*Markiwitz!$E$11)+(2*L498*R498*Markiwitz!$H$11)+(2*L498*S498*Markiwitz!$K$8)+(2*L498*T498*Markiwitz!$K$11)</f>
        <v>1.6559079464325596E-2</v>
      </c>
      <c r="V498" s="5">
        <f t="shared" ca="1" si="123"/>
        <v>0.12868208680436294</v>
      </c>
      <c r="W498" s="42">
        <f ca="1">SUMPRODUCT(L498:T498,Markiwitz!$B$3:$J$3)</f>
        <v>0.37914804820499121</v>
      </c>
    </row>
    <row r="499" spans="1:23" x14ac:dyDescent="0.25">
      <c r="A499">
        <v>498</v>
      </c>
      <c r="B499" s="25">
        <f t="shared" ca="1" si="122"/>
        <v>0.99999999999999989</v>
      </c>
      <c r="C499" s="46">
        <v>0</v>
      </c>
      <c r="D499">
        <f t="shared" ca="1" si="137"/>
        <v>0.98547261847279133</v>
      </c>
      <c r="E499">
        <f t="shared" ca="1" si="137"/>
        <v>0.67416332208165242</v>
      </c>
      <c r="F499">
        <f t="shared" ca="1" si="137"/>
        <v>0.649492836346651</v>
      </c>
      <c r="G499">
        <f t="shared" ca="1" si="137"/>
        <v>0.41943706251330937</v>
      </c>
      <c r="H499">
        <f t="shared" ca="1" si="137"/>
        <v>0.23944729468384951</v>
      </c>
      <c r="I499">
        <f t="shared" ca="1" si="137"/>
        <v>0.29300445142195974</v>
      </c>
      <c r="J499">
        <f t="shared" ca="1" si="137"/>
        <v>0.92027375434731928</v>
      </c>
      <c r="K499">
        <f t="shared" ca="1" si="137"/>
        <v>0.5569685063568699</v>
      </c>
      <c r="L499" s="42">
        <f t="shared" ca="1" si="124"/>
        <v>0</v>
      </c>
      <c r="M499" s="42">
        <f t="shared" ca="1" si="125"/>
        <v>0.2079819702708047</v>
      </c>
      <c r="N499" s="42">
        <f t="shared" ca="1" si="126"/>
        <v>0.14228078323286708</v>
      </c>
      <c r="O499" s="42">
        <f t="shared" ca="1" si="127"/>
        <v>0.13707412793415871</v>
      </c>
      <c r="P499" s="42">
        <f t="shared" ca="1" si="128"/>
        <v>8.8521329797379145E-2</v>
      </c>
      <c r="Q499" s="42">
        <f t="shared" ca="1" si="129"/>
        <v>5.0534859305921935E-2</v>
      </c>
      <c r="R499" s="42">
        <f t="shared" ca="1" si="130"/>
        <v>6.1837987136867362E-2</v>
      </c>
      <c r="S499" s="42">
        <f t="shared" ca="1" si="131"/>
        <v>0.19422188402787216</v>
      </c>
      <c r="T499" s="42">
        <f t="shared" ca="1" si="132"/>
        <v>0.11754705829412886</v>
      </c>
      <c r="U499">
        <f ca="1">+(L499^2*Markiwitz!$B$4^2)+(M499^2*Markiwitz!$C$4^2)+(N499^2*Markiwitz!$D$4^2)+(O499^2*Markiwitz!$E$4^2)+(P499^2*Markiwitz!$F$4^2)+(Q499^2*Markiwitz!$G$4^2)+(R499^2*Markiwitz!$H$4^2)+(S499^2*Markiwitz!$I$4^2)+(T499^2*Markiwitz!$J$4^2)+(2*L499*M499*Markiwitz!$B$8)+(2*L499*N499*Markiwitz!$E$8)+(2*L499*O499*Markiwitz!$H$8)+(2*L499*P499*Markiwitz!$B$11)+(2*L499*Q499*Markiwitz!$E$11)+(2*L499*R499*Markiwitz!$H$11)+(2*L499*S499*Markiwitz!$K$8)+(2*L499*T499*Markiwitz!$K$11)</f>
        <v>1.0891163870143793E-2</v>
      </c>
      <c r="V499" s="5">
        <f t="shared" ca="1" si="123"/>
        <v>0.10436073912225705</v>
      </c>
      <c r="W499" s="42">
        <f ca="1">SUMPRODUCT(L499:T499,Markiwitz!$B$3:$J$3)</f>
        <v>0.26412729852448968</v>
      </c>
    </row>
    <row r="500" spans="1:23" x14ac:dyDescent="0.25">
      <c r="A500">
        <v>499</v>
      </c>
      <c r="B500" s="25">
        <f t="shared" ca="1" si="122"/>
        <v>1</v>
      </c>
      <c r="C500" s="46">
        <v>0</v>
      </c>
      <c r="D500">
        <f t="shared" ca="1" si="137"/>
        <v>2.835797222605041E-2</v>
      </c>
      <c r="E500">
        <f t="shared" ca="1" si="137"/>
        <v>0.31369358417619064</v>
      </c>
      <c r="F500">
        <f t="shared" ca="1" si="137"/>
        <v>0.88921268828360933</v>
      </c>
      <c r="G500">
        <f t="shared" ca="1" si="137"/>
        <v>0.73414648000804661</v>
      </c>
      <c r="H500">
        <f t="shared" ca="1" si="137"/>
        <v>0.91863254630932445</v>
      </c>
      <c r="I500">
        <f t="shared" ca="1" si="137"/>
        <v>0.46182974425547074</v>
      </c>
      <c r="J500">
        <f t="shared" ca="1" si="137"/>
        <v>0.98026909940167317</v>
      </c>
      <c r="K500">
        <f t="shared" ca="1" si="137"/>
        <v>0.47790962736154263</v>
      </c>
      <c r="L500" s="42">
        <f t="shared" ca="1" si="124"/>
        <v>0</v>
      </c>
      <c r="M500" s="42">
        <f t="shared" ca="1" si="125"/>
        <v>5.9029281425089794E-3</v>
      </c>
      <c r="N500" s="42">
        <f t="shared" ca="1" si="126"/>
        <v>6.5297711394791236E-2</v>
      </c>
      <c r="O500" s="42">
        <f t="shared" ca="1" si="127"/>
        <v>0.18509640112855266</v>
      </c>
      <c r="P500" s="42">
        <f t="shared" ca="1" si="128"/>
        <v>0.15281818752831797</v>
      </c>
      <c r="Q500" s="42">
        <f t="shared" ca="1" si="129"/>
        <v>0.19122036889692084</v>
      </c>
      <c r="R500" s="42">
        <f t="shared" ca="1" si="130"/>
        <v>9.6133382622789545E-2</v>
      </c>
      <c r="S500" s="42">
        <f t="shared" ca="1" si="131"/>
        <v>0.2040504873890267</v>
      </c>
      <c r="T500" s="42">
        <f t="shared" ca="1" si="132"/>
        <v>9.9480532897092008E-2</v>
      </c>
      <c r="U500">
        <f ca="1">+(L500^2*Markiwitz!$B$4^2)+(M500^2*Markiwitz!$C$4^2)+(N500^2*Markiwitz!$D$4^2)+(O500^2*Markiwitz!$E$4^2)+(P500^2*Markiwitz!$F$4^2)+(Q500^2*Markiwitz!$G$4^2)+(R500^2*Markiwitz!$H$4^2)+(S500^2*Markiwitz!$I$4^2)+(T500^2*Markiwitz!$J$4^2)+(2*L500*M500*Markiwitz!$B$8)+(2*L500*N500*Markiwitz!$E$8)+(2*L500*O500*Markiwitz!$H$8)+(2*L500*P500*Markiwitz!$B$11)+(2*L500*Q500*Markiwitz!$E$11)+(2*L500*R500*Markiwitz!$H$11)+(2*L500*S500*Markiwitz!$K$8)+(2*L500*T500*Markiwitz!$K$11)</f>
        <v>2.1869058975554825E-2</v>
      </c>
      <c r="V500" s="5">
        <f t="shared" ca="1" si="123"/>
        <v>0.14788190888528191</v>
      </c>
      <c r="W500" s="42">
        <f ca="1">SUMPRODUCT(L500:T500,Markiwitz!$B$3:$J$3)</f>
        <v>0.64457602569148253</v>
      </c>
    </row>
    <row r="501" spans="1:23" x14ac:dyDescent="0.25">
      <c r="A501">
        <v>500</v>
      </c>
      <c r="B501" s="25">
        <f t="shared" ca="1" si="122"/>
        <v>1</v>
      </c>
      <c r="C501" s="46">
        <v>0</v>
      </c>
      <c r="D501">
        <f t="shared" ca="1" si="137"/>
        <v>0.4076905878969328</v>
      </c>
      <c r="E501">
        <f t="shared" ca="1" si="137"/>
        <v>0.32836268081699149</v>
      </c>
      <c r="F501">
        <f t="shared" ca="1" si="137"/>
        <v>0.8530322258898555</v>
      </c>
      <c r="G501">
        <f t="shared" ca="1" si="137"/>
        <v>0.10050441987554659</v>
      </c>
      <c r="H501">
        <f t="shared" ca="1" si="137"/>
        <v>0.31248970383835462</v>
      </c>
      <c r="I501">
        <f t="shared" ca="1" si="137"/>
        <v>0.24868199832977089</v>
      </c>
      <c r="J501">
        <f t="shared" ca="1" si="137"/>
        <v>0.23896711347794375</v>
      </c>
      <c r="K501">
        <f t="shared" ca="1" si="137"/>
        <v>0.79282204251122135</v>
      </c>
      <c r="L501" s="42">
        <f t="shared" ca="1" si="124"/>
        <v>0</v>
      </c>
      <c r="M501" s="42">
        <f t="shared" ca="1" si="125"/>
        <v>0.12419932428629787</v>
      </c>
      <c r="N501" s="42">
        <f t="shared" ca="1" si="126"/>
        <v>0.10003278046884356</v>
      </c>
      <c r="O501" s="42">
        <f t="shared" ca="1" si="127"/>
        <v>0.25986870728725436</v>
      </c>
      <c r="P501" s="42">
        <f t="shared" ca="1" si="128"/>
        <v>3.0617780755549211E-2</v>
      </c>
      <c r="Q501" s="42">
        <f t="shared" ca="1" si="129"/>
        <v>9.5197218712737855E-2</v>
      </c>
      <c r="R501" s="42">
        <f t="shared" ca="1" si="130"/>
        <v>7.5758766750170958E-2</v>
      </c>
      <c r="S501" s="42">
        <f t="shared" ca="1" si="131"/>
        <v>7.2799213182009714E-2</v>
      </c>
      <c r="T501" s="42">
        <f t="shared" ca="1" si="132"/>
        <v>0.24152620855713661</v>
      </c>
      <c r="U501">
        <f ca="1">+(L501^2*Markiwitz!$B$4^2)+(M501^2*Markiwitz!$C$4^2)+(N501^2*Markiwitz!$D$4^2)+(O501^2*Markiwitz!$E$4^2)+(P501^2*Markiwitz!$F$4^2)+(Q501^2*Markiwitz!$G$4^2)+(R501^2*Markiwitz!$H$4^2)+(S501^2*Markiwitz!$I$4^2)+(T501^2*Markiwitz!$J$4^2)+(2*L501*M501*Markiwitz!$B$8)+(2*L501*N501*Markiwitz!$E$8)+(2*L501*O501*Markiwitz!$H$8)+(2*L501*P501*Markiwitz!$B$11)+(2*L501*Q501*Markiwitz!$E$11)+(2*L501*R501*Markiwitz!$H$11)+(2*L501*S501*Markiwitz!$K$8)+(2*L501*T501*Markiwitz!$K$11)</f>
        <v>1.213844413435029E-2</v>
      </c>
      <c r="V501" s="5">
        <f t="shared" ca="1" si="123"/>
        <v>0.1101746074844394</v>
      </c>
      <c r="W501" s="42">
        <f ca="1">SUMPRODUCT(L501:T501,Markiwitz!$B$3:$J$3)</f>
        <v>0.40148743615096782</v>
      </c>
    </row>
    <row r="502" spans="1:23" x14ac:dyDescent="0.25">
      <c r="A502">
        <v>501</v>
      </c>
      <c r="B502" s="25">
        <f t="shared" ca="1" si="122"/>
        <v>1.0000000000000002</v>
      </c>
      <c r="C502" s="46">
        <v>0</v>
      </c>
      <c r="D502">
        <f t="shared" ref="D502:K511" ca="1" si="138">RAND()</f>
        <v>0.59031370402821692</v>
      </c>
      <c r="E502">
        <f t="shared" ca="1" si="138"/>
        <v>0.99202402962079772</v>
      </c>
      <c r="F502">
        <f t="shared" ca="1" si="138"/>
        <v>0.88014859182379468</v>
      </c>
      <c r="G502">
        <f t="shared" ca="1" si="138"/>
        <v>0.75255750075452021</v>
      </c>
      <c r="H502">
        <f t="shared" ca="1" si="138"/>
        <v>0.54557512798147711</v>
      </c>
      <c r="I502">
        <f t="shared" ca="1" si="138"/>
        <v>4.7856898034748796E-2</v>
      </c>
      <c r="J502">
        <f t="shared" ca="1" si="138"/>
        <v>0.1210841302033262</v>
      </c>
      <c r="K502">
        <f t="shared" ca="1" si="138"/>
        <v>0.13074183518759142</v>
      </c>
      <c r="L502" s="42">
        <f t="shared" ca="1" si="124"/>
        <v>0</v>
      </c>
      <c r="M502" s="42">
        <f t="shared" ca="1" si="125"/>
        <v>0.14538665610137647</v>
      </c>
      <c r="N502" s="42">
        <f t="shared" ca="1" si="126"/>
        <v>0.24432273120985615</v>
      </c>
      <c r="O502" s="42">
        <f t="shared" ca="1" si="127"/>
        <v>0.21676925296567442</v>
      </c>
      <c r="P502" s="42">
        <f t="shared" ca="1" si="128"/>
        <v>0.18534521189682379</v>
      </c>
      <c r="Q502" s="42">
        <f t="shared" ca="1" si="129"/>
        <v>0.13436812150563934</v>
      </c>
      <c r="R502" s="42">
        <f t="shared" ca="1" si="130"/>
        <v>1.1786537105911543E-2</v>
      </c>
      <c r="S502" s="42">
        <f t="shared" ca="1" si="131"/>
        <v>2.9821460482922838E-2</v>
      </c>
      <c r="T502" s="42">
        <f t="shared" ca="1" si="132"/>
        <v>3.2200028731795477E-2</v>
      </c>
      <c r="U502">
        <f ca="1">+(L502^2*Markiwitz!$B$4^2)+(M502^2*Markiwitz!$C$4^2)+(N502^2*Markiwitz!$D$4^2)+(O502^2*Markiwitz!$E$4^2)+(P502^2*Markiwitz!$F$4^2)+(Q502^2*Markiwitz!$G$4^2)+(R502^2*Markiwitz!$H$4^2)+(S502^2*Markiwitz!$I$4^2)+(T502^2*Markiwitz!$J$4^2)+(2*L502*M502*Markiwitz!$B$8)+(2*L502*N502*Markiwitz!$E$8)+(2*L502*O502*Markiwitz!$H$8)+(2*L502*P502*Markiwitz!$B$11)+(2*L502*Q502*Markiwitz!$E$11)+(2*L502*R502*Markiwitz!$H$11)+(2*L502*S502*Markiwitz!$K$8)+(2*L502*T502*Markiwitz!$K$11)</f>
        <v>1.8248464178488438E-2</v>
      </c>
      <c r="V502" s="5">
        <f t="shared" ca="1" si="123"/>
        <v>0.13508687641102832</v>
      </c>
      <c r="W502" s="42">
        <f ca="1">SUMPRODUCT(L502:T502,Markiwitz!$B$3:$J$3)</f>
        <v>0.56571775235005228</v>
      </c>
    </row>
    <row r="503" spans="1:23" x14ac:dyDescent="0.25">
      <c r="A503">
        <v>502</v>
      </c>
      <c r="B503" s="25">
        <f t="shared" ca="1" si="122"/>
        <v>1</v>
      </c>
      <c r="C503" s="46">
        <v>0</v>
      </c>
      <c r="D503">
        <f t="shared" ca="1" si="138"/>
        <v>3.356995851752731E-2</v>
      </c>
      <c r="E503">
        <f t="shared" ca="1" si="138"/>
        <v>0.73680851699689442</v>
      </c>
      <c r="F503">
        <f t="shared" ca="1" si="138"/>
        <v>0.79429440996315359</v>
      </c>
      <c r="G503">
        <f t="shared" ca="1" si="138"/>
        <v>2.7865202576764059E-2</v>
      </c>
      <c r="H503">
        <f t="shared" ca="1" si="138"/>
        <v>0.50383501032671285</v>
      </c>
      <c r="I503">
        <f t="shared" ca="1" si="138"/>
        <v>0.10326105898680282</v>
      </c>
      <c r="J503">
        <f t="shared" ca="1" si="138"/>
        <v>1.8514889509407717E-2</v>
      </c>
      <c r="K503">
        <f t="shared" ca="1" si="138"/>
        <v>0.15867983380502659</v>
      </c>
      <c r="L503" s="42">
        <f t="shared" ca="1" si="124"/>
        <v>0</v>
      </c>
      <c r="M503" s="42">
        <f t="shared" ca="1" si="125"/>
        <v>1.4123843239354597E-2</v>
      </c>
      <c r="N503" s="42">
        <f t="shared" ca="1" si="126"/>
        <v>0.30999645072698168</v>
      </c>
      <c r="O503" s="42">
        <f t="shared" ca="1" si="127"/>
        <v>0.33418241271754678</v>
      </c>
      <c r="P503" s="42">
        <f t="shared" ca="1" si="128"/>
        <v>1.1723688988819888E-2</v>
      </c>
      <c r="Q503" s="42">
        <f t="shared" ca="1" si="129"/>
        <v>0.21197782239253279</v>
      </c>
      <c r="R503" s="42">
        <f t="shared" ca="1" si="130"/>
        <v>4.344488567353693E-2</v>
      </c>
      <c r="S503" s="42">
        <f t="shared" ca="1" si="131"/>
        <v>7.7897444195027012E-3</v>
      </c>
      <c r="T503" s="42">
        <f t="shared" ca="1" si="132"/>
        <v>6.676115184172457E-2</v>
      </c>
      <c r="U503">
        <f ca="1">+(L503^2*Markiwitz!$B$4^2)+(M503^2*Markiwitz!$C$4^2)+(N503^2*Markiwitz!$D$4^2)+(O503^2*Markiwitz!$E$4^2)+(P503^2*Markiwitz!$F$4^2)+(Q503^2*Markiwitz!$G$4^2)+(R503^2*Markiwitz!$H$4^2)+(S503^2*Markiwitz!$I$4^2)+(T503^2*Markiwitz!$J$4^2)+(2*L503*M503*Markiwitz!$B$8)+(2*L503*N503*Markiwitz!$E$8)+(2*L503*O503*Markiwitz!$H$8)+(2*L503*P503*Markiwitz!$B$11)+(2*L503*Q503*Markiwitz!$E$11)+(2*L503*R503*Markiwitz!$H$11)+(2*L503*S503*Markiwitz!$K$8)+(2*L503*T503*Markiwitz!$K$11)</f>
        <v>2.9736073710951726E-2</v>
      </c>
      <c r="V503" s="5">
        <f t="shared" ca="1" si="123"/>
        <v>0.17244150808593542</v>
      </c>
      <c r="W503" s="42">
        <f ca="1">SUMPRODUCT(L503:T503,Markiwitz!$B$3:$J$3)</f>
        <v>0.75807689323358773</v>
      </c>
    </row>
    <row r="504" spans="1:23" x14ac:dyDescent="0.25">
      <c r="A504">
        <v>503</v>
      </c>
      <c r="B504" s="25">
        <f t="shared" ca="1" si="122"/>
        <v>0.99999999999999989</v>
      </c>
      <c r="C504" s="46">
        <v>0</v>
      </c>
      <c r="D504">
        <f t="shared" ca="1" si="138"/>
        <v>0.68420450945581357</v>
      </c>
      <c r="E504">
        <f t="shared" ca="1" si="138"/>
        <v>0.35701032784001896</v>
      </c>
      <c r="F504">
        <f t="shared" ca="1" si="138"/>
        <v>4.5967504757294386E-2</v>
      </c>
      <c r="G504">
        <f t="shared" ca="1" si="138"/>
        <v>0.43914777310103659</v>
      </c>
      <c r="H504">
        <f t="shared" ca="1" si="138"/>
        <v>0.43442316267823855</v>
      </c>
      <c r="I504">
        <f t="shared" ca="1" si="138"/>
        <v>0.78614290016141808</v>
      </c>
      <c r="J504">
        <f t="shared" ca="1" si="138"/>
        <v>0.10219555235098199</v>
      </c>
      <c r="K504">
        <f t="shared" ca="1" si="138"/>
        <v>4.5391661960411112E-2</v>
      </c>
      <c r="L504" s="42">
        <f t="shared" ca="1" si="124"/>
        <v>0</v>
      </c>
      <c r="M504" s="42">
        <f t="shared" ca="1" si="125"/>
        <v>0.23638225435140675</v>
      </c>
      <c r="N504" s="42">
        <f t="shared" ca="1" si="126"/>
        <v>0.12334163975136515</v>
      </c>
      <c r="O504" s="42">
        <f t="shared" ca="1" si="127"/>
        <v>1.5881073935160885E-2</v>
      </c>
      <c r="P504" s="42">
        <f t="shared" ca="1" si="128"/>
        <v>0.15171887814885412</v>
      </c>
      <c r="Q504" s="42">
        <f t="shared" ca="1" si="129"/>
        <v>0.15008659708779912</v>
      </c>
      <c r="R504" s="42">
        <f t="shared" ca="1" si="130"/>
        <v>0.27160041831690079</v>
      </c>
      <c r="S504" s="42">
        <f t="shared" ca="1" si="131"/>
        <v>3.5307009403702884E-2</v>
      </c>
      <c r="T504" s="42">
        <f t="shared" ca="1" si="132"/>
        <v>1.5682129004810235E-2</v>
      </c>
      <c r="U504">
        <f ca="1">+(L504^2*Markiwitz!$B$4^2)+(M504^2*Markiwitz!$C$4^2)+(N504^2*Markiwitz!$D$4^2)+(O504^2*Markiwitz!$E$4^2)+(P504^2*Markiwitz!$F$4^2)+(Q504^2*Markiwitz!$G$4^2)+(R504^2*Markiwitz!$H$4^2)+(S504^2*Markiwitz!$I$4^2)+(T504^2*Markiwitz!$J$4^2)+(2*L504*M504*Markiwitz!$B$8)+(2*L504*N504*Markiwitz!$E$8)+(2*L504*O504*Markiwitz!$H$8)+(2*L504*P504*Markiwitz!$B$11)+(2*L504*Q504*Markiwitz!$E$11)+(2*L504*R504*Markiwitz!$H$11)+(2*L504*S504*Markiwitz!$K$8)+(2*L504*T504*Markiwitz!$K$11)</f>
        <v>1.8246727543729878E-2</v>
      </c>
      <c r="V504" s="5">
        <f t="shared" ca="1" si="123"/>
        <v>0.13508044841400949</v>
      </c>
      <c r="W504" s="42">
        <f ca="1">SUMPRODUCT(L504:T504,Markiwitz!$B$3:$J$3)</f>
        <v>0.54167434463162245</v>
      </c>
    </row>
    <row r="505" spans="1:23" x14ac:dyDescent="0.25">
      <c r="A505">
        <v>504</v>
      </c>
      <c r="B505" s="25">
        <f t="shared" ca="1" si="122"/>
        <v>1</v>
      </c>
      <c r="C505" s="46">
        <v>0</v>
      </c>
      <c r="D505">
        <f t="shared" ca="1" si="138"/>
        <v>0.32036192931645913</v>
      </c>
      <c r="E505">
        <f t="shared" ca="1" si="138"/>
        <v>9.6583333833570983E-2</v>
      </c>
      <c r="F505">
        <f t="shared" ca="1" si="138"/>
        <v>4.4394736600250284E-2</v>
      </c>
      <c r="G505">
        <f t="shared" ca="1" si="138"/>
        <v>5.0383431551879965E-2</v>
      </c>
      <c r="H505">
        <f t="shared" ca="1" si="138"/>
        <v>0.42633303282722967</v>
      </c>
      <c r="I505">
        <f t="shared" ca="1" si="138"/>
        <v>0.67415513594343512</v>
      </c>
      <c r="J505">
        <f t="shared" ca="1" si="138"/>
        <v>0.16234798148242469</v>
      </c>
      <c r="K505">
        <f t="shared" ca="1" si="138"/>
        <v>0.36965270224312619</v>
      </c>
      <c r="L505" s="42">
        <f t="shared" ca="1" si="124"/>
        <v>0</v>
      </c>
      <c r="M505" s="42">
        <f t="shared" ca="1" si="125"/>
        <v>0.14940774835453902</v>
      </c>
      <c r="N505" s="42">
        <f t="shared" ca="1" si="126"/>
        <v>4.5043736836764096E-2</v>
      </c>
      <c r="O505" s="42">
        <f t="shared" ca="1" si="127"/>
        <v>2.0704450270943787E-2</v>
      </c>
      <c r="P505" s="42">
        <f t="shared" ca="1" si="128"/>
        <v>2.3497408317532803E-2</v>
      </c>
      <c r="Q505" s="42">
        <f t="shared" ca="1" si="129"/>
        <v>0.19882967561028977</v>
      </c>
      <c r="R505" s="42">
        <f t="shared" ca="1" si="130"/>
        <v>0.31440689946482331</v>
      </c>
      <c r="S505" s="42">
        <f t="shared" ca="1" si="131"/>
        <v>7.5714509570308272E-2</v>
      </c>
      <c r="T505" s="42">
        <f t="shared" ca="1" si="132"/>
        <v>0.17239557157479901</v>
      </c>
      <c r="U505">
        <f ca="1">+(L505^2*Markiwitz!$B$4^2)+(M505^2*Markiwitz!$C$4^2)+(N505^2*Markiwitz!$D$4^2)+(O505^2*Markiwitz!$E$4^2)+(P505^2*Markiwitz!$F$4^2)+(Q505^2*Markiwitz!$G$4^2)+(R505^2*Markiwitz!$H$4^2)+(S505^2*Markiwitz!$I$4^2)+(T505^2*Markiwitz!$J$4^2)+(2*L505*M505*Markiwitz!$B$8)+(2*L505*N505*Markiwitz!$E$8)+(2*L505*O505*Markiwitz!$H$8)+(2*L505*P505*Markiwitz!$B$11)+(2*L505*Q505*Markiwitz!$E$11)+(2*L505*R505*Markiwitz!$H$11)+(2*L505*S505*Markiwitz!$K$8)+(2*L505*T505*Markiwitz!$K$11)</f>
        <v>2.1761369951286216E-2</v>
      </c>
      <c r="V505" s="5">
        <f t="shared" ca="1" si="123"/>
        <v>0.14751735474609831</v>
      </c>
      <c r="W505" s="42">
        <f ca="1">SUMPRODUCT(L505:T505,Markiwitz!$B$3:$J$3)</f>
        <v>0.61733632545322414</v>
      </c>
    </row>
    <row r="506" spans="1:23" x14ac:dyDescent="0.25">
      <c r="A506">
        <v>505</v>
      </c>
      <c r="B506" s="25">
        <f t="shared" ca="1" si="122"/>
        <v>0.99999999999999978</v>
      </c>
      <c r="C506" s="46">
        <v>0</v>
      </c>
      <c r="D506">
        <f t="shared" ca="1" si="138"/>
        <v>0.39461912025937085</v>
      </c>
      <c r="E506">
        <f t="shared" ca="1" si="138"/>
        <v>0.88327887155786089</v>
      </c>
      <c r="F506">
        <f t="shared" ca="1" si="138"/>
        <v>0.33748993589601339</v>
      </c>
      <c r="G506">
        <f t="shared" ca="1" si="138"/>
        <v>0.61025570949153951</v>
      </c>
      <c r="H506">
        <f t="shared" ca="1" si="138"/>
        <v>0.23264635580616733</v>
      </c>
      <c r="I506">
        <f t="shared" ca="1" si="138"/>
        <v>0.61460274226444989</v>
      </c>
      <c r="J506">
        <f t="shared" ca="1" si="138"/>
        <v>0.71396450433806391</v>
      </c>
      <c r="K506">
        <f t="shared" ca="1" si="138"/>
        <v>0.93075015768995661</v>
      </c>
      <c r="L506" s="42">
        <f t="shared" ca="1" si="124"/>
        <v>0</v>
      </c>
      <c r="M506" s="42">
        <f t="shared" ca="1" si="125"/>
        <v>8.3648147678616599E-2</v>
      </c>
      <c r="N506" s="42">
        <f t="shared" ca="1" si="126"/>
        <v>0.18723026254002012</v>
      </c>
      <c r="O506" s="42">
        <f t="shared" ca="1" si="127"/>
        <v>7.153836838752671E-2</v>
      </c>
      <c r="P506" s="42">
        <f t="shared" ca="1" si="128"/>
        <v>0.12935703590772743</v>
      </c>
      <c r="Q506" s="42">
        <f t="shared" ca="1" si="129"/>
        <v>4.9314480034762458E-2</v>
      </c>
      <c r="R506" s="42">
        <f t="shared" ca="1" si="130"/>
        <v>0.13027848451648516</v>
      </c>
      <c r="S506" s="42">
        <f t="shared" ca="1" si="131"/>
        <v>0.15134038172531375</v>
      </c>
      <c r="T506" s="42">
        <f t="shared" ca="1" si="132"/>
        <v>0.1972928392095476</v>
      </c>
      <c r="U506">
        <f ca="1">+(L506^2*Markiwitz!$B$4^2)+(M506^2*Markiwitz!$C$4^2)+(N506^2*Markiwitz!$D$4^2)+(O506^2*Markiwitz!$E$4^2)+(P506^2*Markiwitz!$F$4^2)+(Q506^2*Markiwitz!$G$4^2)+(R506^2*Markiwitz!$H$4^2)+(S506^2*Markiwitz!$I$4^2)+(T506^2*Markiwitz!$J$4^2)+(2*L506*M506*Markiwitz!$B$8)+(2*L506*N506*Markiwitz!$E$8)+(2*L506*O506*Markiwitz!$H$8)+(2*L506*P506*Markiwitz!$B$11)+(2*L506*Q506*Markiwitz!$E$11)+(2*L506*R506*Markiwitz!$H$11)+(2*L506*S506*Markiwitz!$K$8)+(2*L506*T506*Markiwitz!$K$11)</f>
        <v>1.0715153595041074E-2</v>
      </c>
      <c r="V506" s="5">
        <f t="shared" ca="1" si="123"/>
        <v>0.10351402607879318</v>
      </c>
      <c r="W506" s="42">
        <f ca="1">SUMPRODUCT(L506:T506,Markiwitz!$B$3:$J$3)</f>
        <v>0.25935823210746672</v>
      </c>
    </row>
    <row r="507" spans="1:23" x14ac:dyDescent="0.25">
      <c r="A507">
        <v>506</v>
      </c>
      <c r="B507" s="25">
        <f t="shared" ca="1" si="122"/>
        <v>0.99999999999999989</v>
      </c>
      <c r="C507" s="46">
        <v>0</v>
      </c>
      <c r="D507">
        <f t="shared" ca="1" si="138"/>
        <v>0.22984614781379242</v>
      </c>
      <c r="E507">
        <f t="shared" ca="1" si="138"/>
        <v>0.56471766951382141</v>
      </c>
      <c r="F507">
        <f t="shared" ca="1" si="138"/>
        <v>0.57441886492704031</v>
      </c>
      <c r="G507">
        <f t="shared" ca="1" si="138"/>
        <v>0.95720823148430179</v>
      </c>
      <c r="H507">
        <f t="shared" ca="1" si="138"/>
        <v>0.70648356641379495</v>
      </c>
      <c r="I507">
        <f t="shared" ca="1" si="138"/>
        <v>0.39829756456064636</v>
      </c>
      <c r="J507">
        <f t="shared" ca="1" si="138"/>
        <v>0.62936427969242492</v>
      </c>
      <c r="K507">
        <f t="shared" ca="1" si="138"/>
        <v>0.82054678414639748</v>
      </c>
      <c r="L507" s="42">
        <f t="shared" ca="1" si="124"/>
        <v>0</v>
      </c>
      <c r="M507" s="42">
        <f t="shared" ca="1" si="125"/>
        <v>4.7091098619235321E-2</v>
      </c>
      <c r="N507" s="42">
        <f t="shared" ca="1" si="126"/>
        <v>0.1156998963003909</v>
      </c>
      <c r="O507" s="42">
        <f t="shared" ca="1" si="127"/>
        <v>0.11768748649615293</v>
      </c>
      <c r="P507" s="42">
        <f t="shared" ca="1" si="128"/>
        <v>0.19611373806659987</v>
      </c>
      <c r="Q507" s="42">
        <f t="shared" ca="1" si="129"/>
        <v>0.14474502886084359</v>
      </c>
      <c r="R507" s="42">
        <f t="shared" ca="1" si="130"/>
        <v>8.1603586011464724E-2</v>
      </c>
      <c r="S507" s="42">
        <f t="shared" ca="1" si="131"/>
        <v>0.12894475563032048</v>
      </c>
      <c r="T507" s="42">
        <f t="shared" ca="1" si="132"/>
        <v>0.16811441001499219</v>
      </c>
      <c r="U507">
        <f ca="1">+(L507^2*Markiwitz!$B$4^2)+(M507^2*Markiwitz!$C$4^2)+(N507^2*Markiwitz!$D$4^2)+(O507^2*Markiwitz!$E$4^2)+(P507^2*Markiwitz!$F$4^2)+(Q507^2*Markiwitz!$G$4^2)+(R507^2*Markiwitz!$H$4^2)+(S507^2*Markiwitz!$I$4^2)+(T507^2*Markiwitz!$J$4^2)+(2*L507*M507*Markiwitz!$B$8)+(2*L507*N507*Markiwitz!$E$8)+(2*L507*O507*Markiwitz!$H$8)+(2*L507*P507*Markiwitz!$B$11)+(2*L507*Q507*Markiwitz!$E$11)+(2*L507*R507*Markiwitz!$H$11)+(2*L507*S507*Markiwitz!$K$8)+(2*L507*T507*Markiwitz!$K$11)</f>
        <v>1.5495141044577486E-2</v>
      </c>
      <c r="V507" s="5">
        <f t="shared" ca="1" si="123"/>
        <v>0.12447948041575964</v>
      </c>
      <c r="W507" s="42">
        <f ca="1">SUMPRODUCT(L507:T507,Markiwitz!$B$3:$J$3)</f>
        <v>0.5353773171916768</v>
      </c>
    </row>
    <row r="508" spans="1:23" x14ac:dyDescent="0.25">
      <c r="A508">
        <v>507</v>
      </c>
      <c r="B508" s="25">
        <f t="shared" ca="1" si="122"/>
        <v>1</v>
      </c>
      <c r="C508" s="46">
        <v>0</v>
      </c>
      <c r="D508">
        <f t="shared" ca="1" si="138"/>
        <v>0.79984177684668878</v>
      </c>
      <c r="E508">
        <f t="shared" ca="1" si="138"/>
        <v>0.66529763505314188</v>
      </c>
      <c r="F508">
        <f t="shared" ca="1" si="138"/>
        <v>0.69795681085231998</v>
      </c>
      <c r="G508">
        <f t="shared" ca="1" si="138"/>
        <v>0.26264076945166148</v>
      </c>
      <c r="H508">
        <f t="shared" ca="1" si="138"/>
        <v>0.25215700309918709</v>
      </c>
      <c r="I508">
        <f t="shared" ca="1" si="138"/>
        <v>0.71225723590411805</v>
      </c>
      <c r="J508">
        <f t="shared" ca="1" si="138"/>
        <v>0.38768469603366018</v>
      </c>
      <c r="K508">
        <f t="shared" ca="1" si="138"/>
        <v>0.37100680329106284</v>
      </c>
      <c r="L508" s="42">
        <f t="shared" ca="1" si="124"/>
        <v>0</v>
      </c>
      <c r="M508" s="42">
        <f t="shared" ca="1" si="125"/>
        <v>0.19278671880246398</v>
      </c>
      <c r="N508" s="42">
        <f t="shared" ca="1" si="126"/>
        <v>0.16035740042810862</v>
      </c>
      <c r="O508" s="42">
        <f t="shared" ca="1" si="127"/>
        <v>0.16822927649582148</v>
      </c>
      <c r="P508" s="42">
        <f t="shared" ca="1" si="128"/>
        <v>6.3304585521850698E-2</v>
      </c>
      <c r="Q508" s="42">
        <f t="shared" ca="1" si="129"/>
        <v>6.0777672106858353E-2</v>
      </c>
      <c r="R508" s="42">
        <f t="shared" ca="1" si="130"/>
        <v>0.17167612323854314</v>
      </c>
      <c r="S508" s="42">
        <f t="shared" ca="1" si="131"/>
        <v>9.3444056864494071E-2</v>
      </c>
      <c r="T508" s="42">
        <f t="shared" ca="1" si="132"/>
        <v>8.9424166541859598E-2</v>
      </c>
      <c r="U508">
        <f ca="1">+(L508^2*Markiwitz!$B$4^2)+(M508^2*Markiwitz!$C$4^2)+(N508^2*Markiwitz!$D$4^2)+(O508^2*Markiwitz!$E$4^2)+(P508^2*Markiwitz!$F$4^2)+(Q508^2*Markiwitz!$G$4^2)+(R508^2*Markiwitz!$H$4^2)+(S508^2*Markiwitz!$I$4^2)+(T508^2*Markiwitz!$J$4^2)+(2*L508*M508*Markiwitz!$B$8)+(2*L508*N508*Markiwitz!$E$8)+(2*L508*O508*Markiwitz!$H$8)+(2*L508*P508*Markiwitz!$B$11)+(2*L508*Q508*Markiwitz!$E$11)+(2*L508*R508*Markiwitz!$H$11)+(2*L508*S508*Markiwitz!$K$8)+(2*L508*T508*Markiwitz!$K$11)</f>
        <v>1.0753387843096393E-2</v>
      </c>
      <c r="V508" s="5">
        <f t="shared" ca="1" si="123"/>
        <v>0.10369854310980647</v>
      </c>
      <c r="W508" s="42">
        <f ca="1">SUMPRODUCT(L508:T508,Markiwitz!$B$3:$J$3)</f>
        <v>0.30684980110267496</v>
      </c>
    </row>
    <row r="509" spans="1:23" x14ac:dyDescent="0.25">
      <c r="A509">
        <v>508</v>
      </c>
      <c r="B509" s="25">
        <f t="shared" ca="1" si="122"/>
        <v>1</v>
      </c>
      <c r="C509" s="46">
        <v>0</v>
      </c>
      <c r="D509">
        <f t="shared" ca="1" si="138"/>
        <v>0.95354279555699328</v>
      </c>
      <c r="E509">
        <f t="shared" ca="1" si="138"/>
        <v>0.98133192187307394</v>
      </c>
      <c r="F509">
        <f t="shared" ca="1" si="138"/>
        <v>4.0053490554554871E-2</v>
      </c>
      <c r="G509">
        <f t="shared" ca="1" si="138"/>
        <v>0.36014455881100826</v>
      </c>
      <c r="H509">
        <f t="shared" ca="1" si="138"/>
        <v>0.66625061249636752</v>
      </c>
      <c r="I509">
        <f t="shared" ca="1" si="138"/>
        <v>0.56780468677799523</v>
      </c>
      <c r="J509">
        <f t="shared" ca="1" si="138"/>
        <v>0.85657514916696365</v>
      </c>
      <c r="K509">
        <f t="shared" ca="1" si="138"/>
        <v>0.92861719025010481</v>
      </c>
      <c r="L509" s="42">
        <f t="shared" ca="1" si="124"/>
        <v>0</v>
      </c>
      <c r="M509" s="42">
        <f t="shared" ca="1" si="125"/>
        <v>0.17808848244864295</v>
      </c>
      <c r="N509" s="42">
        <f t="shared" ca="1" si="126"/>
        <v>0.18327852043882423</v>
      </c>
      <c r="O509" s="42">
        <f t="shared" ca="1" si="127"/>
        <v>7.4805927776582818E-3</v>
      </c>
      <c r="P509" s="42">
        <f t="shared" ca="1" si="128"/>
        <v>6.7262422032483379E-2</v>
      </c>
      <c r="Q509" s="42">
        <f t="shared" ca="1" si="129"/>
        <v>0.12443233912815521</v>
      </c>
      <c r="R509" s="42">
        <f t="shared" ca="1" si="130"/>
        <v>0.10604607938593176</v>
      </c>
      <c r="S509" s="42">
        <f t="shared" ca="1" si="131"/>
        <v>0.15997831364166271</v>
      </c>
      <c r="T509" s="42">
        <f t="shared" ca="1" si="132"/>
        <v>0.17343325014664157</v>
      </c>
      <c r="U509">
        <f ca="1">+(L509^2*Markiwitz!$B$4^2)+(M509^2*Markiwitz!$C$4^2)+(N509^2*Markiwitz!$D$4^2)+(O509^2*Markiwitz!$E$4^2)+(P509^2*Markiwitz!$F$4^2)+(Q509^2*Markiwitz!$G$4^2)+(R509^2*Markiwitz!$H$4^2)+(S509^2*Markiwitz!$I$4^2)+(T509^2*Markiwitz!$J$4^2)+(2*L509*M509*Markiwitz!$B$8)+(2*L509*N509*Markiwitz!$E$8)+(2*L509*O509*Markiwitz!$H$8)+(2*L509*P509*Markiwitz!$B$11)+(2*L509*Q509*Markiwitz!$E$11)+(2*L509*R509*Markiwitz!$H$11)+(2*L509*S509*Markiwitz!$K$8)+(2*L509*T509*Markiwitz!$K$11)</f>
        <v>1.2576825614448691E-2</v>
      </c>
      <c r="V509" s="5">
        <f t="shared" ca="1" si="123"/>
        <v>0.11214644717711164</v>
      </c>
      <c r="W509" s="42">
        <f ca="1">SUMPRODUCT(L509:T509,Markiwitz!$B$3:$J$3)</f>
        <v>0.43580870871095584</v>
      </c>
    </row>
    <row r="510" spans="1:23" x14ac:dyDescent="0.25">
      <c r="A510">
        <v>509</v>
      </c>
      <c r="B510" s="25">
        <f t="shared" ca="1" si="122"/>
        <v>0.99999999999999989</v>
      </c>
      <c r="C510" s="46">
        <v>0</v>
      </c>
      <c r="D510">
        <f t="shared" ca="1" si="138"/>
        <v>0.31986816533324203</v>
      </c>
      <c r="E510">
        <f t="shared" ca="1" si="138"/>
        <v>0.66285450392557821</v>
      </c>
      <c r="F510">
        <f t="shared" ca="1" si="138"/>
        <v>0.59077870413955869</v>
      </c>
      <c r="G510">
        <f t="shared" ca="1" si="138"/>
        <v>0.57631550071275195</v>
      </c>
      <c r="H510">
        <f t="shared" ca="1" si="138"/>
        <v>0.81372340533945253</v>
      </c>
      <c r="I510">
        <f t="shared" ca="1" si="138"/>
        <v>2.7027266063826438E-2</v>
      </c>
      <c r="J510">
        <f t="shared" ca="1" si="138"/>
        <v>0.67162173383438883</v>
      </c>
      <c r="K510">
        <f t="shared" ca="1" si="138"/>
        <v>0.31596922321278587</v>
      </c>
      <c r="L510" s="42">
        <f t="shared" ca="1" si="124"/>
        <v>0</v>
      </c>
      <c r="M510" s="42">
        <f t="shared" ca="1" si="125"/>
        <v>8.0406088678285442E-2</v>
      </c>
      <c r="N510" s="42">
        <f t="shared" ca="1" si="126"/>
        <v>0.16662345240863533</v>
      </c>
      <c r="O510" s="42">
        <f t="shared" ca="1" si="127"/>
        <v>0.148505572052785</v>
      </c>
      <c r="P510" s="42">
        <f t="shared" ca="1" si="128"/>
        <v>0.1448699191703034</v>
      </c>
      <c r="Q510" s="42">
        <f t="shared" ca="1" si="129"/>
        <v>0.20454775867162811</v>
      </c>
      <c r="R510" s="42">
        <f t="shared" ca="1" si="130"/>
        <v>6.7939138288289043E-3</v>
      </c>
      <c r="S510" s="42">
        <f t="shared" ca="1" si="131"/>
        <v>0.16882729368423188</v>
      </c>
      <c r="T510" s="42">
        <f t="shared" ca="1" si="132"/>
        <v>7.9426001505301866E-2</v>
      </c>
      <c r="U510">
        <f ca="1">+(L510^2*Markiwitz!$B$4^2)+(M510^2*Markiwitz!$C$4^2)+(N510^2*Markiwitz!$D$4^2)+(O510^2*Markiwitz!$E$4^2)+(P510^2*Markiwitz!$F$4^2)+(Q510^2*Markiwitz!$G$4^2)+(R510^2*Markiwitz!$H$4^2)+(S510^2*Markiwitz!$I$4^2)+(T510^2*Markiwitz!$J$4^2)+(2*L510*M510*Markiwitz!$B$8)+(2*L510*N510*Markiwitz!$E$8)+(2*L510*O510*Markiwitz!$H$8)+(2*L510*P510*Markiwitz!$B$11)+(2*L510*Q510*Markiwitz!$E$11)+(2*L510*R510*Markiwitz!$H$11)+(2*L510*S510*Markiwitz!$K$8)+(2*L510*T510*Markiwitz!$K$11)</f>
        <v>2.1410959336621582E-2</v>
      </c>
      <c r="V510" s="5">
        <f t="shared" ca="1" si="123"/>
        <v>0.14632484183016081</v>
      </c>
      <c r="W510" s="42">
        <f ca="1">SUMPRODUCT(L510:T510,Markiwitz!$B$3:$J$3)</f>
        <v>0.6943165908147807</v>
      </c>
    </row>
    <row r="511" spans="1:23" x14ac:dyDescent="0.25">
      <c r="A511">
        <v>510</v>
      </c>
      <c r="B511" s="25">
        <f t="shared" ca="1" si="122"/>
        <v>1</v>
      </c>
      <c r="C511" s="46">
        <v>0</v>
      </c>
      <c r="D511">
        <f t="shared" ca="1" si="138"/>
        <v>0.26115196271472962</v>
      </c>
      <c r="E511">
        <f t="shared" ca="1" si="138"/>
        <v>0.55002440477185288</v>
      </c>
      <c r="F511">
        <f t="shared" ca="1" si="138"/>
        <v>0.54674611305462018</v>
      </c>
      <c r="G511">
        <f t="shared" ca="1" si="138"/>
        <v>0.53712115456809328</v>
      </c>
      <c r="H511">
        <f t="shared" ca="1" si="138"/>
        <v>0.20833142531008597</v>
      </c>
      <c r="I511">
        <f t="shared" ca="1" si="138"/>
        <v>3.6274997532837805E-2</v>
      </c>
      <c r="J511">
        <f t="shared" ca="1" si="138"/>
        <v>0.93359011761160382</v>
      </c>
      <c r="K511">
        <f t="shared" ca="1" si="138"/>
        <v>0.29075884327874624</v>
      </c>
      <c r="L511" s="42">
        <f t="shared" ca="1" si="124"/>
        <v>0</v>
      </c>
      <c r="M511" s="42">
        <f t="shared" ca="1" si="125"/>
        <v>7.763140275961869E-2</v>
      </c>
      <c r="N511" s="42">
        <f t="shared" ca="1" si="126"/>
        <v>0.16350314066414215</v>
      </c>
      <c r="O511" s="42">
        <f t="shared" ca="1" si="127"/>
        <v>0.16252861846634417</v>
      </c>
      <c r="P511" s="42">
        <f t="shared" ca="1" si="128"/>
        <v>0.15966745280231895</v>
      </c>
      <c r="Q511" s="42">
        <f t="shared" ca="1" si="129"/>
        <v>6.1929692649483968E-2</v>
      </c>
      <c r="R511" s="42">
        <f t="shared" ca="1" si="130"/>
        <v>1.0783296109675655E-2</v>
      </c>
      <c r="S511" s="42">
        <f t="shared" ca="1" si="131"/>
        <v>0.27752389711838216</v>
      </c>
      <c r="T511" s="42">
        <f t="shared" ca="1" si="132"/>
        <v>8.6432499430034254E-2</v>
      </c>
      <c r="U511">
        <f ca="1">+(L511^2*Markiwitz!$B$4^2)+(M511^2*Markiwitz!$C$4^2)+(N511^2*Markiwitz!$D$4^2)+(O511^2*Markiwitz!$E$4^2)+(P511^2*Markiwitz!$F$4^2)+(Q511^2*Markiwitz!$G$4^2)+(R511^2*Markiwitz!$H$4^2)+(S511^2*Markiwitz!$I$4^2)+(T511^2*Markiwitz!$J$4^2)+(2*L511*M511*Markiwitz!$B$8)+(2*L511*N511*Markiwitz!$E$8)+(2*L511*O511*Markiwitz!$H$8)+(2*L511*P511*Markiwitz!$B$11)+(2*L511*Q511*Markiwitz!$E$11)+(2*L511*R511*Markiwitz!$H$11)+(2*L511*S511*Markiwitz!$K$8)+(2*L511*T511*Markiwitz!$K$11)</f>
        <v>1.7471841529039099E-2</v>
      </c>
      <c r="V511" s="5">
        <f t="shared" ca="1" si="123"/>
        <v>0.13218109368982806</v>
      </c>
      <c r="W511" s="42">
        <f ca="1">SUMPRODUCT(L511:T511,Markiwitz!$B$3:$J$3)</f>
        <v>0.30198896721630414</v>
      </c>
    </row>
    <row r="512" spans="1:23" x14ac:dyDescent="0.25">
      <c r="A512">
        <v>511</v>
      </c>
      <c r="B512" s="25">
        <f t="shared" ca="1" si="122"/>
        <v>1</v>
      </c>
      <c r="C512" s="46">
        <v>0</v>
      </c>
      <c r="D512">
        <f t="shared" ref="D512:K521" ca="1" si="139">RAND()</f>
        <v>0.8789380338256515</v>
      </c>
      <c r="E512">
        <f t="shared" ca="1" si="139"/>
        <v>0.74614488419268377</v>
      </c>
      <c r="F512">
        <f t="shared" ca="1" si="139"/>
        <v>0.13274719326216233</v>
      </c>
      <c r="G512">
        <f t="shared" ca="1" si="139"/>
        <v>0.63155227045038698</v>
      </c>
      <c r="H512">
        <f t="shared" ca="1" si="139"/>
        <v>0.71681260087753762</v>
      </c>
      <c r="I512">
        <f t="shared" ca="1" si="139"/>
        <v>0.40474304315865262</v>
      </c>
      <c r="J512">
        <f t="shared" ca="1" si="139"/>
        <v>0.47033894867574699</v>
      </c>
      <c r="K512">
        <f t="shared" ca="1" si="139"/>
        <v>0.16566959727536101</v>
      </c>
      <c r="L512" s="42">
        <f t="shared" ca="1" si="124"/>
        <v>0</v>
      </c>
      <c r="M512" s="42">
        <f t="shared" ca="1" si="125"/>
        <v>0.21194824158573272</v>
      </c>
      <c r="N512" s="42">
        <f t="shared" ca="1" si="126"/>
        <v>0.17992633164876717</v>
      </c>
      <c r="O512" s="42">
        <f t="shared" ca="1" si="127"/>
        <v>3.2010827958934104E-2</v>
      </c>
      <c r="P512" s="42">
        <f t="shared" ca="1" si="128"/>
        <v>0.15229332221387148</v>
      </c>
      <c r="Q512" s="42">
        <f t="shared" ca="1" si="129"/>
        <v>0.17285310733592218</v>
      </c>
      <c r="R512" s="42">
        <f t="shared" ca="1" si="130"/>
        <v>9.7600255069347941E-2</v>
      </c>
      <c r="S512" s="42">
        <f t="shared" ca="1" si="131"/>
        <v>0.11341813561896794</v>
      </c>
      <c r="T512" s="42">
        <f t="shared" ca="1" si="132"/>
        <v>3.9949778568456454E-2</v>
      </c>
      <c r="U512">
        <f ca="1">+(L512^2*Markiwitz!$B$4^2)+(M512^2*Markiwitz!$C$4^2)+(N512^2*Markiwitz!$D$4^2)+(O512^2*Markiwitz!$E$4^2)+(P512^2*Markiwitz!$F$4^2)+(Q512^2*Markiwitz!$G$4^2)+(R512^2*Markiwitz!$H$4^2)+(S512^2*Markiwitz!$I$4^2)+(T512^2*Markiwitz!$J$4^2)+(2*L512*M512*Markiwitz!$B$8)+(2*L512*N512*Markiwitz!$E$8)+(2*L512*O512*Markiwitz!$H$8)+(2*L512*P512*Markiwitz!$B$11)+(2*L512*Q512*Markiwitz!$E$11)+(2*L512*R512*Markiwitz!$H$11)+(2*L512*S512*Markiwitz!$K$8)+(2*L512*T512*Markiwitz!$K$11)</f>
        <v>1.6851673251947613E-2</v>
      </c>
      <c r="V512" s="5">
        <f t="shared" ca="1" si="123"/>
        <v>0.12981399482316078</v>
      </c>
      <c r="W512" s="42">
        <f ca="1">SUMPRODUCT(L512:T512,Markiwitz!$B$3:$J$3)</f>
        <v>0.60281058201906568</v>
      </c>
    </row>
    <row r="513" spans="1:23" x14ac:dyDescent="0.25">
      <c r="A513">
        <v>512</v>
      </c>
      <c r="B513" s="25">
        <f t="shared" ca="1" si="122"/>
        <v>1</v>
      </c>
      <c r="C513" s="46">
        <v>0</v>
      </c>
      <c r="D513">
        <f t="shared" ca="1" si="139"/>
        <v>0.5837302356554942</v>
      </c>
      <c r="E513">
        <f t="shared" ca="1" si="139"/>
        <v>8.0795839196935892E-2</v>
      </c>
      <c r="F513">
        <f t="shared" ca="1" si="139"/>
        <v>0.86217362566069289</v>
      </c>
      <c r="G513">
        <f t="shared" ca="1" si="139"/>
        <v>0.11932394812255154</v>
      </c>
      <c r="H513">
        <f t="shared" ca="1" si="139"/>
        <v>0.95569984607184844</v>
      </c>
      <c r="I513">
        <f t="shared" ca="1" si="139"/>
        <v>0.71039276640652804</v>
      </c>
      <c r="J513">
        <f t="shared" ca="1" si="139"/>
        <v>0.53874080776375599</v>
      </c>
      <c r="K513">
        <f t="shared" ca="1" si="139"/>
        <v>0.26481349544472998</v>
      </c>
      <c r="L513" s="42">
        <f t="shared" ca="1" si="124"/>
        <v>0</v>
      </c>
      <c r="M513" s="42">
        <f t="shared" ca="1" si="125"/>
        <v>0.1418311370000479</v>
      </c>
      <c r="N513" s="42">
        <f t="shared" ca="1" si="126"/>
        <v>1.9631269785616419E-2</v>
      </c>
      <c r="O513" s="42">
        <f t="shared" ca="1" si="127"/>
        <v>0.20948557766858381</v>
      </c>
      <c r="P513" s="42">
        <f t="shared" ca="1" si="128"/>
        <v>2.8992589726916821E-2</v>
      </c>
      <c r="Q513" s="42">
        <f t="shared" ca="1" si="129"/>
        <v>0.23220999619272545</v>
      </c>
      <c r="R513" s="42">
        <f t="shared" ca="1" si="130"/>
        <v>0.17260680982698207</v>
      </c>
      <c r="S513" s="42">
        <f t="shared" ca="1" si="131"/>
        <v>0.13089988601953029</v>
      </c>
      <c r="T513" s="42">
        <f t="shared" ca="1" si="132"/>
        <v>6.4342733779597303E-2</v>
      </c>
      <c r="U513">
        <f ca="1">+(L513^2*Markiwitz!$B$4^2)+(M513^2*Markiwitz!$C$4^2)+(N513^2*Markiwitz!$D$4^2)+(O513^2*Markiwitz!$E$4^2)+(P513^2*Markiwitz!$F$4^2)+(Q513^2*Markiwitz!$G$4^2)+(R513^2*Markiwitz!$H$4^2)+(S513^2*Markiwitz!$I$4^2)+(T513^2*Markiwitz!$J$4^2)+(2*L513*M513*Markiwitz!$B$8)+(2*L513*N513*Markiwitz!$E$8)+(2*L513*O513*Markiwitz!$H$8)+(2*L513*P513*Markiwitz!$B$11)+(2*L513*Q513*Markiwitz!$E$11)+(2*L513*R513*Markiwitz!$H$11)+(2*L513*S513*Markiwitz!$K$8)+(2*L513*T513*Markiwitz!$K$11)</f>
        <v>2.4074518523429567E-2</v>
      </c>
      <c r="V513" s="5">
        <f t="shared" ca="1" si="123"/>
        <v>0.15515965494750744</v>
      </c>
      <c r="W513" s="42">
        <f ca="1">SUMPRODUCT(L513:T513,Markiwitz!$B$3:$J$3)</f>
        <v>0.74097132844314606</v>
      </c>
    </row>
    <row r="514" spans="1:23" x14ac:dyDescent="0.25">
      <c r="A514">
        <v>513</v>
      </c>
      <c r="B514" s="25">
        <f t="shared" ref="B514:B577" ca="1" si="140">SUM(L514:T514)</f>
        <v>0.99999999999999989</v>
      </c>
      <c r="C514" s="46">
        <v>0</v>
      </c>
      <c r="D514">
        <f t="shared" ca="1" si="139"/>
        <v>3.6907182239262926E-2</v>
      </c>
      <c r="E514">
        <f t="shared" ca="1" si="139"/>
        <v>0.88998568210097828</v>
      </c>
      <c r="F514">
        <f t="shared" ca="1" si="139"/>
        <v>0.58417806547388007</v>
      </c>
      <c r="G514">
        <f t="shared" ca="1" si="139"/>
        <v>0.47658261100462584</v>
      </c>
      <c r="H514">
        <f t="shared" ca="1" si="139"/>
        <v>0.8324409008366519</v>
      </c>
      <c r="I514">
        <f t="shared" ca="1" si="139"/>
        <v>0.88188197364553556</v>
      </c>
      <c r="J514">
        <f t="shared" ca="1" si="139"/>
        <v>0.82088880522188379</v>
      </c>
      <c r="K514">
        <f t="shared" ca="1" si="139"/>
        <v>0.44032635950822119</v>
      </c>
      <c r="L514" s="42">
        <f t="shared" ca="1" si="124"/>
        <v>0</v>
      </c>
      <c r="M514" s="42">
        <f t="shared" ca="1" si="125"/>
        <v>7.4361792496094037E-3</v>
      </c>
      <c r="N514" s="42">
        <f t="shared" ca="1" si="126"/>
        <v>0.17931721307751985</v>
      </c>
      <c r="O514" s="42">
        <f t="shared" ca="1" si="127"/>
        <v>0.11770209875118838</v>
      </c>
      <c r="P514" s="42">
        <f t="shared" ca="1" si="128"/>
        <v>9.6023416247342466E-2</v>
      </c>
      <c r="Q514" s="42">
        <f t="shared" ca="1" si="129"/>
        <v>0.16772290317905597</v>
      </c>
      <c r="R514" s="42">
        <f t="shared" ca="1" si="130"/>
        <v>0.17768445151174686</v>
      </c>
      <c r="S514" s="42">
        <f t="shared" ca="1" si="131"/>
        <v>0.16539534934026262</v>
      </c>
      <c r="T514" s="42">
        <f t="shared" ca="1" si="132"/>
        <v>8.8718388643274457E-2</v>
      </c>
      <c r="U514">
        <f ca="1">+(L514^2*Markiwitz!$B$4^2)+(M514^2*Markiwitz!$C$4^2)+(N514^2*Markiwitz!$D$4^2)+(O514^2*Markiwitz!$E$4^2)+(P514^2*Markiwitz!$F$4^2)+(Q514^2*Markiwitz!$G$4^2)+(R514^2*Markiwitz!$H$4^2)+(S514^2*Markiwitz!$I$4^2)+(T514^2*Markiwitz!$J$4^2)+(2*L514*M514*Markiwitz!$B$8)+(2*L514*N514*Markiwitz!$E$8)+(2*L514*O514*Markiwitz!$H$8)+(2*L514*P514*Markiwitz!$B$11)+(2*L514*Q514*Markiwitz!$E$11)+(2*L514*R514*Markiwitz!$H$11)+(2*L514*S514*Markiwitz!$K$8)+(2*L514*T514*Markiwitz!$K$11)</f>
        <v>1.8462941747330781E-2</v>
      </c>
      <c r="V514" s="5">
        <f t="shared" ref="V514:V577" ca="1" si="141">SQRT(U514)</f>
        <v>0.13587840795111922</v>
      </c>
      <c r="W514" s="42">
        <f ca="1">SUMPRODUCT(L514:T514,Markiwitz!$B$3:$J$3)</f>
        <v>0.57160023443391261</v>
      </c>
    </row>
    <row r="515" spans="1:23" x14ac:dyDescent="0.25">
      <c r="A515">
        <v>514</v>
      </c>
      <c r="B515" s="25">
        <f t="shared" ca="1" si="140"/>
        <v>0.99999999999999989</v>
      </c>
      <c r="C515" s="46">
        <v>0</v>
      </c>
      <c r="D515">
        <f t="shared" ca="1" si="139"/>
        <v>0.62850802422524243</v>
      </c>
      <c r="E515">
        <f t="shared" ca="1" si="139"/>
        <v>0.27062598979573527</v>
      </c>
      <c r="F515">
        <f t="shared" ca="1" si="139"/>
        <v>0.43745875785603749</v>
      </c>
      <c r="G515">
        <f t="shared" ca="1" si="139"/>
        <v>8.9435525271689631E-2</v>
      </c>
      <c r="H515">
        <f t="shared" ca="1" si="139"/>
        <v>0.67250497690379241</v>
      </c>
      <c r="I515">
        <f t="shared" ca="1" si="139"/>
        <v>0.63554312031137883</v>
      </c>
      <c r="J515">
        <f t="shared" ca="1" si="139"/>
        <v>0.40531278214174626</v>
      </c>
      <c r="K515">
        <f t="shared" ca="1" si="139"/>
        <v>0.51936609196732586</v>
      </c>
      <c r="L515" s="42">
        <f t="shared" ref="L515:L578" ca="1" si="142">C515/SUM($C515:$K515)</f>
        <v>0</v>
      </c>
      <c r="M515" s="42">
        <f t="shared" ref="M515:M578" ca="1" si="143">D515/SUM($C515:$K515)</f>
        <v>0.17178192530148712</v>
      </c>
      <c r="N515" s="42">
        <f t="shared" ref="N515:N578" ca="1" si="144">E515/SUM($C515:$K515)</f>
        <v>7.3966682638679518E-2</v>
      </c>
      <c r="O515" s="42">
        <f t="shared" ref="O515:O578" ca="1" si="145">F515/SUM($C515:$K515)</f>
        <v>0.11956491368131852</v>
      </c>
      <c r="P515" s="42">
        <f t="shared" ref="P515:P578" ca="1" si="146">G515/SUM($C515:$K515)</f>
        <v>2.4444249125473008E-2</v>
      </c>
      <c r="Q515" s="42">
        <f t="shared" ref="Q515:Q578" ca="1" si="147">H515/SUM($C515:$K515)</f>
        <v>0.18380704025182729</v>
      </c>
      <c r="R515" s="42">
        <f t="shared" ref="R515:R578" ca="1" si="148">I515/SUM($C515:$K515)</f>
        <v>0.17370473663209371</v>
      </c>
      <c r="S515" s="42">
        <f t="shared" ref="S515:S578" ca="1" si="149">J515/SUM($C515:$K515)</f>
        <v>0.11077887215750053</v>
      </c>
      <c r="T515" s="42">
        <f t="shared" ref="T515:T578" ca="1" si="150">K515/SUM($C515:$K515)</f>
        <v>0.14195158021162024</v>
      </c>
      <c r="U515">
        <f ca="1">+(L515^2*Markiwitz!$B$4^2)+(M515^2*Markiwitz!$C$4^2)+(N515^2*Markiwitz!$D$4^2)+(O515^2*Markiwitz!$E$4^2)+(P515^2*Markiwitz!$F$4^2)+(Q515^2*Markiwitz!$G$4^2)+(R515^2*Markiwitz!$H$4^2)+(S515^2*Markiwitz!$I$4^2)+(T515^2*Markiwitz!$J$4^2)+(2*L515*M515*Markiwitz!$B$8)+(2*L515*N515*Markiwitz!$E$8)+(2*L515*O515*Markiwitz!$H$8)+(2*L515*P515*Markiwitz!$B$11)+(2*L515*Q515*Markiwitz!$E$11)+(2*L515*R515*Markiwitz!$H$11)+(2*L515*S515*Markiwitz!$K$8)+(2*L515*T515*Markiwitz!$K$11)</f>
        <v>1.6280910792594208E-2</v>
      </c>
      <c r="V515" s="5">
        <f t="shared" ca="1" si="141"/>
        <v>0.12759667234138283</v>
      </c>
      <c r="W515" s="42">
        <f ca="1">SUMPRODUCT(L515:T515,Markiwitz!$B$3:$J$3)</f>
        <v>0.6010404173636571</v>
      </c>
    </row>
    <row r="516" spans="1:23" x14ac:dyDescent="0.25">
      <c r="A516">
        <v>515</v>
      </c>
      <c r="B516" s="25">
        <f t="shared" ca="1" si="140"/>
        <v>0.99999999999999989</v>
      </c>
      <c r="C516" s="46">
        <v>0</v>
      </c>
      <c r="D516">
        <f t="shared" ca="1" si="139"/>
        <v>0.26598214581482504</v>
      </c>
      <c r="E516">
        <f t="shared" ca="1" si="139"/>
        <v>0.95237971390917731</v>
      </c>
      <c r="F516">
        <f t="shared" ca="1" si="139"/>
        <v>9.2500349840688778E-2</v>
      </c>
      <c r="G516">
        <f t="shared" ca="1" si="139"/>
        <v>2.3906266433072698E-2</v>
      </c>
      <c r="H516">
        <f t="shared" ca="1" si="139"/>
        <v>0.78429916831406621</v>
      </c>
      <c r="I516">
        <f t="shared" ca="1" si="139"/>
        <v>0.1001993691623847</v>
      </c>
      <c r="J516">
        <f t="shared" ca="1" si="139"/>
        <v>0.87340780055373102</v>
      </c>
      <c r="K516">
        <f t="shared" ca="1" si="139"/>
        <v>0.86086556127368596</v>
      </c>
      <c r="L516" s="42">
        <f t="shared" ca="1" si="142"/>
        <v>0</v>
      </c>
      <c r="M516" s="42">
        <f t="shared" ca="1" si="143"/>
        <v>6.7276951938180771E-2</v>
      </c>
      <c r="N516" s="42">
        <f t="shared" ca="1" si="144"/>
        <v>0.24089287663756725</v>
      </c>
      <c r="O516" s="42">
        <f t="shared" ca="1" si="145"/>
        <v>2.3396839556401785E-2</v>
      </c>
      <c r="P516" s="42">
        <f t="shared" ca="1" si="146"/>
        <v>6.0467996184935362E-3</v>
      </c>
      <c r="Q516" s="42">
        <f t="shared" ca="1" si="147"/>
        <v>0.19837894491066854</v>
      </c>
      <c r="R516" s="42">
        <f t="shared" ca="1" si="148"/>
        <v>2.5344212946033232E-2</v>
      </c>
      <c r="S516" s="42">
        <f t="shared" ca="1" si="149"/>
        <v>0.22091789071133366</v>
      </c>
      <c r="T516" s="42">
        <f t="shared" ca="1" si="150"/>
        <v>0.21774548368132121</v>
      </c>
      <c r="U516">
        <f ca="1">+(L516^2*Markiwitz!$B$4^2)+(M516^2*Markiwitz!$C$4^2)+(N516^2*Markiwitz!$D$4^2)+(O516^2*Markiwitz!$E$4^2)+(P516^2*Markiwitz!$F$4^2)+(Q516^2*Markiwitz!$G$4^2)+(R516^2*Markiwitz!$H$4^2)+(S516^2*Markiwitz!$I$4^2)+(T516^2*Markiwitz!$J$4^2)+(2*L516*M516*Markiwitz!$B$8)+(2*L516*N516*Markiwitz!$E$8)+(2*L516*O516*Markiwitz!$H$8)+(2*L516*P516*Markiwitz!$B$11)+(2*L516*Q516*Markiwitz!$E$11)+(2*L516*R516*Markiwitz!$H$11)+(2*L516*S516*Markiwitz!$K$8)+(2*L516*T516*Markiwitz!$K$11)</f>
        <v>2.1675163697702528E-2</v>
      </c>
      <c r="V516" s="5">
        <f t="shared" ca="1" si="141"/>
        <v>0.14722487458884972</v>
      </c>
      <c r="W516" s="42">
        <f ca="1">SUMPRODUCT(L516:T516,Markiwitz!$B$3:$J$3)</f>
        <v>0.61434612102256714</v>
      </c>
    </row>
    <row r="517" spans="1:23" x14ac:dyDescent="0.25">
      <c r="A517">
        <v>516</v>
      </c>
      <c r="B517" s="25">
        <f t="shared" ca="1" si="140"/>
        <v>1.0000000000000002</v>
      </c>
      <c r="C517" s="46">
        <v>0</v>
      </c>
      <c r="D517">
        <f t="shared" ca="1" si="139"/>
        <v>0.8886980323870145</v>
      </c>
      <c r="E517">
        <f t="shared" ca="1" si="139"/>
        <v>0.20820121897732469</v>
      </c>
      <c r="F517">
        <f t="shared" ca="1" si="139"/>
        <v>4.8821964295934994E-2</v>
      </c>
      <c r="G517">
        <f t="shared" ca="1" si="139"/>
        <v>0.52913780545025257</v>
      </c>
      <c r="H517">
        <f t="shared" ca="1" si="139"/>
        <v>0.30643568392814757</v>
      </c>
      <c r="I517">
        <f t="shared" ca="1" si="139"/>
        <v>0.68785213269692014</v>
      </c>
      <c r="J517">
        <f t="shared" ca="1" si="139"/>
        <v>0.57614854820899009</v>
      </c>
      <c r="K517">
        <f t="shared" ca="1" si="139"/>
        <v>0.6660697879738724</v>
      </c>
      <c r="L517" s="42">
        <f t="shared" ca="1" si="142"/>
        <v>0</v>
      </c>
      <c r="M517" s="42">
        <f t="shared" ca="1" si="143"/>
        <v>0.22720916940023406</v>
      </c>
      <c r="N517" s="42">
        <f t="shared" ca="1" si="144"/>
        <v>5.3229808447863743E-2</v>
      </c>
      <c r="O517" s="42">
        <f t="shared" ca="1" si="145"/>
        <v>1.2482077772100352E-2</v>
      </c>
      <c r="P517" s="42">
        <f t="shared" ca="1" si="146"/>
        <v>0.1352821283419455</v>
      </c>
      <c r="Q517" s="42">
        <f t="shared" ca="1" si="147"/>
        <v>7.8344943594503683E-2</v>
      </c>
      <c r="R517" s="42">
        <f t="shared" ca="1" si="148"/>
        <v>0.17585986020523389</v>
      </c>
      <c r="S517" s="42">
        <f t="shared" ca="1" si="149"/>
        <v>0.14730113977872258</v>
      </c>
      <c r="T517" s="42">
        <f t="shared" ca="1" si="150"/>
        <v>0.17029087245939634</v>
      </c>
      <c r="U517">
        <f ca="1">+(L517^2*Markiwitz!$B$4^2)+(M517^2*Markiwitz!$C$4^2)+(N517^2*Markiwitz!$D$4^2)+(O517^2*Markiwitz!$E$4^2)+(P517^2*Markiwitz!$F$4^2)+(Q517^2*Markiwitz!$G$4^2)+(R517^2*Markiwitz!$H$4^2)+(S517^2*Markiwitz!$I$4^2)+(T517^2*Markiwitz!$J$4^2)+(2*L517*M517*Markiwitz!$B$8)+(2*L517*N517*Markiwitz!$E$8)+(2*L517*O517*Markiwitz!$H$8)+(2*L517*P517*Markiwitz!$B$11)+(2*L517*Q517*Markiwitz!$E$11)+(2*L517*R517*Markiwitz!$H$11)+(2*L517*S517*Markiwitz!$K$8)+(2*L517*T517*Markiwitz!$K$11)</f>
        <v>1.123686564364083E-2</v>
      </c>
      <c r="V517" s="5">
        <f t="shared" ca="1" si="141"/>
        <v>0.106004083146079</v>
      </c>
      <c r="W517" s="42">
        <f ca="1">SUMPRODUCT(L517:T517,Markiwitz!$B$3:$J$3)</f>
        <v>0.31798324631081726</v>
      </c>
    </row>
    <row r="518" spans="1:23" x14ac:dyDescent="0.25">
      <c r="A518">
        <v>517</v>
      </c>
      <c r="B518" s="25">
        <f t="shared" ca="1" si="140"/>
        <v>1.0000000000000002</v>
      </c>
      <c r="C518" s="46">
        <v>0</v>
      </c>
      <c r="D518">
        <f t="shared" ca="1" si="139"/>
        <v>0.52145959696512956</v>
      </c>
      <c r="E518">
        <f t="shared" ca="1" si="139"/>
        <v>0.17859236177816329</v>
      </c>
      <c r="F518">
        <f t="shared" ca="1" si="139"/>
        <v>2.9168653045460458E-3</v>
      </c>
      <c r="G518">
        <f t="shared" ca="1" si="139"/>
        <v>0.58098456701404166</v>
      </c>
      <c r="H518">
        <f t="shared" ca="1" si="139"/>
        <v>0.50141928263548075</v>
      </c>
      <c r="I518">
        <f t="shared" ca="1" si="139"/>
        <v>0.63779265885519953</v>
      </c>
      <c r="J518">
        <f t="shared" ca="1" si="139"/>
        <v>0.26085438356575408</v>
      </c>
      <c r="K518">
        <f t="shared" ca="1" si="139"/>
        <v>0.59009504460005902</v>
      </c>
      <c r="L518" s="42">
        <f t="shared" ca="1" si="142"/>
        <v>0</v>
      </c>
      <c r="M518" s="42">
        <f t="shared" ca="1" si="143"/>
        <v>0.15926735471261128</v>
      </c>
      <c r="N518" s="42">
        <f t="shared" ca="1" si="144"/>
        <v>5.4546762966542546E-2</v>
      </c>
      <c r="O518" s="42">
        <f t="shared" ca="1" si="145"/>
        <v>8.9088670303848975E-4</v>
      </c>
      <c r="P518" s="42">
        <f t="shared" ca="1" si="146"/>
        <v>0.17744783230706546</v>
      </c>
      <c r="Q518" s="42">
        <f t="shared" ca="1" si="147"/>
        <v>0.15314652029040801</v>
      </c>
      <c r="R518" s="42">
        <f t="shared" ca="1" si="148"/>
        <v>0.19479850447125482</v>
      </c>
      <c r="S518" s="42">
        <f t="shared" ca="1" si="149"/>
        <v>7.9671728888488932E-2</v>
      </c>
      <c r="T518" s="42">
        <f t="shared" ca="1" si="150"/>
        <v>0.18023040966059059</v>
      </c>
      <c r="U518">
        <f ca="1">+(L518^2*Markiwitz!$B$4^2)+(M518^2*Markiwitz!$C$4^2)+(N518^2*Markiwitz!$D$4^2)+(O518^2*Markiwitz!$E$4^2)+(P518^2*Markiwitz!$F$4^2)+(Q518^2*Markiwitz!$G$4^2)+(R518^2*Markiwitz!$H$4^2)+(S518^2*Markiwitz!$I$4^2)+(T518^2*Markiwitz!$J$4^2)+(2*L518*M518*Markiwitz!$B$8)+(2*L518*N518*Markiwitz!$E$8)+(2*L518*O518*Markiwitz!$H$8)+(2*L518*P518*Markiwitz!$B$11)+(2*L518*Q518*Markiwitz!$E$11)+(2*L518*R518*Markiwitz!$H$11)+(2*L518*S518*Markiwitz!$K$8)+(2*L518*T518*Markiwitz!$K$11)</f>
        <v>1.570331661392449E-2</v>
      </c>
      <c r="V518" s="5">
        <f t="shared" ca="1" si="141"/>
        <v>0.12531287489290352</v>
      </c>
      <c r="W518" s="42">
        <f ca="1">SUMPRODUCT(L518:T518,Markiwitz!$B$3:$J$3)</f>
        <v>0.53231451366349203</v>
      </c>
    </row>
    <row r="519" spans="1:23" x14ac:dyDescent="0.25">
      <c r="A519">
        <v>518</v>
      </c>
      <c r="B519" s="25">
        <f t="shared" ca="1" si="140"/>
        <v>1</v>
      </c>
      <c r="C519" s="46">
        <v>0</v>
      </c>
      <c r="D519">
        <f t="shared" ca="1" si="139"/>
        <v>0.41579179716082504</v>
      </c>
      <c r="E519">
        <f t="shared" ca="1" si="139"/>
        <v>0.95911816922251392</v>
      </c>
      <c r="F519">
        <f t="shared" ca="1" si="139"/>
        <v>0.87044684512944392</v>
      </c>
      <c r="G519">
        <f t="shared" ca="1" si="139"/>
        <v>0.82711484293816173</v>
      </c>
      <c r="H519">
        <f t="shared" ca="1" si="139"/>
        <v>0.15653268654726893</v>
      </c>
      <c r="I519">
        <f t="shared" ca="1" si="139"/>
        <v>0.34640146889494394</v>
      </c>
      <c r="J519">
        <f t="shared" ca="1" si="139"/>
        <v>0.26583191847581777</v>
      </c>
      <c r="K519">
        <f t="shared" ca="1" si="139"/>
        <v>0.37893365398325063</v>
      </c>
      <c r="L519" s="42">
        <f t="shared" ca="1" si="142"/>
        <v>0</v>
      </c>
      <c r="M519" s="42">
        <f t="shared" ca="1" si="143"/>
        <v>9.8524860601531372E-2</v>
      </c>
      <c r="N519" s="42">
        <f t="shared" ca="1" si="144"/>
        <v>0.22726995714755158</v>
      </c>
      <c r="O519" s="42">
        <f t="shared" ca="1" si="145"/>
        <v>0.20625864835002908</v>
      </c>
      <c r="P519" s="42">
        <f t="shared" ca="1" si="146"/>
        <v>0.19599081838168075</v>
      </c>
      <c r="Q519" s="42">
        <f t="shared" ca="1" si="147"/>
        <v>3.7091547324796373E-2</v>
      </c>
      <c r="R519" s="42">
        <f t="shared" ca="1" si="148"/>
        <v>8.2082322614554046E-2</v>
      </c>
      <c r="S519" s="42">
        <f t="shared" ca="1" si="149"/>
        <v>6.2990787432819662E-2</v>
      </c>
      <c r="T519" s="42">
        <f t="shared" ca="1" si="150"/>
        <v>8.9791058147037098E-2</v>
      </c>
      <c r="U519">
        <f ca="1">+(L519^2*Markiwitz!$B$4^2)+(M519^2*Markiwitz!$C$4^2)+(N519^2*Markiwitz!$D$4^2)+(O519^2*Markiwitz!$E$4^2)+(P519^2*Markiwitz!$F$4^2)+(Q519^2*Markiwitz!$G$4^2)+(R519^2*Markiwitz!$H$4^2)+(S519^2*Markiwitz!$I$4^2)+(T519^2*Markiwitz!$J$4^2)+(2*L519*M519*Markiwitz!$B$8)+(2*L519*N519*Markiwitz!$E$8)+(2*L519*O519*Markiwitz!$H$8)+(2*L519*P519*Markiwitz!$B$11)+(2*L519*Q519*Markiwitz!$E$11)+(2*L519*R519*Markiwitz!$H$11)+(2*L519*S519*Markiwitz!$K$8)+(2*L519*T519*Markiwitz!$K$11)</f>
        <v>1.3957432349701582E-2</v>
      </c>
      <c r="V519" s="5">
        <f t="shared" ca="1" si="141"/>
        <v>0.1181415775656546</v>
      </c>
      <c r="W519" s="42">
        <f ca="1">SUMPRODUCT(L519:T519,Markiwitz!$B$3:$J$3)</f>
        <v>0.29363594602951476</v>
      </c>
    </row>
    <row r="520" spans="1:23" x14ac:dyDescent="0.25">
      <c r="A520">
        <v>519</v>
      </c>
      <c r="B520" s="25">
        <f t="shared" ca="1" si="140"/>
        <v>1.0000000000000004</v>
      </c>
      <c r="C520" s="46">
        <v>0</v>
      </c>
      <c r="D520">
        <f t="shared" ca="1" si="139"/>
        <v>0.77912325206864141</v>
      </c>
      <c r="E520">
        <f t="shared" ca="1" si="139"/>
        <v>0.73566541189334267</v>
      </c>
      <c r="F520">
        <f t="shared" ca="1" si="139"/>
        <v>0.10391200892198549</v>
      </c>
      <c r="G520">
        <f t="shared" ca="1" si="139"/>
        <v>7.2971129923309452E-2</v>
      </c>
      <c r="H520">
        <f t="shared" ca="1" si="139"/>
        <v>0.45885257667969992</v>
      </c>
      <c r="I520">
        <f t="shared" ca="1" si="139"/>
        <v>0.31578559951392871</v>
      </c>
      <c r="J520">
        <f t="shared" ca="1" si="139"/>
        <v>0.15952799768414394</v>
      </c>
      <c r="K520">
        <f t="shared" ca="1" si="139"/>
        <v>0.26834201773588773</v>
      </c>
      <c r="L520" s="42">
        <f t="shared" ca="1" si="142"/>
        <v>0</v>
      </c>
      <c r="M520" s="42">
        <f t="shared" ca="1" si="143"/>
        <v>0.26920345437068322</v>
      </c>
      <c r="N520" s="42">
        <f t="shared" ca="1" si="144"/>
        <v>0.25418785746272599</v>
      </c>
      <c r="O520" s="42">
        <f t="shared" ca="1" si="145"/>
        <v>3.5903782460764325E-2</v>
      </c>
      <c r="P520" s="42">
        <f t="shared" ca="1" si="146"/>
        <v>2.5213058643199334E-2</v>
      </c>
      <c r="Q520" s="42">
        <f t="shared" ca="1" si="147"/>
        <v>0.15854320656082974</v>
      </c>
      <c r="R520" s="42">
        <f t="shared" ca="1" si="148"/>
        <v>0.10911055985552495</v>
      </c>
      <c r="S520" s="42">
        <f t="shared" ca="1" si="149"/>
        <v>5.5120275170052774E-2</v>
      </c>
      <c r="T520" s="42">
        <f t="shared" ca="1" si="150"/>
        <v>9.2717805476219883E-2</v>
      </c>
      <c r="U520">
        <f ca="1">+(L520^2*Markiwitz!$B$4^2)+(M520^2*Markiwitz!$C$4^2)+(N520^2*Markiwitz!$D$4^2)+(O520^2*Markiwitz!$E$4^2)+(P520^2*Markiwitz!$F$4^2)+(Q520^2*Markiwitz!$G$4^2)+(R520^2*Markiwitz!$H$4^2)+(S520^2*Markiwitz!$I$4^2)+(T520^2*Markiwitz!$J$4^2)+(2*L520*M520*Markiwitz!$B$8)+(2*L520*N520*Markiwitz!$E$8)+(2*L520*O520*Markiwitz!$H$8)+(2*L520*P520*Markiwitz!$B$11)+(2*L520*Q520*Markiwitz!$E$11)+(2*L520*R520*Markiwitz!$H$11)+(2*L520*S520*Markiwitz!$K$8)+(2*L520*T520*Markiwitz!$K$11)</f>
        <v>1.5311733226623932E-2</v>
      </c>
      <c r="V520" s="5">
        <f t="shared" ca="1" si="141"/>
        <v>0.12374058843655114</v>
      </c>
      <c r="W520" s="42">
        <f ca="1">SUMPRODUCT(L520:T520,Markiwitz!$B$3:$J$3)</f>
        <v>0.5535835525100552</v>
      </c>
    </row>
    <row r="521" spans="1:23" x14ac:dyDescent="0.25">
      <c r="A521">
        <v>520</v>
      </c>
      <c r="B521" s="25">
        <f t="shared" ca="1" si="140"/>
        <v>0.99999999999999989</v>
      </c>
      <c r="C521" s="46">
        <v>0</v>
      </c>
      <c r="D521">
        <f t="shared" ca="1" si="139"/>
        <v>0.52861142472215861</v>
      </c>
      <c r="E521">
        <f t="shared" ca="1" si="139"/>
        <v>9.3302059696583228E-2</v>
      </c>
      <c r="F521">
        <f t="shared" ca="1" si="139"/>
        <v>0.4626958234541072</v>
      </c>
      <c r="G521">
        <f t="shared" ca="1" si="139"/>
        <v>0.59307523318426203</v>
      </c>
      <c r="H521">
        <f t="shared" ca="1" si="139"/>
        <v>0.79771416970385844</v>
      </c>
      <c r="I521">
        <f t="shared" ca="1" si="139"/>
        <v>0.32966493372143024</v>
      </c>
      <c r="J521">
        <f t="shared" ca="1" si="139"/>
        <v>0.86651467579509045</v>
      </c>
      <c r="K521">
        <f t="shared" ca="1" si="139"/>
        <v>0.17547407860856135</v>
      </c>
      <c r="L521" s="42">
        <f t="shared" ca="1" si="142"/>
        <v>0</v>
      </c>
      <c r="M521" s="42">
        <f t="shared" ca="1" si="143"/>
        <v>0.13740686892521214</v>
      </c>
      <c r="N521" s="42">
        <f t="shared" ca="1" si="144"/>
        <v>2.4252869475757513E-2</v>
      </c>
      <c r="O521" s="42">
        <f t="shared" ca="1" si="145"/>
        <v>0.12027281551664983</v>
      </c>
      <c r="P521" s="42">
        <f t="shared" ca="1" si="146"/>
        <v>0.15416354436866841</v>
      </c>
      <c r="Q521" s="42">
        <f t="shared" ca="1" si="147"/>
        <v>0.20735724055509194</v>
      </c>
      <c r="R521" s="42">
        <f t="shared" ca="1" si="148"/>
        <v>8.5692862882992618E-2</v>
      </c>
      <c r="S521" s="42">
        <f t="shared" ca="1" si="149"/>
        <v>0.22524119402324688</v>
      </c>
      <c r="T521" s="42">
        <f t="shared" ca="1" si="150"/>
        <v>4.5612604252380715E-2</v>
      </c>
      <c r="U521">
        <f ca="1">+(L521^2*Markiwitz!$B$4^2)+(M521^2*Markiwitz!$C$4^2)+(N521^2*Markiwitz!$D$4^2)+(O521^2*Markiwitz!$E$4^2)+(P521^2*Markiwitz!$F$4^2)+(Q521^2*Markiwitz!$G$4^2)+(R521^2*Markiwitz!$H$4^2)+(S521^2*Markiwitz!$I$4^2)+(T521^2*Markiwitz!$J$4^2)+(2*L521*M521*Markiwitz!$B$8)+(2*L521*N521*Markiwitz!$E$8)+(2*L521*O521*Markiwitz!$H$8)+(2*L521*P521*Markiwitz!$B$11)+(2*L521*Q521*Markiwitz!$E$11)+(2*L521*R521*Markiwitz!$H$11)+(2*L521*S521*Markiwitz!$K$8)+(2*L521*T521*Markiwitz!$K$11)</f>
        <v>2.2819408756518174E-2</v>
      </c>
      <c r="V521" s="5">
        <f t="shared" ca="1" si="141"/>
        <v>0.15106094384889224</v>
      </c>
      <c r="W521" s="42">
        <f ca="1">SUMPRODUCT(L521:T521,Markiwitz!$B$3:$J$3)</f>
        <v>0.67464839924452302</v>
      </c>
    </row>
    <row r="522" spans="1:23" x14ac:dyDescent="0.25">
      <c r="A522">
        <v>521</v>
      </c>
      <c r="B522" s="25">
        <f t="shared" ca="1" si="140"/>
        <v>1</v>
      </c>
      <c r="C522" s="46">
        <v>0</v>
      </c>
      <c r="D522">
        <f t="shared" ref="D522:K531" ca="1" si="151">RAND()</f>
        <v>0.17392130399270067</v>
      </c>
      <c r="E522">
        <f t="shared" ca="1" si="151"/>
        <v>0.96138190925886857</v>
      </c>
      <c r="F522">
        <f t="shared" ca="1" si="151"/>
        <v>0.40035068479617553</v>
      </c>
      <c r="G522">
        <f t="shared" ca="1" si="151"/>
        <v>0.83934266328450202</v>
      </c>
      <c r="H522">
        <f t="shared" ca="1" si="151"/>
        <v>0.26754890423101529</v>
      </c>
      <c r="I522">
        <f t="shared" ca="1" si="151"/>
        <v>0.67843623177352563</v>
      </c>
      <c r="J522">
        <f t="shared" ca="1" si="151"/>
        <v>0.54755565698989761</v>
      </c>
      <c r="K522">
        <f t="shared" ca="1" si="151"/>
        <v>0.32061568705766763</v>
      </c>
      <c r="L522" s="42">
        <f t="shared" ca="1" si="142"/>
        <v>0</v>
      </c>
      <c r="M522" s="42">
        <f t="shared" ca="1" si="143"/>
        <v>4.1517056616109306E-2</v>
      </c>
      <c r="N522" s="42">
        <f t="shared" ca="1" si="144"/>
        <v>0.22949314569351925</v>
      </c>
      <c r="O522" s="42">
        <f t="shared" ca="1" si="145"/>
        <v>9.5568407465933758E-2</v>
      </c>
      <c r="P522" s="42">
        <f t="shared" ca="1" si="146"/>
        <v>0.20036094527764775</v>
      </c>
      <c r="Q522" s="42">
        <f t="shared" ca="1" si="147"/>
        <v>6.38670637209761E-2</v>
      </c>
      <c r="R522" s="42">
        <f t="shared" ca="1" si="148"/>
        <v>0.16195069148138086</v>
      </c>
      <c r="S522" s="42">
        <f t="shared" ca="1" si="149"/>
        <v>0.13070796210609475</v>
      </c>
      <c r="T522" s="42">
        <f t="shared" ca="1" si="150"/>
        <v>7.6534727638338212E-2</v>
      </c>
      <c r="U522">
        <f ca="1">+(L522^2*Markiwitz!$B$4^2)+(M522^2*Markiwitz!$C$4^2)+(N522^2*Markiwitz!$D$4^2)+(O522^2*Markiwitz!$E$4^2)+(P522^2*Markiwitz!$F$4^2)+(Q522^2*Markiwitz!$G$4^2)+(R522^2*Markiwitz!$H$4^2)+(S522^2*Markiwitz!$I$4^2)+(T522^2*Markiwitz!$J$4^2)+(2*L522*M522*Markiwitz!$B$8)+(2*L522*N522*Markiwitz!$E$8)+(2*L522*O522*Markiwitz!$H$8)+(2*L522*P522*Markiwitz!$B$11)+(2*L522*Q522*Markiwitz!$E$11)+(2*L522*R522*Markiwitz!$H$11)+(2*L522*S522*Markiwitz!$K$8)+(2*L522*T522*Markiwitz!$K$11)</f>
        <v>1.49144803165545E-2</v>
      </c>
      <c r="V522" s="5">
        <f t="shared" ca="1" si="141"/>
        <v>0.12212485544128394</v>
      </c>
      <c r="W522" s="42">
        <f ca="1">SUMPRODUCT(L522:T522,Markiwitz!$B$3:$J$3)</f>
        <v>0.3284805872348342</v>
      </c>
    </row>
    <row r="523" spans="1:23" x14ac:dyDescent="0.25">
      <c r="A523">
        <v>522</v>
      </c>
      <c r="B523" s="25">
        <f t="shared" ca="1" si="140"/>
        <v>0.99999999999999978</v>
      </c>
      <c r="C523" s="46">
        <v>0</v>
      </c>
      <c r="D523">
        <f t="shared" ca="1" si="151"/>
        <v>0.50588948126054778</v>
      </c>
      <c r="E523">
        <f t="shared" ca="1" si="151"/>
        <v>0.28097719174585178</v>
      </c>
      <c r="F523">
        <f t="shared" ca="1" si="151"/>
        <v>0.21522992759885162</v>
      </c>
      <c r="G523">
        <f t="shared" ca="1" si="151"/>
        <v>0.43482619348874318</v>
      </c>
      <c r="H523">
        <f t="shared" ca="1" si="151"/>
        <v>0.81744826574997864</v>
      </c>
      <c r="I523">
        <f t="shared" ca="1" si="151"/>
        <v>0.35992267251090604</v>
      </c>
      <c r="J523">
        <f t="shared" ca="1" si="151"/>
        <v>0.38647831610787609</v>
      </c>
      <c r="K523">
        <f t="shared" ca="1" si="151"/>
        <v>0.43202001105160903</v>
      </c>
      <c r="L523" s="42">
        <f t="shared" ca="1" si="142"/>
        <v>0</v>
      </c>
      <c r="M523" s="42">
        <f t="shared" ca="1" si="143"/>
        <v>0.14736968406181752</v>
      </c>
      <c r="N523" s="42">
        <f t="shared" ca="1" si="144"/>
        <v>8.1850921021298761E-2</v>
      </c>
      <c r="O523" s="42">
        <f t="shared" ca="1" si="145"/>
        <v>6.2698212961171937E-2</v>
      </c>
      <c r="P523" s="42">
        <f t="shared" ca="1" si="146"/>
        <v>0.12666837546526422</v>
      </c>
      <c r="Q523" s="42">
        <f t="shared" ca="1" si="147"/>
        <v>0.23812926957935887</v>
      </c>
      <c r="R523" s="42">
        <f t="shared" ca="1" si="148"/>
        <v>0.10484837597818963</v>
      </c>
      <c r="S523" s="42">
        <f t="shared" ca="1" si="149"/>
        <v>0.11258424903329303</v>
      </c>
      <c r="T523" s="42">
        <f t="shared" ca="1" si="150"/>
        <v>0.1258509118996059</v>
      </c>
      <c r="U523">
        <f ca="1">+(L523^2*Markiwitz!$B$4^2)+(M523^2*Markiwitz!$C$4^2)+(N523^2*Markiwitz!$D$4^2)+(O523^2*Markiwitz!$E$4^2)+(P523^2*Markiwitz!$F$4^2)+(Q523^2*Markiwitz!$G$4^2)+(R523^2*Markiwitz!$H$4^2)+(S523^2*Markiwitz!$I$4^2)+(T523^2*Markiwitz!$J$4^2)+(2*L523*M523*Markiwitz!$B$8)+(2*L523*N523*Markiwitz!$E$8)+(2*L523*O523*Markiwitz!$H$8)+(2*L523*P523*Markiwitz!$B$11)+(2*L523*Q523*Markiwitz!$E$11)+(2*L523*R523*Markiwitz!$H$11)+(2*L523*S523*Markiwitz!$K$8)+(2*L523*T523*Markiwitz!$K$11)</f>
        <v>2.1467209971313263E-2</v>
      </c>
      <c r="V523" s="5">
        <f t="shared" ca="1" si="141"/>
        <v>0.14651692725181367</v>
      </c>
      <c r="W523" s="42">
        <f ca="1">SUMPRODUCT(L523:T523,Markiwitz!$B$3:$J$3)</f>
        <v>0.76072563488001832</v>
      </c>
    </row>
    <row r="524" spans="1:23" x14ac:dyDescent="0.25">
      <c r="A524">
        <v>523</v>
      </c>
      <c r="B524" s="25">
        <f t="shared" ca="1" si="140"/>
        <v>1</v>
      </c>
      <c r="C524" s="46">
        <v>0</v>
      </c>
      <c r="D524">
        <f t="shared" ca="1" si="151"/>
        <v>0.73994396599127965</v>
      </c>
      <c r="E524">
        <f t="shared" ca="1" si="151"/>
        <v>0.63818691708959496</v>
      </c>
      <c r="F524">
        <f t="shared" ca="1" si="151"/>
        <v>0.30407031725595324</v>
      </c>
      <c r="G524">
        <f t="shared" ca="1" si="151"/>
        <v>7.2736348546565077E-2</v>
      </c>
      <c r="H524">
        <f t="shared" ca="1" si="151"/>
        <v>0.39999190298950338</v>
      </c>
      <c r="I524">
        <f t="shared" ca="1" si="151"/>
        <v>0.58747739494026185</v>
      </c>
      <c r="J524">
        <f t="shared" ca="1" si="151"/>
        <v>0.16742176718461543</v>
      </c>
      <c r="K524">
        <f t="shared" ca="1" si="151"/>
        <v>0.77816185628429257</v>
      </c>
      <c r="L524" s="42">
        <f t="shared" ca="1" si="142"/>
        <v>0</v>
      </c>
      <c r="M524" s="42">
        <f t="shared" ca="1" si="143"/>
        <v>0.20063608405546857</v>
      </c>
      <c r="N524" s="42">
        <f t="shared" ca="1" si="144"/>
        <v>0.17304462205966192</v>
      </c>
      <c r="O524" s="42">
        <f t="shared" ca="1" si="145"/>
        <v>8.2448780631663943E-2</v>
      </c>
      <c r="P524" s="42">
        <f t="shared" ca="1" si="146"/>
        <v>1.9722488203989863E-2</v>
      </c>
      <c r="Q524" s="42">
        <f t="shared" ca="1" si="147"/>
        <v>0.10845795459957114</v>
      </c>
      <c r="R524" s="42">
        <f t="shared" ca="1" si="148"/>
        <v>0.1592947160992339</v>
      </c>
      <c r="S524" s="42">
        <f t="shared" ca="1" si="149"/>
        <v>4.5396475000058938E-2</v>
      </c>
      <c r="T524" s="42">
        <f t="shared" ca="1" si="150"/>
        <v>0.21099887935035172</v>
      </c>
      <c r="U524">
        <f ca="1">+(L524^2*Markiwitz!$B$4^2)+(M524^2*Markiwitz!$C$4^2)+(N524^2*Markiwitz!$D$4^2)+(O524^2*Markiwitz!$E$4^2)+(P524^2*Markiwitz!$F$4^2)+(Q524^2*Markiwitz!$G$4^2)+(R524^2*Markiwitz!$H$4^2)+(S524^2*Markiwitz!$I$4^2)+(T524^2*Markiwitz!$J$4^2)+(2*L524*M524*Markiwitz!$B$8)+(2*L524*N524*Markiwitz!$E$8)+(2*L524*O524*Markiwitz!$H$8)+(2*L524*P524*Markiwitz!$B$11)+(2*L524*Q524*Markiwitz!$E$11)+(2*L524*R524*Markiwitz!$H$11)+(2*L524*S524*Markiwitz!$K$8)+(2*L524*T524*Markiwitz!$K$11)</f>
        <v>1.0533159517826324E-2</v>
      </c>
      <c r="V524" s="5">
        <f t="shared" ca="1" si="141"/>
        <v>0.10263118199566018</v>
      </c>
      <c r="W524" s="42">
        <f ca="1">SUMPRODUCT(L524:T524,Markiwitz!$B$3:$J$3)</f>
        <v>0.41277487427396375</v>
      </c>
    </row>
    <row r="525" spans="1:23" x14ac:dyDescent="0.25">
      <c r="A525">
        <v>524</v>
      </c>
      <c r="B525" s="25">
        <f t="shared" ca="1" si="140"/>
        <v>1</v>
      </c>
      <c r="C525" s="46">
        <v>0</v>
      </c>
      <c r="D525">
        <f t="shared" ca="1" si="151"/>
        <v>0.8186994182006615</v>
      </c>
      <c r="E525">
        <f t="shared" ca="1" si="151"/>
        <v>0.7980244202098371</v>
      </c>
      <c r="F525">
        <f t="shared" ca="1" si="151"/>
        <v>2.945891352945873E-2</v>
      </c>
      <c r="G525">
        <f t="shared" ca="1" si="151"/>
        <v>0.99216432842116842</v>
      </c>
      <c r="H525">
        <f t="shared" ca="1" si="151"/>
        <v>0.88302229460754156</v>
      </c>
      <c r="I525">
        <f t="shared" ca="1" si="151"/>
        <v>0.62121268937068974</v>
      </c>
      <c r="J525">
        <f t="shared" ca="1" si="151"/>
        <v>0.97152755085635167</v>
      </c>
      <c r="K525">
        <f t="shared" ca="1" si="151"/>
        <v>0.4683919002782938</v>
      </c>
      <c r="L525" s="42">
        <f t="shared" ca="1" si="142"/>
        <v>0</v>
      </c>
      <c r="M525" s="42">
        <f t="shared" ca="1" si="143"/>
        <v>0.14665458055520955</v>
      </c>
      <c r="N525" s="42">
        <f t="shared" ca="1" si="144"/>
        <v>0.14295104407904097</v>
      </c>
      <c r="O525" s="42">
        <f t="shared" ca="1" si="145"/>
        <v>5.2770094997381138E-3</v>
      </c>
      <c r="P525" s="42">
        <f t="shared" ca="1" si="146"/>
        <v>0.1777275520071086</v>
      </c>
      <c r="Q525" s="42">
        <f t="shared" ca="1" si="147"/>
        <v>0.15817681234119027</v>
      </c>
      <c r="R525" s="42">
        <f t="shared" ca="1" si="148"/>
        <v>0.11127855275072746</v>
      </c>
      <c r="S525" s="42">
        <f t="shared" ca="1" si="149"/>
        <v>0.17403086200037701</v>
      </c>
      <c r="T525" s="42">
        <f t="shared" ca="1" si="150"/>
        <v>8.3903586766608029E-2</v>
      </c>
      <c r="U525">
        <f ca="1">+(L525^2*Markiwitz!$B$4^2)+(M525^2*Markiwitz!$C$4^2)+(N525^2*Markiwitz!$D$4^2)+(O525^2*Markiwitz!$E$4^2)+(P525^2*Markiwitz!$F$4^2)+(Q525^2*Markiwitz!$G$4^2)+(R525^2*Markiwitz!$H$4^2)+(S525^2*Markiwitz!$I$4^2)+(T525^2*Markiwitz!$J$4^2)+(2*L525*M525*Markiwitz!$B$8)+(2*L525*N525*Markiwitz!$E$8)+(2*L525*O525*Markiwitz!$H$8)+(2*L525*P525*Markiwitz!$B$11)+(2*L525*Q525*Markiwitz!$E$11)+(2*L525*R525*Markiwitz!$H$11)+(2*L525*S525*Markiwitz!$K$8)+(2*L525*T525*Markiwitz!$K$11)</f>
        <v>1.7252424306366355E-2</v>
      </c>
      <c r="V525" s="5">
        <f t="shared" ca="1" si="141"/>
        <v>0.13134848421800061</v>
      </c>
      <c r="W525" s="42">
        <f ca="1">SUMPRODUCT(L525:T525,Markiwitz!$B$3:$J$3)</f>
        <v>0.54585589146418911</v>
      </c>
    </row>
    <row r="526" spans="1:23" x14ac:dyDescent="0.25">
      <c r="A526">
        <v>525</v>
      </c>
      <c r="B526" s="25">
        <f t="shared" ca="1" si="140"/>
        <v>1</v>
      </c>
      <c r="C526" s="46">
        <v>0</v>
      </c>
      <c r="D526">
        <f t="shared" ca="1" si="151"/>
        <v>0.4047084134068385</v>
      </c>
      <c r="E526">
        <f t="shared" ca="1" si="151"/>
        <v>0.5394414210155436</v>
      </c>
      <c r="F526">
        <f t="shared" ca="1" si="151"/>
        <v>0.37554183983635059</v>
      </c>
      <c r="G526">
        <f t="shared" ca="1" si="151"/>
        <v>0.46294176121422947</v>
      </c>
      <c r="H526">
        <f t="shared" ca="1" si="151"/>
        <v>0.39424749293473715</v>
      </c>
      <c r="I526">
        <f t="shared" ca="1" si="151"/>
        <v>0.38461100940658877</v>
      </c>
      <c r="J526">
        <f t="shared" ca="1" si="151"/>
        <v>0.28526450893782285</v>
      </c>
      <c r="K526">
        <f t="shared" ca="1" si="151"/>
        <v>0.57221722526469965</v>
      </c>
      <c r="L526" s="42">
        <f t="shared" ca="1" si="142"/>
        <v>0</v>
      </c>
      <c r="M526" s="42">
        <f t="shared" ca="1" si="143"/>
        <v>0.11837131614064346</v>
      </c>
      <c r="N526" s="42">
        <f t="shared" ca="1" si="144"/>
        <v>0.15777875841241379</v>
      </c>
      <c r="O526" s="42">
        <f t="shared" ca="1" si="145"/>
        <v>0.10984051819703633</v>
      </c>
      <c r="P526" s="42">
        <f t="shared" ca="1" si="146"/>
        <v>0.13540372217641145</v>
      </c>
      <c r="Q526" s="42">
        <f t="shared" ca="1" si="147"/>
        <v>0.11531164927110288</v>
      </c>
      <c r="R526" s="42">
        <f t="shared" ca="1" si="148"/>
        <v>0.11249311819933128</v>
      </c>
      <c r="S526" s="42">
        <f t="shared" ca="1" si="149"/>
        <v>8.343571384378308E-2</v>
      </c>
      <c r="T526" s="42">
        <f t="shared" ca="1" si="150"/>
        <v>0.16736520375927777</v>
      </c>
      <c r="U526">
        <f ca="1">+(L526^2*Markiwitz!$B$4^2)+(M526^2*Markiwitz!$C$4^2)+(N526^2*Markiwitz!$D$4^2)+(O526^2*Markiwitz!$E$4^2)+(P526^2*Markiwitz!$F$4^2)+(Q526^2*Markiwitz!$G$4^2)+(R526^2*Markiwitz!$H$4^2)+(S526^2*Markiwitz!$I$4^2)+(T526^2*Markiwitz!$J$4^2)+(2*L526*M526*Markiwitz!$B$8)+(2*L526*N526*Markiwitz!$E$8)+(2*L526*O526*Markiwitz!$H$8)+(2*L526*P526*Markiwitz!$B$11)+(2*L526*Q526*Markiwitz!$E$11)+(2*L526*R526*Markiwitz!$H$11)+(2*L526*S526*Markiwitz!$K$8)+(2*L526*T526*Markiwitz!$K$11)</f>
        <v>1.1517285217079117E-2</v>
      </c>
      <c r="V526" s="5">
        <f t="shared" ca="1" si="141"/>
        <v>0.10731861542658439</v>
      </c>
      <c r="W526" s="42">
        <f ca="1">SUMPRODUCT(L526:T526,Markiwitz!$B$3:$J$3)</f>
        <v>0.45517895698789107</v>
      </c>
    </row>
    <row r="527" spans="1:23" x14ac:dyDescent="0.25">
      <c r="A527">
        <v>526</v>
      </c>
      <c r="B527" s="25">
        <f t="shared" ca="1" si="140"/>
        <v>0.99999999999999978</v>
      </c>
      <c r="C527" s="46">
        <v>0</v>
      </c>
      <c r="D527">
        <f t="shared" ca="1" si="151"/>
        <v>0.986318637582701</v>
      </c>
      <c r="E527">
        <f t="shared" ca="1" si="151"/>
        <v>0.83485134888499413</v>
      </c>
      <c r="F527">
        <f t="shared" ca="1" si="151"/>
        <v>0.5323871821258005</v>
      </c>
      <c r="G527">
        <f t="shared" ca="1" si="151"/>
        <v>0.78235171868666431</v>
      </c>
      <c r="H527">
        <f t="shared" ca="1" si="151"/>
        <v>0.58863885078056699</v>
      </c>
      <c r="I527">
        <f t="shared" ca="1" si="151"/>
        <v>0.38536837082429143</v>
      </c>
      <c r="J527">
        <f t="shared" ca="1" si="151"/>
        <v>0.23287974544849155</v>
      </c>
      <c r="K527">
        <f t="shared" ca="1" si="151"/>
        <v>0.34013567646652487</v>
      </c>
      <c r="L527" s="42">
        <f t="shared" ca="1" si="142"/>
        <v>0</v>
      </c>
      <c r="M527" s="42">
        <f t="shared" ca="1" si="143"/>
        <v>0.21061991427711471</v>
      </c>
      <c r="N527" s="42">
        <f t="shared" ca="1" si="144"/>
        <v>0.17827536947617245</v>
      </c>
      <c r="O527" s="42">
        <f t="shared" ca="1" si="145"/>
        <v>0.11368673204471284</v>
      </c>
      <c r="P527" s="42">
        <f t="shared" ca="1" si="146"/>
        <v>0.16706452219962456</v>
      </c>
      <c r="Q527" s="42">
        <f t="shared" ca="1" si="147"/>
        <v>0.12569879506224674</v>
      </c>
      <c r="R527" s="42">
        <f t="shared" ca="1" si="148"/>
        <v>8.2292121567375309E-2</v>
      </c>
      <c r="S527" s="42">
        <f t="shared" ca="1" si="149"/>
        <v>4.9729479048929472E-2</v>
      </c>
      <c r="T527" s="42">
        <f t="shared" ca="1" si="150"/>
        <v>7.2633066323823839E-2</v>
      </c>
      <c r="U527">
        <f ca="1">+(L527^2*Markiwitz!$B$4^2)+(M527^2*Markiwitz!$C$4^2)+(N527^2*Markiwitz!$D$4^2)+(O527^2*Markiwitz!$E$4^2)+(P527^2*Markiwitz!$F$4^2)+(Q527^2*Markiwitz!$G$4^2)+(R527^2*Markiwitz!$H$4^2)+(S527^2*Markiwitz!$I$4^2)+(T527^2*Markiwitz!$J$4^2)+(2*L527*M527*Markiwitz!$B$8)+(2*L527*N527*Markiwitz!$E$8)+(2*L527*O527*Markiwitz!$H$8)+(2*L527*P527*Markiwitz!$B$11)+(2*L527*Q527*Markiwitz!$E$11)+(2*L527*R527*Markiwitz!$H$11)+(2*L527*S527*Markiwitz!$K$8)+(2*L527*T527*Markiwitz!$K$11)</f>
        <v>1.3230378931545175E-2</v>
      </c>
      <c r="V527" s="5">
        <f t="shared" ca="1" si="141"/>
        <v>0.11502338428139373</v>
      </c>
      <c r="W527" s="42">
        <f ca="1">SUMPRODUCT(L527:T527,Markiwitz!$B$3:$J$3)</f>
        <v>0.50662954623947298</v>
      </c>
    </row>
    <row r="528" spans="1:23" x14ac:dyDescent="0.25">
      <c r="A528">
        <v>527</v>
      </c>
      <c r="B528" s="25">
        <f t="shared" ca="1" si="140"/>
        <v>0.99999999999999989</v>
      </c>
      <c r="C528" s="46">
        <v>0</v>
      </c>
      <c r="D528">
        <f t="shared" ca="1" si="151"/>
        <v>0.66393947155707367</v>
      </c>
      <c r="E528">
        <f t="shared" ca="1" si="151"/>
        <v>0.5746952656680947</v>
      </c>
      <c r="F528">
        <f t="shared" ca="1" si="151"/>
        <v>0.22099700512161224</v>
      </c>
      <c r="G528">
        <f t="shared" ca="1" si="151"/>
        <v>7.5017168747646079E-2</v>
      </c>
      <c r="H528">
        <f t="shared" ca="1" si="151"/>
        <v>0.19236803370075117</v>
      </c>
      <c r="I528">
        <f t="shared" ca="1" si="151"/>
        <v>0.6236794638253389</v>
      </c>
      <c r="J528">
        <f t="shared" ca="1" si="151"/>
        <v>0.98652109049038006</v>
      </c>
      <c r="K528">
        <f t="shared" ca="1" si="151"/>
        <v>0.8855141957969096</v>
      </c>
      <c r="L528" s="42">
        <f t="shared" ca="1" si="142"/>
        <v>0</v>
      </c>
      <c r="M528" s="42">
        <f t="shared" ca="1" si="143"/>
        <v>0.15722985013651672</v>
      </c>
      <c r="N528" s="42">
        <f t="shared" ca="1" si="144"/>
        <v>0.13609561468494907</v>
      </c>
      <c r="O528" s="42">
        <f t="shared" ca="1" si="145"/>
        <v>5.2335080959112941E-2</v>
      </c>
      <c r="P528" s="42">
        <f t="shared" ca="1" si="146"/>
        <v>1.7765080561028612E-2</v>
      </c>
      <c r="Q528" s="42">
        <f t="shared" ca="1" si="147"/>
        <v>4.5555353169306929E-2</v>
      </c>
      <c r="R528" s="42">
        <f t="shared" ca="1" si="148"/>
        <v>0.14769573557738327</v>
      </c>
      <c r="S528" s="42">
        <f t="shared" ca="1" si="149"/>
        <v>0.23362154211218916</v>
      </c>
      <c r="T528" s="42">
        <f t="shared" ca="1" si="150"/>
        <v>0.20970174279951329</v>
      </c>
      <c r="U528">
        <f ca="1">+(L528^2*Markiwitz!$B$4^2)+(M528^2*Markiwitz!$C$4^2)+(N528^2*Markiwitz!$D$4^2)+(O528^2*Markiwitz!$E$4^2)+(P528^2*Markiwitz!$F$4^2)+(Q528^2*Markiwitz!$G$4^2)+(R528^2*Markiwitz!$H$4^2)+(S528^2*Markiwitz!$I$4^2)+(T528^2*Markiwitz!$J$4^2)+(2*L528*M528*Markiwitz!$B$8)+(2*L528*N528*Markiwitz!$E$8)+(2*L528*O528*Markiwitz!$H$8)+(2*L528*P528*Markiwitz!$B$11)+(2*L528*Q528*Markiwitz!$E$11)+(2*L528*R528*Markiwitz!$H$11)+(2*L528*S528*Markiwitz!$K$8)+(2*L528*T528*Markiwitz!$K$11)</f>
        <v>1.1926604872298097E-2</v>
      </c>
      <c r="V528" s="5">
        <f t="shared" ca="1" si="141"/>
        <v>0.10920899629745755</v>
      </c>
      <c r="W528" s="42">
        <f ca="1">SUMPRODUCT(L528:T528,Markiwitz!$B$3:$J$3)</f>
        <v>0.20242503095835029</v>
      </c>
    </row>
    <row r="529" spans="1:23" x14ac:dyDescent="0.25">
      <c r="A529">
        <v>528</v>
      </c>
      <c r="B529" s="25">
        <f t="shared" ca="1" si="140"/>
        <v>1</v>
      </c>
      <c r="C529" s="46">
        <v>0</v>
      </c>
      <c r="D529">
        <f t="shared" ca="1" si="151"/>
        <v>0.82545207314584634</v>
      </c>
      <c r="E529">
        <f t="shared" ca="1" si="151"/>
        <v>0.27885762345416432</v>
      </c>
      <c r="F529">
        <f t="shared" ca="1" si="151"/>
        <v>8.4562268507009652E-2</v>
      </c>
      <c r="G529">
        <f t="shared" ca="1" si="151"/>
        <v>0.57316181429994439</v>
      </c>
      <c r="H529">
        <f t="shared" ca="1" si="151"/>
        <v>0.69295898487746266</v>
      </c>
      <c r="I529">
        <f t="shared" ca="1" si="151"/>
        <v>0.43351436153293532</v>
      </c>
      <c r="J529">
        <f t="shared" ca="1" si="151"/>
        <v>0.37523112361072286</v>
      </c>
      <c r="K529">
        <f t="shared" ca="1" si="151"/>
        <v>0.97673086214747096</v>
      </c>
      <c r="L529" s="42">
        <f t="shared" ca="1" si="142"/>
        <v>0</v>
      </c>
      <c r="M529" s="42">
        <f t="shared" ca="1" si="143"/>
        <v>0.19466055557215167</v>
      </c>
      <c r="N529" s="42">
        <f t="shared" ca="1" si="144"/>
        <v>6.5761031649291757E-2</v>
      </c>
      <c r="O529" s="42">
        <f t="shared" ca="1" si="145"/>
        <v>1.9941724908730755E-2</v>
      </c>
      <c r="P529" s="42">
        <f t="shared" ca="1" si="146"/>
        <v>0.13516471862401674</v>
      </c>
      <c r="Q529" s="42">
        <f t="shared" ca="1" si="147"/>
        <v>0.16341564261978364</v>
      </c>
      <c r="R529" s="42">
        <f t="shared" ca="1" si="148"/>
        <v>0.102232642221007</v>
      </c>
      <c r="S529" s="42">
        <f t="shared" ca="1" si="149"/>
        <v>8.8488116229033159E-2</v>
      </c>
      <c r="T529" s="42">
        <f t="shared" ca="1" si="150"/>
        <v>0.23033556817598516</v>
      </c>
      <c r="U529">
        <f ca="1">+(L529^2*Markiwitz!$B$4^2)+(M529^2*Markiwitz!$C$4^2)+(N529^2*Markiwitz!$D$4^2)+(O529^2*Markiwitz!$E$4^2)+(P529^2*Markiwitz!$F$4^2)+(Q529^2*Markiwitz!$G$4^2)+(R529^2*Markiwitz!$H$4^2)+(S529^2*Markiwitz!$I$4^2)+(T529^2*Markiwitz!$J$4^2)+(2*L529*M529*Markiwitz!$B$8)+(2*L529*N529*Markiwitz!$E$8)+(2*L529*O529*Markiwitz!$H$8)+(2*L529*P529*Markiwitz!$B$11)+(2*L529*Q529*Markiwitz!$E$11)+(2*L529*R529*Markiwitz!$H$11)+(2*L529*S529*Markiwitz!$K$8)+(2*L529*T529*Markiwitz!$K$11)</f>
        <v>1.3619853409080531E-2</v>
      </c>
      <c r="V529" s="5">
        <f t="shared" ca="1" si="141"/>
        <v>0.11670412764371503</v>
      </c>
      <c r="W529" s="42">
        <f ca="1">SUMPRODUCT(L529:T529,Markiwitz!$B$3:$J$3)</f>
        <v>0.5562378219487184</v>
      </c>
    </row>
    <row r="530" spans="1:23" x14ac:dyDescent="0.25">
      <c r="A530">
        <v>529</v>
      </c>
      <c r="B530" s="25">
        <f t="shared" ca="1" si="140"/>
        <v>1.0000000000000002</v>
      </c>
      <c r="C530" s="46">
        <v>0</v>
      </c>
      <c r="D530">
        <f t="shared" ca="1" si="151"/>
        <v>5.6856353552797501E-2</v>
      </c>
      <c r="E530">
        <f t="shared" ca="1" si="151"/>
        <v>0.10023978377416265</v>
      </c>
      <c r="F530">
        <f t="shared" ca="1" si="151"/>
        <v>0.99473688800323057</v>
      </c>
      <c r="G530">
        <f t="shared" ca="1" si="151"/>
        <v>0.78396024910978401</v>
      </c>
      <c r="H530">
        <f t="shared" ca="1" si="151"/>
        <v>0.94602508819764863</v>
      </c>
      <c r="I530">
        <f t="shared" ca="1" si="151"/>
        <v>0.14446933581358423</v>
      </c>
      <c r="J530">
        <f t="shared" ca="1" si="151"/>
        <v>0.71336532294758503</v>
      </c>
      <c r="K530">
        <f t="shared" ca="1" si="151"/>
        <v>0.75639371851762316</v>
      </c>
      <c r="L530" s="42">
        <f t="shared" ca="1" si="142"/>
        <v>0</v>
      </c>
      <c r="M530" s="42">
        <f t="shared" ca="1" si="143"/>
        <v>1.2645854645597946E-2</v>
      </c>
      <c r="N530" s="42">
        <f t="shared" ca="1" si="144"/>
        <v>2.2295093795227358E-2</v>
      </c>
      <c r="O530" s="42">
        <f t="shared" ca="1" si="145"/>
        <v>0.2212470077705917</v>
      </c>
      <c r="P530" s="42">
        <f t="shared" ca="1" si="146"/>
        <v>0.17436657011362797</v>
      </c>
      <c r="Q530" s="42">
        <f t="shared" ca="1" si="147"/>
        <v>0.21041264535769394</v>
      </c>
      <c r="R530" s="42">
        <f t="shared" ca="1" si="148"/>
        <v>3.2132525342979425E-2</v>
      </c>
      <c r="S530" s="42">
        <f t="shared" ca="1" si="149"/>
        <v>0.15866501489280493</v>
      </c>
      <c r="T530" s="42">
        <f t="shared" ca="1" si="150"/>
        <v>0.16823528808147692</v>
      </c>
      <c r="U530">
        <f ca="1">+(L530^2*Markiwitz!$B$4^2)+(M530^2*Markiwitz!$C$4^2)+(N530^2*Markiwitz!$D$4^2)+(O530^2*Markiwitz!$E$4^2)+(P530^2*Markiwitz!$F$4^2)+(Q530^2*Markiwitz!$G$4^2)+(R530^2*Markiwitz!$H$4^2)+(S530^2*Markiwitz!$I$4^2)+(T530^2*Markiwitz!$J$4^2)+(2*L530*M530*Markiwitz!$B$8)+(2*L530*N530*Markiwitz!$E$8)+(2*L530*O530*Markiwitz!$H$8)+(2*L530*P530*Markiwitz!$B$11)+(2*L530*Q530*Markiwitz!$E$11)+(2*L530*R530*Markiwitz!$H$11)+(2*L530*S530*Markiwitz!$K$8)+(2*L530*T530*Markiwitz!$K$11)</f>
        <v>2.3584558416113916E-2</v>
      </c>
      <c r="V530" s="5">
        <f t="shared" ca="1" si="141"/>
        <v>0.15357264865891296</v>
      </c>
      <c r="W530" s="42">
        <f ca="1">SUMPRODUCT(L530:T530,Markiwitz!$B$3:$J$3)</f>
        <v>0.71101799970906632</v>
      </c>
    </row>
    <row r="531" spans="1:23" x14ac:dyDescent="0.25">
      <c r="A531">
        <v>530</v>
      </c>
      <c r="B531" s="25">
        <f t="shared" ca="1" si="140"/>
        <v>1</v>
      </c>
      <c r="C531" s="46">
        <v>0</v>
      </c>
      <c r="D531">
        <f t="shared" ca="1" si="151"/>
        <v>0.96392664051218635</v>
      </c>
      <c r="E531">
        <f t="shared" ca="1" si="151"/>
        <v>0.7457730618834485</v>
      </c>
      <c r="F531">
        <f t="shared" ca="1" si="151"/>
        <v>0.27712743884491264</v>
      </c>
      <c r="G531">
        <f t="shared" ca="1" si="151"/>
        <v>0.45139810046844497</v>
      </c>
      <c r="H531">
        <f t="shared" ca="1" si="151"/>
        <v>0.99691201793582718</v>
      </c>
      <c r="I531">
        <f t="shared" ca="1" si="151"/>
        <v>7.27981753978727E-2</v>
      </c>
      <c r="J531">
        <f t="shared" ca="1" si="151"/>
        <v>0.15868824288940309</v>
      </c>
      <c r="K531">
        <f t="shared" ca="1" si="151"/>
        <v>0.40471963244976406</v>
      </c>
      <c r="L531" s="42">
        <f t="shared" ca="1" si="142"/>
        <v>0</v>
      </c>
      <c r="M531" s="42">
        <f t="shared" ca="1" si="143"/>
        <v>0.23675886974556754</v>
      </c>
      <c r="N531" s="42">
        <f t="shared" ca="1" si="144"/>
        <v>0.18317616693776212</v>
      </c>
      <c r="O531" s="42">
        <f t="shared" ca="1" si="145"/>
        <v>6.8067813917397274E-2</v>
      </c>
      <c r="P531" s="42">
        <f t="shared" ca="1" si="146"/>
        <v>0.11087203069252036</v>
      </c>
      <c r="Q531" s="42">
        <f t="shared" ca="1" si="147"/>
        <v>0.2448607110566475</v>
      </c>
      <c r="R531" s="42">
        <f t="shared" ca="1" si="148"/>
        <v>1.7880628050265013E-2</v>
      </c>
      <c r="S531" s="42">
        <f t="shared" ca="1" si="149"/>
        <v>3.8976875883876126E-2</v>
      </c>
      <c r="T531" s="42">
        <f t="shared" ca="1" si="150"/>
        <v>9.9406903715964098E-2</v>
      </c>
      <c r="U531">
        <f ca="1">+(L531^2*Markiwitz!$B$4^2)+(M531^2*Markiwitz!$C$4^2)+(N531^2*Markiwitz!$D$4^2)+(O531^2*Markiwitz!$E$4^2)+(P531^2*Markiwitz!$F$4^2)+(Q531^2*Markiwitz!$G$4^2)+(R531^2*Markiwitz!$H$4^2)+(S531^2*Markiwitz!$I$4^2)+(T531^2*Markiwitz!$J$4^2)+(2*L531*M531*Markiwitz!$B$8)+(2*L531*N531*Markiwitz!$E$8)+(2*L531*O531*Markiwitz!$H$8)+(2*L531*P531*Markiwitz!$B$11)+(2*L531*Q531*Markiwitz!$E$11)+(2*L531*R531*Markiwitz!$H$11)+(2*L531*S531*Markiwitz!$K$8)+(2*L531*T531*Markiwitz!$K$11)</f>
        <v>2.2527088526134647E-2</v>
      </c>
      <c r="V531" s="5">
        <f t="shared" ca="1" si="141"/>
        <v>0.15009026792612054</v>
      </c>
      <c r="W531" s="42">
        <f ca="1">SUMPRODUCT(L531:T531,Markiwitz!$B$3:$J$3)</f>
        <v>0.8064577239758044</v>
      </c>
    </row>
    <row r="532" spans="1:23" x14ac:dyDescent="0.25">
      <c r="A532">
        <v>531</v>
      </c>
      <c r="B532" s="25">
        <f t="shared" ca="1" si="140"/>
        <v>1.0000000000000002</v>
      </c>
      <c r="C532" s="46">
        <v>0</v>
      </c>
      <c r="D532">
        <f t="shared" ref="D532:K541" ca="1" si="152">RAND()</f>
        <v>0.66366605499725972</v>
      </c>
      <c r="E532">
        <f t="shared" ca="1" si="152"/>
        <v>0.50491793020219655</v>
      </c>
      <c r="F532">
        <f t="shared" ca="1" si="152"/>
        <v>0.67587595686842172</v>
      </c>
      <c r="G532">
        <f t="shared" ca="1" si="152"/>
        <v>0.59221987857564673</v>
      </c>
      <c r="H532">
        <f t="shared" ca="1" si="152"/>
        <v>0.54623885664133387</v>
      </c>
      <c r="I532">
        <f t="shared" ca="1" si="152"/>
        <v>1.2100180681391071E-2</v>
      </c>
      <c r="J532">
        <f t="shared" ca="1" si="152"/>
        <v>0.46352422413664807</v>
      </c>
      <c r="K532">
        <f t="shared" ca="1" si="152"/>
        <v>0.68266644933235399</v>
      </c>
      <c r="L532" s="42">
        <f t="shared" ca="1" si="142"/>
        <v>0</v>
      </c>
      <c r="M532" s="42">
        <f t="shared" ca="1" si="143"/>
        <v>0.16025898954387072</v>
      </c>
      <c r="N532" s="42">
        <f t="shared" ca="1" si="144"/>
        <v>0.1219252313531702</v>
      </c>
      <c r="O532" s="42">
        <f t="shared" ca="1" si="145"/>
        <v>0.16320737980968042</v>
      </c>
      <c r="P532" s="42">
        <f t="shared" ca="1" si="146"/>
        <v>0.14300649944906227</v>
      </c>
      <c r="Q532" s="42">
        <f t="shared" ca="1" si="147"/>
        <v>0.1319032163175814</v>
      </c>
      <c r="R532" s="42">
        <f t="shared" ca="1" si="148"/>
        <v>2.9218953036644385E-3</v>
      </c>
      <c r="S532" s="42">
        <f t="shared" ca="1" si="149"/>
        <v>0.11192967190336801</v>
      </c>
      <c r="T532" s="42">
        <f t="shared" ca="1" si="150"/>
        <v>0.16484711631960264</v>
      </c>
      <c r="U532">
        <f ca="1">+(L532^2*Markiwitz!$B$4^2)+(M532^2*Markiwitz!$C$4^2)+(N532^2*Markiwitz!$D$4^2)+(O532^2*Markiwitz!$E$4^2)+(P532^2*Markiwitz!$F$4^2)+(Q532^2*Markiwitz!$G$4^2)+(R532^2*Markiwitz!$H$4^2)+(S532^2*Markiwitz!$I$4^2)+(T532^2*Markiwitz!$J$4^2)+(2*L532*M532*Markiwitz!$B$8)+(2*L532*N532*Markiwitz!$E$8)+(2*L532*O532*Markiwitz!$H$8)+(2*L532*P532*Markiwitz!$B$11)+(2*L532*Q532*Markiwitz!$E$11)+(2*L532*R532*Markiwitz!$H$11)+(2*L532*S532*Markiwitz!$K$8)+(2*L532*T532*Markiwitz!$K$11)</f>
        <v>1.3270319900503213E-2</v>
      </c>
      <c r="V532" s="5">
        <f t="shared" ca="1" si="141"/>
        <v>0.11519687452575791</v>
      </c>
      <c r="W532" s="42">
        <f ca="1">SUMPRODUCT(L532:T532,Markiwitz!$B$3:$J$3)</f>
        <v>0.50865724891473263</v>
      </c>
    </row>
    <row r="533" spans="1:23" x14ac:dyDescent="0.25">
      <c r="A533">
        <v>532</v>
      </c>
      <c r="B533" s="25">
        <f t="shared" ca="1" si="140"/>
        <v>1</v>
      </c>
      <c r="C533" s="46">
        <v>0</v>
      </c>
      <c r="D533">
        <f t="shared" ca="1" si="152"/>
        <v>4.8416927751321559E-2</v>
      </c>
      <c r="E533">
        <f t="shared" ca="1" si="152"/>
        <v>0.28442263884431551</v>
      </c>
      <c r="F533">
        <f t="shared" ca="1" si="152"/>
        <v>0.3112502252824707</v>
      </c>
      <c r="G533">
        <f t="shared" ca="1" si="152"/>
        <v>0.9076702527371725</v>
      </c>
      <c r="H533">
        <f t="shared" ca="1" si="152"/>
        <v>0.72027203615386315</v>
      </c>
      <c r="I533">
        <f t="shared" ca="1" si="152"/>
        <v>0.66665146596923208</v>
      </c>
      <c r="J533">
        <f t="shared" ca="1" si="152"/>
        <v>0.57462079566031399</v>
      </c>
      <c r="K533">
        <f t="shared" ca="1" si="152"/>
        <v>9.0658505342681051E-2</v>
      </c>
      <c r="L533" s="42">
        <f t="shared" ca="1" si="142"/>
        <v>0</v>
      </c>
      <c r="M533" s="42">
        <f t="shared" ca="1" si="143"/>
        <v>1.3434358176490305E-2</v>
      </c>
      <c r="N533" s="42">
        <f t="shared" ca="1" si="144"/>
        <v>7.8919414783247627E-2</v>
      </c>
      <c r="O533" s="42">
        <f t="shared" ca="1" si="145"/>
        <v>8.6363327934285861E-2</v>
      </c>
      <c r="P533" s="42">
        <f t="shared" ca="1" si="146"/>
        <v>0.25185338780781719</v>
      </c>
      <c r="Q533" s="42">
        <f t="shared" ca="1" si="147"/>
        <v>0.19985556638167426</v>
      </c>
      <c r="R533" s="42">
        <f t="shared" ca="1" si="148"/>
        <v>0.18497734136938382</v>
      </c>
      <c r="S533" s="42">
        <f t="shared" ca="1" si="149"/>
        <v>0.159441376045381</v>
      </c>
      <c r="T533" s="42">
        <f t="shared" ca="1" si="150"/>
        <v>2.5155227501720057E-2</v>
      </c>
      <c r="U533">
        <f ca="1">+(L533^2*Markiwitz!$B$4^2)+(M533^2*Markiwitz!$C$4^2)+(N533^2*Markiwitz!$D$4^2)+(O533^2*Markiwitz!$E$4^2)+(P533^2*Markiwitz!$F$4^2)+(Q533^2*Markiwitz!$G$4^2)+(R533^2*Markiwitz!$H$4^2)+(S533^2*Markiwitz!$I$4^2)+(T533^2*Markiwitz!$J$4^2)+(2*L533*M533*Markiwitz!$B$8)+(2*L533*N533*Markiwitz!$E$8)+(2*L533*O533*Markiwitz!$H$8)+(2*L533*P533*Markiwitz!$B$11)+(2*L533*Q533*Markiwitz!$E$11)+(2*L533*R533*Markiwitz!$H$11)+(2*L533*S533*Markiwitz!$K$8)+(2*L533*T533*Markiwitz!$K$11)</f>
        <v>2.5344696573482667E-2</v>
      </c>
      <c r="V533" s="5">
        <f t="shared" ca="1" si="141"/>
        <v>0.15920017768043687</v>
      </c>
      <c r="W533" s="42">
        <f ca="1">SUMPRODUCT(L533:T533,Markiwitz!$B$3:$J$3)</f>
        <v>0.6797392177892444</v>
      </c>
    </row>
    <row r="534" spans="1:23" x14ac:dyDescent="0.25">
      <c r="A534">
        <v>533</v>
      </c>
      <c r="B534" s="25">
        <f t="shared" ca="1" si="140"/>
        <v>1</v>
      </c>
      <c r="C534" s="46">
        <v>0</v>
      </c>
      <c r="D534">
        <f t="shared" ca="1" si="152"/>
        <v>0.21792614959592294</v>
      </c>
      <c r="E534">
        <f t="shared" ca="1" si="152"/>
        <v>0.639193894901815</v>
      </c>
      <c r="F534">
        <f t="shared" ca="1" si="152"/>
        <v>0.12732293879608136</v>
      </c>
      <c r="G534">
        <f t="shared" ca="1" si="152"/>
        <v>0.51529000304532147</v>
      </c>
      <c r="H534">
        <f t="shared" ca="1" si="152"/>
        <v>0.75051763368691882</v>
      </c>
      <c r="I534">
        <f t="shared" ca="1" si="152"/>
        <v>0.57285723820678214</v>
      </c>
      <c r="J534">
        <f t="shared" ca="1" si="152"/>
        <v>0.2174401119078605</v>
      </c>
      <c r="K534">
        <f t="shared" ca="1" si="152"/>
        <v>0.22939227551065888</v>
      </c>
      <c r="L534" s="42">
        <f t="shared" ca="1" si="142"/>
        <v>0</v>
      </c>
      <c r="M534" s="42">
        <f t="shared" ca="1" si="143"/>
        <v>6.6645300288205339E-2</v>
      </c>
      <c r="N534" s="42">
        <f t="shared" ca="1" si="144"/>
        <v>0.19547571113932991</v>
      </c>
      <c r="O534" s="42">
        <f t="shared" ca="1" si="145"/>
        <v>3.89373900533522E-2</v>
      </c>
      <c r="P534" s="42">
        <f t="shared" ca="1" si="146"/>
        <v>0.15758392029658552</v>
      </c>
      <c r="Q534" s="42">
        <f t="shared" ca="1" si="147"/>
        <v>0.22952029006799729</v>
      </c>
      <c r="R534" s="42">
        <f t="shared" ca="1" si="148"/>
        <v>0.17518890107200441</v>
      </c>
      <c r="S534" s="42">
        <f t="shared" ca="1" si="149"/>
        <v>6.6496662193454584E-2</v>
      </c>
      <c r="T534" s="42">
        <f t="shared" ca="1" si="150"/>
        <v>7.0151824889070624E-2</v>
      </c>
      <c r="U534">
        <f ca="1">+(L534^2*Markiwitz!$B$4^2)+(M534^2*Markiwitz!$C$4^2)+(N534^2*Markiwitz!$D$4^2)+(O534^2*Markiwitz!$E$4^2)+(P534^2*Markiwitz!$F$4^2)+(Q534^2*Markiwitz!$G$4^2)+(R534^2*Markiwitz!$H$4^2)+(S534^2*Markiwitz!$I$4^2)+(T534^2*Markiwitz!$J$4^2)+(2*L534*M534*Markiwitz!$B$8)+(2*L534*N534*Markiwitz!$E$8)+(2*L534*O534*Markiwitz!$H$8)+(2*L534*P534*Markiwitz!$B$11)+(2*L534*Q534*Markiwitz!$E$11)+(2*L534*R534*Markiwitz!$H$11)+(2*L534*S534*Markiwitz!$K$8)+(2*L534*T534*Markiwitz!$K$11)</f>
        <v>2.3627356182618194E-2</v>
      </c>
      <c r="V534" s="5">
        <f t="shared" ca="1" si="141"/>
        <v>0.15371192596092925</v>
      </c>
      <c r="W534" s="42">
        <f ca="1">SUMPRODUCT(L534:T534,Markiwitz!$B$3:$J$3)</f>
        <v>0.75617297018096974</v>
      </c>
    </row>
    <row r="535" spans="1:23" x14ac:dyDescent="0.25">
      <c r="A535">
        <v>534</v>
      </c>
      <c r="B535" s="25">
        <f t="shared" ca="1" si="140"/>
        <v>0.99999999999999989</v>
      </c>
      <c r="C535" s="46">
        <v>0</v>
      </c>
      <c r="D535">
        <f t="shared" ca="1" si="152"/>
        <v>0.81053932784311833</v>
      </c>
      <c r="E535">
        <f t="shared" ca="1" si="152"/>
        <v>0.47025545533361346</v>
      </c>
      <c r="F535">
        <f t="shared" ca="1" si="152"/>
        <v>0.41900879002919877</v>
      </c>
      <c r="G535">
        <f t="shared" ca="1" si="152"/>
        <v>0.30073194174819384</v>
      </c>
      <c r="H535">
        <f t="shared" ca="1" si="152"/>
        <v>0.87414900609629853</v>
      </c>
      <c r="I535">
        <f t="shared" ca="1" si="152"/>
        <v>0.80225714845558804</v>
      </c>
      <c r="J535">
        <f t="shared" ca="1" si="152"/>
        <v>0.37706568588449352</v>
      </c>
      <c r="K535">
        <f t="shared" ca="1" si="152"/>
        <v>0.33994700009045475</v>
      </c>
      <c r="L535" s="42">
        <f t="shared" ca="1" si="142"/>
        <v>0</v>
      </c>
      <c r="M535" s="42">
        <f t="shared" ca="1" si="143"/>
        <v>0.18446694304688499</v>
      </c>
      <c r="N535" s="42">
        <f t="shared" ca="1" si="144"/>
        <v>0.10702329093314844</v>
      </c>
      <c r="O535" s="42">
        <f t="shared" ca="1" si="145"/>
        <v>9.5360296473388007E-2</v>
      </c>
      <c r="P535" s="42">
        <f t="shared" ca="1" si="146"/>
        <v>6.844220886661348E-2</v>
      </c>
      <c r="Q535" s="42">
        <f t="shared" ca="1" si="147"/>
        <v>0.1989435791489042</v>
      </c>
      <c r="R535" s="42">
        <f t="shared" ca="1" si="148"/>
        <v>0.18258203967341247</v>
      </c>
      <c r="S535" s="42">
        <f t="shared" ca="1" si="149"/>
        <v>8.5814656998916453E-2</v>
      </c>
      <c r="T535" s="42">
        <f t="shared" ca="1" si="150"/>
        <v>7.736698485873196E-2</v>
      </c>
      <c r="U535">
        <f ca="1">+(L535^2*Markiwitz!$B$4^2)+(M535^2*Markiwitz!$C$4^2)+(N535^2*Markiwitz!$D$4^2)+(O535^2*Markiwitz!$E$4^2)+(P535^2*Markiwitz!$F$4^2)+(Q535^2*Markiwitz!$G$4^2)+(R535^2*Markiwitz!$H$4^2)+(S535^2*Markiwitz!$I$4^2)+(T535^2*Markiwitz!$J$4^2)+(2*L535*M535*Markiwitz!$B$8)+(2*L535*N535*Markiwitz!$E$8)+(2*L535*O535*Markiwitz!$H$8)+(2*L535*P535*Markiwitz!$B$11)+(2*L535*Q535*Markiwitz!$E$11)+(2*L535*R535*Markiwitz!$H$11)+(2*L535*S535*Markiwitz!$K$8)+(2*L535*T535*Markiwitz!$K$11)</f>
        <v>1.7866946198259043E-2</v>
      </c>
      <c r="V535" s="5">
        <f t="shared" ca="1" si="141"/>
        <v>0.13366729666698224</v>
      </c>
      <c r="W535" s="42">
        <f ca="1">SUMPRODUCT(L535:T535,Markiwitz!$B$3:$J$3)</f>
        <v>0.65680545727351913</v>
      </c>
    </row>
    <row r="536" spans="1:23" x14ac:dyDescent="0.25">
      <c r="A536">
        <v>535</v>
      </c>
      <c r="B536" s="25">
        <f t="shared" ca="1" si="140"/>
        <v>1</v>
      </c>
      <c r="C536" s="46">
        <v>0</v>
      </c>
      <c r="D536">
        <f t="shared" ca="1" si="152"/>
        <v>0.12782208113758686</v>
      </c>
      <c r="E536">
        <f t="shared" ca="1" si="152"/>
        <v>0.61825808600993426</v>
      </c>
      <c r="F536">
        <f t="shared" ca="1" si="152"/>
        <v>0.29957967925129247</v>
      </c>
      <c r="G536">
        <f t="shared" ca="1" si="152"/>
        <v>0.75427068110754436</v>
      </c>
      <c r="H536">
        <f t="shared" ca="1" si="152"/>
        <v>0.51662489602048001</v>
      </c>
      <c r="I536">
        <f t="shared" ca="1" si="152"/>
        <v>0.51586929708348783</v>
      </c>
      <c r="J536">
        <f t="shared" ca="1" si="152"/>
        <v>0.25391095476454184</v>
      </c>
      <c r="K536">
        <f t="shared" ca="1" si="152"/>
        <v>0.53878689402987212</v>
      </c>
      <c r="L536" s="42">
        <f t="shared" ca="1" si="142"/>
        <v>0</v>
      </c>
      <c r="M536" s="42">
        <f t="shared" ca="1" si="143"/>
        <v>3.5260071539753697E-2</v>
      </c>
      <c r="N536" s="42">
        <f t="shared" ca="1" si="144"/>
        <v>0.17054818814345768</v>
      </c>
      <c r="O536" s="42">
        <f t="shared" ca="1" si="145"/>
        <v>8.2639875898178172E-2</v>
      </c>
      <c r="P536" s="42">
        <f t="shared" ca="1" si="146"/>
        <v>0.20806763541553819</v>
      </c>
      <c r="Q536" s="42">
        <f t="shared" ca="1" si="147"/>
        <v>0.14251239403066915</v>
      </c>
      <c r="R536" s="42">
        <f t="shared" ca="1" si="148"/>
        <v>0.14230395999222606</v>
      </c>
      <c r="S536" s="42">
        <f t="shared" ca="1" si="149"/>
        <v>7.0042033035654039E-2</v>
      </c>
      <c r="T536" s="42">
        <f t="shared" ca="1" si="150"/>
        <v>0.14862584194452305</v>
      </c>
      <c r="U536">
        <f ca="1">+(L536^2*Markiwitz!$B$4^2)+(M536^2*Markiwitz!$C$4^2)+(N536^2*Markiwitz!$D$4^2)+(O536^2*Markiwitz!$E$4^2)+(P536^2*Markiwitz!$F$4^2)+(Q536^2*Markiwitz!$G$4^2)+(R536^2*Markiwitz!$H$4^2)+(S536^2*Markiwitz!$I$4^2)+(T536^2*Markiwitz!$J$4^2)+(2*L536*M536*Markiwitz!$B$8)+(2*L536*N536*Markiwitz!$E$8)+(2*L536*O536*Markiwitz!$H$8)+(2*L536*P536*Markiwitz!$B$11)+(2*L536*Q536*Markiwitz!$E$11)+(2*L536*R536*Markiwitz!$H$11)+(2*L536*S536*Markiwitz!$K$8)+(2*L536*T536*Markiwitz!$K$11)</f>
        <v>1.6128978471052942E-2</v>
      </c>
      <c r="V536" s="5">
        <f t="shared" ca="1" si="141"/>
        <v>0.12699991524033763</v>
      </c>
      <c r="W536" s="42">
        <f ca="1">SUMPRODUCT(L536:T536,Markiwitz!$B$3:$J$3)</f>
        <v>0.5389814650995185</v>
      </c>
    </row>
    <row r="537" spans="1:23" x14ac:dyDescent="0.25">
      <c r="A537">
        <v>536</v>
      </c>
      <c r="B537" s="25">
        <f t="shared" ca="1" si="140"/>
        <v>1.0000000000000002</v>
      </c>
      <c r="C537" s="46">
        <v>0</v>
      </c>
      <c r="D537">
        <f t="shared" ca="1" si="152"/>
        <v>0.71477545580420154</v>
      </c>
      <c r="E537">
        <f t="shared" ca="1" si="152"/>
        <v>0.78664309925807829</v>
      </c>
      <c r="F537">
        <f t="shared" ca="1" si="152"/>
        <v>0.49665334945461925</v>
      </c>
      <c r="G537">
        <f t="shared" ca="1" si="152"/>
        <v>0.38849984637746304</v>
      </c>
      <c r="H537">
        <f t="shared" ca="1" si="152"/>
        <v>0.585595626172421</v>
      </c>
      <c r="I537">
        <f t="shared" ca="1" si="152"/>
        <v>0.33168589025448281</v>
      </c>
      <c r="J537">
        <f t="shared" ca="1" si="152"/>
        <v>0.49189978258722367</v>
      </c>
      <c r="K537">
        <f t="shared" ca="1" si="152"/>
        <v>7.8318691016548425E-2</v>
      </c>
      <c r="L537" s="42">
        <f t="shared" ca="1" si="142"/>
        <v>0</v>
      </c>
      <c r="M537" s="42">
        <f t="shared" ca="1" si="143"/>
        <v>0.18450237982261264</v>
      </c>
      <c r="N537" s="42">
        <f t="shared" ca="1" si="144"/>
        <v>0.20305331234528101</v>
      </c>
      <c r="O537" s="42">
        <f t="shared" ca="1" si="145"/>
        <v>0.12819931655060937</v>
      </c>
      <c r="P537" s="42">
        <f t="shared" ca="1" si="146"/>
        <v>0.10028204750919206</v>
      </c>
      <c r="Q537" s="42">
        <f t="shared" ca="1" si="147"/>
        <v>0.15115766184355545</v>
      </c>
      <c r="R537" s="42">
        <f t="shared" ca="1" si="148"/>
        <v>8.5616868358582315E-2</v>
      </c>
      <c r="S537" s="42">
        <f t="shared" ca="1" si="149"/>
        <v>0.12697229568334464</v>
      </c>
      <c r="T537" s="42">
        <f t="shared" ca="1" si="150"/>
        <v>2.0216117886822548E-2</v>
      </c>
      <c r="U537">
        <f ca="1">+(L537^2*Markiwitz!$B$4^2)+(M537^2*Markiwitz!$C$4^2)+(N537^2*Markiwitz!$D$4^2)+(O537^2*Markiwitz!$E$4^2)+(P537^2*Markiwitz!$F$4^2)+(Q537^2*Markiwitz!$G$4^2)+(R537^2*Markiwitz!$H$4^2)+(S537^2*Markiwitz!$I$4^2)+(T537^2*Markiwitz!$J$4^2)+(2*L537*M537*Markiwitz!$B$8)+(2*L537*N537*Markiwitz!$E$8)+(2*L537*O537*Markiwitz!$H$8)+(2*L537*P537*Markiwitz!$B$11)+(2*L537*Q537*Markiwitz!$E$11)+(2*L537*R537*Markiwitz!$H$11)+(2*L537*S537*Markiwitz!$K$8)+(2*L537*T537*Markiwitz!$K$11)</f>
        <v>1.5330814167885648E-2</v>
      </c>
      <c r="V537" s="5">
        <f t="shared" ca="1" si="141"/>
        <v>0.12381766500740372</v>
      </c>
      <c r="W537" s="42">
        <f ca="1">SUMPRODUCT(L537:T537,Markiwitz!$B$3:$J$3)</f>
        <v>0.55204107855840512</v>
      </c>
    </row>
    <row r="538" spans="1:23" x14ac:dyDescent="0.25">
      <c r="A538">
        <v>537</v>
      </c>
      <c r="B538" s="25">
        <f t="shared" ca="1" si="140"/>
        <v>0.99999999999999989</v>
      </c>
      <c r="C538" s="46">
        <v>0</v>
      </c>
      <c r="D538">
        <f t="shared" ca="1" si="152"/>
        <v>0.48872159432990137</v>
      </c>
      <c r="E538">
        <f t="shared" ca="1" si="152"/>
        <v>0.25720874887126322</v>
      </c>
      <c r="F538">
        <f t="shared" ca="1" si="152"/>
        <v>0.91089439014744389</v>
      </c>
      <c r="G538">
        <f t="shared" ca="1" si="152"/>
        <v>0.38474450023149398</v>
      </c>
      <c r="H538">
        <f t="shared" ca="1" si="152"/>
        <v>0.41819570085680025</v>
      </c>
      <c r="I538">
        <f t="shared" ca="1" si="152"/>
        <v>9.1230146928900524E-2</v>
      </c>
      <c r="J538">
        <f t="shared" ca="1" si="152"/>
        <v>0.80877648609726449</v>
      </c>
      <c r="K538">
        <f t="shared" ca="1" si="152"/>
        <v>0.38169652053530667</v>
      </c>
      <c r="L538" s="42">
        <f t="shared" ca="1" si="142"/>
        <v>0</v>
      </c>
      <c r="M538" s="42">
        <f t="shared" ca="1" si="143"/>
        <v>0.1306229487557542</v>
      </c>
      <c r="N538" s="42">
        <f t="shared" ca="1" si="144"/>
        <v>6.8745407637264055E-2</v>
      </c>
      <c r="O538" s="42">
        <f t="shared" ca="1" si="145"/>
        <v>0.24345908309878375</v>
      </c>
      <c r="P538" s="42">
        <f t="shared" ca="1" si="146"/>
        <v>0.10283249547568001</v>
      </c>
      <c r="Q538" s="42">
        <f t="shared" ca="1" si="147"/>
        <v>0.11177315722623957</v>
      </c>
      <c r="R538" s="42">
        <f t="shared" ca="1" si="148"/>
        <v>2.4383515984418618E-2</v>
      </c>
      <c r="S538" s="42">
        <f t="shared" ca="1" si="149"/>
        <v>0.21616554439996491</v>
      </c>
      <c r="T538" s="42">
        <f t="shared" ca="1" si="150"/>
        <v>0.10201784742189481</v>
      </c>
      <c r="U538">
        <f ca="1">+(L538^2*Markiwitz!$B$4^2)+(M538^2*Markiwitz!$C$4^2)+(N538^2*Markiwitz!$D$4^2)+(O538^2*Markiwitz!$E$4^2)+(P538^2*Markiwitz!$F$4^2)+(Q538^2*Markiwitz!$G$4^2)+(R538^2*Markiwitz!$H$4^2)+(S538^2*Markiwitz!$I$4^2)+(T538^2*Markiwitz!$J$4^2)+(2*L538*M538*Markiwitz!$B$8)+(2*L538*N538*Markiwitz!$E$8)+(2*L538*O538*Markiwitz!$H$8)+(2*L538*P538*Markiwitz!$B$11)+(2*L538*Q538*Markiwitz!$E$11)+(2*L538*R538*Markiwitz!$H$11)+(2*L538*S538*Markiwitz!$K$8)+(2*L538*T538*Markiwitz!$K$11)</f>
        <v>1.6432987088973762E-2</v>
      </c>
      <c r="V538" s="5">
        <f t="shared" ca="1" si="141"/>
        <v>0.12819121299439273</v>
      </c>
      <c r="W538" s="42">
        <f ca="1">SUMPRODUCT(L538:T538,Markiwitz!$B$3:$J$3)</f>
        <v>0.43870479845446775</v>
      </c>
    </row>
    <row r="539" spans="1:23" x14ac:dyDescent="0.25">
      <c r="A539">
        <v>538</v>
      </c>
      <c r="B539" s="25">
        <f t="shared" ca="1" si="140"/>
        <v>1</v>
      </c>
      <c r="C539" s="46">
        <v>0</v>
      </c>
      <c r="D539">
        <f t="shared" ca="1" si="152"/>
        <v>0.91337940581571564</v>
      </c>
      <c r="E539">
        <f t="shared" ca="1" si="152"/>
        <v>0.15689876558083993</v>
      </c>
      <c r="F539">
        <f t="shared" ca="1" si="152"/>
        <v>0.53847240856535028</v>
      </c>
      <c r="G539">
        <f t="shared" ca="1" si="152"/>
        <v>0.64553278798833569</v>
      </c>
      <c r="H539">
        <f t="shared" ca="1" si="152"/>
        <v>0.46717229758365653</v>
      </c>
      <c r="I539">
        <f t="shared" ca="1" si="152"/>
        <v>0.26005756462427176</v>
      </c>
      <c r="J539">
        <f t="shared" ca="1" si="152"/>
        <v>0.24585885907756622</v>
      </c>
      <c r="K539">
        <f t="shared" ca="1" si="152"/>
        <v>0.25464443677652604</v>
      </c>
      <c r="L539" s="42">
        <f t="shared" ca="1" si="142"/>
        <v>0</v>
      </c>
      <c r="M539" s="42">
        <f t="shared" ca="1" si="143"/>
        <v>0.26231334601440059</v>
      </c>
      <c r="N539" s="42">
        <f t="shared" ca="1" si="144"/>
        <v>4.5059741792933518E-2</v>
      </c>
      <c r="O539" s="42">
        <f t="shared" ca="1" si="145"/>
        <v>0.15464384058568192</v>
      </c>
      <c r="P539" s="42">
        <f t="shared" ca="1" si="146"/>
        <v>0.18539050092551523</v>
      </c>
      <c r="Q539" s="42">
        <f t="shared" ca="1" si="147"/>
        <v>0.13416716839040393</v>
      </c>
      <c r="R539" s="42">
        <f t="shared" ca="1" si="148"/>
        <v>7.4685907628962225E-2</v>
      </c>
      <c r="S539" s="42">
        <f t="shared" ca="1" si="149"/>
        <v>7.0608182712772222E-2</v>
      </c>
      <c r="T539" s="42">
        <f t="shared" ca="1" si="150"/>
        <v>7.3131311949330272E-2</v>
      </c>
      <c r="U539">
        <f ca="1">+(L539^2*Markiwitz!$B$4^2)+(M539^2*Markiwitz!$C$4^2)+(N539^2*Markiwitz!$D$4^2)+(O539^2*Markiwitz!$E$4^2)+(P539^2*Markiwitz!$F$4^2)+(Q539^2*Markiwitz!$G$4^2)+(R539^2*Markiwitz!$H$4^2)+(S539^2*Markiwitz!$I$4^2)+(T539^2*Markiwitz!$J$4^2)+(2*L539*M539*Markiwitz!$B$8)+(2*L539*N539*Markiwitz!$E$8)+(2*L539*O539*Markiwitz!$H$8)+(2*L539*P539*Markiwitz!$B$11)+(2*L539*Q539*Markiwitz!$E$11)+(2*L539*R539*Markiwitz!$H$11)+(2*L539*S539*Markiwitz!$K$8)+(2*L539*T539*Markiwitz!$K$11)</f>
        <v>1.424752208482085E-2</v>
      </c>
      <c r="V539" s="5">
        <f t="shared" ca="1" si="141"/>
        <v>0.1193629845673308</v>
      </c>
      <c r="W539" s="42">
        <f ca="1">SUMPRODUCT(L539:T539,Markiwitz!$B$3:$J$3)</f>
        <v>0.52627938243319872</v>
      </c>
    </row>
    <row r="540" spans="1:23" x14ac:dyDescent="0.25">
      <c r="A540">
        <v>539</v>
      </c>
      <c r="B540" s="25">
        <f t="shared" ca="1" si="140"/>
        <v>0.99999999999999978</v>
      </c>
      <c r="C540" s="46">
        <v>0</v>
      </c>
      <c r="D540">
        <f t="shared" ca="1" si="152"/>
        <v>0.9118348310219202</v>
      </c>
      <c r="E540">
        <f t="shared" ca="1" si="152"/>
        <v>0.28129174838362148</v>
      </c>
      <c r="F540">
        <f t="shared" ca="1" si="152"/>
        <v>0.97388874743593623</v>
      </c>
      <c r="G540">
        <f t="shared" ca="1" si="152"/>
        <v>0.54558986663281939</v>
      </c>
      <c r="H540">
        <f t="shared" ca="1" si="152"/>
        <v>3.2546788135121574E-2</v>
      </c>
      <c r="I540">
        <f t="shared" ca="1" si="152"/>
        <v>0.30584552731151671</v>
      </c>
      <c r="J540">
        <f t="shared" ca="1" si="152"/>
        <v>0.62920284893791489</v>
      </c>
      <c r="K540">
        <f t="shared" ca="1" si="152"/>
        <v>0.33185868078820668</v>
      </c>
      <c r="L540" s="42">
        <f t="shared" ca="1" si="142"/>
        <v>0</v>
      </c>
      <c r="M540" s="42">
        <f t="shared" ca="1" si="143"/>
        <v>0.22727353267697878</v>
      </c>
      <c r="N540" s="42">
        <f t="shared" ca="1" si="144"/>
        <v>7.0111567570171743E-2</v>
      </c>
      <c r="O540" s="42">
        <f t="shared" ca="1" si="145"/>
        <v>0.24274038294420261</v>
      </c>
      <c r="P540" s="42">
        <f t="shared" ca="1" si="146"/>
        <v>0.13598749703763149</v>
      </c>
      <c r="Q540" s="42">
        <f t="shared" ca="1" si="147"/>
        <v>8.1122405781189517E-3</v>
      </c>
      <c r="R540" s="42">
        <f t="shared" ca="1" si="148"/>
        <v>7.6231561989838909E-2</v>
      </c>
      <c r="S540" s="42">
        <f t="shared" ca="1" si="149"/>
        <v>0.15682791376621766</v>
      </c>
      <c r="T540" s="42">
        <f t="shared" ca="1" si="150"/>
        <v>8.2715303436839679E-2</v>
      </c>
      <c r="U540">
        <f ca="1">+(L540^2*Markiwitz!$B$4^2)+(M540^2*Markiwitz!$C$4^2)+(N540^2*Markiwitz!$D$4^2)+(O540^2*Markiwitz!$E$4^2)+(P540^2*Markiwitz!$F$4^2)+(Q540^2*Markiwitz!$G$4^2)+(R540^2*Markiwitz!$H$4^2)+(S540^2*Markiwitz!$I$4^2)+(T540^2*Markiwitz!$J$4^2)+(2*L540*M540*Markiwitz!$B$8)+(2*L540*N540*Markiwitz!$E$8)+(2*L540*O540*Markiwitz!$H$8)+(2*L540*P540*Markiwitz!$B$11)+(2*L540*Q540*Markiwitz!$E$11)+(2*L540*R540*Markiwitz!$H$11)+(2*L540*S540*Markiwitz!$K$8)+(2*L540*T540*Markiwitz!$K$11)</f>
        <v>1.2762881168561514E-2</v>
      </c>
      <c r="V540" s="5">
        <f t="shared" ca="1" si="141"/>
        <v>0.11297292228034785</v>
      </c>
      <c r="W540" s="42">
        <f ca="1">SUMPRODUCT(L540:T540,Markiwitz!$B$3:$J$3)</f>
        <v>0.1830936594467383</v>
      </c>
    </row>
    <row r="541" spans="1:23" x14ac:dyDescent="0.25">
      <c r="A541">
        <v>540</v>
      </c>
      <c r="B541" s="25">
        <f t="shared" ca="1" si="140"/>
        <v>1.0000000000000002</v>
      </c>
      <c r="C541" s="46">
        <v>0</v>
      </c>
      <c r="D541">
        <f t="shared" ca="1" si="152"/>
        <v>0.91161727578807128</v>
      </c>
      <c r="E541">
        <f t="shared" ca="1" si="152"/>
        <v>0.65539203001706947</v>
      </c>
      <c r="F541">
        <f t="shared" ca="1" si="152"/>
        <v>0.34596833870203048</v>
      </c>
      <c r="G541">
        <f t="shared" ca="1" si="152"/>
        <v>0.91807965766979249</v>
      </c>
      <c r="H541">
        <f t="shared" ca="1" si="152"/>
        <v>6.3526001720335845E-2</v>
      </c>
      <c r="I541">
        <f t="shared" ca="1" si="152"/>
        <v>9.0643284536379154E-2</v>
      </c>
      <c r="J541">
        <f t="shared" ca="1" si="152"/>
        <v>0.94304947500503655</v>
      </c>
      <c r="K541">
        <f t="shared" ca="1" si="152"/>
        <v>0.11198615610975882</v>
      </c>
      <c r="L541" s="42">
        <f t="shared" ca="1" si="142"/>
        <v>0</v>
      </c>
      <c r="M541" s="42">
        <f t="shared" ca="1" si="143"/>
        <v>0.22563319563202772</v>
      </c>
      <c r="N541" s="42">
        <f t="shared" ca="1" si="144"/>
        <v>0.16221522129083837</v>
      </c>
      <c r="O541" s="42">
        <f t="shared" ca="1" si="145"/>
        <v>8.5630169504368137E-2</v>
      </c>
      <c r="P541" s="42">
        <f t="shared" ca="1" si="146"/>
        <v>0.22723269129110982</v>
      </c>
      <c r="Q541" s="42">
        <f t="shared" ca="1" si="147"/>
        <v>1.5723237321818014E-2</v>
      </c>
      <c r="R541" s="42">
        <f t="shared" ca="1" si="148"/>
        <v>2.2435000406114517E-2</v>
      </c>
      <c r="S541" s="42">
        <f t="shared" ca="1" si="149"/>
        <v>0.23341293801233243</v>
      </c>
      <c r="T541" s="42">
        <f t="shared" ca="1" si="150"/>
        <v>2.771754654139107E-2</v>
      </c>
      <c r="U541">
        <f ca="1">+(L541^2*Markiwitz!$B$4^2)+(M541^2*Markiwitz!$C$4^2)+(N541^2*Markiwitz!$D$4^2)+(O541^2*Markiwitz!$E$4^2)+(P541^2*Markiwitz!$F$4^2)+(Q541^2*Markiwitz!$G$4^2)+(R541^2*Markiwitz!$H$4^2)+(S541^2*Markiwitz!$I$4^2)+(T541^2*Markiwitz!$J$4^2)+(2*L541*M541*Markiwitz!$B$8)+(2*L541*N541*Markiwitz!$E$8)+(2*L541*O541*Markiwitz!$H$8)+(2*L541*P541*Markiwitz!$B$11)+(2*L541*Q541*Markiwitz!$E$11)+(2*L541*R541*Markiwitz!$H$11)+(2*L541*S541*Markiwitz!$K$8)+(2*L541*T541*Markiwitz!$K$11)</f>
        <v>1.6295477985806699E-2</v>
      </c>
      <c r="V541" s="5">
        <f t="shared" ca="1" si="141"/>
        <v>0.12765374254524112</v>
      </c>
      <c r="W541" s="42">
        <f ca="1">SUMPRODUCT(L541:T541,Markiwitz!$B$3:$J$3)</f>
        <v>0.19427965053055699</v>
      </c>
    </row>
    <row r="542" spans="1:23" x14ac:dyDescent="0.25">
      <c r="A542">
        <v>541</v>
      </c>
      <c r="B542" s="25">
        <f t="shared" ca="1" si="140"/>
        <v>1</v>
      </c>
      <c r="C542" s="46">
        <v>0</v>
      </c>
      <c r="D542">
        <f t="shared" ref="D542:K551" ca="1" si="153">RAND()</f>
        <v>0.21396603382560697</v>
      </c>
      <c r="E542">
        <f t="shared" ca="1" si="153"/>
        <v>0.17567439576811172</v>
      </c>
      <c r="F542">
        <f t="shared" ca="1" si="153"/>
        <v>0.51423761219716357</v>
      </c>
      <c r="G542">
        <f t="shared" ca="1" si="153"/>
        <v>2.9838342050462652E-2</v>
      </c>
      <c r="H542">
        <f t="shared" ca="1" si="153"/>
        <v>0.84001576871788575</v>
      </c>
      <c r="I542">
        <f t="shared" ca="1" si="153"/>
        <v>0.17386739223290515</v>
      </c>
      <c r="J542">
        <f t="shared" ca="1" si="153"/>
        <v>2.4149209570878627E-2</v>
      </c>
      <c r="K542">
        <f t="shared" ca="1" si="153"/>
        <v>0.86067167297874414</v>
      </c>
      <c r="L542" s="42">
        <f t="shared" ca="1" si="142"/>
        <v>0</v>
      </c>
      <c r="M542" s="42">
        <f t="shared" ca="1" si="143"/>
        <v>7.5541763419075189E-2</v>
      </c>
      <c r="N542" s="42">
        <f t="shared" ca="1" si="144"/>
        <v>6.2022711767046206E-2</v>
      </c>
      <c r="O542" s="42">
        <f t="shared" ca="1" si="145"/>
        <v>0.18155412495728196</v>
      </c>
      <c r="P542" s="42">
        <f t="shared" ca="1" si="146"/>
        <v>1.0534573809180615E-2</v>
      </c>
      <c r="Q542" s="42">
        <f t="shared" ca="1" si="147"/>
        <v>0.29657170969715291</v>
      </c>
      <c r="R542" s="42">
        <f t="shared" ca="1" si="148"/>
        <v>6.1384740257674465E-2</v>
      </c>
      <c r="S542" s="42">
        <f t="shared" ca="1" si="149"/>
        <v>8.5259975312149509E-3</v>
      </c>
      <c r="T542" s="42">
        <f t="shared" ca="1" si="150"/>
        <v>0.30386437856137377</v>
      </c>
      <c r="U542">
        <f ca="1">+(L542^2*Markiwitz!$B$4^2)+(M542^2*Markiwitz!$C$4^2)+(N542^2*Markiwitz!$D$4^2)+(O542^2*Markiwitz!$E$4^2)+(P542^2*Markiwitz!$F$4^2)+(Q542^2*Markiwitz!$G$4^2)+(R542^2*Markiwitz!$H$4^2)+(S542^2*Markiwitz!$I$4^2)+(T542^2*Markiwitz!$J$4^2)+(2*L542*M542*Markiwitz!$B$8)+(2*L542*N542*Markiwitz!$E$8)+(2*L542*O542*Markiwitz!$H$8)+(2*L542*P542*Markiwitz!$B$11)+(2*L542*Q542*Markiwitz!$E$11)+(2*L542*R542*Markiwitz!$H$11)+(2*L542*S542*Markiwitz!$K$8)+(2*L542*T542*Markiwitz!$K$11)</f>
        <v>2.9518187609179007E-2</v>
      </c>
      <c r="V542" s="5">
        <f t="shared" ca="1" si="141"/>
        <v>0.17180857839228811</v>
      </c>
      <c r="W542" s="42">
        <f ca="1">SUMPRODUCT(L542:T542,Markiwitz!$B$3:$J$3)</f>
        <v>0.92058419779011535</v>
      </c>
    </row>
    <row r="543" spans="1:23" x14ac:dyDescent="0.25">
      <c r="A543">
        <v>542</v>
      </c>
      <c r="B543" s="25">
        <f t="shared" ca="1" si="140"/>
        <v>1</v>
      </c>
      <c r="C543" s="46">
        <v>0</v>
      </c>
      <c r="D543">
        <f t="shared" ca="1" si="153"/>
        <v>0.85253257719243503</v>
      </c>
      <c r="E543">
        <f t="shared" ca="1" si="153"/>
        <v>0.49239174158009535</v>
      </c>
      <c r="F543">
        <f t="shared" ca="1" si="153"/>
        <v>0.14136199215767165</v>
      </c>
      <c r="G543">
        <f t="shared" ca="1" si="153"/>
        <v>4.2352831130620383E-2</v>
      </c>
      <c r="H543">
        <f t="shared" ca="1" si="153"/>
        <v>0.34483612450210588</v>
      </c>
      <c r="I543">
        <f t="shared" ca="1" si="153"/>
        <v>0.39082835842055552</v>
      </c>
      <c r="J543">
        <f t="shared" ca="1" si="153"/>
        <v>0.51113171507774346</v>
      </c>
      <c r="K543">
        <f t="shared" ca="1" si="153"/>
        <v>0.58628749529481261</v>
      </c>
      <c r="L543" s="42">
        <f t="shared" ca="1" si="142"/>
        <v>0</v>
      </c>
      <c r="M543" s="42">
        <f t="shared" ca="1" si="143"/>
        <v>0.25359990068965438</v>
      </c>
      <c r="N543" s="42">
        <f t="shared" ca="1" si="144"/>
        <v>0.14647005886431033</v>
      </c>
      <c r="O543" s="42">
        <f t="shared" ca="1" si="145"/>
        <v>4.2050460160169632E-2</v>
      </c>
      <c r="P543" s="42">
        <f t="shared" ca="1" si="146"/>
        <v>1.2598549376285746E-2</v>
      </c>
      <c r="Q543" s="42">
        <f t="shared" ca="1" si="147"/>
        <v>0.10257720264008151</v>
      </c>
      <c r="R543" s="42">
        <f t="shared" ca="1" si="148"/>
        <v>0.11625835250607831</v>
      </c>
      <c r="S543" s="42">
        <f t="shared" ca="1" si="149"/>
        <v>0.1520445736043583</v>
      </c>
      <c r="T543" s="42">
        <f t="shared" ca="1" si="150"/>
        <v>0.17440090215906182</v>
      </c>
      <c r="U543">
        <f ca="1">+(L543^2*Markiwitz!$B$4^2)+(M543^2*Markiwitz!$C$4^2)+(N543^2*Markiwitz!$D$4^2)+(O543^2*Markiwitz!$E$4^2)+(P543^2*Markiwitz!$F$4^2)+(Q543^2*Markiwitz!$G$4^2)+(R543^2*Markiwitz!$H$4^2)+(S543^2*Markiwitz!$I$4^2)+(T543^2*Markiwitz!$J$4^2)+(2*L543*M543*Markiwitz!$B$8)+(2*L543*N543*Markiwitz!$E$8)+(2*L543*O543*Markiwitz!$H$8)+(2*L543*P543*Markiwitz!$B$11)+(2*L543*Q543*Markiwitz!$E$11)+(2*L543*R543*Markiwitz!$H$11)+(2*L543*S543*Markiwitz!$K$8)+(2*L543*T543*Markiwitz!$K$11)</f>
        <v>1.0804723793327307E-2</v>
      </c>
      <c r="V543" s="5">
        <f t="shared" ca="1" si="141"/>
        <v>0.10394577333074831</v>
      </c>
      <c r="W543" s="42">
        <f ca="1">SUMPRODUCT(L543:T543,Markiwitz!$B$3:$J$3)</f>
        <v>0.37178574701652778</v>
      </c>
    </row>
    <row r="544" spans="1:23" x14ac:dyDescent="0.25">
      <c r="A544">
        <v>543</v>
      </c>
      <c r="B544" s="25">
        <f t="shared" ca="1" si="140"/>
        <v>1</v>
      </c>
      <c r="C544" s="46">
        <v>0</v>
      </c>
      <c r="D544">
        <f t="shared" ca="1" si="153"/>
        <v>0.39043786337653841</v>
      </c>
      <c r="E544">
        <f t="shared" ca="1" si="153"/>
        <v>0.84504880924964398</v>
      </c>
      <c r="F544">
        <f t="shared" ca="1" si="153"/>
        <v>0.62097072301753597</v>
      </c>
      <c r="G544">
        <f t="shared" ca="1" si="153"/>
        <v>4.0114430334428075E-3</v>
      </c>
      <c r="H544">
        <f t="shared" ca="1" si="153"/>
        <v>0.62700017087175119</v>
      </c>
      <c r="I544">
        <f t="shared" ca="1" si="153"/>
        <v>0.25905843155903385</v>
      </c>
      <c r="J544">
        <f t="shared" ca="1" si="153"/>
        <v>0.34079187731362626</v>
      </c>
      <c r="K544">
        <f t="shared" ca="1" si="153"/>
        <v>0.72394283393764658</v>
      </c>
      <c r="L544" s="42">
        <f t="shared" ca="1" si="142"/>
        <v>0</v>
      </c>
      <c r="M544" s="42">
        <f t="shared" ca="1" si="143"/>
        <v>0.10244319277141628</v>
      </c>
      <c r="N544" s="42">
        <f t="shared" ca="1" si="144"/>
        <v>0.22172413638000424</v>
      </c>
      <c r="O544" s="42">
        <f t="shared" ca="1" si="145"/>
        <v>0.16293046717690288</v>
      </c>
      <c r="P544" s="42">
        <f t="shared" ca="1" si="146"/>
        <v>1.0525235140174426E-3</v>
      </c>
      <c r="Q544" s="42">
        <f t="shared" ca="1" si="147"/>
        <v>0.16451247534458635</v>
      </c>
      <c r="R544" s="42">
        <f t="shared" ca="1" si="148"/>
        <v>6.7971821722804721E-2</v>
      </c>
      <c r="S544" s="42">
        <f t="shared" ca="1" si="149"/>
        <v>8.9417065447117514E-2</v>
      </c>
      <c r="T544" s="42">
        <f t="shared" ca="1" si="150"/>
        <v>0.18994831764315054</v>
      </c>
      <c r="U544">
        <f ca="1">+(L544^2*Markiwitz!$B$4^2)+(M544^2*Markiwitz!$C$4^2)+(N544^2*Markiwitz!$D$4^2)+(O544^2*Markiwitz!$E$4^2)+(P544^2*Markiwitz!$F$4^2)+(Q544^2*Markiwitz!$G$4^2)+(R544^2*Markiwitz!$H$4^2)+(S544^2*Markiwitz!$I$4^2)+(T544^2*Markiwitz!$J$4^2)+(2*L544*M544*Markiwitz!$B$8)+(2*L544*N544*Markiwitz!$E$8)+(2*L544*O544*Markiwitz!$H$8)+(2*L544*P544*Markiwitz!$B$11)+(2*L544*Q544*Markiwitz!$E$11)+(2*L544*R544*Markiwitz!$H$11)+(2*L544*S544*Markiwitz!$K$8)+(2*L544*T544*Markiwitz!$K$11)</f>
        <v>1.5694287366743928E-2</v>
      </c>
      <c r="V544" s="5">
        <f t="shared" ca="1" si="141"/>
        <v>0.12527684289901278</v>
      </c>
      <c r="W544" s="42">
        <f ca="1">SUMPRODUCT(L544:T544,Markiwitz!$B$3:$J$3)</f>
        <v>0.57122314331385793</v>
      </c>
    </row>
    <row r="545" spans="1:23" x14ac:dyDescent="0.25">
      <c r="A545">
        <v>544</v>
      </c>
      <c r="B545" s="25">
        <f t="shared" ca="1" si="140"/>
        <v>1</v>
      </c>
      <c r="C545" s="46">
        <v>0</v>
      </c>
      <c r="D545">
        <f t="shared" ca="1" si="153"/>
        <v>0.84119851357807929</v>
      </c>
      <c r="E545">
        <f t="shared" ca="1" si="153"/>
        <v>0.40460555001480614</v>
      </c>
      <c r="F545">
        <f t="shared" ca="1" si="153"/>
        <v>0.52775363793545338</v>
      </c>
      <c r="G545">
        <f t="shared" ca="1" si="153"/>
        <v>0.56452908556584525</v>
      </c>
      <c r="H545">
        <f t="shared" ca="1" si="153"/>
        <v>0.33921804556656632</v>
      </c>
      <c r="I545">
        <f t="shared" ca="1" si="153"/>
        <v>0.92994857594740643</v>
      </c>
      <c r="J545">
        <f t="shared" ca="1" si="153"/>
        <v>0.8652742070413576</v>
      </c>
      <c r="K545">
        <f t="shared" ca="1" si="153"/>
        <v>0.98075267394589127</v>
      </c>
      <c r="L545" s="42">
        <f t="shared" ca="1" si="142"/>
        <v>0</v>
      </c>
      <c r="M545" s="42">
        <f t="shared" ca="1" si="143"/>
        <v>0.1542555065770313</v>
      </c>
      <c r="N545" s="42">
        <f t="shared" ca="1" si="144"/>
        <v>7.4194893445468757E-2</v>
      </c>
      <c r="O545" s="42">
        <f t="shared" ca="1" si="145"/>
        <v>9.6777280812501365E-2</v>
      </c>
      <c r="P545" s="42">
        <f t="shared" ca="1" si="146"/>
        <v>0.10352101039862913</v>
      </c>
      <c r="Q545" s="42">
        <f t="shared" ca="1" si="147"/>
        <v>6.2204403139478802E-2</v>
      </c>
      <c r="R545" s="42">
        <f t="shared" ca="1" si="148"/>
        <v>0.17053012619243196</v>
      </c>
      <c r="S545" s="42">
        <f t="shared" ca="1" si="149"/>
        <v>0.15867040773463612</v>
      </c>
      <c r="T545" s="42">
        <f t="shared" ca="1" si="150"/>
        <v>0.17984637169982254</v>
      </c>
      <c r="U545">
        <f ca="1">+(L545^2*Markiwitz!$B$4^2)+(M545^2*Markiwitz!$C$4^2)+(N545^2*Markiwitz!$D$4^2)+(O545^2*Markiwitz!$E$4^2)+(P545^2*Markiwitz!$F$4^2)+(Q545^2*Markiwitz!$G$4^2)+(R545^2*Markiwitz!$H$4^2)+(S545^2*Markiwitz!$I$4^2)+(T545^2*Markiwitz!$J$4^2)+(2*L545*M545*Markiwitz!$B$8)+(2*L545*N545*Markiwitz!$E$8)+(2*L545*O545*Markiwitz!$H$8)+(2*L545*P545*Markiwitz!$B$11)+(2*L545*Q545*Markiwitz!$E$11)+(2*L545*R545*Markiwitz!$H$11)+(2*L545*S545*Markiwitz!$K$8)+(2*L545*T545*Markiwitz!$K$11)</f>
        <v>1.0318457224140201E-2</v>
      </c>
      <c r="V545" s="5">
        <f t="shared" ca="1" si="141"/>
        <v>0.10157980716727218</v>
      </c>
      <c r="W545" s="42">
        <f ca="1">SUMPRODUCT(L545:T545,Markiwitz!$B$3:$J$3)</f>
        <v>0.281479960017821</v>
      </c>
    </row>
    <row r="546" spans="1:23" x14ac:dyDescent="0.25">
      <c r="A546">
        <v>545</v>
      </c>
      <c r="B546" s="25">
        <f t="shared" ca="1" si="140"/>
        <v>0.99999999999999989</v>
      </c>
      <c r="C546" s="46">
        <v>0</v>
      </c>
      <c r="D546">
        <f t="shared" ca="1" si="153"/>
        <v>0.22391563075136522</v>
      </c>
      <c r="E546">
        <f t="shared" ca="1" si="153"/>
        <v>0.3015838972760887</v>
      </c>
      <c r="F546">
        <f t="shared" ca="1" si="153"/>
        <v>0.77159429034626892</v>
      </c>
      <c r="G546">
        <f t="shared" ca="1" si="153"/>
        <v>0.32672172881070893</v>
      </c>
      <c r="H546">
        <f t="shared" ca="1" si="153"/>
        <v>0.12126308225593307</v>
      </c>
      <c r="I546">
        <f t="shared" ca="1" si="153"/>
        <v>0.48632082117191633</v>
      </c>
      <c r="J546">
        <f t="shared" ca="1" si="153"/>
        <v>4.0700383477435986E-2</v>
      </c>
      <c r="K546">
        <f t="shared" ca="1" si="153"/>
        <v>0.9805783211309187</v>
      </c>
      <c r="L546" s="42">
        <f t="shared" ca="1" si="142"/>
        <v>0</v>
      </c>
      <c r="M546" s="42">
        <f t="shared" ca="1" si="143"/>
        <v>6.884038938558204E-2</v>
      </c>
      <c r="N546" s="42">
        <f t="shared" ca="1" si="144"/>
        <v>9.2718640727499718E-2</v>
      </c>
      <c r="O546" s="42">
        <f t="shared" ca="1" si="145"/>
        <v>0.23721814871472585</v>
      </c>
      <c r="P546" s="42">
        <f t="shared" ca="1" si="146"/>
        <v>0.10044698959419388</v>
      </c>
      <c r="Q546" s="42">
        <f t="shared" ca="1" si="147"/>
        <v>3.7280996295714831E-2</v>
      </c>
      <c r="R546" s="42">
        <f t="shared" ca="1" si="148"/>
        <v>0.14951396909385528</v>
      </c>
      <c r="S546" s="42">
        <f t="shared" ca="1" si="149"/>
        <v>1.2512883702345642E-2</v>
      </c>
      <c r="T546" s="42">
        <f t="shared" ca="1" si="150"/>
        <v>0.30146798248608275</v>
      </c>
      <c r="U546">
        <f ca="1">+(L546^2*Markiwitz!$B$4^2)+(M546^2*Markiwitz!$C$4^2)+(N546^2*Markiwitz!$D$4^2)+(O546^2*Markiwitz!$E$4^2)+(P546^2*Markiwitz!$F$4^2)+(Q546^2*Markiwitz!$G$4^2)+(R546^2*Markiwitz!$H$4^2)+(S546^2*Markiwitz!$I$4^2)+(T546^2*Markiwitz!$J$4^2)+(2*L546*M546*Markiwitz!$B$8)+(2*L546*N546*Markiwitz!$E$8)+(2*L546*O546*Markiwitz!$H$8)+(2*L546*P546*Markiwitz!$B$11)+(2*L546*Q546*Markiwitz!$E$11)+(2*L546*R546*Markiwitz!$H$11)+(2*L546*S546*Markiwitz!$K$8)+(2*L546*T546*Markiwitz!$K$11)</f>
        <v>1.1226852058761866E-2</v>
      </c>
      <c r="V546" s="5">
        <f t="shared" ca="1" si="141"/>
        <v>0.10595684054728069</v>
      </c>
      <c r="W546" s="42">
        <f ca="1">SUMPRODUCT(L546:T546,Markiwitz!$B$3:$J$3)</f>
        <v>0.26161450147651055</v>
      </c>
    </row>
    <row r="547" spans="1:23" x14ac:dyDescent="0.25">
      <c r="A547">
        <v>546</v>
      </c>
      <c r="B547" s="25">
        <f t="shared" ca="1" si="140"/>
        <v>0.99999999999999989</v>
      </c>
      <c r="C547" s="46">
        <v>0</v>
      </c>
      <c r="D547">
        <f t="shared" ca="1" si="153"/>
        <v>0.78099318273758978</v>
      </c>
      <c r="E547">
        <f t="shared" ca="1" si="153"/>
        <v>0.44804241592309446</v>
      </c>
      <c r="F547">
        <f t="shared" ca="1" si="153"/>
        <v>0.98964962722617922</v>
      </c>
      <c r="G547">
        <f t="shared" ca="1" si="153"/>
        <v>0.66514402977228959</v>
      </c>
      <c r="H547">
        <f t="shared" ca="1" si="153"/>
        <v>0.74045732333646408</v>
      </c>
      <c r="I547">
        <f t="shared" ca="1" si="153"/>
        <v>0.98506416451838374</v>
      </c>
      <c r="J547">
        <f t="shared" ca="1" si="153"/>
        <v>0.35536460063913566</v>
      </c>
      <c r="K547">
        <f t="shared" ca="1" si="153"/>
        <v>0.35101039887301666</v>
      </c>
      <c r="L547" s="42">
        <f t="shared" ca="1" si="142"/>
        <v>0</v>
      </c>
      <c r="M547" s="42">
        <f t="shared" ca="1" si="143"/>
        <v>0.14692127105357083</v>
      </c>
      <c r="N547" s="42">
        <f t="shared" ca="1" si="144"/>
        <v>8.4286217457868962E-2</v>
      </c>
      <c r="O547" s="42">
        <f t="shared" ca="1" si="145"/>
        <v>0.1861739440798893</v>
      </c>
      <c r="P547" s="42">
        <f t="shared" ca="1" si="146"/>
        <v>0.1251276047574332</v>
      </c>
      <c r="Q547" s="42">
        <f t="shared" ca="1" si="147"/>
        <v>0.13929562192103126</v>
      </c>
      <c r="R547" s="42">
        <f t="shared" ca="1" si="148"/>
        <v>0.185311321941452</v>
      </c>
      <c r="S547" s="42">
        <f t="shared" ca="1" si="149"/>
        <v>6.6851567936014794E-2</v>
      </c>
      <c r="T547" s="42">
        <f t="shared" ca="1" si="150"/>
        <v>6.6032450852739497E-2</v>
      </c>
      <c r="U547">
        <f ca="1">+(L547^2*Markiwitz!$B$4^2)+(M547^2*Markiwitz!$C$4^2)+(N547^2*Markiwitz!$D$4^2)+(O547^2*Markiwitz!$E$4^2)+(P547^2*Markiwitz!$F$4^2)+(Q547^2*Markiwitz!$G$4^2)+(R547^2*Markiwitz!$H$4^2)+(S547^2*Markiwitz!$I$4^2)+(T547^2*Markiwitz!$J$4^2)+(2*L547*M547*Markiwitz!$B$8)+(2*L547*N547*Markiwitz!$E$8)+(2*L547*O547*Markiwitz!$H$8)+(2*L547*P547*Markiwitz!$B$11)+(2*L547*Q547*Markiwitz!$E$11)+(2*L547*R547*Markiwitz!$H$11)+(2*L547*S547*Markiwitz!$K$8)+(2*L547*T547*Markiwitz!$K$11)</f>
        <v>1.5052836422262612E-2</v>
      </c>
      <c r="V547" s="5">
        <f t="shared" ca="1" si="141"/>
        <v>0.12269000131332061</v>
      </c>
      <c r="W547" s="42">
        <f ca="1">SUMPRODUCT(L547:T547,Markiwitz!$B$3:$J$3)</f>
        <v>0.52863958506187536</v>
      </c>
    </row>
    <row r="548" spans="1:23" x14ac:dyDescent="0.25">
      <c r="A548">
        <v>547</v>
      </c>
      <c r="B548" s="25">
        <f t="shared" ca="1" si="140"/>
        <v>1</v>
      </c>
      <c r="C548" s="46">
        <v>0</v>
      </c>
      <c r="D548">
        <f t="shared" ca="1" si="153"/>
        <v>5.4399814275288838E-2</v>
      </c>
      <c r="E548">
        <f t="shared" ca="1" si="153"/>
        <v>8.4507566630384279E-2</v>
      </c>
      <c r="F548">
        <f t="shared" ca="1" si="153"/>
        <v>0.47901658174103845</v>
      </c>
      <c r="G548">
        <f t="shared" ca="1" si="153"/>
        <v>0.25418447170755953</v>
      </c>
      <c r="H548">
        <f t="shared" ca="1" si="153"/>
        <v>0.33836479292429045</v>
      </c>
      <c r="I548">
        <f t="shared" ca="1" si="153"/>
        <v>0.30220734556546291</v>
      </c>
      <c r="J548">
        <f t="shared" ca="1" si="153"/>
        <v>0.35372223821565585</v>
      </c>
      <c r="K548">
        <f t="shared" ca="1" si="153"/>
        <v>0.2926532523649592</v>
      </c>
      <c r="L548" s="42">
        <f t="shared" ca="1" si="142"/>
        <v>0</v>
      </c>
      <c r="M548" s="42">
        <f t="shared" ca="1" si="143"/>
        <v>2.519611009498347E-2</v>
      </c>
      <c r="N548" s="42">
        <f t="shared" ca="1" si="144"/>
        <v>3.9140978347889925E-2</v>
      </c>
      <c r="O548" s="42">
        <f t="shared" ca="1" si="145"/>
        <v>0.22186389221465352</v>
      </c>
      <c r="P548" s="42">
        <f t="shared" ca="1" si="146"/>
        <v>0.11772944483172826</v>
      </c>
      <c r="Q548" s="42">
        <f t="shared" ca="1" si="147"/>
        <v>0.15671885443659336</v>
      </c>
      <c r="R548" s="42">
        <f t="shared" ca="1" si="148"/>
        <v>0.13997197696020422</v>
      </c>
      <c r="S548" s="42">
        <f t="shared" ca="1" si="149"/>
        <v>0.16383189126390291</v>
      </c>
      <c r="T548" s="42">
        <f t="shared" ca="1" si="150"/>
        <v>0.13554685185004417</v>
      </c>
      <c r="U548">
        <f ca="1">+(L548^2*Markiwitz!$B$4^2)+(M548^2*Markiwitz!$C$4^2)+(N548^2*Markiwitz!$D$4^2)+(O548^2*Markiwitz!$E$4^2)+(P548^2*Markiwitz!$F$4^2)+(Q548^2*Markiwitz!$G$4^2)+(R548^2*Markiwitz!$H$4^2)+(S548^2*Markiwitz!$I$4^2)+(T548^2*Markiwitz!$J$4^2)+(2*L548*M548*Markiwitz!$B$8)+(2*L548*N548*Markiwitz!$E$8)+(2*L548*O548*Markiwitz!$H$8)+(2*L548*P548*Markiwitz!$B$11)+(2*L548*Q548*Markiwitz!$E$11)+(2*L548*R548*Markiwitz!$H$11)+(2*L548*S548*Markiwitz!$K$8)+(2*L548*T548*Markiwitz!$K$11)</f>
        <v>1.8095658182402021E-2</v>
      </c>
      <c r="V548" s="5">
        <f t="shared" ca="1" si="141"/>
        <v>0.1345201032649099</v>
      </c>
      <c r="W548" s="42">
        <f ca="1">SUMPRODUCT(L548:T548,Markiwitz!$B$3:$J$3)</f>
        <v>0.55379131125790682</v>
      </c>
    </row>
    <row r="549" spans="1:23" x14ac:dyDescent="0.25">
      <c r="A549">
        <v>548</v>
      </c>
      <c r="B549" s="25">
        <f t="shared" ca="1" si="140"/>
        <v>0.99999999999999978</v>
      </c>
      <c r="C549" s="46">
        <v>0</v>
      </c>
      <c r="D549">
        <f t="shared" ca="1" si="153"/>
        <v>0.11538947413086598</v>
      </c>
      <c r="E549">
        <f t="shared" ca="1" si="153"/>
        <v>0.21175781904942725</v>
      </c>
      <c r="F549">
        <f t="shared" ca="1" si="153"/>
        <v>0.61262966105064587</v>
      </c>
      <c r="G549">
        <f t="shared" ca="1" si="153"/>
        <v>0.18453726979801799</v>
      </c>
      <c r="H549">
        <f t="shared" ca="1" si="153"/>
        <v>0.36546961434976766</v>
      </c>
      <c r="I549">
        <f t="shared" ca="1" si="153"/>
        <v>0.60425405329681925</v>
      </c>
      <c r="J549">
        <f t="shared" ca="1" si="153"/>
        <v>0.16872743244199162</v>
      </c>
      <c r="K549">
        <f t="shared" ca="1" si="153"/>
        <v>7.1774281930229722E-2</v>
      </c>
      <c r="L549" s="42">
        <f t="shared" ca="1" si="142"/>
        <v>0</v>
      </c>
      <c r="M549" s="42">
        <f t="shared" ca="1" si="143"/>
        <v>4.9427079254488804E-2</v>
      </c>
      <c r="N549" s="42">
        <f t="shared" ca="1" si="144"/>
        <v>9.0706458138836391E-2</v>
      </c>
      <c r="O549" s="42">
        <f t="shared" ca="1" si="145"/>
        <v>0.26241990474849591</v>
      </c>
      <c r="P549" s="42">
        <f t="shared" ca="1" si="146"/>
        <v>7.9046536336313616E-2</v>
      </c>
      <c r="Q549" s="42">
        <f t="shared" ca="1" si="147"/>
        <v>0.15654890300554189</v>
      </c>
      <c r="R549" s="42">
        <f t="shared" ca="1" si="148"/>
        <v>0.25883221331155087</v>
      </c>
      <c r="S549" s="42">
        <f t="shared" ca="1" si="149"/>
        <v>7.2274392777442298E-2</v>
      </c>
      <c r="T549" s="42">
        <f t="shared" ca="1" si="150"/>
        <v>3.0744512427330044E-2</v>
      </c>
      <c r="U549">
        <f ca="1">+(L549^2*Markiwitz!$B$4^2)+(M549^2*Markiwitz!$C$4^2)+(N549^2*Markiwitz!$D$4^2)+(O549^2*Markiwitz!$E$4^2)+(P549^2*Markiwitz!$F$4^2)+(Q549^2*Markiwitz!$G$4^2)+(R549^2*Markiwitz!$H$4^2)+(S549^2*Markiwitz!$I$4^2)+(T549^2*Markiwitz!$J$4^2)+(2*L549*M549*Markiwitz!$B$8)+(2*L549*N549*Markiwitz!$E$8)+(2*L549*O549*Markiwitz!$H$8)+(2*L549*P549*Markiwitz!$B$11)+(2*L549*Q549*Markiwitz!$E$11)+(2*L549*R549*Markiwitz!$H$11)+(2*L549*S549*Markiwitz!$K$8)+(2*L549*T549*Markiwitz!$K$11)</f>
        <v>2.1005786231254445E-2</v>
      </c>
      <c r="V549" s="5">
        <f t="shared" ca="1" si="141"/>
        <v>0.14493373048139777</v>
      </c>
      <c r="W549" s="42">
        <f ca="1">SUMPRODUCT(L549:T549,Markiwitz!$B$3:$J$3)</f>
        <v>0.57332959370807068</v>
      </c>
    </row>
    <row r="550" spans="1:23" x14ac:dyDescent="0.25">
      <c r="A550">
        <v>549</v>
      </c>
      <c r="B550" s="25">
        <f t="shared" ca="1" si="140"/>
        <v>1.0000000000000002</v>
      </c>
      <c r="C550" s="46">
        <v>0</v>
      </c>
      <c r="D550">
        <f t="shared" ca="1" si="153"/>
        <v>0.33781099988867624</v>
      </c>
      <c r="E550">
        <f t="shared" ca="1" si="153"/>
        <v>0.78277055866326506</v>
      </c>
      <c r="F550">
        <f t="shared" ca="1" si="153"/>
        <v>0.97900541857955403</v>
      </c>
      <c r="G550">
        <f t="shared" ca="1" si="153"/>
        <v>0.91297549046431414</v>
      </c>
      <c r="H550">
        <f t="shared" ca="1" si="153"/>
        <v>0.60340093899780856</v>
      </c>
      <c r="I550">
        <f t="shared" ca="1" si="153"/>
        <v>0.32728015950094569</v>
      </c>
      <c r="J550">
        <f t="shared" ca="1" si="153"/>
        <v>0.57495754653192999</v>
      </c>
      <c r="K550">
        <f t="shared" ca="1" si="153"/>
        <v>0.96214095886854645</v>
      </c>
      <c r="L550" s="42">
        <f t="shared" ca="1" si="142"/>
        <v>0</v>
      </c>
      <c r="M550" s="42">
        <f t="shared" ca="1" si="143"/>
        <v>6.1640495334358072E-2</v>
      </c>
      <c r="N550" s="42">
        <f t="shared" ca="1" si="144"/>
        <v>0.14283242696376522</v>
      </c>
      <c r="O550" s="42">
        <f t="shared" ca="1" si="145"/>
        <v>0.17863947282992884</v>
      </c>
      <c r="P550" s="42">
        <f t="shared" ca="1" si="146"/>
        <v>0.16659096796402237</v>
      </c>
      <c r="Q550" s="42">
        <f t="shared" ca="1" si="147"/>
        <v>0.11010278758625017</v>
      </c>
      <c r="R550" s="42">
        <f t="shared" ca="1" si="148"/>
        <v>5.9718929079852774E-2</v>
      </c>
      <c r="S550" s="42">
        <f t="shared" ca="1" si="149"/>
        <v>0.10491271147515822</v>
      </c>
      <c r="T550" s="42">
        <f t="shared" ca="1" si="150"/>
        <v>0.17556220876666445</v>
      </c>
      <c r="U550">
        <f ca="1">+(L550^2*Markiwitz!$B$4^2)+(M550^2*Markiwitz!$C$4^2)+(N550^2*Markiwitz!$D$4^2)+(O550^2*Markiwitz!$E$4^2)+(P550^2*Markiwitz!$F$4^2)+(Q550^2*Markiwitz!$G$4^2)+(R550^2*Markiwitz!$H$4^2)+(S550^2*Markiwitz!$I$4^2)+(T550^2*Markiwitz!$J$4^2)+(2*L550*M550*Markiwitz!$B$8)+(2*L550*N550*Markiwitz!$E$8)+(2*L550*O550*Markiwitz!$H$8)+(2*L550*P550*Markiwitz!$B$11)+(2*L550*Q550*Markiwitz!$E$11)+(2*L550*R550*Markiwitz!$H$11)+(2*L550*S550*Markiwitz!$K$8)+(2*L550*T550*Markiwitz!$K$11)</f>
        <v>1.3188718778341005E-2</v>
      </c>
      <c r="V550" s="5">
        <f t="shared" ca="1" si="141"/>
        <v>0.11484214722104862</v>
      </c>
      <c r="W550" s="42">
        <f ca="1">SUMPRODUCT(L550:T550,Markiwitz!$B$3:$J$3)</f>
        <v>0.4562498798257385</v>
      </c>
    </row>
    <row r="551" spans="1:23" x14ac:dyDescent="0.25">
      <c r="A551">
        <v>550</v>
      </c>
      <c r="B551" s="25">
        <f t="shared" ca="1" si="140"/>
        <v>1</v>
      </c>
      <c r="C551" s="46">
        <v>0</v>
      </c>
      <c r="D551">
        <f t="shared" ca="1" si="153"/>
        <v>0.31137193017608156</v>
      </c>
      <c r="E551">
        <f t="shared" ca="1" si="153"/>
        <v>0.97097982705539354</v>
      </c>
      <c r="F551">
        <f t="shared" ca="1" si="153"/>
        <v>3.1410822834171515E-2</v>
      </c>
      <c r="G551">
        <f t="shared" ca="1" si="153"/>
        <v>0.39149215750275212</v>
      </c>
      <c r="H551">
        <f t="shared" ca="1" si="153"/>
        <v>0.1909524138472326</v>
      </c>
      <c r="I551">
        <f t="shared" ca="1" si="153"/>
        <v>0.54736432828498516</v>
      </c>
      <c r="J551">
        <f t="shared" ca="1" si="153"/>
        <v>0.93425240218907857</v>
      </c>
      <c r="K551">
        <f t="shared" ca="1" si="153"/>
        <v>0.66848403509567944</v>
      </c>
      <c r="L551" s="42">
        <f t="shared" ca="1" si="142"/>
        <v>0</v>
      </c>
      <c r="M551" s="42">
        <f t="shared" ca="1" si="143"/>
        <v>7.6952109568582547E-2</v>
      </c>
      <c r="N551" s="42">
        <f t="shared" ca="1" si="144"/>
        <v>0.23996686534395134</v>
      </c>
      <c r="O551" s="42">
        <f t="shared" ca="1" si="145"/>
        <v>7.7628355228026137E-3</v>
      </c>
      <c r="P551" s="42">
        <f t="shared" ca="1" si="146"/>
        <v>9.6752932682005577E-2</v>
      </c>
      <c r="Q551" s="42">
        <f t="shared" ca="1" si="147"/>
        <v>4.7191765373481041E-2</v>
      </c>
      <c r="R551" s="42">
        <f t="shared" ca="1" si="148"/>
        <v>0.13527500613269902</v>
      </c>
      <c r="S551" s="42">
        <f t="shared" ca="1" si="149"/>
        <v>0.23089009075837355</v>
      </c>
      <c r="T551" s="42">
        <f t="shared" ca="1" si="150"/>
        <v>0.16520839461810433</v>
      </c>
      <c r="U551">
        <f ca="1">+(L551^2*Markiwitz!$B$4^2)+(M551^2*Markiwitz!$C$4^2)+(N551^2*Markiwitz!$D$4^2)+(O551^2*Markiwitz!$E$4^2)+(P551^2*Markiwitz!$F$4^2)+(Q551^2*Markiwitz!$G$4^2)+(R551^2*Markiwitz!$H$4^2)+(S551^2*Markiwitz!$I$4^2)+(T551^2*Markiwitz!$J$4^2)+(2*L551*M551*Markiwitz!$B$8)+(2*L551*N551*Markiwitz!$E$8)+(2*L551*O551*Markiwitz!$H$8)+(2*L551*P551*Markiwitz!$B$11)+(2*L551*Q551*Markiwitz!$E$11)+(2*L551*R551*Markiwitz!$H$11)+(2*L551*S551*Markiwitz!$K$8)+(2*L551*T551*Markiwitz!$K$11)</f>
        <v>1.4332121644069442E-2</v>
      </c>
      <c r="V551" s="5">
        <f t="shared" ca="1" si="141"/>
        <v>0.1197168394340138</v>
      </c>
      <c r="W551" s="42">
        <f ca="1">SUMPRODUCT(L551:T551,Markiwitz!$B$3:$J$3)</f>
        <v>0.2265127178114795</v>
      </c>
    </row>
    <row r="552" spans="1:23" x14ac:dyDescent="0.25">
      <c r="A552">
        <v>551</v>
      </c>
      <c r="B552" s="25">
        <f t="shared" ca="1" si="140"/>
        <v>0.99999999999999978</v>
      </c>
      <c r="C552" s="46">
        <v>0</v>
      </c>
      <c r="D552">
        <f t="shared" ref="D552:K561" ca="1" si="154">RAND()</f>
        <v>0.37655225943841186</v>
      </c>
      <c r="E552">
        <f t="shared" ca="1" si="154"/>
        <v>0.99790586304421403</v>
      </c>
      <c r="F552">
        <f t="shared" ca="1" si="154"/>
        <v>0.88632533280740711</v>
      </c>
      <c r="G552">
        <f t="shared" ca="1" si="154"/>
        <v>0.17669713912810803</v>
      </c>
      <c r="H552">
        <f t="shared" ca="1" si="154"/>
        <v>0.47981912022123818</v>
      </c>
      <c r="I552">
        <f t="shared" ca="1" si="154"/>
        <v>0.21176188578273836</v>
      </c>
      <c r="J552">
        <f t="shared" ca="1" si="154"/>
        <v>0.64197251521345811</v>
      </c>
      <c r="K552">
        <f t="shared" ca="1" si="154"/>
        <v>0.91256338565987039</v>
      </c>
      <c r="L552" s="42">
        <f t="shared" ca="1" si="142"/>
        <v>0</v>
      </c>
      <c r="M552" s="42">
        <f t="shared" ca="1" si="143"/>
        <v>8.0398082741794191E-2</v>
      </c>
      <c r="N552" s="42">
        <f t="shared" ca="1" si="144"/>
        <v>0.21306396691180252</v>
      </c>
      <c r="O552" s="42">
        <f t="shared" ca="1" si="145"/>
        <v>0.18924028645976868</v>
      </c>
      <c r="P552" s="42">
        <f t="shared" ca="1" si="146"/>
        <v>3.772679848753762E-2</v>
      </c>
      <c r="Q552" s="42">
        <f t="shared" ca="1" si="147"/>
        <v>0.10244670258034</v>
      </c>
      <c r="R552" s="42">
        <f t="shared" ca="1" si="148"/>
        <v>4.5213510709271383E-2</v>
      </c>
      <c r="S552" s="42">
        <f t="shared" ca="1" si="149"/>
        <v>0.13706825042841395</v>
      </c>
      <c r="T552" s="42">
        <f t="shared" ca="1" si="150"/>
        <v>0.19484240168107153</v>
      </c>
      <c r="U552">
        <f ca="1">+(L552^2*Markiwitz!$B$4^2)+(M552^2*Markiwitz!$C$4^2)+(N552^2*Markiwitz!$D$4^2)+(O552^2*Markiwitz!$E$4^2)+(P552^2*Markiwitz!$F$4^2)+(Q552^2*Markiwitz!$G$4^2)+(R552^2*Markiwitz!$H$4^2)+(S552^2*Markiwitz!$I$4^2)+(T552^2*Markiwitz!$J$4^2)+(2*L552*M552*Markiwitz!$B$8)+(2*L552*N552*Markiwitz!$E$8)+(2*L552*O552*Markiwitz!$H$8)+(2*L552*P552*Markiwitz!$B$11)+(2*L552*Q552*Markiwitz!$E$11)+(2*L552*R552*Markiwitz!$H$11)+(2*L552*S552*Markiwitz!$K$8)+(2*L552*T552*Markiwitz!$K$11)</f>
        <v>1.2847924816324343E-2</v>
      </c>
      <c r="V552" s="5">
        <f t="shared" ca="1" si="141"/>
        <v>0.11334868687516562</v>
      </c>
      <c r="W552" s="42">
        <f ca="1">SUMPRODUCT(L552:T552,Markiwitz!$B$3:$J$3)</f>
        <v>0.41062896192943033</v>
      </c>
    </row>
    <row r="553" spans="1:23" x14ac:dyDescent="0.25">
      <c r="A553">
        <v>552</v>
      </c>
      <c r="B553" s="25">
        <f t="shared" ca="1" si="140"/>
        <v>0.99999999999999989</v>
      </c>
      <c r="C553" s="46">
        <v>0</v>
      </c>
      <c r="D553">
        <f t="shared" ca="1" si="154"/>
        <v>0.81415421613097649</v>
      </c>
      <c r="E553">
        <f t="shared" ca="1" si="154"/>
        <v>0.20758536895488411</v>
      </c>
      <c r="F553">
        <f t="shared" ca="1" si="154"/>
        <v>8.2749640375658573E-2</v>
      </c>
      <c r="G553">
        <f t="shared" ca="1" si="154"/>
        <v>0.36921159286298866</v>
      </c>
      <c r="H553">
        <f t="shared" ca="1" si="154"/>
        <v>0.8991113126549517</v>
      </c>
      <c r="I553">
        <f t="shared" ca="1" si="154"/>
        <v>0.2327909017816393</v>
      </c>
      <c r="J553">
        <f t="shared" ca="1" si="154"/>
        <v>0.64354103060906109</v>
      </c>
      <c r="K553">
        <f t="shared" ca="1" si="154"/>
        <v>0.51226572741768006</v>
      </c>
      <c r="L553" s="42">
        <f t="shared" ca="1" si="142"/>
        <v>0</v>
      </c>
      <c r="M553" s="42">
        <f t="shared" ca="1" si="143"/>
        <v>0.21644922021656382</v>
      </c>
      <c r="N553" s="42">
        <f t="shared" ca="1" si="144"/>
        <v>5.518818222446447E-2</v>
      </c>
      <c r="O553" s="42">
        <f t="shared" ca="1" si="145"/>
        <v>2.1999634439811032E-2</v>
      </c>
      <c r="P553" s="42">
        <f t="shared" ca="1" si="146"/>
        <v>9.8157768868266812E-2</v>
      </c>
      <c r="Q553" s="42">
        <f t="shared" ca="1" si="147"/>
        <v>0.23903572401416803</v>
      </c>
      <c r="R553" s="42">
        <f t="shared" ca="1" si="148"/>
        <v>6.1889268845892076E-2</v>
      </c>
      <c r="S553" s="42">
        <f t="shared" ca="1" si="149"/>
        <v>0.17109038004451763</v>
      </c>
      <c r="T553" s="42">
        <f t="shared" ca="1" si="150"/>
        <v>0.13618982134631608</v>
      </c>
      <c r="U553">
        <f ca="1">+(L553^2*Markiwitz!$B$4^2)+(M553^2*Markiwitz!$C$4^2)+(N553^2*Markiwitz!$D$4^2)+(O553^2*Markiwitz!$E$4^2)+(P553^2*Markiwitz!$F$4^2)+(Q553^2*Markiwitz!$G$4^2)+(R553^2*Markiwitz!$H$4^2)+(S553^2*Markiwitz!$I$4^2)+(T553^2*Markiwitz!$J$4^2)+(2*L553*M553*Markiwitz!$B$8)+(2*L553*N553*Markiwitz!$E$8)+(2*L553*O553*Markiwitz!$H$8)+(2*L553*P553*Markiwitz!$B$11)+(2*L553*Q553*Markiwitz!$E$11)+(2*L553*R553*Markiwitz!$H$11)+(2*L553*S553*Markiwitz!$K$8)+(2*L553*T553*Markiwitz!$K$11)</f>
        <v>2.2245763651353511E-2</v>
      </c>
      <c r="V553" s="5">
        <f t="shared" ca="1" si="141"/>
        <v>0.14915013795284773</v>
      </c>
      <c r="W553" s="42">
        <f ca="1">SUMPRODUCT(L553:T553,Markiwitz!$B$3:$J$3)</f>
        <v>0.73985200047043032</v>
      </c>
    </row>
    <row r="554" spans="1:23" x14ac:dyDescent="0.25">
      <c r="A554">
        <v>553</v>
      </c>
      <c r="B554" s="25">
        <f t="shared" ca="1" si="140"/>
        <v>1.0000000000000002</v>
      </c>
      <c r="C554" s="46">
        <v>0</v>
      </c>
      <c r="D554">
        <f t="shared" ca="1" si="154"/>
        <v>0.92221860315580051</v>
      </c>
      <c r="E554">
        <f t="shared" ca="1" si="154"/>
        <v>0.86439557029410374</v>
      </c>
      <c r="F554">
        <f t="shared" ca="1" si="154"/>
        <v>0.14747630898981767</v>
      </c>
      <c r="G554">
        <f t="shared" ca="1" si="154"/>
        <v>0.27225059555128428</v>
      </c>
      <c r="H554">
        <f t="shared" ca="1" si="154"/>
        <v>0.27482070706611905</v>
      </c>
      <c r="I554">
        <f t="shared" ca="1" si="154"/>
        <v>0.40537771302522163</v>
      </c>
      <c r="J554">
        <f t="shared" ca="1" si="154"/>
        <v>0.56173461177213313</v>
      </c>
      <c r="K554">
        <f t="shared" ca="1" si="154"/>
        <v>0.62124634213520857</v>
      </c>
      <c r="L554" s="42">
        <f t="shared" ca="1" si="142"/>
        <v>0</v>
      </c>
      <c r="M554" s="42">
        <f t="shared" ca="1" si="143"/>
        <v>0.22661603843394013</v>
      </c>
      <c r="N554" s="42">
        <f t="shared" ca="1" si="144"/>
        <v>0.21240723089903127</v>
      </c>
      <c r="O554" s="42">
        <f t="shared" ca="1" si="145"/>
        <v>3.6239235243973988E-2</v>
      </c>
      <c r="P554" s="42">
        <f t="shared" ca="1" si="146"/>
        <v>6.6899920706424837E-2</v>
      </c>
      <c r="Q554" s="42">
        <f t="shared" ca="1" si="147"/>
        <v>6.7531472149685967E-2</v>
      </c>
      <c r="R554" s="42">
        <f t="shared" ca="1" si="148"/>
        <v>9.9613140616364892E-2</v>
      </c>
      <c r="S554" s="42">
        <f t="shared" ca="1" si="149"/>
        <v>0.13803459606585522</v>
      </c>
      <c r="T554" s="42">
        <f t="shared" ca="1" si="150"/>
        <v>0.15265836588472384</v>
      </c>
      <c r="U554">
        <f ca="1">+(L554^2*Markiwitz!$B$4^2)+(M554^2*Markiwitz!$C$4^2)+(N554^2*Markiwitz!$D$4^2)+(O554^2*Markiwitz!$E$4^2)+(P554^2*Markiwitz!$F$4^2)+(Q554^2*Markiwitz!$G$4^2)+(R554^2*Markiwitz!$H$4^2)+(S554^2*Markiwitz!$I$4^2)+(T554^2*Markiwitz!$J$4^2)+(2*L554*M554*Markiwitz!$B$8)+(2*L554*N554*Markiwitz!$E$8)+(2*L554*O554*Markiwitz!$H$8)+(2*L554*P554*Markiwitz!$B$11)+(2*L554*Q554*Markiwitz!$E$11)+(2*L554*R554*Markiwitz!$H$11)+(2*L554*S554*Markiwitz!$K$8)+(2*L554*T554*Markiwitz!$K$11)</f>
        <v>1.0093727389668109E-2</v>
      </c>
      <c r="V554" s="5">
        <f t="shared" ca="1" si="141"/>
        <v>0.10046754396156059</v>
      </c>
      <c r="W554" s="42">
        <f ca="1">SUMPRODUCT(L554:T554,Markiwitz!$B$3:$J$3)</f>
        <v>0.29951262131604861</v>
      </c>
    </row>
    <row r="555" spans="1:23" x14ac:dyDescent="0.25">
      <c r="A555">
        <v>554</v>
      </c>
      <c r="B555" s="25">
        <f t="shared" ca="1" si="140"/>
        <v>0.99999999999999989</v>
      </c>
      <c r="C555" s="46">
        <v>0</v>
      </c>
      <c r="D555">
        <f t="shared" ca="1" si="154"/>
        <v>0.90808813209400507</v>
      </c>
      <c r="E555">
        <f t="shared" ca="1" si="154"/>
        <v>7.4441805569131492E-2</v>
      </c>
      <c r="F555">
        <f t="shared" ca="1" si="154"/>
        <v>0.80563884598509372</v>
      </c>
      <c r="G555">
        <f t="shared" ca="1" si="154"/>
        <v>0.23497428020786526</v>
      </c>
      <c r="H555">
        <f t="shared" ca="1" si="154"/>
        <v>0.81296347437571681</v>
      </c>
      <c r="I555">
        <f t="shared" ca="1" si="154"/>
        <v>0.21978146715027391</v>
      </c>
      <c r="J555">
        <f t="shared" ca="1" si="154"/>
        <v>0.96192688109933266</v>
      </c>
      <c r="K555">
        <f t="shared" ca="1" si="154"/>
        <v>0.53683909082031844</v>
      </c>
      <c r="L555" s="42">
        <f t="shared" ca="1" si="142"/>
        <v>0</v>
      </c>
      <c r="M555" s="42">
        <f t="shared" ca="1" si="143"/>
        <v>0.19937587720592848</v>
      </c>
      <c r="N555" s="42">
        <f t="shared" ca="1" si="144"/>
        <v>1.6344118771725487E-2</v>
      </c>
      <c r="O555" s="42">
        <f t="shared" ca="1" si="145"/>
        <v>0.17688255792866381</v>
      </c>
      <c r="P555" s="42">
        <f t="shared" ca="1" si="146"/>
        <v>5.1589930075669192E-2</v>
      </c>
      <c r="Q555" s="42">
        <f t="shared" ca="1" si="147"/>
        <v>0.17849072145263853</v>
      </c>
      <c r="R555" s="42">
        <f t="shared" ca="1" si="148"/>
        <v>4.825426217788701E-2</v>
      </c>
      <c r="S555" s="42">
        <f t="shared" ca="1" si="149"/>
        <v>0.21119647856744456</v>
      </c>
      <c r="T555" s="42">
        <f t="shared" ca="1" si="150"/>
        <v>0.11786605382004275</v>
      </c>
      <c r="U555">
        <f ca="1">+(L555^2*Markiwitz!$B$4^2)+(M555^2*Markiwitz!$C$4^2)+(N555^2*Markiwitz!$D$4^2)+(O555^2*Markiwitz!$E$4^2)+(P555^2*Markiwitz!$F$4^2)+(Q555^2*Markiwitz!$G$4^2)+(R555^2*Markiwitz!$H$4^2)+(S555^2*Markiwitz!$I$4^2)+(T555^2*Markiwitz!$J$4^2)+(2*L555*M555*Markiwitz!$B$8)+(2*L555*N555*Markiwitz!$E$8)+(2*L555*O555*Markiwitz!$H$8)+(2*L555*P555*Markiwitz!$B$11)+(2*L555*Q555*Markiwitz!$E$11)+(2*L555*R555*Markiwitz!$H$11)+(2*L555*S555*Markiwitz!$K$8)+(2*L555*T555*Markiwitz!$K$11)</f>
        <v>1.8503502133675381E-2</v>
      </c>
      <c r="V555" s="5">
        <f t="shared" ca="1" si="141"/>
        <v>0.13602757857756412</v>
      </c>
      <c r="W555" s="42">
        <f ca="1">SUMPRODUCT(L555:T555,Markiwitz!$B$3:$J$3)</f>
        <v>0.5879552335871634</v>
      </c>
    </row>
    <row r="556" spans="1:23" x14ac:dyDescent="0.25">
      <c r="A556">
        <v>555</v>
      </c>
      <c r="B556" s="25">
        <f t="shared" ca="1" si="140"/>
        <v>1</v>
      </c>
      <c r="C556" s="46">
        <v>0</v>
      </c>
      <c r="D556">
        <f t="shared" ca="1" si="154"/>
        <v>0.99736914555082945</v>
      </c>
      <c r="E556">
        <f t="shared" ca="1" si="154"/>
        <v>0.78715809149966476</v>
      </c>
      <c r="F556">
        <f t="shared" ca="1" si="154"/>
        <v>0.94025457361073006</v>
      </c>
      <c r="G556">
        <f t="shared" ca="1" si="154"/>
        <v>4.9788786610744928E-2</v>
      </c>
      <c r="H556">
        <f t="shared" ca="1" si="154"/>
        <v>0.54847544834502071</v>
      </c>
      <c r="I556">
        <f t="shared" ca="1" si="154"/>
        <v>0.36403014434639369</v>
      </c>
      <c r="J556">
        <f t="shared" ca="1" si="154"/>
        <v>0.77210321295311479</v>
      </c>
      <c r="K556">
        <f t="shared" ca="1" si="154"/>
        <v>0.10567320597267982</v>
      </c>
      <c r="L556" s="42">
        <f t="shared" ca="1" si="142"/>
        <v>0</v>
      </c>
      <c r="M556" s="42">
        <f t="shared" ca="1" si="143"/>
        <v>0.21848879493034312</v>
      </c>
      <c r="N556" s="42">
        <f t="shared" ca="1" si="144"/>
        <v>0.17243888443776362</v>
      </c>
      <c r="O556" s="42">
        <f t="shared" ca="1" si="145"/>
        <v>0.20597698418121188</v>
      </c>
      <c r="P556" s="42">
        <f t="shared" ca="1" si="146"/>
        <v>1.0906986682065217E-2</v>
      </c>
      <c r="Q556" s="42">
        <f t="shared" ca="1" si="147"/>
        <v>0.12015184176526741</v>
      </c>
      <c r="R556" s="42">
        <f t="shared" ca="1" si="148"/>
        <v>7.9746308487050499E-2</v>
      </c>
      <c r="S556" s="42">
        <f t="shared" ca="1" si="149"/>
        <v>0.1691408856114196</v>
      </c>
      <c r="T556" s="42">
        <f t="shared" ca="1" si="150"/>
        <v>2.3149313904878645E-2</v>
      </c>
      <c r="U556">
        <f ca="1">+(L556^2*Markiwitz!$B$4^2)+(M556^2*Markiwitz!$C$4^2)+(N556^2*Markiwitz!$D$4^2)+(O556^2*Markiwitz!$E$4^2)+(P556^2*Markiwitz!$F$4^2)+(Q556^2*Markiwitz!$G$4^2)+(R556^2*Markiwitz!$H$4^2)+(S556^2*Markiwitz!$I$4^2)+(T556^2*Markiwitz!$J$4^2)+(2*L556*M556*Markiwitz!$B$8)+(2*L556*N556*Markiwitz!$E$8)+(2*L556*O556*Markiwitz!$H$8)+(2*L556*P556*Markiwitz!$B$11)+(2*L556*Q556*Markiwitz!$E$11)+(2*L556*R556*Markiwitz!$H$11)+(2*L556*S556*Markiwitz!$K$8)+(2*L556*T556*Markiwitz!$K$11)</f>
        <v>1.5138168138754965E-2</v>
      </c>
      <c r="V556" s="5">
        <f t="shared" ca="1" si="141"/>
        <v>0.12303726321222756</v>
      </c>
      <c r="W556" s="42">
        <f ca="1">SUMPRODUCT(L556:T556,Markiwitz!$B$3:$J$3)</f>
        <v>0.45522459842513668</v>
      </c>
    </row>
    <row r="557" spans="1:23" x14ac:dyDescent="0.25">
      <c r="A557">
        <v>556</v>
      </c>
      <c r="B557" s="25">
        <f t="shared" ca="1" si="140"/>
        <v>1</v>
      </c>
      <c r="C557" s="46">
        <v>0</v>
      </c>
      <c r="D557">
        <f t="shared" ca="1" si="154"/>
        <v>1.071424591683634E-3</v>
      </c>
      <c r="E557">
        <f t="shared" ca="1" si="154"/>
        <v>0.28233825245573574</v>
      </c>
      <c r="F557">
        <f t="shared" ca="1" si="154"/>
        <v>0.19163305564381661</v>
      </c>
      <c r="G557">
        <f t="shared" ca="1" si="154"/>
        <v>0.85359030913439715</v>
      </c>
      <c r="H557">
        <f t="shared" ca="1" si="154"/>
        <v>0.30027680080915176</v>
      </c>
      <c r="I557">
        <f t="shared" ca="1" si="154"/>
        <v>0.17313440533099633</v>
      </c>
      <c r="J557">
        <f t="shared" ca="1" si="154"/>
        <v>0.86032934511220782</v>
      </c>
      <c r="K557">
        <f t="shared" ca="1" si="154"/>
        <v>0.33510921875030242</v>
      </c>
      <c r="L557" s="42">
        <f t="shared" ca="1" si="142"/>
        <v>0</v>
      </c>
      <c r="M557" s="42">
        <f t="shared" ca="1" si="143"/>
        <v>3.5744144635482561E-4</v>
      </c>
      <c r="N557" s="42">
        <f t="shared" ca="1" si="144"/>
        <v>9.4191783633123055E-2</v>
      </c>
      <c r="O557" s="42">
        <f t="shared" ca="1" si="145"/>
        <v>6.3931327608491448E-2</v>
      </c>
      <c r="P557" s="42">
        <f t="shared" ca="1" si="146"/>
        <v>0.28476904213297433</v>
      </c>
      <c r="Q557" s="42">
        <f t="shared" ca="1" si="147"/>
        <v>0.10017632115328136</v>
      </c>
      <c r="R557" s="42">
        <f t="shared" ca="1" si="148"/>
        <v>5.7759932650087269E-2</v>
      </c>
      <c r="S557" s="42">
        <f t="shared" ca="1" si="149"/>
        <v>0.2870172738663534</v>
      </c>
      <c r="T557" s="42">
        <f t="shared" ca="1" si="150"/>
        <v>0.11179687750933429</v>
      </c>
      <c r="U557">
        <f ca="1">+(L557^2*Markiwitz!$B$4^2)+(M557^2*Markiwitz!$C$4^2)+(N557^2*Markiwitz!$D$4^2)+(O557^2*Markiwitz!$E$4^2)+(P557^2*Markiwitz!$F$4^2)+(Q557^2*Markiwitz!$G$4^2)+(R557^2*Markiwitz!$H$4^2)+(S557^2*Markiwitz!$I$4^2)+(T557^2*Markiwitz!$J$4^2)+(2*L557*M557*Markiwitz!$B$8)+(2*L557*N557*Markiwitz!$E$8)+(2*L557*O557*Markiwitz!$H$8)+(2*L557*P557*Markiwitz!$B$11)+(2*L557*Q557*Markiwitz!$E$11)+(2*L557*R557*Markiwitz!$H$11)+(2*L557*S557*Markiwitz!$K$8)+(2*L557*T557*Markiwitz!$K$11)</f>
        <v>2.3077018454526019E-2</v>
      </c>
      <c r="V557" s="5">
        <f t="shared" ca="1" si="141"/>
        <v>0.15191121898834864</v>
      </c>
      <c r="W557" s="42">
        <f ca="1">SUMPRODUCT(L557:T557,Markiwitz!$B$3:$J$3)</f>
        <v>0.39904524246391571</v>
      </c>
    </row>
    <row r="558" spans="1:23" x14ac:dyDescent="0.25">
      <c r="A558">
        <v>557</v>
      </c>
      <c r="B558" s="25">
        <f t="shared" ca="1" si="140"/>
        <v>1.0000000000000002</v>
      </c>
      <c r="C558" s="46">
        <v>0</v>
      </c>
      <c r="D558">
        <f t="shared" ca="1" si="154"/>
        <v>0.53567812230501</v>
      </c>
      <c r="E558">
        <f t="shared" ca="1" si="154"/>
        <v>0.56854660529948464</v>
      </c>
      <c r="F558">
        <f t="shared" ca="1" si="154"/>
        <v>0.57091542757783009</v>
      </c>
      <c r="G558">
        <f t="shared" ca="1" si="154"/>
        <v>0.80901722510927021</v>
      </c>
      <c r="H558">
        <f t="shared" ca="1" si="154"/>
        <v>0.77743837118027292</v>
      </c>
      <c r="I558">
        <f t="shared" ca="1" si="154"/>
        <v>0.80970049343459216</v>
      </c>
      <c r="J558">
        <f t="shared" ca="1" si="154"/>
        <v>0.82089382610890949</v>
      </c>
      <c r="K558">
        <f t="shared" ca="1" si="154"/>
        <v>0.32409733245611516</v>
      </c>
      <c r="L558" s="42">
        <f t="shared" ca="1" si="142"/>
        <v>0</v>
      </c>
      <c r="M558" s="42">
        <f t="shared" ca="1" si="143"/>
        <v>0.10269336807410412</v>
      </c>
      <c r="N558" s="42">
        <f t="shared" ca="1" si="144"/>
        <v>0.10899449384654535</v>
      </c>
      <c r="O558" s="42">
        <f t="shared" ca="1" si="145"/>
        <v>0.10944861419980061</v>
      </c>
      <c r="P558" s="42">
        <f t="shared" ca="1" si="146"/>
        <v>0.15509444985160561</v>
      </c>
      <c r="Q558" s="42">
        <f t="shared" ca="1" si="147"/>
        <v>0.14904055529280863</v>
      </c>
      <c r="R558" s="42">
        <f t="shared" ca="1" si="148"/>
        <v>0.15522543732842051</v>
      </c>
      <c r="S558" s="42">
        <f t="shared" ca="1" si="149"/>
        <v>0.15737128011056245</v>
      </c>
      <c r="T558" s="42">
        <f t="shared" ca="1" si="150"/>
        <v>6.2131801296152818E-2</v>
      </c>
      <c r="U558">
        <f ca="1">+(L558^2*Markiwitz!$B$4^2)+(M558^2*Markiwitz!$C$4^2)+(N558^2*Markiwitz!$D$4^2)+(O558^2*Markiwitz!$E$4^2)+(P558^2*Markiwitz!$F$4^2)+(Q558^2*Markiwitz!$G$4^2)+(R558^2*Markiwitz!$H$4^2)+(S558^2*Markiwitz!$I$4^2)+(T558^2*Markiwitz!$J$4^2)+(2*L558*M558*Markiwitz!$B$8)+(2*L558*N558*Markiwitz!$E$8)+(2*L558*O558*Markiwitz!$H$8)+(2*L558*P558*Markiwitz!$B$11)+(2*L558*Q558*Markiwitz!$E$11)+(2*L558*R558*Markiwitz!$H$11)+(2*L558*S558*Markiwitz!$K$8)+(2*L558*T558*Markiwitz!$K$11)</f>
        <v>1.6150546871546805E-2</v>
      </c>
      <c r="V558" s="5">
        <f t="shared" ca="1" si="141"/>
        <v>0.12708480189049676</v>
      </c>
      <c r="W558" s="42">
        <f ca="1">SUMPRODUCT(L558:T558,Markiwitz!$B$3:$J$3)</f>
        <v>0.53339490774329412</v>
      </c>
    </row>
    <row r="559" spans="1:23" x14ac:dyDescent="0.25">
      <c r="A559">
        <v>558</v>
      </c>
      <c r="B559" s="25">
        <f t="shared" ca="1" si="140"/>
        <v>0.99999999999999989</v>
      </c>
      <c r="C559" s="46">
        <v>0</v>
      </c>
      <c r="D559">
        <f t="shared" ca="1" si="154"/>
        <v>0.52232255684766427</v>
      </c>
      <c r="E559">
        <f t="shared" ca="1" si="154"/>
        <v>0.97023151366006444</v>
      </c>
      <c r="F559">
        <f t="shared" ca="1" si="154"/>
        <v>0.83718370319049529</v>
      </c>
      <c r="G559">
        <f t="shared" ca="1" si="154"/>
        <v>8.3974731442175155E-2</v>
      </c>
      <c r="H559">
        <f t="shared" ca="1" si="154"/>
        <v>6.0330297822721812E-2</v>
      </c>
      <c r="I559">
        <f t="shared" ca="1" si="154"/>
        <v>0.22481374820560163</v>
      </c>
      <c r="J559">
        <f t="shared" ca="1" si="154"/>
        <v>0.59848909577620779</v>
      </c>
      <c r="K559">
        <f t="shared" ca="1" si="154"/>
        <v>0.74461132487329718</v>
      </c>
      <c r="L559" s="42">
        <f t="shared" ca="1" si="142"/>
        <v>0</v>
      </c>
      <c r="M559" s="42">
        <f t="shared" ca="1" si="143"/>
        <v>0.1292251650597615</v>
      </c>
      <c r="N559" s="42">
        <f t="shared" ca="1" si="144"/>
        <v>0.24004004011542385</v>
      </c>
      <c r="O559" s="42">
        <f t="shared" ca="1" si="145"/>
        <v>0.20712335856803984</v>
      </c>
      <c r="P559" s="42">
        <f t="shared" ca="1" si="146"/>
        <v>2.077576085734532E-2</v>
      </c>
      <c r="Q559" s="42">
        <f t="shared" ca="1" si="147"/>
        <v>1.4926011890617165E-2</v>
      </c>
      <c r="R559" s="42">
        <f t="shared" ca="1" si="148"/>
        <v>5.5620025095039979E-2</v>
      </c>
      <c r="S559" s="42">
        <f t="shared" ca="1" si="149"/>
        <v>0.14806914075262517</v>
      </c>
      <c r="T559" s="42">
        <f t="shared" ca="1" si="150"/>
        <v>0.18422049766114715</v>
      </c>
      <c r="U559">
        <f ca="1">+(L559^2*Markiwitz!$B$4^2)+(M559^2*Markiwitz!$C$4^2)+(N559^2*Markiwitz!$D$4^2)+(O559^2*Markiwitz!$E$4^2)+(P559^2*Markiwitz!$F$4^2)+(Q559^2*Markiwitz!$G$4^2)+(R559^2*Markiwitz!$H$4^2)+(S559^2*Markiwitz!$I$4^2)+(T559^2*Markiwitz!$J$4^2)+(2*L559*M559*Markiwitz!$B$8)+(2*L559*N559*Markiwitz!$E$8)+(2*L559*O559*Markiwitz!$H$8)+(2*L559*P559*Markiwitz!$B$11)+(2*L559*Q559*Markiwitz!$E$11)+(2*L559*R559*Markiwitz!$H$11)+(2*L559*S559*Markiwitz!$K$8)+(2*L559*T559*Markiwitz!$K$11)</f>
        <v>1.2132791262668094E-2</v>
      </c>
      <c r="V559" s="5">
        <f t="shared" ca="1" si="141"/>
        <v>0.11014895034755481</v>
      </c>
      <c r="W559" s="42">
        <f ca="1">SUMPRODUCT(L559:T559,Markiwitz!$B$3:$J$3)</f>
        <v>0.18020259169513581</v>
      </c>
    </row>
    <row r="560" spans="1:23" x14ac:dyDescent="0.25">
      <c r="A560">
        <v>559</v>
      </c>
      <c r="B560" s="25">
        <f t="shared" ca="1" si="140"/>
        <v>1</v>
      </c>
      <c r="C560" s="46">
        <v>0</v>
      </c>
      <c r="D560">
        <f t="shared" ca="1" si="154"/>
        <v>0.75724444962959581</v>
      </c>
      <c r="E560">
        <f t="shared" ca="1" si="154"/>
        <v>0.28339993449012313</v>
      </c>
      <c r="F560">
        <f t="shared" ca="1" si="154"/>
        <v>0.10429270684853531</v>
      </c>
      <c r="G560">
        <f t="shared" ca="1" si="154"/>
        <v>0.74619337208407632</v>
      </c>
      <c r="H560">
        <f t="shared" ca="1" si="154"/>
        <v>0.8597355175970216</v>
      </c>
      <c r="I560">
        <f t="shared" ca="1" si="154"/>
        <v>0.40824571216667194</v>
      </c>
      <c r="J560">
        <f t="shared" ca="1" si="154"/>
        <v>0.50191376558833722</v>
      </c>
      <c r="K560">
        <f t="shared" ca="1" si="154"/>
        <v>0.11643966129900896</v>
      </c>
      <c r="L560" s="42">
        <f t="shared" ca="1" si="142"/>
        <v>0</v>
      </c>
      <c r="M560" s="42">
        <f t="shared" ca="1" si="143"/>
        <v>0.20046365105525032</v>
      </c>
      <c r="N560" s="42">
        <f t="shared" ca="1" si="144"/>
        <v>7.5023838873296445E-2</v>
      </c>
      <c r="O560" s="42">
        <f t="shared" ca="1" si="145"/>
        <v>2.7609177992019424E-2</v>
      </c>
      <c r="P560" s="42">
        <f t="shared" ca="1" si="146"/>
        <v>0.19753812369885548</v>
      </c>
      <c r="Q560" s="42">
        <f t="shared" ca="1" si="147"/>
        <v>0.22759588516452889</v>
      </c>
      <c r="R560" s="42">
        <f t="shared" ca="1" si="148"/>
        <v>0.1080739859217363</v>
      </c>
      <c r="S560" s="42">
        <f t="shared" ca="1" si="149"/>
        <v>0.13287052287269049</v>
      </c>
      <c r="T560" s="42">
        <f t="shared" ca="1" si="150"/>
        <v>3.0824814421622646E-2</v>
      </c>
      <c r="U560">
        <f ca="1">+(L560^2*Markiwitz!$B$4^2)+(M560^2*Markiwitz!$C$4^2)+(N560^2*Markiwitz!$D$4^2)+(O560^2*Markiwitz!$E$4^2)+(P560^2*Markiwitz!$F$4^2)+(Q560^2*Markiwitz!$G$4^2)+(R560^2*Markiwitz!$H$4^2)+(S560^2*Markiwitz!$I$4^2)+(T560^2*Markiwitz!$J$4^2)+(2*L560*M560*Markiwitz!$B$8)+(2*L560*N560*Markiwitz!$E$8)+(2*L560*O560*Markiwitz!$H$8)+(2*L560*P560*Markiwitz!$B$11)+(2*L560*Q560*Markiwitz!$E$11)+(2*L560*R560*Markiwitz!$H$11)+(2*L560*S560*Markiwitz!$K$8)+(2*L560*T560*Markiwitz!$K$11)</f>
        <v>2.3266123951630545E-2</v>
      </c>
      <c r="V560" s="5">
        <f t="shared" ca="1" si="141"/>
        <v>0.15253237017640073</v>
      </c>
      <c r="W560" s="42">
        <f ca="1">SUMPRODUCT(L560:T560,Markiwitz!$B$3:$J$3)</f>
        <v>0.74336064302914417</v>
      </c>
    </row>
    <row r="561" spans="1:23" x14ac:dyDescent="0.25">
      <c r="A561">
        <v>560</v>
      </c>
      <c r="B561" s="25">
        <f t="shared" ca="1" si="140"/>
        <v>1</v>
      </c>
      <c r="C561" s="46">
        <v>0</v>
      </c>
      <c r="D561">
        <f t="shared" ca="1" si="154"/>
        <v>0.93152217323100384</v>
      </c>
      <c r="E561">
        <f t="shared" ca="1" si="154"/>
        <v>0.98194644292016331</v>
      </c>
      <c r="F561">
        <f t="shared" ca="1" si="154"/>
        <v>2.4780269637955432E-2</v>
      </c>
      <c r="G561">
        <f t="shared" ca="1" si="154"/>
        <v>0.39879389285676559</v>
      </c>
      <c r="H561">
        <f t="shared" ca="1" si="154"/>
        <v>0.40409028303328665</v>
      </c>
      <c r="I561">
        <f t="shared" ca="1" si="154"/>
        <v>0.4002526906656324</v>
      </c>
      <c r="J561">
        <f t="shared" ca="1" si="154"/>
        <v>0.63785283553506866</v>
      </c>
      <c r="K561">
        <f t="shared" ca="1" si="154"/>
        <v>0.45018783240931348</v>
      </c>
      <c r="L561" s="42">
        <f t="shared" ca="1" si="142"/>
        <v>0</v>
      </c>
      <c r="M561" s="42">
        <f t="shared" ca="1" si="143"/>
        <v>0.22024787303601098</v>
      </c>
      <c r="N561" s="42">
        <f t="shared" ca="1" si="144"/>
        <v>0.23217012080163393</v>
      </c>
      <c r="O561" s="42">
        <f t="shared" ca="1" si="145"/>
        <v>5.8590142434162664E-3</v>
      </c>
      <c r="P561" s="42">
        <f t="shared" ca="1" si="146"/>
        <v>9.4290301621915401E-2</v>
      </c>
      <c r="Q561" s="42">
        <f t="shared" ca="1" si="147"/>
        <v>9.5542573124054189E-2</v>
      </c>
      <c r="R561" s="42">
        <f t="shared" ca="1" si="148"/>
        <v>9.463521785024101E-2</v>
      </c>
      <c r="S561" s="42">
        <f t="shared" ca="1" si="149"/>
        <v>0.15081308247264771</v>
      </c>
      <c r="T561" s="42">
        <f t="shared" ca="1" si="150"/>
        <v>0.1064418168500805</v>
      </c>
      <c r="U561">
        <f ca="1">+(L561^2*Markiwitz!$B$4^2)+(M561^2*Markiwitz!$C$4^2)+(N561^2*Markiwitz!$D$4^2)+(O561^2*Markiwitz!$E$4^2)+(P561^2*Markiwitz!$F$4^2)+(Q561^2*Markiwitz!$G$4^2)+(R561^2*Markiwitz!$H$4^2)+(S561^2*Markiwitz!$I$4^2)+(T561^2*Markiwitz!$J$4^2)+(2*L561*M561*Markiwitz!$B$8)+(2*L561*N561*Markiwitz!$E$8)+(2*L561*O561*Markiwitz!$H$8)+(2*L561*P561*Markiwitz!$B$11)+(2*L561*Q561*Markiwitz!$E$11)+(2*L561*R561*Markiwitz!$H$11)+(2*L561*S561*Markiwitz!$K$8)+(2*L561*T561*Markiwitz!$K$11)</f>
        <v>1.2399021185526573E-2</v>
      </c>
      <c r="V561" s="5">
        <f t="shared" ca="1" si="141"/>
        <v>0.11135089216313704</v>
      </c>
      <c r="W561" s="42">
        <f ca="1">SUMPRODUCT(L561:T561,Markiwitz!$B$3:$J$3)</f>
        <v>0.37588484242351733</v>
      </c>
    </row>
    <row r="562" spans="1:23" x14ac:dyDescent="0.25">
      <c r="A562">
        <v>561</v>
      </c>
      <c r="B562" s="25">
        <f t="shared" ca="1" si="140"/>
        <v>1</v>
      </c>
      <c r="C562" s="46">
        <v>0</v>
      </c>
      <c r="D562">
        <f t="shared" ref="D562:K571" ca="1" si="155">RAND()</f>
        <v>0.31169584179951693</v>
      </c>
      <c r="E562">
        <f t="shared" ca="1" si="155"/>
        <v>0.40934354398193062</v>
      </c>
      <c r="F562">
        <f t="shared" ca="1" si="155"/>
        <v>0.66587220504423716</v>
      </c>
      <c r="G562">
        <f t="shared" ca="1" si="155"/>
        <v>0.44700581440438791</v>
      </c>
      <c r="H562">
        <f t="shared" ca="1" si="155"/>
        <v>0.58682421247105321</v>
      </c>
      <c r="I562">
        <f t="shared" ca="1" si="155"/>
        <v>1.5032036695567963E-2</v>
      </c>
      <c r="J562">
        <f t="shared" ca="1" si="155"/>
        <v>0.15598982327574018</v>
      </c>
      <c r="K562">
        <f t="shared" ca="1" si="155"/>
        <v>0.1620569162451031</v>
      </c>
      <c r="L562" s="42">
        <f t="shared" ca="1" si="142"/>
        <v>0</v>
      </c>
      <c r="M562" s="42">
        <f t="shared" ca="1" si="143"/>
        <v>0.11318669964387322</v>
      </c>
      <c r="N562" s="42">
        <f t="shared" ca="1" si="144"/>
        <v>0.14864569413679357</v>
      </c>
      <c r="O562" s="42">
        <f t="shared" ca="1" si="145"/>
        <v>0.24179943126101222</v>
      </c>
      <c r="P562" s="42">
        <f t="shared" ca="1" si="146"/>
        <v>0.16232206551731035</v>
      </c>
      <c r="Q562" s="42">
        <f t="shared" ca="1" si="147"/>
        <v>0.21309458444246873</v>
      </c>
      <c r="R562" s="42">
        <f t="shared" ca="1" si="148"/>
        <v>5.4586118719905504E-3</v>
      </c>
      <c r="S562" s="42">
        <f t="shared" ca="1" si="149"/>
        <v>5.6644879099697475E-2</v>
      </c>
      <c r="T562" s="42">
        <f t="shared" ca="1" si="150"/>
        <v>5.884803402685377E-2</v>
      </c>
      <c r="U562">
        <f ca="1">+(L562^2*Markiwitz!$B$4^2)+(M562^2*Markiwitz!$C$4^2)+(N562^2*Markiwitz!$D$4^2)+(O562^2*Markiwitz!$E$4^2)+(P562^2*Markiwitz!$F$4^2)+(Q562^2*Markiwitz!$G$4^2)+(R562^2*Markiwitz!$H$4^2)+(S562^2*Markiwitz!$I$4^2)+(T562^2*Markiwitz!$J$4^2)+(2*L562*M562*Markiwitz!$B$8)+(2*L562*N562*Markiwitz!$E$8)+(2*L562*O562*Markiwitz!$H$8)+(2*L562*P562*Markiwitz!$B$11)+(2*L562*Q562*Markiwitz!$E$11)+(2*L562*R562*Markiwitz!$H$11)+(2*L562*S562*Markiwitz!$K$8)+(2*L562*T562*Markiwitz!$K$11)</f>
        <v>2.313927057411028E-2</v>
      </c>
      <c r="V562" s="5">
        <f t="shared" ca="1" si="141"/>
        <v>0.15211597737946622</v>
      </c>
      <c r="W562" s="42">
        <f ca="1">SUMPRODUCT(L562:T562,Markiwitz!$B$3:$J$3)</f>
        <v>0.75831643349288769</v>
      </c>
    </row>
    <row r="563" spans="1:23" x14ac:dyDescent="0.25">
      <c r="A563">
        <v>562</v>
      </c>
      <c r="B563" s="25">
        <f t="shared" ca="1" si="140"/>
        <v>1</v>
      </c>
      <c r="C563" s="46">
        <v>0</v>
      </c>
      <c r="D563">
        <f t="shared" ca="1" si="155"/>
        <v>0.53874334445625971</v>
      </c>
      <c r="E563">
        <f t="shared" ca="1" si="155"/>
        <v>0.49223567098199716</v>
      </c>
      <c r="F563">
        <f t="shared" ca="1" si="155"/>
        <v>0.39690836205340319</v>
      </c>
      <c r="G563">
        <f t="shared" ca="1" si="155"/>
        <v>0.70969762661891878</v>
      </c>
      <c r="H563">
        <f t="shared" ca="1" si="155"/>
        <v>0.770476122355372</v>
      </c>
      <c r="I563">
        <f t="shared" ca="1" si="155"/>
        <v>0.91957835883506123</v>
      </c>
      <c r="J563">
        <f t="shared" ca="1" si="155"/>
        <v>0.98699205746824836</v>
      </c>
      <c r="K563">
        <f t="shared" ca="1" si="155"/>
        <v>0.8421351182984016</v>
      </c>
      <c r="L563" s="42">
        <f t="shared" ca="1" si="142"/>
        <v>0</v>
      </c>
      <c r="M563" s="42">
        <f t="shared" ca="1" si="143"/>
        <v>9.5238742683895136E-2</v>
      </c>
      <c r="N563" s="42">
        <f t="shared" ca="1" si="144"/>
        <v>8.7017142561275851E-2</v>
      </c>
      <c r="O563" s="42">
        <f t="shared" ca="1" si="145"/>
        <v>7.0165234989291642E-2</v>
      </c>
      <c r="P563" s="42">
        <f t="shared" ca="1" si="146"/>
        <v>0.12545994366417262</v>
      </c>
      <c r="Q563" s="42">
        <f t="shared" ca="1" si="147"/>
        <v>0.13620433164728626</v>
      </c>
      <c r="R563" s="42">
        <f t="shared" ca="1" si="148"/>
        <v>0.16256254039326051</v>
      </c>
      <c r="S563" s="42">
        <f t="shared" ca="1" si="149"/>
        <v>0.17447989577883044</v>
      </c>
      <c r="T563" s="42">
        <f t="shared" ca="1" si="150"/>
        <v>0.14887216828198752</v>
      </c>
      <c r="U563">
        <f ca="1">+(L563^2*Markiwitz!$B$4^2)+(M563^2*Markiwitz!$C$4^2)+(N563^2*Markiwitz!$D$4^2)+(O563^2*Markiwitz!$E$4^2)+(P563^2*Markiwitz!$F$4^2)+(Q563^2*Markiwitz!$G$4^2)+(R563^2*Markiwitz!$H$4^2)+(S563^2*Markiwitz!$I$4^2)+(T563^2*Markiwitz!$J$4^2)+(2*L563*M563*Markiwitz!$B$8)+(2*L563*N563*Markiwitz!$E$8)+(2*L563*O563*Markiwitz!$H$8)+(2*L563*P563*Markiwitz!$B$11)+(2*L563*Q563*Markiwitz!$E$11)+(2*L563*R563*Markiwitz!$H$11)+(2*L563*S563*Markiwitz!$K$8)+(2*L563*T563*Markiwitz!$K$11)</f>
        <v>1.4405421304477988E-2</v>
      </c>
      <c r="V563" s="5">
        <f t="shared" ca="1" si="141"/>
        <v>0.12002258664300644</v>
      </c>
      <c r="W563" s="42">
        <f ca="1">SUMPRODUCT(L563:T563,Markiwitz!$B$3:$J$3)</f>
        <v>0.47598801003568875</v>
      </c>
    </row>
    <row r="564" spans="1:23" x14ac:dyDescent="0.25">
      <c r="A564">
        <v>563</v>
      </c>
      <c r="B564" s="25">
        <f t="shared" ca="1" si="140"/>
        <v>0.99999999999999989</v>
      </c>
      <c r="C564" s="46">
        <v>0</v>
      </c>
      <c r="D564">
        <f t="shared" ca="1" si="155"/>
        <v>0.18772081450729838</v>
      </c>
      <c r="E564">
        <f t="shared" ca="1" si="155"/>
        <v>0.48865506332521291</v>
      </c>
      <c r="F564">
        <f t="shared" ca="1" si="155"/>
        <v>0.62448839676739254</v>
      </c>
      <c r="G564">
        <f t="shared" ca="1" si="155"/>
        <v>0.62973448349769989</v>
      </c>
      <c r="H564">
        <f t="shared" ca="1" si="155"/>
        <v>0.8540505547746049</v>
      </c>
      <c r="I564">
        <f t="shared" ca="1" si="155"/>
        <v>7.8580841895203313E-2</v>
      </c>
      <c r="J564">
        <f t="shared" ca="1" si="155"/>
        <v>0.95375117491845451</v>
      </c>
      <c r="K564">
        <f t="shared" ca="1" si="155"/>
        <v>0.84592111059281794</v>
      </c>
      <c r="L564" s="42">
        <f t="shared" ca="1" si="142"/>
        <v>0</v>
      </c>
      <c r="M564" s="42">
        <f t="shared" ca="1" si="143"/>
        <v>4.0258362020561385E-2</v>
      </c>
      <c r="N564" s="42">
        <f t="shared" ca="1" si="144"/>
        <v>0.10479633009349597</v>
      </c>
      <c r="O564" s="42">
        <f t="shared" ca="1" si="145"/>
        <v>0.13392697032925038</v>
      </c>
      <c r="P564" s="42">
        <f t="shared" ca="1" si="146"/>
        <v>0.13505203927450452</v>
      </c>
      <c r="Q564" s="42">
        <f t="shared" ca="1" si="147"/>
        <v>0.18315857252281723</v>
      </c>
      <c r="R564" s="42">
        <f t="shared" ca="1" si="148"/>
        <v>1.6852345272423675E-2</v>
      </c>
      <c r="S564" s="42">
        <f t="shared" ca="1" si="149"/>
        <v>0.20454023800280333</v>
      </c>
      <c r="T564" s="42">
        <f t="shared" ca="1" si="150"/>
        <v>0.1814151424841435</v>
      </c>
      <c r="U564">
        <f ca="1">+(L564^2*Markiwitz!$B$4^2)+(M564^2*Markiwitz!$C$4^2)+(N564^2*Markiwitz!$D$4^2)+(O564^2*Markiwitz!$E$4^2)+(P564^2*Markiwitz!$F$4^2)+(Q564^2*Markiwitz!$G$4^2)+(R564^2*Markiwitz!$H$4^2)+(S564^2*Markiwitz!$I$4^2)+(T564^2*Markiwitz!$J$4^2)+(2*L564*M564*Markiwitz!$B$8)+(2*L564*N564*Markiwitz!$E$8)+(2*L564*O564*Markiwitz!$H$8)+(2*L564*P564*Markiwitz!$B$11)+(2*L564*Q564*Markiwitz!$E$11)+(2*L564*R564*Markiwitz!$H$11)+(2*L564*S564*Markiwitz!$K$8)+(2*L564*T564*Markiwitz!$K$11)</f>
        <v>1.9159022538168334E-2</v>
      </c>
      <c r="V564" s="5">
        <f t="shared" ca="1" si="141"/>
        <v>0.13841612094755557</v>
      </c>
      <c r="W564" s="42">
        <f ca="1">SUMPRODUCT(L564:T564,Markiwitz!$B$3:$J$3)</f>
        <v>0.61440321555229005</v>
      </c>
    </row>
    <row r="565" spans="1:23" x14ac:dyDescent="0.25">
      <c r="A565">
        <v>564</v>
      </c>
      <c r="B565" s="25">
        <f t="shared" ca="1" si="140"/>
        <v>1</v>
      </c>
      <c r="C565" s="46">
        <v>0</v>
      </c>
      <c r="D565">
        <f t="shared" ca="1" si="155"/>
        <v>0.56947498591426771</v>
      </c>
      <c r="E565">
        <f t="shared" ca="1" si="155"/>
        <v>0.13970474753623152</v>
      </c>
      <c r="F565">
        <f t="shared" ca="1" si="155"/>
        <v>0.42434830654380951</v>
      </c>
      <c r="G565">
        <f t="shared" ca="1" si="155"/>
        <v>9.4033203811076937E-3</v>
      </c>
      <c r="H565">
        <f t="shared" ca="1" si="155"/>
        <v>0.45136674664535026</v>
      </c>
      <c r="I565">
        <f t="shared" ca="1" si="155"/>
        <v>0.43207385189506431</v>
      </c>
      <c r="J565">
        <f t="shared" ca="1" si="155"/>
        <v>0.76982156615338715</v>
      </c>
      <c r="K565">
        <f t="shared" ca="1" si="155"/>
        <v>0.45838223495902808</v>
      </c>
      <c r="L565" s="42">
        <f t="shared" ca="1" si="142"/>
        <v>0</v>
      </c>
      <c r="M565" s="42">
        <f t="shared" ca="1" si="143"/>
        <v>0.17497671828949077</v>
      </c>
      <c r="N565" s="42">
        <f t="shared" ca="1" si="144"/>
        <v>4.2925640033347708E-2</v>
      </c>
      <c r="O565" s="42">
        <f t="shared" ca="1" si="145"/>
        <v>0.13038513706011459</v>
      </c>
      <c r="P565" s="42">
        <f t="shared" ca="1" si="146"/>
        <v>2.8892614812033391E-3</v>
      </c>
      <c r="Q565" s="42">
        <f t="shared" ca="1" si="147"/>
        <v>0.13868681509550507</v>
      </c>
      <c r="R565" s="42">
        <f t="shared" ca="1" si="148"/>
        <v>0.13275888587436491</v>
      </c>
      <c r="S565" s="42">
        <f t="shared" ca="1" si="149"/>
        <v>0.23653515017475149</v>
      </c>
      <c r="T565" s="42">
        <f t="shared" ca="1" si="150"/>
        <v>0.14084239199122217</v>
      </c>
      <c r="U565">
        <f ca="1">+(L565^2*Markiwitz!$B$4^2)+(M565^2*Markiwitz!$C$4^2)+(N565^2*Markiwitz!$D$4^2)+(O565^2*Markiwitz!$E$4^2)+(P565^2*Markiwitz!$F$4^2)+(Q565^2*Markiwitz!$G$4^2)+(R565^2*Markiwitz!$H$4^2)+(S565^2*Markiwitz!$I$4^2)+(T565^2*Markiwitz!$J$4^2)+(2*L565*M565*Markiwitz!$B$8)+(2*L565*N565*Markiwitz!$E$8)+(2*L565*O565*Markiwitz!$H$8)+(2*L565*P565*Markiwitz!$B$11)+(2*L565*Q565*Markiwitz!$E$11)+(2*L565*R565*Markiwitz!$H$11)+(2*L565*S565*Markiwitz!$K$8)+(2*L565*T565*Markiwitz!$K$11)</f>
        <v>1.6114932438473343E-2</v>
      </c>
      <c r="V565" s="5">
        <f t="shared" ca="1" si="141"/>
        <v>0.12694460381785963</v>
      </c>
      <c r="W565" s="42">
        <f ca="1">SUMPRODUCT(L565:T565,Markiwitz!$B$3:$J$3)</f>
        <v>0.45542308033927614</v>
      </c>
    </row>
    <row r="566" spans="1:23" x14ac:dyDescent="0.25">
      <c r="A566">
        <v>565</v>
      </c>
      <c r="B566" s="25">
        <f t="shared" ca="1" si="140"/>
        <v>1.0000000000000002</v>
      </c>
      <c r="C566" s="46">
        <v>0</v>
      </c>
      <c r="D566">
        <f t="shared" ca="1" si="155"/>
        <v>0.26999080156312028</v>
      </c>
      <c r="E566">
        <f t="shared" ca="1" si="155"/>
        <v>0.55798552644393629</v>
      </c>
      <c r="F566">
        <f t="shared" ca="1" si="155"/>
        <v>5.8348378716439164E-2</v>
      </c>
      <c r="G566">
        <f t="shared" ca="1" si="155"/>
        <v>0.52364058820663539</v>
      </c>
      <c r="H566">
        <f t="shared" ca="1" si="155"/>
        <v>0.88519282809432254</v>
      </c>
      <c r="I566">
        <f t="shared" ca="1" si="155"/>
        <v>0.73207878804733817</v>
      </c>
      <c r="J566">
        <f t="shared" ca="1" si="155"/>
        <v>0.27789875929449348</v>
      </c>
      <c r="K566">
        <f t="shared" ca="1" si="155"/>
        <v>0.80482968774885166</v>
      </c>
      <c r="L566" s="42">
        <f t="shared" ca="1" si="142"/>
        <v>0</v>
      </c>
      <c r="M566" s="42">
        <f t="shared" ca="1" si="143"/>
        <v>6.5691746289302119E-2</v>
      </c>
      <c r="N566" s="42">
        <f t="shared" ca="1" si="144"/>
        <v>0.13576404612320941</v>
      </c>
      <c r="O566" s="42">
        <f t="shared" ca="1" si="145"/>
        <v>1.4196805479450125E-2</v>
      </c>
      <c r="P566" s="42">
        <f t="shared" ca="1" si="146"/>
        <v>0.12740754302775467</v>
      </c>
      <c r="Q566" s="42">
        <f t="shared" ca="1" si="147"/>
        <v>0.215377199310575</v>
      </c>
      <c r="R566" s="42">
        <f t="shared" ca="1" si="148"/>
        <v>0.17812286096325528</v>
      </c>
      <c r="S566" s="42">
        <f t="shared" ca="1" si="149"/>
        <v>6.7615839813778889E-2</v>
      </c>
      <c r="T566" s="42">
        <f t="shared" ca="1" si="150"/>
        <v>0.1958239589926746</v>
      </c>
      <c r="U566">
        <f ca="1">+(L566^2*Markiwitz!$B$4^2)+(M566^2*Markiwitz!$C$4^2)+(N566^2*Markiwitz!$D$4^2)+(O566^2*Markiwitz!$E$4^2)+(P566^2*Markiwitz!$F$4^2)+(Q566^2*Markiwitz!$G$4^2)+(R566^2*Markiwitz!$H$4^2)+(S566^2*Markiwitz!$I$4^2)+(T566^2*Markiwitz!$J$4^2)+(2*L566*M566*Markiwitz!$B$8)+(2*L566*N566*Markiwitz!$E$8)+(2*L566*O566*Markiwitz!$H$8)+(2*L566*P566*Markiwitz!$B$11)+(2*L566*Q566*Markiwitz!$E$11)+(2*L566*R566*Markiwitz!$H$11)+(2*L566*S566*Markiwitz!$K$8)+(2*L566*T566*Markiwitz!$K$11)</f>
        <v>2.0105992871589005E-2</v>
      </c>
      <c r="V566" s="5">
        <f t="shared" ca="1" si="141"/>
        <v>0.14179560244093964</v>
      </c>
      <c r="W566" s="42">
        <f ca="1">SUMPRODUCT(L566:T566,Markiwitz!$B$3:$J$3)</f>
        <v>0.69582068653840157</v>
      </c>
    </row>
    <row r="567" spans="1:23" x14ac:dyDescent="0.25">
      <c r="A567">
        <v>566</v>
      </c>
      <c r="B567" s="25">
        <f t="shared" ca="1" si="140"/>
        <v>0.99999999999999989</v>
      </c>
      <c r="C567" s="46">
        <v>0</v>
      </c>
      <c r="D567">
        <f t="shared" ca="1" si="155"/>
        <v>0.88486859870280421</v>
      </c>
      <c r="E567">
        <f t="shared" ca="1" si="155"/>
        <v>0.35391997837840394</v>
      </c>
      <c r="F567">
        <f t="shared" ca="1" si="155"/>
        <v>0.4491494593244918</v>
      </c>
      <c r="G567">
        <f t="shared" ca="1" si="155"/>
        <v>0.196886121397983</v>
      </c>
      <c r="H567">
        <f t="shared" ca="1" si="155"/>
        <v>0.45361374823545852</v>
      </c>
      <c r="I567">
        <f t="shared" ca="1" si="155"/>
        <v>0.36744527239008462</v>
      </c>
      <c r="J567">
        <f t="shared" ca="1" si="155"/>
        <v>0.19220035431817573</v>
      </c>
      <c r="K567">
        <f t="shared" ca="1" si="155"/>
        <v>0.7253264521127909</v>
      </c>
      <c r="L567" s="42">
        <f t="shared" ca="1" si="142"/>
        <v>0</v>
      </c>
      <c r="M567" s="42">
        <f t="shared" ca="1" si="143"/>
        <v>0.24420879845230825</v>
      </c>
      <c r="N567" s="42">
        <f t="shared" ca="1" si="144"/>
        <v>9.7675940580061002E-2</v>
      </c>
      <c r="O567" s="42">
        <f t="shared" ca="1" si="145"/>
        <v>0.12395767004042793</v>
      </c>
      <c r="P567" s="42">
        <f t="shared" ca="1" si="146"/>
        <v>5.4337246466902293E-2</v>
      </c>
      <c r="Q567" s="42">
        <f t="shared" ca="1" si="147"/>
        <v>0.12518973843170025</v>
      </c>
      <c r="R567" s="42">
        <f t="shared" ca="1" si="148"/>
        <v>0.10140869344771711</v>
      </c>
      <c r="S567" s="42">
        <f t="shared" ca="1" si="149"/>
        <v>5.3044053839132875E-2</v>
      </c>
      <c r="T567" s="42">
        <f t="shared" ca="1" si="150"/>
        <v>0.20017785874175018</v>
      </c>
      <c r="U567">
        <f ca="1">+(L567^2*Markiwitz!$B$4^2)+(M567^2*Markiwitz!$C$4^2)+(N567^2*Markiwitz!$D$4^2)+(O567^2*Markiwitz!$E$4^2)+(P567^2*Markiwitz!$F$4^2)+(Q567^2*Markiwitz!$G$4^2)+(R567^2*Markiwitz!$H$4^2)+(S567^2*Markiwitz!$I$4^2)+(T567^2*Markiwitz!$J$4^2)+(2*L567*M567*Markiwitz!$B$8)+(2*L567*N567*Markiwitz!$E$8)+(2*L567*O567*Markiwitz!$H$8)+(2*L567*P567*Markiwitz!$B$11)+(2*L567*Q567*Markiwitz!$E$11)+(2*L567*R567*Markiwitz!$H$11)+(2*L567*S567*Markiwitz!$K$8)+(2*L567*T567*Markiwitz!$K$11)</f>
        <v>1.0347846723879228E-2</v>
      </c>
      <c r="V567" s="5">
        <f t="shared" ca="1" si="141"/>
        <v>0.10172436642161616</v>
      </c>
      <c r="W567" s="42">
        <f ca="1">SUMPRODUCT(L567:T567,Markiwitz!$B$3:$J$3)</f>
        <v>0.46842892713754258</v>
      </c>
    </row>
    <row r="568" spans="1:23" x14ac:dyDescent="0.25">
      <c r="A568">
        <v>567</v>
      </c>
      <c r="B568" s="25">
        <f t="shared" ca="1" si="140"/>
        <v>1.0000000000000002</v>
      </c>
      <c r="C568" s="46">
        <v>0</v>
      </c>
      <c r="D568">
        <f t="shared" ca="1" si="155"/>
        <v>4.2502589129052915E-2</v>
      </c>
      <c r="E568">
        <f t="shared" ca="1" si="155"/>
        <v>0.38748934426864101</v>
      </c>
      <c r="F568">
        <f t="shared" ca="1" si="155"/>
        <v>0.40795777643135955</v>
      </c>
      <c r="G568">
        <f t="shared" ca="1" si="155"/>
        <v>0.17024010351321117</v>
      </c>
      <c r="H568">
        <f t="shared" ca="1" si="155"/>
        <v>0.488307786801362</v>
      </c>
      <c r="I568">
        <f t="shared" ca="1" si="155"/>
        <v>0.28120533303796746</v>
      </c>
      <c r="J568">
        <f t="shared" ca="1" si="155"/>
        <v>0.39449103140722086</v>
      </c>
      <c r="K568">
        <f t="shared" ca="1" si="155"/>
        <v>0.38740915381051622</v>
      </c>
      <c r="L568" s="42">
        <f t="shared" ca="1" si="142"/>
        <v>0</v>
      </c>
      <c r="M568" s="42">
        <f t="shared" ca="1" si="143"/>
        <v>1.6605148205801633E-2</v>
      </c>
      <c r="N568" s="42">
        <f t="shared" ca="1" si="144"/>
        <v>0.15138649483712174</v>
      </c>
      <c r="O568" s="42">
        <f t="shared" ca="1" si="145"/>
        <v>0.15938321589734558</v>
      </c>
      <c r="P568" s="42">
        <f t="shared" ca="1" si="146"/>
        <v>6.6510351659390163E-2</v>
      </c>
      <c r="Q568" s="42">
        <f t="shared" ca="1" si="147"/>
        <v>0.19077480539511507</v>
      </c>
      <c r="R568" s="42">
        <f t="shared" ca="1" si="148"/>
        <v>0.10986286546401051</v>
      </c>
      <c r="S568" s="42">
        <f t="shared" ca="1" si="149"/>
        <v>0.1541219529588318</v>
      </c>
      <c r="T568" s="42">
        <f t="shared" ca="1" si="150"/>
        <v>0.15135516558238363</v>
      </c>
      <c r="U568">
        <f ca="1">+(L568^2*Markiwitz!$B$4^2)+(M568^2*Markiwitz!$C$4^2)+(N568^2*Markiwitz!$D$4^2)+(O568^2*Markiwitz!$E$4^2)+(P568^2*Markiwitz!$F$4^2)+(Q568^2*Markiwitz!$G$4^2)+(R568^2*Markiwitz!$H$4^2)+(S568^2*Markiwitz!$I$4^2)+(T568^2*Markiwitz!$J$4^2)+(2*L568*M568*Markiwitz!$B$8)+(2*L568*N568*Markiwitz!$E$8)+(2*L568*O568*Markiwitz!$H$8)+(2*L568*P568*Markiwitz!$B$11)+(2*L568*Q568*Markiwitz!$E$11)+(2*L568*R568*Markiwitz!$H$11)+(2*L568*S568*Markiwitz!$K$8)+(2*L568*T568*Markiwitz!$K$11)</f>
        <v>1.8660544833860589E-2</v>
      </c>
      <c r="V568" s="5">
        <f t="shared" ca="1" si="141"/>
        <v>0.13660360476158961</v>
      </c>
      <c r="W568" s="42">
        <f ca="1">SUMPRODUCT(L568:T568,Markiwitz!$B$3:$J$3)</f>
        <v>0.63386113162481328</v>
      </c>
    </row>
    <row r="569" spans="1:23" x14ac:dyDescent="0.25">
      <c r="A569">
        <v>568</v>
      </c>
      <c r="B569" s="25">
        <f t="shared" ca="1" si="140"/>
        <v>1</v>
      </c>
      <c r="C569" s="46">
        <v>0</v>
      </c>
      <c r="D569">
        <f t="shared" ca="1" si="155"/>
        <v>0.27095418190255294</v>
      </c>
      <c r="E569">
        <f t="shared" ca="1" si="155"/>
        <v>0.14682890064393728</v>
      </c>
      <c r="F569">
        <f t="shared" ca="1" si="155"/>
        <v>0.11293760026411259</v>
      </c>
      <c r="G569">
        <f t="shared" ca="1" si="155"/>
        <v>0.54838103231496327</v>
      </c>
      <c r="H569">
        <f t="shared" ca="1" si="155"/>
        <v>0.29129050950042112</v>
      </c>
      <c r="I569">
        <f t="shared" ca="1" si="155"/>
        <v>0.14550506271649155</v>
      </c>
      <c r="J569">
        <f t="shared" ca="1" si="155"/>
        <v>0.65788266725992639</v>
      </c>
      <c r="K569">
        <f t="shared" ca="1" si="155"/>
        <v>0.93417351565703066</v>
      </c>
      <c r="L569" s="42">
        <f t="shared" ca="1" si="142"/>
        <v>0</v>
      </c>
      <c r="M569" s="42">
        <f t="shared" ca="1" si="143"/>
        <v>8.7180900388426699E-2</v>
      </c>
      <c r="N569" s="42">
        <f t="shared" ca="1" si="144"/>
        <v>4.7242953296749574E-2</v>
      </c>
      <c r="O569" s="42">
        <f t="shared" ca="1" si="145"/>
        <v>3.6338253241186766E-2</v>
      </c>
      <c r="P569" s="42">
        <f t="shared" ca="1" si="146"/>
        <v>0.17644441513121731</v>
      </c>
      <c r="Q569" s="42">
        <f t="shared" ca="1" si="147"/>
        <v>9.3724218296004844E-2</v>
      </c>
      <c r="R569" s="42">
        <f t="shared" ca="1" si="148"/>
        <v>4.6817001640743851E-2</v>
      </c>
      <c r="S569" s="42">
        <f t="shared" ca="1" si="149"/>
        <v>0.21167712887445828</v>
      </c>
      <c r="T569" s="42">
        <f t="shared" ca="1" si="150"/>
        <v>0.30057512913121276</v>
      </c>
      <c r="U569">
        <f ca="1">+(L569^2*Markiwitz!$B$4^2)+(M569^2*Markiwitz!$C$4^2)+(N569^2*Markiwitz!$D$4^2)+(O569^2*Markiwitz!$E$4^2)+(P569^2*Markiwitz!$F$4^2)+(Q569^2*Markiwitz!$G$4^2)+(R569^2*Markiwitz!$H$4^2)+(S569^2*Markiwitz!$I$4^2)+(T569^2*Markiwitz!$J$4^2)+(2*L569*M569*Markiwitz!$B$8)+(2*L569*N569*Markiwitz!$E$8)+(2*L569*O569*Markiwitz!$H$8)+(2*L569*P569*Markiwitz!$B$11)+(2*L569*Q569*Markiwitz!$E$11)+(2*L569*R569*Markiwitz!$H$11)+(2*L569*S569*Markiwitz!$K$8)+(2*L569*T569*Markiwitz!$K$11)</f>
        <v>1.3535890566056476E-2</v>
      </c>
      <c r="V569" s="5">
        <f t="shared" ca="1" si="141"/>
        <v>0.11634384627498129</v>
      </c>
      <c r="W569" s="42">
        <f ca="1">SUMPRODUCT(L569:T569,Markiwitz!$B$3:$J$3)</f>
        <v>0.35638641299370016</v>
      </c>
    </row>
    <row r="570" spans="1:23" x14ac:dyDescent="0.25">
      <c r="A570">
        <v>569</v>
      </c>
      <c r="B570" s="25">
        <f t="shared" ca="1" si="140"/>
        <v>0.99999999999999978</v>
      </c>
      <c r="C570" s="46">
        <v>0</v>
      </c>
      <c r="D570">
        <f t="shared" ca="1" si="155"/>
        <v>0.60399675978982159</v>
      </c>
      <c r="E570">
        <f t="shared" ca="1" si="155"/>
        <v>8.9658613090778827E-2</v>
      </c>
      <c r="F570">
        <f t="shared" ca="1" si="155"/>
        <v>0.9705136434546654</v>
      </c>
      <c r="G570">
        <f t="shared" ca="1" si="155"/>
        <v>0.31636468684654895</v>
      </c>
      <c r="H570">
        <f t="shared" ca="1" si="155"/>
        <v>0.48927769041478208</v>
      </c>
      <c r="I570">
        <f t="shared" ca="1" si="155"/>
        <v>0.51855445065214745</v>
      </c>
      <c r="J570">
        <f t="shared" ca="1" si="155"/>
        <v>0.30586884843185513</v>
      </c>
      <c r="K570">
        <f t="shared" ca="1" si="155"/>
        <v>0.87901672093693961</v>
      </c>
      <c r="L570" s="42">
        <f t="shared" ca="1" si="142"/>
        <v>0</v>
      </c>
      <c r="M570" s="42">
        <f t="shared" ca="1" si="143"/>
        <v>0.14473049905858734</v>
      </c>
      <c r="N570" s="42">
        <f t="shared" ca="1" si="144"/>
        <v>2.1484114951286673E-2</v>
      </c>
      <c r="O570" s="42">
        <f t="shared" ca="1" si="145"/>
        <v>0.23255575743359916</v>
      </c>
      <c r="P570" s="42">
        <f t="shared" ca="1" si="146"/>
        <v>7.5807722921804876E-2</v>
      </c>
      <c r="Q570" s="42">
        <f t="shared" ca="1" si="147"/>
        <v>0.11724136456726358</v>
      </c>
      <c r="R570" s="42">
        <f t="shared" ca="1" si="148"/>
        <v>0.12425670041351376</v>
      </c>
      <c r="S570" s="42">
        <f t="shared" ca="1" si="149"/>
        <v>7.3292696297613161E-2</v>
      </c>
      <c r="T570" s="42">
        <f t="shared" ca="1" si="150"/>
        <v>0.21063114435633129</v>
      </c>
      <c r="U570">
        <f ca="1">+(L570^2*Markiwitz!$B$4^2)+(M570^2*Markiwitz!$C$4^2)+(N570^2*Markiwitz!$D$4^2)+(O570^2*Markiwitz!$E$4^2)+(P570^2*Markiwitz!$F$4^2)+(Q570^2*Markiwitz!$G$4^2)+(R570^2*Markiwitz!$H$4^2)+(S570^2*Markiwitz!$I$4^2)+(T570^2*Markiwitz!$J$4^2)+(2*L570*M570*Markiwitz!$B$8)+(2*L570*N570*Markiwitz!$E$8)+(2*L570*O570*Markiwitz!$H$8)+(2*L570*P570*Markiwitz!$B$11)+(2*L570*Q570*Markiwitz!$E$11)+(2*L570*R570*Markiwitz!$H$11)+(2*L570*S570*Markiwitz!$K$8)+(2*L570*T570*Markiwitz!$K$11)</f>
        <v>1.2806630153797148E-2</v>
      </c>
      <c r="V570" s="5">
        <f t="shared" ca="1" si="141"/>
        <v>0.11316638261337661</v>
      </c>
      <c r="W570" s="42">
        <f ca="1">SUMPRODUCT(L570:T570,Markiwitz!$B$3:$J$3)</f>
        <v>0.45710216837201423</v>
      </c>
    </row>
    <row r="571" spans="1:23" x14ac:dyDescent="0.25">
      <c r="A571">
        <v>570</v>
      </c>
      <c r="B571" s="25">
        <f t="shared" ca="1" si="140"/>
        <v>1</v>
      </c>
      <c r="C571" s="46">
        <v>0</v>
      </c>
      <c r="D571">
        <f t="shared" ca="1" si="155"/>
        <v>0.96510445269667289</v>
      </c>
      <c r="E571">
        <f t="shared" ca="1" si="155"/>
        <v>0.42223762548149224</v>
      </c>
      <c r="F571">
        <f t="shared" ca="1" si="155"/>
        <v>0.20153701096540055</v>
      </c>
      <c r="G571">
        <f t="shared" ca="1" si="155"/>
        <v>0.44296459416392808</v>
      </c>
      <c r="H571">
        <f t="shared" ca="1" si="155"/>
        <v>0.33444672086740934</v>
      </c>
      <c r="I571">
        <f t="shared" ca="1" si="155"/>
        <v>0.6945218591852873</v>
      </c>
      <c r="J571">
        <f t="shared" ca="1" si="155"/>
        <v>7.7136565808777147E-2</v>
      </c>
      <c r="K571">
        <f t="shared" ca="1" si="155"/>
        <v>0.67055303914728026</v>
      </c>
      <c r="L571" s="42">
        <f t="shared" ca="1" si="142"/>
        <v>0</v>
      </c>
      <c r="M571" s="42">
        <f t="shared" ca="1" si="143"/>
        <v>0.25340789792584478</v>
      </c>
      <c r="N571" s="42">
        <f t="shared" ca="1" si="144"/>
        <v>0.11086711785392007</v>
      </c>
      <c r="O571" s="42">
        <f t="shared" ca="1" si="145"/>
        <v>5.2917661047256037E-2</v>
      </c>
      <c r="P571" s="42">
        <f t="shared" ca="1" si="146"/>
        <v>0.11630940707921046</v>
      </c>
      <c r="Q571" s="42">
        <f t="shared" ca="1" si="147"/>
        <v>8.7815821661988425E-2</v>
      </c>
      <c r="R571" s="42">
        <f t="shared" ca="1" si="148"/>
        <v>0.1823609080943783</v>
      </c>
      <c r="S571" s="42">
        <f t="shared" ca="1" si="149"/>
        <v>2.025378179553828E-2</v>
      </c>
      <c r="T571" s="42">
        <f t="shared" ca="1" si="150"/>
        <v>0.17606740454186362</v>
      </c>
      <c r="U571">
        <f ca="1">+(L571^2*Markiwitz!$B$4^2)+(M571^2*Markiwitz!$C$4^2)+(N571^2*Markiwitz!$D$4^2)+(O571^2*Markiwitz!$E$4^2)+(P571^2*Markiwitz!$F$4^2)+(Q571^2*Markiwitz!$G$4^2)+(R571^2*Markiwitz!$H$4^2)+(S571^2*Markiwitz!$I$4^2)+(T571^2*Markiwitz!$J$4^2)+(2*L571*M571*Markiwitz!$B$8)+(2*L571*N571*Markiwitz!$E$8)+(2*L571*O571*Markiwitz!$H$8)+(2*L571*P571*Markiwitz!$B$11)+(2*L571*Q571*Markiwitz!$E$11)+(2*L571*R571*Markiwitz!$H$11)+(2*L571*S571*Markiwitz!$K$8)+(2*L571*T571*Markiwitz!$K$11)</f>
        <v>1.0206147700086073E-2</v>
      </c>
      <c r="V571" s="5">
        <f t="shared" ca="1" si="141"/>
        <v>0.10102548044966712</v>
      </c>
      <c r="W571" s="42">
        <f ca="1">SUMPRODUCT(L571:T571,Markiwitz!$B$3:$J$3)</f>
        <v>0.37460281585609512</v>
      </c>
    </row>
    <row r="572" spans="1:23" x14ac:dyDescent="0.25">
      <c r="A572">
        <v>571</v>
      </c>
      <c r="B572" s="25">
        <f t="shared" ca="1" si="140"/>
        <v>1.0000000000000002</v>
      </c>
      <c r="C572" s="46">
        <v>0</v>
      </c>
      <c r="D572">
        <f t="shared" ref="D572:K581" ca="1" si="156">RAND()</f>
        <v>0.890977893048569</v>
      </c>
      <c r="E572">
        <f t="shared" ca="1" si="156"/>
        <v>0.13270691542037605</v>
      </c>
      <c r="F572">
        <f t="shared" ca="1" si="156"/>
        <v>0.97976977264157239</v>
      </c>
      <c r="G572">
        <f t="shared" ca="1" si="156"/>
        <v>0.80628820353482678</v>
      </c>
      <c r="H572">
        <f t="shared" ca="1" si="156"/>
        <v>0.39716466530428551</v>
      </c>
      <c r="I572">
        <f t="shared" ca="1" si="156"/>
        <v>0.95358953461633267</v>
      </c>
      <c r="J572">
        <f t="shared" ca="1" si="156"/>
        <v>0.78301204648234035</v>
      </c>
      <c r="K572">
        <f t="shared" ca="1" si="156"/>
        <v>0.89049967558738419</v>
      </c>
      <c r="L572" s="42">
        <f t="shared" ca="1" si="142"/>
        <v>0</v>
      </c>
      <c r="M572" s="42">
        <f t="shared" ca="1" si="143"/>
        <v>0.15272138556035367</v>
      </c>
      <c r="N572" s="42">
        <f t="shared" ca="1" si="144"/>
        <v>2.2747123306386785E-2</v>
      </c>
      <c r="O572" s="42">
        <f t="shared" ca="1" si="145"/>
        <v>0.16794108852240278</v>
      </c>
      <c r="P572" s="42">
        <f t="shared" ca="1" si="146"/>
        <v>0.13820483377368684</v>
      </c>
      <c r="Q572" s="42">
        <f t="shared" ca="1" si="147"/>
        <v>6.8077489300374994E-2</v>
      </c>
      <c r="R572" s="42">
        <f t="shared" ca="1" si="148"/>
        <v>0.1634535672755692</v>
      </c>
      <c r="S572" s="42">
        <f t="shared" ca="1" si="149"/>
        <v>0.13421509734665479</v>
      </c>
      <c r="T572" s="42">
        <f t="shared" ca="1" si="150"/>
        <v>0.15263941491457098</v>
      </c>
      <c r="U572">
        <f ca="1">+(L572^2*Markiwitz!$B$4^2)+(M572^2*Markiwitz!$C$4^2)+(N572^2*Markiwitz!$D$4^2)+(O572^2*Markiwitz!$E$4^2)+(P572^2*Markiwitz!$F$4^2)+(Q572^2*Markiwitz!$G$4^2)+(R572^2*Markiwitz!$H$4^2)+(S572^2*Markiwitz!$I$4^2)+(T572^2*Markiwitz!$J$4^2)+(2*L572*M572*Markiwitz!$B$8)+(2*L572*N572*Markiwitz!$E$8)+(2*L572*O572*Markiwitz!$H$8)+(2*L572*P572*Markiwitz!$B$11)+(2*L572*Q572*Markiwitz!$E$11)+(2*L572*R572*Markiwitz!$H$11)+(2*L572*S572*Markiwitz!$K$8)+(2*L572*T572*Markiwitz!$K$11)</f>
        <v>1.1632551672036013E-2</v>
      </c>
      <c r="V572" s="5">
        <f t="shared" ca="1" si="141"/>
        <v>0.10785430761928803</v>
      </c>
      <c r="W572" s="42">
        <f ca="1">SUMPRODUCT(L572:T572,Markiwitz!$B$3:$J$3)</f>
        <v>0.31892487588652924</v>
      </c>
    </row>
    <row r="573" spans="1:23" x14ac:dyDescent="0.25">
      <c r="A573">
        <v>572</v>
      </c>
      <c r="B573" s="25">
        <f t="shared" ca="1" si="140"/>
        <v>0.99999999999999989</v>
      </c>
      <c r="C573" s="46">
        <v>0</v>
      </c>
      <c r="D573">
        <f t="shared" ca="1" si="156"/>
        <v>0.24411798368516069</v>
      </c>
      <c r="E573">
        <f t="shared" ca="1" si="156"/>
        <v>0.71763858811596104</v>
      </c>
      <c r="F573">
        <f t="shared" ca="1" si="156"/>
        <v>0.1283552030755315</v>
      </c>
      <c r="G573">
        <f t="shared" ca="1" si="156"/>
        <v>0.84228158735013081</v>
      </c>
      <c r="H573">
        <f t="shared" ca="1" si="156"/>
        <v>0.90263058663771178</v>
      </c>
      <c r="I573">
        <f t="shared" ca="1" si="156"/>
        <v>0.2484201868269631</v>
      </c>
      <c r="J573">
        <f t="shared" ca="1" si="156"/>
        <v>0.32616956397072805</v>
      </c>
      <c r="K573">
        <f t="shared" ca="1" si="156"/>
        <v>0.60514908340182738</v>
      </c>
      <c r="L573" s="42">
        <f t="shared" ca="1" si="142"/>
        <v>0</v>
      </c>
      <c r="M573" s="42">
        <f t="shared" ca="1" si="143"/>
        <v>6.0805082859429371E-2</v>
      </c>
      <c r="N573" s="42">
        <f t="shared" ca="1" si="144"/>
        <v>0.17874993539923886</v>
      </c>
      <c r="O573" s="42">
        <f t="shared" ca="1" si="145"/>
        <v>3.1970806249621675E-2</v>
      </c>
      <c r="P573" s="42">
        <f t="shared" ca="1" si="146"/>
        <v>0.20979610324755288</v>
      </c>
      <c r="Q573" s="42">
        <f t="shared" ca="1" si="147"/>
        <v>0.22482787537171395</v>
      </c>
      <c r="R573" s="42">
        <f t="shared" ca="1" si="148"/>
        <v>6.1876678710609159E-2</v>
      </c>
      <c r="S573" s="42">
        <f t="shared" ca="1" si="149"/>
        <v>8.1242549459372967E-2</v>
      </c>
      <c r="T573" s="42">
        <f t="shared" ca="1" si="150"/>
        <v>0.15073096870246103</v>
      </c>
      <c r="U573">
        <f ca="1">+(L573^2*Markiwitz!$B$4^2)+(M573^2*Markiwitz!$C$4^2)+(N573^2*Markiwitz!$D$4^2)+(O573^2*Markiwitz!$E$4^2)+(P573^2*Markiwitz!$F$4^2)+(Q573^2*Markiwitz!$G$4^2)+(R573^2*Markiwitz!$H$4^2)+(S573^2*Markiwitz!$I$4^2)+(T573^2*Markiwitz!$J$4^2)+(2*L573*M573*Markiwitz!$B$8)+(2*L573*N573*Markiwitz!$E$8)+(2*L573*O573*Markiwitz!$H$8)+(2*L573*P573*Markiwitz!$B$11)+(2*L573*Q573*Markiwitz!$E$11)+(2*L573*R573*Markiwitz!$H$11)+(2*L573*S573*Markiwitz!$K$8)+(2*L573*T573*Markiwitz!$K$11)</f>
        <v>2.2909623804615444E-2</v>
      </c>
      <c r="V573" s="5">
        <f t="shared" ca="1" si="141"/>
        <v>0.15135925410960324</v>
      </c>
      <c r="W573" s="42">
        <f ca="1">SUMPRODUCT(L573:T573,Markiwitz!$B$3:$J$3)</f>
        <v>0.75126937762380408</v>
      </c>
    </row>
    <row r="574" spans="1:23" x14ac:dyDescent="0.25">
      <c r="A574">
        <v>573</v>
      </c>
      <c r="B574" s="25">
        <f t="shared" ca="1" si="140"/>
        <v>1</v>
      </c>
      <c r="C574" s="46">
        <v>0</v>
      </c>
      <c r="D574">
        <f t="shared" ca="1" si="156"/>
        <v>0.91657033333365345</v>
      </c>
      <c r="E574">
        <f t="shared" ca="1" si="156"/>
        <v>0.32335964022687191</v>
      </c>
      <c r="F574">
        <f t="shared" ca="1" si="156"/>
        <v>0.27021706651376953</v>
      </c>
      <c r="G574">
        <f t="shared" ca="1" si="156"/>
        <v>0.70222931739274252</v>
      </c>
      <c r="H574">
        <f t="shared" ca="1" si="156"/>
        <v>0.91002839573168814</v>
      </c>
      <c r="I574">
        <f t="shared" ca="1" si="156"/>
        <v>0.36645472575249116</v>
      </c>
      <c r="J574">
        <f t="shared" ca="1" si="156"/>
        <v>0.9339721248077486</v>
      </c>
      <c r="K574">
        <f t="shared" ca="1" si="156"/>
        <v>0.55981761725240087</v>
      </c>
      <c r="L574" s="42">
        <f t="shared" ca="1" si="142"/>
        <v>0</v>
      </c>
      <c r="M574" s="42">
        <f t="shared" ca="1" si="143"/>
        <v>0.18395241018945546</v>
      </c>
      <c r="N574" s="42">
        <f t="shared" ca="1" si="144"/>
        <v>6.4897131201468991E-2</v>
      </c>
      <c r="O574" s="42">
        <f t="shared" ca="1" si="145"/>
        <v>5.423160542273163E-2</v>
      </c>
      <c r="P574" s="42">
        <f t="shared" ca="1" si="146"/>
        <v>0.14093492964174703</v>
      </c>
      <c r="Q574" s="42">
        <f t="shared" ca="1" si="147"/>
        <v>0.18263946655008012</v>
      </c>
      <c r="R574" s="42">
        <f t="shared" ca="1" si="148"/>
        <v>7.3546161790235168E-2</v>
      </c>
      <c r="S574" s="42">
        <f t="shared" ca="1" si="149"/>
        <v>0.18744488792614086</v>
      </c>
      <c r="T574" s="42">
        <f t="shared" ca="1" si="150"/>
        <v>0.11235340727814078</v>
      </c>
      <c r="U574">
        <f ca="1">+(L574^2*Markiwitz!$B$4^2)+(M574^2*Markiwitz!$C$4^2)+(N574^2*Markiwitz!$D$4^2)+(O574^2*Markiwitz!$E$4^2)+(P574^2*Markiwitz!$F$4^2)+(Q574^2*Markiwitz!$G$4^2)+(R574^2*Markiwitz!$H$4^2)+(S574^2*Markiwitz!$I$4^2)+(T574^2*Markiwitz!$J$4^2)+(2*L574*M574*Markiwitz!$B$8)+(2*L574*N574*Markiwitz!$E$8)+(2*L574*O574*Markiwitz!$H$8)+(2*L574*P574*Markiwitz!$B$11)+(2*L574*Q574*Markiwitz!$E$11)+(2*L574*R574*Markiwitz!$H$11)+(2*L574*S574*Markiwitz!$K$8)+(2*L574*T574*Markiwitz!$K$11)</f>
        <v>1.7611783986048839E-2</v>
      </c>
      <c r="V574" s="5">
        <f t="shared" ca="1" si="141"/>
        <v>0.13270939675113003</v>
      </c>
      <c r="W574" s="42">
        <f ca="1">SUMPRODUCT(L574:T574,Markiwitz!$B$3:$J$3)</f>
        <v>0.60342644133675782</v>
      </c>
    </row>
    <row r="575" spans="1:23" x14ac:dyDescent="0.25">
      <c r="A575">
        <v>574</v>
      </c>
      <c r="B575" s="25">
        <f t="shared" ca="1" si="140"/>
        <v>0.99999999999999978</v>
      </c>
      <c r="C575" s="46">
        <v>0</v>
      </c>
      <c r="D575">
        <f t="shared" ca="1" si="156"/>
        <v>0.76732215347154331</v>
      </c>
      <c r="E575">
        <f t="shared" ca="1" si="156"/>
        <v>0.48443603106874689</v>
      </c>
      <c r="F575">
        <f t="shared" ca="1" si="156"/>
        <v>0.63191113266649923</v>
      </c>
      <c r="G575">
        <f t="shared" ca="1" si="156"/>
        <v>0.37373310664669157</v>
      </c>
      <c r="H575">
        <f t="shared" ca="1" si="156"/>
        <v>0.21497370252907866</v>
      </c>
      <c r="I575">
        <f t="shared" ca="1" si="156"/>
        <v>0.52107081120721854</v>
      </c>
      <c r="J575">
        <f t="shared" ca="1" si="156"/>
        <v>1.1302173845054941E-2</v>
      </c>
      <c r="K575">
        <f t="shared" ca="1" si="156"/>
        <v>0.22149928887360626</v>
      </c>
      <c r="L575" s="42">
        <f t="shared" ca="1" si="142"/>
        <v>0</v>
      </c>
      <c r="M575" s="42">
        <f t="shared" ca="1" si="143"/>
        <v>0.23783728289433165</v>
      </c>
      <c r="N575" s="42">
        <f t="shared" ca="1" si="144"/>
        <v>0.15015459783643231</v>
      </c>
      <c r="O575" s="42">
        <f t="shared" ca="1" si="145"/>
        <v>0.19586561673493166</v>
      </c>
      <c r="P575" s="42">
        <f t="shared" ca="1" si="146"/>
        <v>0.1158413923152853</v>
      </c>
      <c r="Q575" s="42">
        <f t="shared" ca="1" si="147"/>
        <v>6.6632718828632809E-2</v>
      </c>
      <c r="R575" s="42">
        <f t="shared" ca="1" si="148"/>
        <v>0.16150982396687202</v>
      </c>
      <c r="S575" s="42">
        <f t="shared" ca="1" si="149"/>
        <v>3.5031939400495069E-3</v>
      </c>
      <c r="T575" s="42">
        <f t="shared" ca="1" si="150"/>
        <v>6.8655373483464635E-2</v>
      </c>
      <c r="U575">
        <f ca="1">+(L575^2*Markiwitz!$B$4^2)+(M575^2*Markiwitz!$C$4^2)+(N575^2*Markiwitz!$D$4^2)+(O575^2*Markiwitz!$E$4^2)+(P575^2*Markiwitz!$F$4^2)+(Q575^2*Markiwitz!$G$4^2)+(R575^2*Markiwitz!$H$4^2)+(S575^2*Markiwitz!$I$4^2)+(T575^2*Markiwitz!$J$4^2)+(2*L575*M575*Markiwitz!$B$8)+(2*L575*N575*Markiwitz!$E$8)+(2*L575*O575*Markiwitz!$H$8)+(2*L575*P575*Markiwitz!$B$11)+(2*L575*Q575*Markiwitz!$E$11)+(2*L575*R575*Markiwitz!$H$11)+(2*L575*S575*Markiwitz!$K$8)+(2*L575*T575*Markiwitz!$K$11)</f>
        <v>1.1893510717366315E-2</v>
      </c>
      <c r="V575" s="5">
        <f t="shared" ca="1" si="141"/>
        <v>0.10905737351213954</v>
      </c>
      <c r="W575" s="42">
        <f ca="1">SUMPRODUCT(L575:T575,Markiwitz!$B$3:$J$3)</f>
        <v>0.3568531705119809</v>
      </c>
    </row>
    <row r="576" spans="1:23" x14ac:dyDescent="0.25">
      <c r="A576">
        <v>575</v>
      </c>
      <c r="B576" s="25">
        <f t="shared" ca="1" si="140"/>
        <v>1</v>
      </c>
      <c r="C576" s="46">
        <v>0</v>
      </c>
      <c r="D576">
        <f t="shared" ca="1" si="156"/>
        <v>0.95419479405994256</v>
      </c>
      <c r="E576">
        <f t="shared" ca="1" si="156"/>
        <v>0.32287633799534365</v>
      </c>
      <c r="F576">
        <f t="shared" ca="1" si="156"/>
        <v>0.615879357939628</v>
      </c>
      <c r="G576">
        <f t="shared" ca="1" si="156"/>
        <v>0.45568529220131182</v>
      </c>
      <c r="H576">
        <f t="shared" ca="1" si="156"/>
        <v>0.47305957688038791</v>
      </c>
      <c r="I576">
        <f t="shared" ca="1" si="156"/>
        <v>0.82176217931342677</v>
      </c>
      <c r="J576">
        <f t="shared" ca="1" si="156"/>
        <v>0.53708383524839354</v>
      </c>
      <c r="K576">
        <f t="shared" ca="1" si="156"/>
        <v>0.25429567495074668</v>
      </c>
      <c r="L576" s="42">
        <f t="shared" ca="1" si="142"/>
        <v>0</v>
      </c>
      <c r="M576" s="42">
        <f t="shared" ca="1" si="143"/>
        <v>0.21515892999123676</v>
      </c>
      <c r="N576" s="42">
        <f t="shared" ca="1" si="144"/>
        <v>7.2804555039526819E-2</v>
      </c>
      <c r="O576" s="42">
        <f t="shared" ca="1" si="145"/>
        <v>0.13887305242377571</v>
      </c>
      <c r="P576" s="42">
        <f t="shared" ca="1" si="146"/>
        <v>0.10275130454821906</v>
      </c>
      <c r="Q576" s="42">
        <f t="shared" ca="1" si="147"/>
        <v>0.10666898731507589</v>
      </c>
      <c r="R576" s="42">
        <f t="shared" ca="1" si="148"/>
        <v>0.18529704029933805</v>
      </c>
      <c r="S576" s="42">
        <f t="shared" ca="1" si="149"/>
        <v>0.1211056526686255</v>
      </c>
      <c r="T576" s="42">
        <f t="shared" ca="1" si="150"/>
        <v>5.7340477714202316E-2</v>
      </c>
      <c r="U576">
        <f ca="1">+(L576^2*Markiwitz!$B$4^2)+(M576^2*Markiwitz!$C$4^2)+(N576^2*Markiwitz!$D$4^2)+(O576^2*Markiwitz!$E$4^2)+(P576^2*Markiwitz!$F$4^2)+(Q576^2*Markiwitz!$G$4^2)+(R576^2*Markiwitz!$H$4^2)+(S576^2*Markiwitz!$I$4^2)+(T576^2*Markiwitz!$J$4^2)+(2*L576*M576*Markiwitz!$B$8)+(2*L576*N576*Markiwitz!$E$8)+(2*L576*O576*Markiwitz!$H$8)+(2*L576*P576*Markiwitz!$B$11)+(2*L576*Q576*Markiwitz!$E$11)+(2*L576*R576*Markiwitz!$H$11)+(2*L576*S576*Markiwitz!$K$8)+(2*L576*T576*Markiwitz!$K$11)</f>
        <v>1.2558677722377776E-2</v>
      </c>
      <c r="V576" s="5">
        <f t="shared" ca="1" si="141"/>
        <v>0.11206550638969057</v>
      </c>
      <c r="W576" s="42">
        <f ca="1">SUMPRODUCT(L576:T576,Markiwitz!$B$3:$J$3)</f>
        <v>0.42005342744224816</v>
      </c>
    </row>
    <row r="577" spans="1:23" x14ac:dyDescent="0.25">
      <c r="A577">
        <v>576</v>
      </c>
      <c r="B577" s="25">
        <f t="shared" ca="1" si="140"/>
        <v>0.99999999999999989</v>
      </c>
      <c r="C577" s="46">
        <v>0</v>
      </c>
      <c r="D577">
        <f t="shared" ca="1" si="156"/>
        <v>0.84865603046436466</v>
      </c>
      <c r="E577">
        <f t="shared" ca="1" si="156"/>
        <v>6.8398337030878609E-2</v>
      </c>
      <c r="F577">
        <f t="shared" ca="1" si="156"/>
        <v>0.94983829632513594</v>
      </c>
      <c r="G577">
        <f t="shared" ca="1" si="156"/>
        <v>0.52278968844359097</v>
      </c>
      <c r="H577">
        <f t="shared" ca="1" si="156"/>
        <v>0.95366126489597391</v>
      </c>
      <c r="I577">
        <f t="shared" ca="1" si="156"/>
        <v>0.17037743618932788</v>
      </c>
      <c r="J577">
        <f t="shared" ca="1" si="156"/>
        <v>0.2262642744288681</v>
      </c>
      <c r="K577">
        <f t="shared" ca="1" si="156"/>
        <v>0.86681092844638474</v>
      </c>
      <c r="L577" s="42">
        <f t="shared" ca="1" si="142"/>
        <v>0</v>
      </c>
      <c r="M577" s="42">
        <f t="shared" ca="1" si="143"/>
        <v>0.18421826867591407</v>
      </c>
      <c r="N577" s="42">
        <f t="shared" ca="1" si="144"/>
        <v>1.4847267651236239E-2</v>
      </c>
      <c r="O577" s="42">
        <f t="shared" ca="1" si="145"/>
        <v>0.20618196323350552</v>
      </c>
      <c r="P577" s="42">
        <f t="shared" ca="1" si="146"/>
        <v>0.11348226823298681</v>
      </c>
      <c r="Q577" s="42">
        <f t="shared" ca="1" si="147"/>
        <v>0.20701181729220683</v>
      </c>
      <c r="R577" s="42">
        <f t="shared" ca="1" si="148"/>
        <v>3.6983931286112437E-2</v>
      </c>
      <c r="S577" s="42">
        <f t="shared" ca="1" si="149"/>
        <v>4.9115320462273224E-2</v>
      </c>
      <c r="T577" s="42">
        <f t="shared" ca="1" si="150"/>
        <v>0.18815916316576478</v>
      </c>
      <c r="U577">
        <f ca="1">+(L577^2*Markiwitz!$B$4^2)+(M577^2*Markiwitz!$C$4^2)+(N577^2*Markiwitz!$D$4^2)+(O577^2*Markiwitz!$E$4^2)+(P577^2*Markiwitz!$F$4^2)+(Q577^2*Markiwitz!$G$4^2)+(R577^2*Markiwitz!$H$4^2)+(S577^2*Markiwitz!$I$4^2)+(T577^2*Markiwitz!$J$4^2)+(2*L577*M577*Markiwitz!$B$8)+(2*L577*N577*Markiwitz!$E$8)+(2*L577*O577*Markiwitz!$H$8)+(2*L577*P577*Markiwitz!$B$11)+(2*L577*Q577*Markiwitz!$E$11)+(2*L577*R577*Markiwitz!$H$11)+(2*L577*S577*Markiwitz!$K$8)+(2*L577*T577*Markiwitz!$K$11)</f>
        <v>1.904920455114956E-2</v>
      </c>
      <c r="V577" s="5">
        <f t="shared" ca="1" si="141"/>
        <v>0.1380188557811923</v>
      </c>
      <c r="W577" s="42">
        <f ca="1">SUMPRODUCT(L577:T577,Markiwitz!$B$3:$J$3)</f>
        <v>0.70832278196841336</v>
      </c>
    </row>
    <row r="578" spans="1:23" x14ac:dyDescent="0.25">
      <c r="A578">
        <v>577</v>
      </c>
      <c r="B578" s="25">
        <f t="shared" ref="B578:B641" ca="1" si="157">SUM(L578:T578)</f>
        <v>0.99999999999999989</v>
      </c>
      <c r="C578" s="46">
        <v>0</v>
      </c>
      <c r="D578">
        <f t="shared" ca="1" si="156"/>
        <v>0.64043668460857239</v>
      </c>
      <c r="E578">
        <f t="shared" ca="1" si="156"/>
        <v>5.7053330595766449E-2</v>
      </c>
      <c r="F578">
        <f t="shared" ca="1" si="156"/>
        <v>0.13970836982049728</v>
      </c>
      <c r="G578">
        <f t="shared" ca="1" si="156"/>
        <v>0.47158998387840256</v>
      </c>
      <c r="H578">
        <f t="shared" ca="1" si="156"/>
        <v>0.48181141131130378</v>
      </c>
      <c r="I578">
        <f t="shared" ca="1" si="156"/>
        <v>1.7296975685993088E-2</v>
      </c>
      <c r="J578">
        <f t="shared" ca="1" si="156"/>
        <v>0.61892904092915901</v>
      </c>
      <c r="K578">
        <f t="shared" ca="1" si="156"/>
        <v>0.62537656087101789</v>
      </c>
      <c r="L578" s="42">
        <f t="shared" ca="1" si="142"/>
        <v>0</v>
      </c>
      <c r="M578" s="42">
        <f t="shared" ca="1" si="143"/>
        <v>0.20982772750723733</v>
      </c>
      <c r="N578" s="42">
        <f t="shared" ca="1" si="144"/>
        <v>1.8692512458035684E-2</v>
      </c>
      <c r="O578" s="42">
        <f t="shared" ca="1" si="145"/>
        <v>4.5772970939496456E-2</v>
      </c>
      <c r="P578" s="42">
        <f t="shared" ca="1" si="146"/>
        <v>0.15450809894323689</v>
      </c>
      <c r="Q578" s="42">
        <f t="shared" ca="1" si="147"/>
        <v>0.15785696845941183</v>
      </c>
      <c r="R578" s="42">
        <f t="shared" ca="1" si="148"/>
        <v>5.6670474820756178E-3</v>
      </c>
      <c r="S578" s="42">
        <f t="shared" ca="1" si="149"/>
        <v>0.20278112929426184</v>
      </c>
      <c r="T578" s="42">
        <f t="shared" ca="1" si="150"/>
        <v>0.20489354491624437</v>
      </c>
      <c r="U578">
        <f ca="1">+(L578^2*Markiwitz!$B$4^2)+(M578^2*Markiwitz!$C$4^2)+(N578^2*Markiwitz!$D$4^2)+(O578^2*Markiwitz!$E$4^2)+(P578^2*Markiwitz!$F$4^2)+(Q578^2*Markiwitz!$G$4^2)+(R578^2*Markiwitz!$H$4^2)+(S578^2*Markiwitz!$I$4^2)+(T578^2*Markiwitz!$J$4^2)+(2*L578*M578*Markiwitz!$B$8)+(2*L578*N578*Markiwitz!$E$8)+(2*L578*O578*Markiwitz!$H$8)+(2*L578*P578*Markiwitz!$B$11)+(2*L578*Q578*Markiwitz!$E$11)+(2*L578*R578*Markiwitz!$H$11)+(2*L578*S578*Markiwitz!$K$8)+(2*L578*T578*Markiwitz!$K$11)</f>
        <v>1.6460664533417366E-2</v>
      </c>
      <c r="V578" s="5">
        <f t="shared" ref="V578:V641" ca="1" si="158">SQRT(U578)</f>
        <v>0.12829912132753429</v>
      </c>
      <c r="W578" s="42">
        <f ca="1">SUMPRODUCT(L578:T578,Markiwitz!$B$3:$J$3)</f>
        <v>0.53184128332068825</v>
      </c>
    </row>
    <row r="579" spans="1:23" x14ac:dyDescent="0.25">
      <c r="A579">
        <v>578</v>
      </c>
      <c r="B579" s="25">
        <f t="shared" ca="1" si="157"/>
        <v>1</v>
      </c>
      <c r="C579" s="46">
        <v>0</v>
      </c>
      <c r="D579">
        <f t="shared" ca="1" si="156"/>
        <v>0.81748968395472832</v>
      </c>
      <c r="E579">
        <f t="shared" ca="1" si="156"/>
        <v>0.86918251409748815</v>
      </c>
      <c r="F579">
        <f t="shared" ca="1" si="156"/>
        <v>0.36524170093242958</v>
      </c>
      <c r="G579">
        <f t="shared" ca="1" si="156"/>
        <v>0.48097204148563633</v>
      </c>
      <c r="H579">
        <f t="shared" ca="1" si="156"/>
        <v>0.57559552145150639</v>
      </c>
      <c r="I579">
        <f t="shared" ca="1" si="156"/>
        <v>0.16516309718764777</v>
      </c>
      <c r="J579">
        <f t="shared" ca="1" si="156"/>
        <v>0.51095243267511437</v>
      </c>
      <c r="K579">
        <f t="shared" ca="1" si="156"/>
        <v>0.57120874340876815</v>
      </c>
      <c r="L579" s="42">
        <f t="shared" ref="L579:L642" ca="1" si="159">C579/SUM($C579:$K579)</f>
        <v>0</v>
      </c>
      <c r="M579" s="42">
        <f t="shared" ref="M579:M642" ca="1" si="160">D579/SUM($C579:$K579)</f>
        <v>0.18767817796595251</v>
      </c>
      <c r="N579" s="42">
        <f t="shared" ref="N579:N642" ca="1" si="161">E579/SUM($C579:$K579)</f>
        <v>0.19954574812067744</v>
      </c>
      <c r="O579" s="42">
        <f t="shared" ref="O579:O642" ca="1" si="162">F579/SUM($C579:$K579)</f>
        <v>8.3851696594595598E-2</v>
      </c>
      <c r="P579" s="42">
        <f t="shared" ref="P579:P642" ca="1" si="163">G579/SUM($C579:$K579)</f>
        <v>0.11042091193359657</v>
      </c>
      <c r="Q579" s="42">
        <f t="shared" ref="Q579:Q642" ca="1" si="164">H579/SUM($C579:$K579)</f>
        <v>0.13214444271490458</v>
      </c>
      <c r="R579" s="42">
        <f t="shared" ref="R579:R642" ca="1" si="165">I579/SUM($C579:$K579)</f>
        <v>3.7917920868965824E-2</v>
      </c>
      <c r="S579" s="42">
        <f t="shared" ref="S579:S642" ca="1" si="166">J579/SUM($C579:$K579)</f>
        <v>0.11730376966695402</v>
      </c>
      <c r="T579" s="42">
        <f t="shared" ref="T579:T642" ca="1" si="167">K579/SUM($C579:$K579)</f>
        <v>0.13113733213435352</v>
      </c>
      <c r="U579">
        <f ca="1">+(L579^2*Markiwitz!$B$4^2)+(M579^2*Markiwitz!$C$4^2)+(N579^2*Markiwitz!$D$4^2)+(O579^2*Markiwitz!$E$4^2)+(P579^2*Markiwitz!$F$4^2)+(Q579^2*Markiwitz!$G$4^2)+(R579^2*Markiwitz!$H$4^2)+(S579^2*Markiwitz!$I$4^2)+(T579^2*Markiwitz!$J$4^2)+(2*L579*M579*Markiwitz!$B$8)+(2*L579*N579*Markiwitz!$E$8)+(2*L579*O579*Markiwitz!$H$8)+(2*L579*P579*Markiwitz!$B$11)+(2*L579*Q579*Markiwitz!$E$11)+(2*L579*R579*Markiwitz!$H$11)+(2*L579*S579*Markiwitz!$K$8)+(2*L579*T579*Markiwitz!$K$11)</f>
        <v>1.2704659851299708E-2</v>
      </c>
      <c r="V579" s="5">
        <f t="shared" ca="1" si="158"/>
        <v>0.11271494954663161</v>
      </c>
      <c r="W579" s="42">
        <f ca="1">SUMPRODUCT(L579:T579,Markiwitz!$B$3:$J$3)</f>
        <v>0.49439737120536459</v>
      </c>
    </row>
    <row r="580" spans="1:23" x14ac:dyDescent="0.25">
      <c r="A580">
        <v>579</v>
      </c>
      <c r="B580" s="25">
        <f t="shared" ca="1" si="157"/>
        <v>0.99999999999999978</v>
      </c>
      <c r="C580" s="46">
        <v>0</v>
      </c>
      <c r="D580">
        <f t="shared" ca="1" si="156"/>
        <v>0.6898901943315785</v>
      </c>
      <c r="E580">
        <f t="shared" ca="1" si="156"/>
        <v>3.1141419627194189E-2</v>
      </c>
      <c r="F580">
        <f t="shared" ca="1" si="156"/>
        <v>0.59222564766710606</v>
      </c>
      <c r="G580">
        <f t="shared" ca="1" si="156"/>
        <v>0.47981526399119745</v>
      </c>
      <c r="H580">
        <f t="shared" ca="1" si="156"/>
        <v>0.27516944846982172</v>
      </c>
      <c r="I580">
        <f t="shared" ca="1" si="156"/>
        <v>0.44734780633943383</v>
      </c>
      <c r="J580">
        <f t="shared" ca="1" si="156"/>
        <v>0.69242557233311675</v>
      </c>
      <c r="K580">
        <f t="shared" ca="1" si="156"/>
        <v>0.5616807876036034</v>
      </c>
      <c r="L580" s="42">
        <f t="shared" ca="1" si="159"/>
        <v>0</v>
      </c>
      <c r="M580" s="42">
        <f t="shared" ca="1" si="160"/>
        <v>0.18300949695779364</v>
      </c>
      <c r="N580" s="42">
        <f t="shared" ca="1" si="161"/>
        <v>8.2609893391022808E-3</v>
      </c>
      <c r="O580" s="42">
        <f t="shared" ca="1" si="162"/>
        <v>0.1571016935094588</v>
      </c>
      <c r="P580" s="42">
        <f t="shared" ca="1" si="163"/>
        <v>0.12728221217983562</v>
      </c>
      <c r="Q580" s="42">
        <f t="shared" ca="1" si="164"/>
        <v>7.2995126987428924E-2</v>
      </c>
      <c r="R580" s="42">
        <f t="shared" ca="1" si="165"/>
        <v>0.11866946026486649</v>
      </c>
      <c r="S580" s="42">
        <f t="shared" ca="1" si="166"/>
        <v>0.18368206522513789</v>
      </c>
      <c r="T580" s="42">
        <f t="shared" ca="1" si="167"/>
        <v>0.14899895553637618</v>
      </c>
      <c r="U580">
        <f ca="1">+(L580^2*Markiwitz!$B$4^2)+(M580^2*Markiwitz!$C$4^2)+(N580^2*Markiwitz!$D$4^2)+(O580^2*Markiwitz!$E$4^2)+(P580^2*Markiwitz!$F$4^2)+(Q580^2*Markiwitz!$G$4^2)+(R580^2*Markiwitz!$H$4^2)+(S580^2*Markiwitz!$I$4^2)+(T580^2*Markiwitz!$J$4^2)+(2*L580*M580*Markiwitz!$B$8)+(2*L580*N580*Markiwitz!$E$8)+(2*L580*O580*Markiwitz!$H$8)+(2*L580*P580*Markiwitz!$B$11)+(2*L580*Q580*Markiwitz!$E$11)+(2*L580*R580*Markiwitz!$H$11)+(2*L580*S580*Markiwitz!$K$8)+(2*L580*T580*Markiwitz!$K$11)</f>
        <v>1.2042369320616411E-2</v>
      </c>
      <c r="V580" s="5">
        <f t="shared" ca="1" si="158"/>
        <v>0.10973772970412871</v>
      </c>
      <c r="W580" s="42">
        <f ca="1">SUMPRODUCT(L580:T580,Markiwitz!$B$3:$J$3)</f>
        <v>0.32046424585167993</v>
      </c>
    </row>
    <row r="581" spans="1:23" x14ac:dyDescent="0.25">
      <c r="A581">
        <v>580</v>
      </c>
      <c r="B581" s="25">
        <f t="shared" ca="1" si="157"/>
        <v>0.99999999999999989</v>
      </c>
      <c r="C581" s="46">
        <v>0</v>
      </c>
      <c r="D581">
        <f t="shared" ca="1" si="156"/>
        <v>0.11070751993112926</v>
      </c>
      <c r="E581">
        <f t="shared" ca="1" si="156"/>
        <v>0.44017359515240573</v>
      </c>
      <c r="F581">
        <f t="shared" ca="1" si="156"/>
        <v>0.45657247457185579</v>
      </c>
      <c r="G581">
        <f t="shared" ca="1" si="156"/>
        <v>0.28287136352218112</v>
      </c>
      <c r="H581">
        <f t="shared" ca="1" si="156"/>
        <v>0.20743114636820492</v>
      </c>
      <c r="I581">
        <f t="shared" ca="1" si="156"/>
        <v>9.1372676124739427E-2</v>
      </c>
      <c r="J581">
        <f t="shared" ca="1" si="156"/>
        <v>0.80773871047059798</v>
      </c>
      <c r="K581">
        <f t="shared" ca="1" si="156"/>
        <v>0.43913370267474483</v>
      </c>
      <c r="L581" s="42">
        <f t="shared" ca="1" si="159"/>
        <v>0</v>
      </c>
      <c r="M581" s="42">
        <f t="shared" ca="1" si="160"/>
        <v>3.9036485727763026E-2</v>
      </c>
      <c r="N581" s="42">
        <f t="shared" ca="1" si="161"/>
        <v>0.15520924211466755</v>
      </c>
      <c r="O581" s="42">
        <f t="shared" ca="1" si="162"/>
        <v>0.1609916372293527</v>
      </c>
      <c r="P581" s="42">
        <f t="shared" ca="1" si="163"/>
        <v>9.9743034184090348E-2</v>
      </c>
      <c r="Q581" s="42">
        <f t="shared" ca="1" si="164"/>
        <v>7.3142122502006246E-2</v>
      </c>
      <c r="R581" s="42">
        <f t="shared" ca="1" si="165"/>
        <v>3.2218842673648905E-2</v>
      </c>
      <c r="S581" s="42">
        <f t="shared" ca="1" si="166"/>
        <v>0.28481606906796125</v>
      </c>
      <c r="T581" s="42">
        <f t="shared" ca="1" si="167"/>
        <v>0.1548425665005099</v>
      </c>
      <c r="U581">
        <f ca="1">+(L581^2*Markiwitz!$B$4^2)+(M581^2*Markiwitz!$C$4^2)+(N581^2*Markiwitz!$D$4^2)+(O581^2*Markiwitz!$E$4^2)+(P581^2*Markiwitz!$F$4^2)+(Q581^2*Markiwitz!$G$4^2)+(R581^2*Markiwitz!$H$4^2)+(S581^2*Markiwitz!$I$4^2)+(T581^2*Markiwitz!$J$4^2)+(2*L581*M581*Markiwitz!$B$8)+(2*L581*N581*Markiwitz!$E$8)+(2*L581*O581*Markiwitz!$H$8)+(2*L581*P581*Markiwitz!$B$11)+(2*L581*Q581*Markiwitz!$E$11)+(2*L581*R581*Markiwitz!$H$11)+(2*L581*S581*Markiwitz!$K$8)+(2*L581*T581*Markiwitz!$K$11)</f>
        <v>1.6595493447988933E-2</v>
      </c>
      <c r="V581" s="5">
        <f t="shared" ca="1" si="158"/>
        <v>0.12882349726656597</v>
      </c>
      <c r="W581" s="42">
        <f ca="1">SUMPRODUCT(L581:T581,Markiwitz!$B$3:$J$3)</f>
        <v>0.31092297139000041</v>
      </c>
    </row>
    <row r="582" spans="1:23" x14ac:dyDescent="0.25">
      <c r="A582">
        <v>581</v>
      </c>
      <c r="B582" s="25">
        <f t="shared" ca="1" si="157"/>
        <v>0.99999999999999967</v>
      </c>
      <c r="C582" s="46">
        <v>0</v>
      </c>
      <c r="D582">
        <f t="shared" ref="D582:K591" ca="1" si="168">RAND()</f>
        <v>0.38006887949297774</v>
      </c>
      <c r="E582">
        <f t="shared" ca="1" si="168"/>
        <v>0.92463448540394033</v>
      </c>
      <c r="F582">
        <f t="shared" ca="1" si="168"/>
        <v>0.96123399165805057</v>
      </c>
      <c r="G582">
        <f t="shared" ca="1" si="168"/>
        <v>0.43202468359917312</v>
      </c>
      <c r="H582">
        <f t="shared" ca="1" si="168"/>
        <v>0.62422433387649912</v>
      </c>
      <c r="I582">
        <f t="shared" ca="1" si="168"/>
        <v>0.28417514363139651</v>
      </c>
      <c r="J582">
        <f t="shared" ca="1" si="168"/>
        <v>0.49749862302209946</v>
      </c>
      <c r="K582">
        <f t="shared" ca="1" si="168"/>
        <v>5.685753922374881E-2</v>
      </c>
      <c r="L582" s="42">
        <f t="shared" ca="1" si="159"/>
        <v>0</v>
      </c>
      <c r="M582" s="42">
        <f t="shared" ca="1" si="160"/>
        <v>9.1346952312657756E-2</v>
      </c>
      <c r="N582" s="42">
        <f t="shared" ca="1" si="161"/>
        <v>0.22222956627627055</v>
      </c>
      <c r="O582" s="42">
        <f t="shared" ca="1" si="162"/>
        <v>0.23102600695544698</v>
      </c>
      <c r="P582" s="42">
        <f t="shared" ca="1" si="163"/>
        <v>0.10383417401411808</v>
      </c>
      <c r="Q582" s="42">
        <f t="shared" ca="1" si="164"/>
        <v>0.15002804369325023</v>
      </c>
      <c r="R582" s="42">
        <f t="shared" ca="1" si="165"/>
        <v>6.8299549619451186E-2</v>
      </c>
      <c r="S582" s="42">
        <f t="shared" ca="1" si="166"/>
        <v>0.11957038696100945</v>
      </c>
      <c r="T582" s="42">
        <f t="shared" ca="1" si="167"/>
        <v>1.3665320167795564E-2</v>
      </c>
      <c r="U582">
        <f ca="1">+(L582^2*Markiwitz!$B$4^2)+(M582^2*Markiwitz!$C$4^2)+(N582^2*Markiwitz!$D$4^2)+(O582^2*Markiwitz!$E$4^2)+(P582^2*Markiwitz!$F$4^2)+(Q582^2*Markiwitz!$G$4^2)+(R582^2*Markiwitz!$H$4^2)+(S582^2*Markiwitz!$I$4^2)+(T582^2*Markiwitz!$J$4^2)+(2*L582*M582*Markiwitz!$B$8)+(2*L582*N582*Markiwitz!$E$8)+(2*L582*O582*Markiwitz!$H$8)+(2*L582*P582*Markiwitz!$B$11)+(2*L582*Q582*Markiwitz!$E$11)+(2*L582*R582*Markiwitz!$H$11)+(2*L582*S582*Markiwitz!$K$8)+(2*L582*T582*Markiwitz!$K$11)</f>
        <v>1.8139927406981324E-2</v>
      </c>
      <c r="V582" s="5">
        <f t="shared" ca="1" si="158"/>
        <v>0.13468454776618335</v>
      </c>
      <c r="W582" s="42">
        <f ca="1">SUMPRODUCT(L582:T582,Markiwitz!$B$3:$J$3)</f>
        <v>0.57044243464451638</v>
      </c>
    </row>
    <row r="583" spans="1:23" x14ac:dyDescent="0.25">
      <c r="A583">
        <v>582</v>
      </c>
      <c r="B583" s="25">
        <f t="shared" ca="1" si="157"/>
        <v>1</v>
      </c>
      <c r="C583" s="46">
        <v>0</v>
      </c>
      <c r="D583">
        <f t="shared" ca="1" si="168"/>
        <v>0.41645265746367133</v>
      </c>
      <c r="E583">
        <f t="shared" ca="1" si="168"/>
        <v>0.5488043489508746</v>
      </c>
      <c r="F583">
        <f t="shared" ca="1" si="168"/>
        <v>0.63820401077248523</v>
      </c>
      <c r="G583">
        <f t="shared" ca="1" si="168"/>
        <v>0.13101445612345175</v>
      </c>
      <c r="H583">
        <f t="shared" ca="1" si="168"/>
        <v>0.2031065691054903</v>
      </c>
      <c r="I583">
        <f t="shared" ca="1" si="168"/>
        <v>0.42758436466265082</v>
      </c>
      <c r="J583">
        <f t="shared" ca="1" si="168"/>
        <v>0.32160263679457068</v>
      </c>
      <c r="K583">
        <f t="shared" ca="1" si="168"/>
        <v>0.84883832912927148</v>
      </c>
      <c r="L583" s="42">
        <f t="shared" ca="1" si="159"/>
        <v>0</v>
      </c>
      <c r="M583" s="42">
        <f t="shared" ca="1" si="160"/>
        <v>0.11778815166063429</v>
      </c>
      <c r="N583" s="42">
        <f t="shared" ca="1" si="161"/>
        <v>0.15522208521836675</v>
      </c>
      <c r="O583" s="42">
        <f t="shared" ca="1" si="162"/>
        <v>0.18050760263872773</v>
      </c>
      <c r="P583" s="42">
        <f t="shared" ca="1" si="163"/>
        <v>3.7055714139489764E-2</v>
      </c>
      <c r="Q583" s="42">
        <f t="shared" ca="1" si="164"/>
        <v>5.744601922045732E-2</v>
      </c>
      <c r="R583" s="42">
        <f t="shared" ca="1" si="165"/>
        <v>0.12093660849551366</v>
      </c>
      <c r="S583" s="42">
        <f t="shared" ca="1" si="166"/>
        <v>9.096107199297504E-2</v>
      </c>
      <c r="T583" s="42">
        <f t="shared" ca="1" si="167"/>
        <v>0.24008274663383539</v>
      </c>
      <c r="U583">
        <f ca="1">+(L583^2*Markiwitz!$B$4^2)+(M583^2*Markiwitz!$C$4^2)+(N583^2*Markiwitz!$D$4^2)+(O583^2*Markiwitz!$E$4^2)+(P583^2*Markiwitz!$F$4^2)+(Q583^2*Markiwitz!$G$4^2)+(R583^2*Markiwitz!$H$4^2)+(S583^2*Markiwitz!$I$4^2)+(T583^2*Markiwitz!$J$4^2)+(2*L583*M583*Markiwitz!$B$8)+(2*L583*N583*Markiwitz!$E$8)+(2*L583*O583*Markiwitz!$H$8)+(2*L583*P583*Markiwitz!$B$11)+(2*L583*Q583*Markiwitz!$E$11)+(2*L583*R583*Markiwitz!$H$11)+(2*L583*S583*Markiwitz!$K$8)+(2*L583*T583*Markiwitz!$K$11)</f>
        <v>9.5465215490811509E-3</v>
      </c>
      <c r="V583" s="5">
        <f t="shared" ca="1" si="158"/>
        <v>9.7706302504399128E-2</v>
      </c>
      <c r="W583" s="42">
        <f ca="1">SUMPRODUCT(L583:T583,Markiwitz!$B$3:$J$3)</f>
        <v>0.28790318692831607</v>
      </c>
    </row>
    <row r="584" spans="1:23" x14ac:dyDescent="0.25">
      <c r="A584">
        <v>583</v>
      </c>
      <c r="B584" s="25">
        <f t="shared" ca="1" si="157"/>
        <v>1</v>
      </c>
      <c r="C584" s="46">
        <v>0</v>
      </c>
      <c r="D584">
        <f t="shared" ca="1" si="168"/>
        <v>0.68676808299007652</v>
      </c>
      <c r="E584">
        <f t="shared" ca="1" si="168"/>
        <v>0.77639550010443259</v>
      </c>
      <c r="F584">
        <f t="shared" ca="1" si="168"/>
        <v>0.30536601470438185</v>
      </c>
      <c r="G584">
        <f t="shared" ca="1" si="168"/>
        <v>0.93418368111204841</v>
      </c>
      <c r="H584">
        <f t="shared" ca="1" si="168"/>
        <v>0.1643236944769022</v>
      </c>
      <c r="I584">
        <f t="shared" ca="1" si="168"/>
        <v>0.52159760443749592</v>
      </c>
      <c r="J584">
        <f t="shared" ca="1" si="168"/>
        <v>0.16346027768934113</v>
      </c>
      <c r="K584">
        <f t="shared" ca="1" si="168"/>
        <v>0.11756431582860927</v>
      </c>
      <c r="L584" s="42">
        <f t="shared" ca="1" si="159"/>
        <v>0</v>
      </c>
      <c r="M584" s="42">
        <f t="shared" ca="1" si="160"/>
        <v>0.18714764803039824</v>
      </c>
      <c r="N584" s="42">
        <f t="shared" ca="1" si="161"/>
        <v>0.21157155579116932</v>
      </c>
      <c r="O584" s="42">
        <f t="shared" ca="1" si="162"/>
        <v>8.3213726519621681E-2</v>
      </c>
      <c r="P584" s="42">
        <f t="shared" ca="1" si="163"/>
        <v>0.2545696037406352</v>
      </c>
      <c r="Q584" s="42">
        <f t="shared" ca="1" si="164"/>
        <v>4.4779007205933814E-2</v>
      </c>
      <c r="R584" s="42">
        <f t="shared" ca="1" si="165"/>
        <v>0.14213788803894936</v>
      </c>
      <c r="S584" s="42">
        <f t="shared" ca="1" si="166"/>
        <v>4.4543721925408702E-2</v>
      </c>
      <c r="T584" s="42">
        <f t="shared" ca="1" si="167"/>
        <v>3.2036848747883734E-2</v>
      </c>
      <c r="U584">
        <f ca="1">+(L584^2*Markiwitz!$B$4^2)+(M584^2*Markiwitz!$C$4^2)+(N584^2*Markiwitz!$D$4^2)+(O584^2*Markiwitz!$E$4^2)+(P584^2*Markiwitz!$F$4^2)+(Q584^2*Markiwitz!$G$4^2)+(R584^2*Markiwitz!$H$4^2)+(S584^2*Markiwitz!$I$4^2)+(T584^2*Markiwitz!$J$4^2)+(2*L584*M584*Markiwitz!$B$8)+(2*L584*N584*Markiwitz!$E$8)+(2*L584*O584*Markiwitz!$H$8)+(2*L584*P584*Markiwitz!$B$11)+(2*L584*Q584*Markiwitz!$E$11)+(2*L584*R584*Markiwitz!$H$11)+(2*L584*S584*Markiwitz!$K$8)+(2*L584*T584*Markiwitz!$K$11)</f>
        <v>1.4964424873033049E-2</v>
      </c>
      <c r="V584" s="5">
        <f t="shared" ca="1" si="158"/>
        <v>0.12232916607674986</v>
      </c>
      <c r="W584" s="42">
        <f ca="1">SUMPRODUCT(L584:T584,Markiwitz!$B$3:$J$3)</f>
        <v>0.30832012829459249</v>
      </c>
    </row>
    <row r="585" spans="1:23" x14ac:dyDescent="0.25">
      <c r="A585">
        <v>584</v>
      </c>
      <c r="B585" s="25">
        <f t="shared" ca="1" si="157"/>
        <v>1</v>
      </c>
      <c r="C585" s="46">
        <v>0</v>
      </c>
      <c r="D585">
        <f t="shared" ca="1" si="168"/>
        <v>0.27452091673214585</v>
      </c>
      <c r="E585">
        <f t="shared" ca="1" si="168"/>
        <v>0.92289453670548183</v>
      </c>
      <c r="F585">
        <f t="shared" ca="1" si="168"/>
        <v>0.1707374860877432</v>
      </c>
      <c r="G585">
        <f t="shared" ca="1" si="168"/>
        <v>0.53654176258468533</v>
      </c>
      <c r="H585">
        <f t="shared" ca="1" si="168"/>
        <v>0.24003653226039734</v>
      </c>
      <c r="I585">
        <f t="shared" ca="1" si="168"/>
        <v>0.28693774681369955</v>
      </c>
      <c r="J585">
        <f t="shared" ca="1" si="168"/>
        <v>0.2652573575703443</v>
      </c>
      <c r="K585">
        <f t="shared" ca="1" si="168"/>
        <v>0.94298373912443945</v>
      </c>
      <c r="L585" s="42">
        <f t="shared" ca="1" si="159"/>
        <v>0</v>
      </c>
      <c r="M585" s="42">
        <f t="shared" ca="1" si="160"/>
        <v>7.541969742618361E-2</v>
      </c>
      <c r="N585" s="42">
        <f t="shared" ca="1" si="161"/>
        <v>0.25354871877584256</v>
      </c>
      <c r="O585" s="42">
        <f t="shared" ca="1" si="162"/>
        <v>4.690706155775036E-2</v>
      </c>
      <c r="P585" s="42">
        <f t="shared" ca="1" si="163"/>
        <v>0.14740522460855437</v>
      </c>
      <c r="Q585" s="42">
        <f t="shared" ca="1" si="164"/>
        <v>6.5945731384735848E-2</v>
      </c>
      <c r="R585" s="42">
        <f t="shared" ca="1" si="165"/>
        <v>7.8830998753932152E-2</v>
      </c>
      <c r="S585" s="42">
        <f t="shared" ca="1" si="166"/>
        <v>7.2874700719232091E-2</v>
      </c>
      <c r="T585" s="42">
        <f t="shared" ca="1" si="167"/>
        <v>0.25906786677376897</v>
      </c>
      <c r="U585">
        <f ca="1">+(L585^2*Markiwitz!$B$4^2)+(M585^2*Markiwitz!$C$4^2)+(N585^2*Markiwitz!$D$4^2)+(O585^2*Markiwitz!$E$4^2)+(P585^2*Markiwitz!$F$4^2)+(Q585^2*Markiwitz!$G$4^2)+(R585^2*Markiwitz!$H$4^2)+(S585^2*Markiwitz!$I$4^2)+(T585^2*Markiwitz!$J$4^2)+(2*L585*M585*Markiwitz!$B$8)+(2*L585*N585*Markiwitz!$E$8)+(2*L585*O585*Markiwitz!$H$8)+(2*L585*P585*Markiwitz!$B$11)+(2*L585*Q585*Markiwitz!$E$11)+(2*L585*R585*Markiwitz!$H$11)+(2*L585*S585*Markiwitz!$K$8)+(2*L585*T585*Markiwitz!$K$11)</f>
        <v>1.1214090700046928E-2</v>
      </c>
      <c r="V585" s="5">
        <f t="shared" ca="1" si="158"/>
        <v>0.10589660381734123</v>
      </c>
      <c r="W585" s="42">
        <f ca="1">SUMPRODUCT(L585:T585,Markiwitz!$B$3:$J$3)</f>
        <v>0.32244908969502478</v>
      </c>
    </row>
    <row r="586" spans="1:23" x14ac:dyDescent="0.25">
      <c r="A586">
        <v>585</v>
      </c>
      <c r="B586" s="25">
        <f t="shared" ca="1" si="157"/>
        <v>0.99999999999999989</v>
      </c>
      <c r="C586" s="46">
        <v>0</v>
      </c>
      <c r="D586">
        <f t="shared" ca="1" si="168"/>
        <v>0.41905615348151048</v>
      </c>
      <c r="E586">
        <f t="shared" ca="1" si="168"/>
        <v>0.58907469157463699</v>
      </c>
      <c r="F586">
        <f t="shared" ca="1" si="168"/>
        <v>0.38626882103930882</v>
      </c>
      <c r="G586">
        <f t="shared" ca="1" si="168"/>
        <v>0.17878292768995252</v>
      </c>
      <c r="H586">
        <f t="shared" ca="1" si="168"/>
        <v>0.56844635344464856</v>
      </c>
      <c r="I586">
        <f t="shared" ca="1" si="168"/>
        <v>0.48623070508880795</v>
      </c>
      <c r="J586">
        <f t="shared" ca="1" si="168"/>
        <v>0.33479845327134228</v>
      </c>
      <c r="K586">
        <f t="shared" ca="1" si="168"/>
        <v>0.36465720540972357</v>
      </c>
      <c r="L586" s="42">
        <f t="shared" ca="1" si="159"/>
        <v>0</v>
      </c>
      <c r="M586" s="42">
        <f t="shared" ca="1" si="160"/>
        <v>0.12594422659497662</v>
      </c>
      <c r="N586" s="42">
        <f t="shared" ca="1" si="161"/>
        <v>0.17704204035823917</v>
      </c>
      <c r="O586" s="42">
        <f t="shared" ca="1" si="162"/>
        <v>0.1160902364024005</v>
      </c>
      <c r="P586" s="42">
        <f t="shared" ca="1" si="163"/>
        <v>5.3731886214361903E-2</v>
      </c>
      <c r="Q586" s="42">
        <f t="shared" ca="1" si="164"/>
        <v>0.17084234594941888</v>
      </c>
      <c r="R586" s="42">
        <f t="shared" ca="1" si="165"/>
        <v>0.14613304109813532</v>
      </c>
      <c r="S586" s="42">
        <f t="shared" ca="1" si="166"/>
        <v>0.10062119816673701</v>
      </c>
      <c r="T586" s="42">
        <f t="shared" ca="1" si="167"/>
        <v>0.10959502521573047</v>
      </c>
      <c r="U586">
        <f ca="1">+(L586^2*Markiwitz!$B$4^2)+(M586^2*Markiwitz!$C$4^2)+(N586^2*Markiwitz!$D$4^2)+(O586^2*Markiwitz!$E$4^2)+(P586^2*Markiwitz!$F$4^2)+(Q586^2*Markiwitz!$G$4^2)+(R586^2*Markiwitz!$H$4^2)+(S586^2*Markiwitz!$I$4^2)+(T586^2*Markiwitz!$J$4^2)+(2*L586*M586*Markiwitz!$B$8)+(2*L586*N586*Markiwitz!$E$8)+(2*L586*O586*Markiwitz!$H$8)+(2*L586*P586*Markiwitz!$B$11)+(2*L586*Q586*Markiwitz!$E$11)+(2*L586*R586*Markiwitz!$H$11)+(2*L586*S586*Markiwitz!$K$8)+(2*L586*T586*Markiwitz!$K$11)</f>
        <v>1.5543849330129851E-2</v>
      </c>
      <c r="V586" s="5">
        <f t="shared" ca="1" si="158"/>
        <v>0.12467497475487954</v>
      </c>
      <c r="W586" s="42">
        <f ca="1">SUMPRODUCT(L586:T586,Markiwitz!$B$3:$J$3)</f>
        <v>0.58543525329184076</v>
      </c>
    </row>
    <row r="587" spans="1:23" x14ac:dyDescent="0.25">
      <c r="A587">
        <v>586</v>
      </c>
      <c r="B587" s="25">
        <f t="shared" ca="1" si="157"/>
        <v>1</v>
      </c>
      <c r="C587" s="46">
        <v>0</v>
      </c>
      <c r="D587">
        <f t="shared" ca="1" si="168"/>
        <v>0.8172958403167504</v>
      </c>
      <c r="E587">
        <f t="shared" ca="1" si="168"/>
        <v>0.90096134285392016</v>
      </c>
      <c r="F587">
        <f t="shared" ca="1" si="168"/>
        <v>0.85902782528560451</v>
      </c>
      <c r="G587">
        <f t="shared" ca="1" si="168"/>
        <v>0.67193208505722712</v>
      </c>
      <c r="H587">
        <f t="shared" ca="1" si="168"/>
        <v>0.95546463777926216</v>
      </c>
      <c r="I587">
        <f t="shared" ca="1" si="168"/>
        <v>0.68991676814842884</v>
      </c>
      <c r="J587">
        <f t="shared" ca="1" si="168"/>
        <v>0.18008606415584505</v>
      </c>
      <c r="K587">
        <f t="shared" ca="1" si="168"/>
        <v>0.11350224386010888</v>
      </c>
      <c r="L587" s="42">
        <f t="shared" ca="1" si="159"/>
        <v>0</v>
      </c>
      <c r="M587" s="42">
        <f t="shared" ca="1" si="160"/>
        <v>0.15753014890327868</v>
      </c>
      <c r="N587" s="42">
        <f t="shared" ca="1" si="161"/>
        <v>0.17365630350066419</v>
      </c>
      <c r="O587" s="42">
        <f t="shared" ca="1" si="162"/>
        <v>0.16557380394454888</v>
      </c>
      <c r="P587" s="42">
        <f t="shared" ca="1" si="163"/>
        <v>0.1295119296960236</v>
      </c>
      <c r="Q587" s="42">
        <f t="shared" ca="1" si="164"/>
        <v>0.1841615719013707</v>
      </c>
      <c r="R587" s="42">
        <f t="shared" ca="1" si="165"/>
        <v>0.13297839760834931</v>
      </c>
      <c r="S587" s="42">
        <f t="shared" ca="1" si="166"/>
        <v>3.4710790270119342E-2</v>
      </c>
      <c r="T587" s="42">
        <f t="shared" ca="1" si="167"/>
        <v>2.1877054175645425E-2</v>
      </c>
      <c r="U587">
        <f ca="1">+(L587^2*Markiwitz!$B$4^2)+(M587^2*Markiwitz!$C$4^2)+(N587^2*Markiwitz!$D$4^2)+(O587^2*Markiwitz!$E$4^2)+(P587^2*Markiwitz!$F$4^2)+(Q587^2*Markiwitz!$G$4^2)+(R587^2*Markiwitz!$H$4^2)+(S587^2*Markiwitz!$I$4^2)+(T587^2*Markiwitz!$J$4^2)+(2*L587*M587*Markiwitz!$B$8)+(2*L587*N587*Markiwitz!$E$8)+(2*L587*O587*Markiwitz!$H$8)+(2*L587*P587*Markiwitz!$B$11)+(2*L587*Q587*Markiwitz!$E$11)+(2*L587*R587*Markiwitz!$H$11)+(2*L587*S587*Markiwitz!$K$8)+(2*L587*T587*Markiwitz!$K$11)</f>
        <v>1.8292221418131586E-2</v>
      </c>
      <c r="V587" s="5">
        <f t="shared" ca="1" si="158"/>
        <v>0.13524873906300044</v>
      </c>
      <c r="W587" s="42">
        <f ca="1">SUMPRODUCT(L587:T587,Markiwitz!$B$3:$J$3)</f>
        <v>0.66352871025533577</v>
      </c>
    </row>
    <row r="588" spans="1:23" x14ac:dyDescent="0.25">
      <c r="A588">
        <v>587</v>
      </c>
      <c r="B588" s="25">
        <f t="shared" ca="1" si="157"/>
        <v>1.0000000000000002</v>
      </c>
      <c r="C588" s="46">
        <v>0</v>
      </c>
      <c r="D588">
        <f t="shared" ca="1" si="168"/>
        <v>0.54440091579829442</v>
      </c>
      <c r="E588">
        <f t="shared" ca="1" si="168"/>
        <v>0.51321972547773242</v>
      </c>
      <c r="F588">
        <f t="shared" ca="1" si="168"/>
        <v>0.80693199543903271</v>
      </c>
      <c r="G588">
        <f t="shared" ca="1" si="168"/>
        <v>8.5382518179540345E-2</v>
      </c>
      <c r="H588">
        <f t="shared" ca="1" si="168"/>
        <v>0.44752029768022006</v>
      </c>
      <c r="I588">
        <f t="shared" ca="1" si="168"/>
        <v>0.89310358505745102</v>
      </c>
      <c r="J588">
        <f t="shared" ca="1" si="168"/>
        <v>0.3902314019267239</v>
      </c>
      <c r="K588">
        <f t="shared" ca="1" si="168"/>
        <v>0.30604487924573587</v>
      </c>
      <c r="L588" s="42">
        <f t="shared" ca="1" si="159"/>
        <v>0</v>
      </c>
      <c r="M588" s="42">
        <f t="shared" ca="1" si="160"/>
        <v>0.13654963705937773</v>
      </c>
      <c r="N588" s="42">
        <f t="shared" ca="1" si="161"/>
        <v>0.12872859911143705</v>
      </c>
      <c r="O588" s="42">
        <f t="shared" ca="1" si="162"/>
        <v>0.20239912886117259</v>
      </c>
      <c r="P588" s="42">
        <f t="shared" ca="1" si="163"/>
        <v>2.141611362195376E-2</v>
      </c>
      <c r="Q588" s="42">
        <f t="shared" ca="1" si="164"/>
        <v>0.11224950666243934</v>
      </c>
      <c r="R588" s="42">
        <f t="shared" ca="1" si="165"/>
        <v>0.22401316172878874</v>
      </c>
      <c r="S588" s="42">
        <f t="shared" ca="1" si="166"/>
        <v>9.7879990198270067E-2</v>
      </c>
      <c r="T588" s="42">
        <f t="shared" ca="1" si="167"/>
        <v>7.6763862756560858E-2</v>
      </c>
      <c r="U588">
        <f ca="1">+(L588^2*Markiwitz!$B$4^2)+(M588^2*Markiwitz!$C$4^2)+(N588^2*Markiwitz!$D$4^2)+(O588^2*Markiwitz!$E$4^2)+(P588^2*Markiwitz!$F$4^2)+(Q588^2*Markiwitz!$G$4^2)+(R588^2*Markiwitz!$H$4^2)+(S588^2*Markiwitz!$I$4^2)+(T588^2*Markiwitz!$J$4^2)+(2*L588*M588*Markiwitz!$B$8)+(2*L588*N588*Markiwitz!$E$8)+(2*L588*O588*Markiwitz!$H$8)+(2*L588*P588*Markiwitz!$B$11)+(2*L588*Q588*Markiwitz!$E$11)+(2*L588*R588*Markiwitz!$H$11)+(2*L588*S588*Markiwitz!$K$8)+(2*L588*T588*Markiwitz!$K$11)</f>
        <v>1.4675739441540506E-2</v>
      </c>
      <c r="V588" s="5">
        <f t="shared" ca="1" si="158"/>
        <v>0.12114346635927381</v>
      </c>
      <c r="W588" s="42">
        <f ca="1">SUMPRODUCT(L588:T588,Markiwitz!$B$3:$J$3)</f>
        <v>0.43310262541566152</v>
      </c>
    </row>
    <row r="589" spans="1:23" x14ac:dyDescent="0.25">
      <c r="A589">
        <v>588</v>
      </c>
      <c r="B589" s="25">
        <f t="shared" ca="1" si="157"/>
        <v>1</v>
      </c>
      <c r="C589" s="46">
        <v>0</v>
      </c>
      <c r="D589">
        <f t="shared" ca="1" si="168"/>
        <v>0.73194938499268791</v>
      </c>
      <c r="E589">
        <f t="shared" ca="1" si="168"/>
        <v>0.43791538738393132</v>
      </c>
      <c r="F589">
        <f t="shared" ca="1" si="168"/>
        <v>0.72334764861765888</v>
      </c>
      <c r="G589">
        <f t="shared" ca="1" si="168"/>
        <v>0.45272085583325983</v>
      </c>
      <c r="H589">
        <f t="shared" ca="1" si="168"/>
        <v>0.44357302102895435</v>
      </c>
      <c r="I589">
        <f t="shared" ca="1" si="168"/>
        <v>0.12683236853081781</v>
      </c>
      <c r="J589">
        <f t="shared" ca="1" si="168"/>
        <v>0.78205467713419197</v>
      </c>
      <c r="K589">
        <f t="shared" ca="1" si="168"/>
        <v>0.89808125322516497</v>
      </c>
      <c r="L589" s="42">
        <f t="shared" ca="1" si="159"/>
        <v>0</v>
      </c>
      <c r="M589" s="42">
        <f t="shared" ca="1" si="160"/>
        <v>0.15924147291290447</v>
      </c>
      <c r="N589" s="42">
        <f t="shared" ca="1" si="161"/>
        <v>9.527201296704281E-2</v>
      </c>
      <c r="O589" s="42">
        <f t="shared" ca="1" si="162"/>
        <v>0.15737009601437507</v>
      </c>
      <c r="P589" s="42">
        <f t="shared" ca="1" si="163"/>
        <v>9.849306165070304E-2</v>
      </c>
      <c r="Q589" s="42">
        <f t="shared" ca="1" si="164"/>
        <v>9.6502876648749528E-2</v>
      </c>
      <c r="R589" s="42">
        <f t="shared" ca="1" si="165"/>
        <v>2.7593401390837304E-2</v>
      </c>
      <c r="S589" s="42">
        <f t="shared" ca="1" si="166"/>
        <v>0.17014228201929399</v>
      </c>
      <c r="T589" s="42">
        <f t="shared" ca="1" si="167"/>
        <v>0.19538479639609382</v>
      </c>
      <c r="U589">
        <f ca="1">+(L589^2*Markiwitz!$B$4^2)+(M589^2*Markiwitz!$C$4^2)+(N589^2*Markiwitz!$D$4^2)+(O589^2*Markiwitz!$E$4^2)+(P589^2*Markiwitz!$F$4^2)+(Q589^2*Markiwitz!$G$4^2)+(R589^2*Markiwitz!$H$4^2)+(S589^2*Markiwitz!$I$4^2)+(T589^2*Markiwitz!$J$4^2)+(2*L589*M589*Markiwitz!$B$8)+(2*L589*N589*Markiwitz!$E$8)+(2*L589*O589*Markiwitz!$H$8)+(2*L589*P589*Markiwitz!$B$11)+(2*L589*Q589*Markiwitz!$E$11)+(2*L589*R589*Markiwitz!$H$11)+(2*L589*S589*Markiwitz!$K$8)+(2*L589*T589*Markiwitz!$K$11)</f>
        <v>1.1379686371789911E-2</v>
      </c>
      <c r="V589" s="5">
        <f t="shared" ca="1" si="158"/>
        <v>0.10667561282594026</v>
      </c>
      <c r="W589" s="42">
        <f ca="1">SUMPRODUCT(L589:T589,Markiwitz!$B$3:$J$3)</f>
        <v>0.38849577578366778</v>
      </c>
    </row>
    <row r="590" spans="1:23" x14ac:dyDescent="0.25">
      <c r="A590">
        <v>589</v>
      </c>
      <c r="B590" s="25">
        <f t="shared" ca="1" si="157"/>
        <v>0.99999999999999989</v>
      </c>
      <c r="C590" s="46">
        <v>0</v>
      </c>
      <c r="D590">
        <f t="shared" ca="1" si="168"/>
        <v>0.39993957918857403</v>
      </c>
      <c r="E590">
        <f t="shared" ca="1" si="168"/>
        <v>0.78952308637831758</v>
      </c>
      <c r="F590">
        <f t="shared" ca="1" si="168"/>
        <v>0.34362250674816941</v>
      </c>
      <c r="G590">
        <f t="shared" ca="1" si="168"/>
        <v>0.94174589651527085</v>
      </c>
      <c r="H590">
        <f t="shared" ca="1" si="168"/>
        <v>0.99123916122759981</v>
      </c>
      <c r="I590">
        <f t="shared" ca="1" si="168"/>
        <v>1.1386613561076286E-3</v>
      </c>
      <c r="J590">
        <f t="shared" ca="1" si="168"/>
        <v>0.28399604349020535</v>
      </c>
      <c r="K590">
        <f t="shared" ca="1" si="168"/>
        <v>0.584191494401752</v>
      </c>
      <c r="L590" s="42">
        <f t="shared" ca="1" si="159"/>
        <v>0</v>
      </c>
      <c r="M590" s="42">
        <f t="shared" ca="1" si="160"/>
        <v>9.2249828985672633E-2</v>
      </c>
      <c r="N590" s="42">
        <f t="shared" ca="1" si="161"/>
        <v>0.18211093247237442</v>
      </c>
      <c r="O590" s="42">
        <f t="shared" ca="1" si="162"/>
        <v>7.9259766056313311E-2</v>
      </c>
      <c r="P590" s="42">
        <f t="shared" ca="1" si="163"/>
        <v>0.21722255666156554</v>
      </c>
      <c r="Q590" s="42">
        <f t="shared" ca="1" si="164"/>
        <v>0.22863864409886864</v>
      </c>
      <c r="R590" s="42">
        <f t="shared" ca="1" si="165"/>
        <v>2.6264296118588251E-4</v>
      </c>
      <c r="S590" s="42">
        <f t="shared" ca="1" si="166"/>
        <v>6.5506360980157691E-2</v>
      </c>
      <c r="T590" s="42">
        <f t="shared" ca="1" si="167"/>
        <v>0.13474926778386179</v>
      </c>
      <c r="U590">
        <f ca="1">+(L590^2*Markiwitz!$B$4^2)+(M590^2*Markiwitz!$C$4^2)+(N590^2*Markiwitz!$D$4^2)+(O590^2*Markiwitz!$E$4^2)+(P590^2*Markiwitz!$F$4^2)+(Q590^2*Markiwitz!$G$4^2)+(R590^2*Markiwitz!$H$4^2)+(S590^2*Markiwitz!$I$4^2)+(T590^2*Markiwitz!$J$4^2)+(2*L590*M590*Markiwitz!$B$8)+(2*L590*N590*Markiwitz!$E$8)+(2*L590*O590*Markiwitz!$H$8)+(2*L590*P590*Markiwitz!$B$11)+(2*L590*Q590*Markiwitz!$E$11)+(2*L590*R590*Markiwitz!$H$11)+(2*L590*S590*Markiwitz!$K$8)+(2*L590*T590*Markiwitz!$K$11)</f>
        <v>2.3748924478419465E-2</v>
      </c>
      <c r="V590" s="5">
        <f t="shared" ca="1" si="158"/>
        <v>0.15410686058193343</v>
      </c>
      <c r="W590" s="42">
        <f ca="1">SUMPRODUCT(L590:T590,Markiwitz!$B$3:$J$3)</f>
        <v>0.77935684656474091</v>
      </c>
    </row>
    <row r="591" spans="1:23" x14ac:dyDescent="0.25">
      <c r="A591">
        <v>590</v>
      </c>
      <c r="B591" s="25">
        <f t="shared" ca="1" si="157"/>
        <v>1</v>
      </c>
      <c r="C591" s="46">
        <v>0</v>
      </c>
      <c r="D591">
        <f t="shared" ca="1" si="168"/>
        <v>0.70255120356023226</v>
      </c>
      <c r="E591">
        <f t="shared" ca="1" si="168"/>
        <v>0.63893013001809451</v>
      </c>
      <c r="F591">
        <f t="shared" ca="1" si="168"/>
        <v>0.89916533942741195</v>
      </c>
      <c r="G591">
        <f t="shared" ca="1" si="168"/>
        <v>0.27238363314943792</v>
      </c>
      <c r="H591">
        <f t="shared" ca="1" si="168"/>
        <v>0.64911815505884385</v>
      </c>
      <c r="I591">
        <f t="shared" ca="1" si="168"/>
        <v>0.36394882273926543</v>
      </c>
      <c r="J591">
        <f t="shared" ca="1" si="168"/>
        <v>0.52755275443519012</v>
      </c>
      <c r="K591">
        <f t="shared" ca="1" si="168"/>
        <v>0.65768352767864624</v>
      </c>
      <c r="L591" s="42">
        <f t="shared" ca="1" si="159"/>
        <v>0</v>
      </c>
      <c r="M591" s="42">
        <f t="shared" ca="1" si="160"/>
        <v>0.14911939341766894</v>
      </c>
      <c r="N591" s="42">
        <f t="shared" ca="1" si="161"/>
        <v>0.13561555790061666</v>
      </c>
      <c r="O591" s="42">
        <f t="shared" ca="1" si="162"/>
        <v>0.19085155547116309</v>
      </c>
      <c r="P591" s="42">
        <f t="shared" ca="1" si="163"/>
        <v>5.781455066379762E-2</v>
      </c>
      <c r="Q591" s="42">
        <f t="shared" ca="1" si="164"/>
        <v>0.13777800827647785</v>
      </c>
      <c r="R591" s="42">
        <f t="shared" ca="1" si="165"/>
        <v>7.7249640178434414E-2</v>
      </c>
      <c r="S591" s="42">
        <f t="shared" ca="1" si="166"/>
        <v>0.11197525011492131</v>
      </c>
      <c r="T591" s="42">
        <f t="shared" ca="1" si="167"/>
        <v>0.13959604397692021</v>
      </c>
      <c r="U591">
        <f ca="1">+(L591^2*Markiwitz!$B$4^2)+(M591^2*Markiwitz!$C$4^2)+(N591^2*Markiwitz!$D$4^2)+(O591^2*Markiwitz!$E$4^2)+(P591^2*Markiwitz!$F$4^2)+(Q591^2*Markiwitz!$G$4^2)+(R591^2*Markiwitz!$H$4^2)+(S591^2*Markiwitz!$I$4^2)+(T591^2*Markiwitz!$J$4^2)+(2*L591*M591*Markiwitz!$B$8)+(2*L591*N591*Markiwitz!$E$8)+(2*L591*O591*Markiwitz!$H$8)+(2*L591*P591*Markiwitz!$B$11)+(2*L591*Q591*Markiwitz!$E$11)+(2*L591*R591*Markiwitz!$H$11)+(2*L591*S591*Markiwitz!$K$8)+(2*L591*T591*Markiwitz!$K$11)</f>
        <v>1.3172189496833858E-2</v>
      </c>
      <c r="V591" s="5">
        <f t="shared" ca="1" si="158"/>
        <v>0.11477015943542929</v>
      </c>
      <c r="W591" s="42">
        <f ca="1">SUMPRODUCT(L591:T591,Markiwitz!$B$3:$J$3)</f>
        <v>0.50914963864239993</v>
      </c>
    </row>
    <row r="592" spans="1:23" x14ac:dyDescent="0.25">
      <c r="A592">
        <v>591</v>
      </c>
      <c r="B592" s="25">
        <f t="shared" ca="1" si="157"/>
        <v>0.99999999999999978</v>
      </c>
      <c r="C592" s="46">
        <v>0</v>
      </c>
      <c r="D592">
        <f t="shared" ref="D592:K601" ca="1" si="169">RAND()</f>
        <v>0.41617990703588004</v>
      </c>
      <c r="E592">
        <f t="shared" ca="1" si="169"/>
        <v>0.58840469398994133</v>
      </c>
      <c r="F592">
        <f t="shared" ca="1" si="169"/>
        <v>0.64150701384623798</v>
      </c>
      <c r="G592">
        <f t="shared" ca="1" si="169"/>
        <v>0.38157524296126377</v>
      </c>
      <c r="H592">
        <f t="shared" ca="1" si="169"/>
        <v>0.63782025369773299</v>
      </c>
      <c r="I592">
        <f t="shared" ca="1" si="169"/>
        <v>8.5558206965707928E-2</v>
      </c>
      <c r="J592">
        <f t="shared" ca="1" si="169"/>
        <v>0.55015443622144156</v>
      </c>
      <c r="K592">
        <f t="shared" ca="1" si="169"/>
        <v>0.18427527204879091</v>
      </c>
      <c r="L592" s="42">
        <f t="shared" ca="1" si="159"/>
        <v>0</v>
      </c>
      <c r="M592" s="42">
        <f t="shared" ca="1" si="160"/>
        <v>0.11940407084824639</v>
      </c>
      <c r="N592" s="42">
        <f t="shared" ca="1" si="161"/>
        <v>0.16881621284652401</v>
      </c>
      <c r="O592" s="42">
        <f t="shared" ca="1" si="162"/>
        <v>0.18405153068655813</v>
      </c>
      <c r="P592" s="42">
        <f t="shared" ca="1" si="163"/>
        <v>0.10947582181221348</v>
      </c>
      <c r="Q592" s="42">
        <f t="shared" ca="1" si="164"/>
        <v>0.18299378099098085</v>
      </c>
      <c r="R592" s="42">
        <f t="shared" ca="1" si="165"/>
        <v>2.4547072151903691E-2</v>
      </c>
      <c r="S592" s="42">
        <f t="shared" ca="1" si="166"/>
        <v>0.15784202497406652</v>
      </c>
      <c r="T592" s="42">
        <f t="shared" ca="1" si="167"/>
        <v>5.2869485689506751E-2</v>
      </c>
      <c r="U592">
        <f ca="1">+(L592^2*Markiwitz!$B$4^2)+(M592^2*Markiwitz!$C$4^2)+(N592^2*Markiwitz!$D$4^2)+(O592^2*Markiwitz!$E$4^2)+(P592^2*Markiwitz!$F$4^2)+(Q592^2*Markiwitz!$G$4^2)+(R592^2*Markiwitz!$H$4^2)+(S592^2*Markiwitz!$I$4^2)+(T592^2*Markiwitz!$J$4^2)+(2*L592*M592*Markiwitz!$B$8)+(2*L592*N592*Markiwitz!$E$8)+(2*L592*O592*Markiwitz!$H$8)+(2*L592*P592*Markiwitz!$B$11)+(2*L592*Q592*Markiwitz!$E$11)+(2*L592*R592*Markiwitz!$H$11)+(2*L592*S592*Markiwitz!$K$8)+(2*L592*T592*Markiwitz!$K$11)</f>
        <v>1.9014876071124405E-2</v>
      </c>
      <c r="V592" s="5">
        <f t="shared" ca="1" si="158"/>
        <v>0.13789443814427182</v>
      </c>
      <c r="W592" s="42">
        <f ca="1">SUMPRODUCT(L592:T592,Markiwitz!$B$3:$J$3)</f>
        <v>0.63958930676952108</v>
      </c>
    </row>
    <row r="593" spans="1:23" x14ac:dyDescent="0.25">
      <c r="A593">
        <v>592</v>
      </c>
      <c r="B593" s="25">
        <f t="shared" ca="1" si="157"/>
        <v>0.99999999999999978</v>
      </c>
      <c r="C593" s="46">
        <v>0</v>
      </c>
      <c r="D593">
        <f t="shared" ca="1" si="169"/>
        <v>0.41748049552427413</v>
      </c>
      <c r="E593">
        <f t="shared" ca="1" si="169"/>
        <v>0.62020364289213381</v>
      </c>
      <c r="F593">
        <f t="shared" ca="1" si="169"/>
        <v>0.4687370030011947</v>
      </c>
      <c r="G593">
        <f t="shared" ca="1" si="169"/>
        <v>0.94094518643335912</v>
      </c>
      <c r="H593">
        <f t="shared" ca="1" si="169"/>
        <v>2.494124191274727E-2</v>
      </c>
      <c r="I593">
        <f t="shared" ca="1" si="169"/>
        <v>0.47534821438081154</v>
      </c>
      <c r="J593">
        <f t="shared" ca="1" si="169"/>
        <v>0.11828852159504888</v>
      </c>
      <c r="K593">
        <f t="shared" ca="1" si="169"/>
        <v>0.1076905299283204</v>
      </c>
      <c r="L593" s="42">
        <f t="shared" ca="1" si="159"/>
        <v>0</v>
      </c>
      <c r="M593" s="42">
        <f t="shared" ca="1" si="160"/>
        <v>0.13154648128772997</v>
      </c>
      <c r="N593" s="42">
        <f t="shared" ca="1" si="161"/>
        <v>0.19542375698734482</v>
      </c>
      <c r="O593" s="42">
        <f t="shared" ca="1" si="162"/>
        <v>0.1476972075467369</v>
      </c>
      <c r="P593" s="42">
        <f t="shared" ca="1" si="163"/>
        <v>0.29648817055391868</v>
      </c>
      <c r="Q593" s="42">
        <f t="shared" ca="1" si="164"/>
        <v>7.8588883738095194E-3</v>
      </c>
      <c r="R593" s="42">
        <f t="shared" ca="1" si="165"/>
        <v>0.1497803745530083</v>
      </c>
      <c r="S593" s="42">
        <f t="shared" ca="1" si="166"/>
        <v>3.727225333728576E-2</v>
      </c>
      <c r="T593" s="42">
        <f t="shared" ca="1" si="167"/>
        <v>3.3932867360165896E-2</v>
      </c>
      <c r="U593">
        <f ca="1">+(L593^2*Markiwitz!$B$4^2)+(M593^2*Markiwitz!$C$4^2)+(N593^2*Markiwitz!$D$4^2)+(O593^2*Markiwitz!$E$4^2)+(P593^2*Markiwitz!$F$4^2)+(Q593^2*Markiwitz!$G$4^2)+(R593^2*Markiwitz!$H$4^2)+(S593^2*Markiwitz!$I$4^2)+(T593^2*Markiwitz!$J$4^2)+(2*L593*M593*Markiwitz!$B$8)+(2*L593*N593*Markiwitz!$E$8)+(2*L593*O593*Markiwitz!$H$8)+(2*L593*P593*Markiwitz!$B$11)+(2*L593*Q593*Markiwitz!$E$11)+(2*L593*R593*Markiwitz!$H$11)+(2*L593*S593*Markiwitz!$K$8)+(2*L593*T593*Markiwitz!$K$11)</f>
        <v>1.76392574704917E-2</v>
      </c>
      <c r="V593" s="5">
        <f t="shared" ca="1" si="158"/>
        <v>0.13281286635899286</v>
      </c>
      <c r="W593" s="42">
        <f ca="1">SUMPRODUCT(L593:T593,Markiwitz!$B$3:$J$3)</f>
        <v>0.22944582011733097</v>
      </c>
    </row>
    <row r="594" spans="1:23" x14ac:dyDescent="0.25">
      <c r="A594">
        <v>593</v>
      </c>
      <c r="B594" s="25">
        <f t="shared" ca="1" si="157"/>
        <v>1</v>
      </c>
      <c r="C594" s="46">
        <v>0</v>
      </c>
      <c r="D594">
        <f t="shared" ca="1" si="169"/>
        <v>0.36793939962600242</v>
      </c>
      <c r="E594">
        <f t="shared" ca="1" si="169"/>
        <v>0.85181714995843227</v>
      </c>
      <c r="F594">
        <f t="shared" ca="1" si="169"/>
        <v>0.30474645213331986</v>
      </c>
      <c r="G594">
        <f t="shared" ca="1" si="169"/>
        <v>0.89964667084569128</v>
      </c>
      <c r="H594">
        <f t="shared" ca="1" si="169"/>
        <v>0.98611984680270826</v>
      </c>
      <c r="I594">
        <f t="shared" ca="1" si="169"/>
        <v>0.2065382872029301</v>
      </c>
      <c r="J594">
        <f t="shared" ca="1" si="169"/>
        <v>0.63506897064362944</v>
      </c>
      <c r="K594">
        <f t="shared" ca="1" si="169"/>
        <v>0.41581774374104963</v>
      </c>
      <c r="L594" s="42">
        <f t="shared" ca="1" si="159"/>
        <v>0</v>
      </c>
      <c r="M594" s="42">
        <f t="shared" ca="1" si="160"/>
        <v>7.8826795107152889E-2</v>
      </c>
      <c r="N594" s="42">
        <f t="shared" ca="1" si="161"/>
        <v>0.18249205172586533</v>
      </c>
      <c r="O594" s="42">
        <f t="shared" ca="1" si="162"/>
        <v>6.5288431101324554E-2</v>
      </c>
      <c r="P594" s="42">
        <f t="shared" ca="1" si="163"/>
        <v>0.19273897784164848</v>
      </c>
      <c r="Q594" s="42">
        <f t="shared" ca="1" si="164"/>
        <v>0.21126486370860698</v>
      </c>
      <c r="R594" s="42">
        <f t="shared" ca="1" si="165"/>
        <v>4.4248458478968238E-2</v>
      </c>
      <c r="S594" s="42">
        <f t="shared" ca="1" si="166"/>
        <v>0.1360562409970788</v>
      </c>
      <c r="T594" s="42">
        <f t="shared" ca="1" si="167"/>
        <v>8.9084181039354837E-2</v>
      </c>
      <c r="U594">
        <f ca="1">+(L594^2*Markiwitz!$B$4^2)+(M594^2*Markiwitz!$C$4^2)+(N594^2*Markiwitz!$D$4^2)+(O594^2*Markiwitz!$E$4^2)+(P594^2*Markiwitz!$F$4^2)+(Q594^2*Markiwitz!$G$4^2)+(R594^2*Markiwitz!$H$4^2)+(S594^2*Markiwitz!$I$4^2)+(T594^2*Markiwitz!$J$4^2)+(2*L594*M594*Markiwitz!$B$8)+(2*L594*N594*Markiwitz!$E$8)+(2*L594*O594*Markiwitz!$H$8)+(2*L594*P594*Markiwitz!$B$11)+(2*L594*Q594*Markiwitz!$E$11)+(2*L594*R594*Markiwitz!$H$11)+(2*L594*S594*Markiwitz!$K$8)+(2*L594*T594*Markiwitz!$K$11)</f>
        <v>2.1876082790833768E-2</v>
      </c>
      <c r="V594" s="5">
        <f t="shared" ca="1" si="158"/>
        <v>0.14790565503331429</v>
      </c>
      <c r="W594" s="42">
        <f ca="1">SUMPRODUCT(L594:T594,Markiwitz!$B$3:$J$3)</f>
        <v>0.71240794811474106</v>
      </c>
    </row>
    <row r="595" spans="1:23" x14ac:dyDescent="0.25">
      <c r="A595">
        <v>594</v>
      </c>
      <c r="B595" s="25">
        <f t="shared" ca="1" si="157"/>
        <v>0.99999999999999989</v>
      </c>
      <c r="C595" s="46">
        <v>0</v>
      </c>
      <c r="D595">
        <f t="shared" ca="1" si="169"/>
        <v>0.61766571117121449</v>
      </c>
      <c r="E595">
        <f t="shared" ca="1" si="169"/>
        <v>0.67192060945848675</v>
      </c>
      <c r="F595">
        <f t="shared" ca="1" si="169"/>
        <v>0.74583049392349188</v>
      </c>
      <c r="G595">
        <f t="shared" ca="1" si="169"/>
        <v>4.3064272344778498E-2</v>
      </c>
      <c r="H595">
        <f t="shared" ca="1" si="169"/>
        <v>0.34025811891316049</v>
      </c>
      <c r="I595">
        <f t="shared" ca="1" si="169"/>
        <v>0.55910067056476387</v>
      </c>
      <c r="J595">
        <f t="shared" ca="1" si="169"/>
        <v>0.41580456375737784</v>
      </c>
      <c r="K595">
        <f t="shared" ca="1" si="169"/>
        <v>0.70078317092372666</v>
      </c>
      <c r="L595" s="42">
        <f t="shared" ca="1" si="159"/>
        <v>0</v>
      </c>
      <c r="M595" s="42">
        <f t="shared" ca="1" si="160"/>
        <v>0.15085520366832433</v>
      </c>
      <c r="N595" s="42">
        <f t="shared" ca="1" si="161"/>
        <v>0.16410611525869093</v>
      </c>
      <c r="O595" s="42">
        <f t="shared" ca="1" si="162"/>
        <v>0.18215745026469066</v>
      </c>
      <c r="P595" s="42">
        <f t="shared" ca="1" si="163"/>
        <v>1.0517775971538352E-2</v>
      </c>
      <c r="Q595" s="42">
        <f t="shared" ca="1" si="164"/>
        <v>8.310273162341264E-2</v>
      </c>
      <c r="R595" s="42">
        <f t="shared" ca="1" si="165"/>
        <v>0.13655160712938547</v>
      </c>
      <c r="S595" s="42">
        <f t="shared" ca="1" si="166"/>
        <v>0.10155377094334204</v>
      </c>
      <c r="T595" s="42">
        <f t="shared" ca="1" si="167"/>
        <v>0.17115534514061545</v>
      </c>
      <c r="U595">
        <f ca="1">+(L595^2*Markiwitz!$B$4^2)+(M595^2*Markiwitz!$C$4^2)+(N595^2*Markiwitz!$D$4^2)+(O595^2*Markiwitz!$E$4^2)+(P595^2*Markiwitz!$F$4^2)+(Q595^2*Markiwitz!$G$4^2)+(R595^2*Markiwitz!$H$4^2)+(S595^2*Markiwitz!$I$4^2)+(T595^2*Markiwitz!$J$4^2)+(2*L595*M595*Markiwitz!$B$8)+(2*L595*N595*Markiwitz!$E$8)+(2*L595*O595*Markiwitz!$H$8)+(2*L595*P595*Markiwitz!$B$11)+(2*L595*Q595*Markiwitz!$E$11)+(2*L595*R595*Markiwitz!$H$11)+(2*L595*S595*Markiwitz!$K$8)+(2*L595*T595*Markiwitz!$K$11)</f>
        <v>1.0934346962272688E-2</v>
      </c>
      <c r="V595" s="5">
        <f t="shared" ca="1" si="158"/>
        <v>0.10456742782660712</v>
      </c>
      <c r="W595" s="42">
        <f ca="1">SUMPRODUCT(L595:T595,Markiwitz!$B$3:$J$3)</f>
        <v>0.35259272564512284</v>
      </c>
    </row>
    <row r="596" spans="1:23" x14ac:dyDescent="0.25">
      <c r="A596">
        <v>595</v>
      </c>
      <c r="B596" s="25">
        <f t="shared" ca="1" si="157"/>
        <v>1.0000000000000002</v>
      </c>
      <c r="C596" s="46">
        <v>0</v>
      </c>
      <c r="D596">
        <f t="shared" ca="1" si="169"/>
        <v>0.74800103402723106</v>
      </c>
      <c r="E596">
        <f t="shared" ca="1" si="169"/>
        <v>0.87007539659130329</v>
      </c>
      <c r="F596">
        <f t="shared" ca="1" si="169"/>
        <v>0.23939706322547838</v>
      </c>
      <c r="G596">
        <f t="shared" ca="1" si="169"/>
        <v>6.7752450138211184E-2</v>
      </c>
      <c r="H596">
        <f t="shared" ca="1" si="169"/>
        <v>2.2032432160187576E-2</v>
      </c>
      <c r="I596">
        <f t="shared" ca="1" si="169"/>
        <v>0.71708248708589883</v>
      </c>
      <c r="J596">
        <f t="shared" ca="1" si="169"/>
        <v>0.7064768899428413</v>
      </c>
      <c r="K596">
        <f t="shared" ca="1" si="169"/>
        <v>0.91443281047275649</v>
      </c>
      <c r="L596" s="42">
        <f t="shared" ca="1" si="159"/>
        <v>0</v>
      </c>
      <c r="M596" s="42">
        <f t="shared" ca="1" si="160"/>
        <v>0.17455246149974901</v>
      </c>
      <c r="N596" s="42">
        <f t="shared" ca="1" si="161"/>
        <v>0.20303956178736157</v>
      </c>
      <c r="O596" s="42">
        <f t="shared" ca="1" si="162"/>
        <v>5.5865359485983042E-2</v>
      </c>
      <c r="P596" s="42">
        <f t="shared" ca="1" si="163"/>
        <v>1.5810615769594288E-2</v>
      </c>
      <c r="Q596" s="42">
        <f t="shared" ca="1" si="164"/>
        <v>5.1414571523800421E-3</v>
      </c>
      <c r="R596" s="42">
        <f t="shared" ca="1" si="165"/>
        <v>0.1673373531922803</v>
      </c>
      <c r="S596" s="42">
        <f t="shared" ca="1" si="166"/>
        <v>0.16486244606945405</v>
      </c>
      <c r="T596" s="42">
        <f t="shared" ca="1" si="167"/>
        <v>0.21339074504319772</v>
      </c>
      <c r="U596">
        <f ca="1">+(L596^2*Markiwitz!$B$4^2)+(M596^2*Markiwitz!$C$4^2)+(N596^2*Markiwitz!$D$4^2)+(O596^2*Markiwitz!$E$4^2)+(P596^2*Markiwitz!$F$4^2)+(Q596^2*Markiwitz!$G$4^2)+(R596^2*Markiwitz!$H$4^2)+(S596^2*Markiwitz!$I$4^2)+(T596^2*Markiwitz!$J$4^2)+(2*L596*M596*Markiwitz!$B$8)+(2*L596*N596*Markiwitz!$E$8)+(2*L596*O596*Markiwitz!$H$8)+(2*L596*P596*Markiwitz!$B$11)+(2*L596*Q596*Markiwitz!$E$11)+(2*L596*R596*Markiwitz!$H$11)+(2*L596*S596*Markiwitz!$K$8)+(2*L596*T596*Markiwitz!$K$11)</f>
        <v>1.0672588147577889E-2</v>
      </c>
      <c r="V596" s="5">
        <f t="shared" ca="1" si="158"/>
        <v>0.10330821916758555</v>
      </c>
      <c r="W596" s="42">
        <f ca="1">SUMPRODUCT(L596:T596,Markiwitz!$B$3:$J$3)</f>
        <v>0.11349401996062733</v>
      </c>
    </row>
    <row r="597" spans="1:23" x14ac:dyDescent="0.25">
      <c r="A597">
        <v>596</v>
      </c>
      <c r="B597" s="25">
        <f t="shared" ca="1" si="157"/>
        <v>1</v>
      </c>
      <c r="C597" s="46">
        <v>0</v>
      </c>
      <c r="D597">
        <f t="shared" ca="1" si="169"/>
        <v>0.69860459140873399</v>
      </c>
      <c r="E597">
        <f t="shared" ca="1" si="169"/>
        <v>0.82795391598431811</v>
      </c>
      <c r="F597">
        <f t="shared" ca="1" si="169"/>
        <v>0.71691843565035118</v>
      </c>
      <c r="G597">
        <f t="shared" ca="1" si="169"/>
        <v>0.80301820618646369</v>
      </c>
      <c r="H597">
        <f t="shared" ca="1" si="169"/>
        <v>0.38296765411216738</v>
      </c>
      <c r="I597">
        <f t="shared" ca="1" si="169"/>
        <v>0.92857675383435478</v>
      </c>
      <c r="J597">
        <f t="shared" ca="1" si="169"/>
        <v>9.2574408006643849E-2</v>
      </c>
      <c r="K597">
        <f t="shared" ca="1" si="169"/>
        <v>4.8612424204066973E-2</v>
      </c>
      <c r="L597" s="42">
        <f t="shared" ca="1" si="159"/>
        <v>0</v>
      </c>
      <c r="M597" s="42">
        <f t="shared" ca="1" si="160"/>
        <v>0.15527215813292303</v>
      </c>
      <c r="N597" s="42">
        <f t="shared" ca="1" si="161"/>
        <v>0.18402139486408572</v>
      </c>
      <c r="O597" s="42">
        <f t="shared" ca="1" si="162"/>
        <v>0.15934260106169326</v>
      </c>
      <c r="P597" s="42">
        <f t="shared" ca="1" si="163"/>
        <v>0.17847917323756932</v>
      </c>
      <c r="Q597" s="42">
        <f t="shared" ca="1" si="164"/>
        <v>8.5118556162348744E-2</v>
      </c>
      <c r="R597" s="42">
        <f t="shared" ca="1" si="165"/>
        <v>0.20638587025198543</v>
      </c>
      <c r="S597" s="42">
        <f t="shared" ca="1" si="166"/>
        <v>2.0575627895722461E-2</v>
      </c>
      <c r="T597" s="42">
        <f t="shared" ca="1" si="167"/>
        <v>1.0804618393672145E-2</v>
      </c>
      <c r="U597">
        <f ca="1">+(L597^2*Markiwitz!$B$4^2)+(M597^2*Markiwitz!$C$4^2)+(N597^2*Markiwitz!$D$4^2)+(O597^2*Markiwitz!$E$4^2)+(P597^2*Markiwitz!$F$4^2)+(Q597^2*Markiwitz!$G$4^2)+(R597^2*Markiwitz!$H$4^2)+(S597^2*Markiwitz!$I$4^2)+(T597^2*Markiwitz!$J$4^2)+(2*L597*M597*Markiwitz!$B$8)+(2*L597*N597*Markiwitz!$E$8)+(2*L597*O597*Markiwitz!$H$8)+(2*L597*P597*Markiwitz!$B$11)+(2*L597*Q597*Markiwitz!$E$11)+(2*L597*R597*Markiwitz!$H$11)+(2*L597*S597*Markiwitz!$K$8)+(2*L597*T597*Markiwitz!$K$11)</f>
        <v>1.4997885594205427E-2</v>
      </c>
      <c r="V597" s="5">
        <f t="shared" ca="1" si="158"/>
        <v>0.12246585480943424</v>
      </c>
      <c r="W597" s="42">
        <f ca="1">SUMPRODUCT(L597:T597,Markiwitz!$B$3:$J$3)</f>
        <v>0.41124335504086112</v>
      </c>
    </row>
    <row r="598" spans="1:23" x14ac:dyDescent="0.25">
      <c r="A598">
        <v>597</v>
      </c>
      <c r="B598" s="25">
        <f t="shared" ca="1" si="157"/>
        <v>1</v>
      </c>
      <c r="C598" s="46">
        <v>0</v>
      </c>
      <c r="D598">
        <f t="shared" ca="1" si="169"/>
        <v>0.26504350558127832</v>
      </c>
      <c r="E598">
        <f t="shared" ca="1" si="169"/>
        <v>0.91305198161752965</v>
      </c>
      <c r="F598">
        <f t="shared" ca="1" si="169"/>
        <v>0.32335369781128653</v>
      </c>
      <c r="G598">
        <f t="shared" ca="1" si="169"/>
        <v>0.93577869651692747</v>
      </c>
      <c r="H598">
        <f t="shared" ca="1" si="169"/>
        <v>0.66246024105099288</v>
      </c>
      <c r="I598">
        <f t="shared" ca="1" si="169"/>
        <v>0.67747502990579878</v>
      </c>
      <c r="J598">
        <f t="shared" ca="1" si="169"/>
        <v>0.51733384654809278</v>
      </c>
      <c r="K598">
        <f t="shared" ca="1" si="169"/>
        <v>0.98142260263864078</v>
      </c>
      <c r="L598" s="42">
        <f t="shared" ca="1" si="159"/>
        <v>0</v>
      </c>
      <c r="M598" s="42">
        <f t="shared" ca="1" si="160"/>
        <v>5.023645650274048E-2</v>
      </c>
      <c r="N598" s="42">
        <f t="shared" ca="1" si="161"/>
        <v>0.1730602531032551</v>
      </c>
      <c r="O598" s="42">
        <f t="shared" ca="1" si="162"/>
        <v>6.128859463834533E-2</v>
      </c>
      <c r="P598" s="42">
        <f t="shared" ca="1" si="163"/>
        <v>0.17736788411647253</v>
      </c>
      <c r="Q598" s="42">
        <f t="shared" ca="1" si="164"/>
        <v>0.12556299016407188</v>
      </c>
      <c r="R598" s="42">
        <f t="shared" ca="1" si="165"/>
        <v>0.12840889950091083</v>
      </c>
      <c r="S598" s="42">
        <f t="shared" ca="1" si="166"/>
        <v>9.8055672869671123E-2</v>
      </c>
      <c r="T598" s="42">
        <f t="shared" ca="1" si="167"/>
        <v>0.18601924910453277</v>
      </c>
      <c r="U598">
        <f ca="1">+(L598^2*Markiwitz!$B$4^2)+(M598^2*Markiwitz!$C$4^2)+(N598^2*Markiwitz!$D$4^2)+(O598^2*Markiwitz!$E$4^2)+(P598^2*Markiwitz!$F$4^2)+(Q598^2*Markiwitz!$G$4^2)+(R598^2*Markiwitz!$H$4^2)+(S598^2*Markiwitz!$I$4^2)+(T598^2*Markiwitz!$J$4^2)+(2*L598*M598*Markiwitz!$B$8)+(2*L598*N598*Markiwitz!$E$8)+(2*L598*O598*Markiwitz!$H$8)+(2*L598*P598*Markiwitz!$B$11)+(2*L598*Q598*Markiwitz!$E$11)+(2*L598*R598*Markiwitz!$H$11)+(2*L598*S598*Markiwitz!$K$8)+(2*L598*T598*Markiwitz!$K$11)</f>
        <v>1.3781747666185794E-2</v>
      </c>
      <c r="V598" s="5">
        <f t="shared" ca="1" si="158"/>
        <v>0.11739568844802518</v>
      </c>
      <c r="W598" s="42">
        <f ca="1">SUMPRODUCT(L598:T598,Markiwitz!$B$3:$J$3)</f>
        <v>0.47795534004823326</v>
      </c>
    </row>
    <row r="599" spans="1:23" x14ac:dyDescent="0.25">
      <c r="A599">
        <v>598</v>
      </c>
      <c r="B599" s="25">
        <f t="shared" ca="1" si="157"/>
        <v>1</v>
      </c>
      <c r="C599" s="46">
        <v>0</v>
      </c>
      <c r="D599">
        <f t="shared" ca="1" si="169"/>
        <v>5.6357244091974956E-2</v>
      </c>
      <c r="E599">
        <f t="shared" ca="1" si="169"/>
        <v>0.27593940794985761</v>
      </c>
      <c r="F599">
        <f t="shared" ca="1" si="169"/>
        <v>0.99073808050167211</v>
      </c>
      <c r="G599">
        <f t="shared" ca="1" si="169"/>
        <v>0.34394658281658008</v>
      </c>
      <c r="H599">
        <f t="shared" ca="1" si="169"/>
        <v>0.36286361012940049</v>
      </c>
      <c r="I599">
        <f t="shared" ca="1" si="169"/>
        <v>0.17887237080686913</v>
      </c>
      <c r="J599">
        <f t="shared" ca="1" si="169"/>
        <v>0.93954069993505218</v>
      </c>
      <c r="K599">
        <f t="shared" ca="1" si="169"/>
        <v>0.69592789431648516</v>
      </c>
      <c r="L599" s="42">
        <f t="shared" ca="1" si="159"/>
        <v>0</v>
      </c>
      <c r="M599" s="42">
        <f t="shared" ca="1" si="160"/>
        <v>1.4660384720350412E-2</v>
      </c>
      <c r="N599" s="42">
        <f t="shared" ca="1" si="161"/>
        <v>7.1780974127275979E-2</v>
      </c>
      <c r="O599" s="42">
        <f t="shared" ca="1" si="162"/>
        <v>0.25772377005433195</v>
      </c>
      <c r="P599" s="42">
        <f t="shared" ca="1" si="163"/>
        <v>8.9471891477016785E-2</v>
      </c>
      <c r="Q599" s="42">
        <f t="shared" ca="1" si="164"/>
        <v>9.439283647068468E-2</v>
      </c>
      <c r="R599" s="42">
        <f t="shared" ca="1" si="165"/>
        <v>4.6530624662735907E-2</v>
      </c>
      <c r="S599" s="42">
        <f t="shared" ca="1" si="166"/>
        <v>0.24440563663822831</v>
      </c>
      <c r="T599" s="42">
        <f t="shared" ca="1" si="167"/>
        <v>0.18103388184937597</v>
      </c>
      <c r="U599">
        <f ca="1">+(L599^2*Markiwitz!$B$4^2)+(M599^2*Markiwitz!$C$4^2)+(N599^2*Markiwitz!$D$4^2)+(O599^2*Markiwitz!$E$4^2)+(P599^2*Markiwitz!$F$4^2)+(Q599^2*Markiwitz!$G$4^2)+(R599^2*Markiwitz!$H$4^2)+(S599^2*Markiwitz!$I$4^2)+(T599^2*Markiwitz!$J$4^2)+(2*L599*M599*Markiwitz!$B$8)+(2*L599*N599*Markiwitz!$E$8)+(2*L599*O599*Markiwitz!$H$8)+(2*L599*P599*Markiwitz!$B$11)+(2*L599*Q599*Markiwitz!$E$11)+(2*L599*R599*Markiwitz!$H$11)+(2*L599*S599*Markiwitz!$K$8)+(2*L599*T599*Markiwitz!$K$11)</f>
        <v>1.744564010912425E-2</v>
      </c>
      <c r="V599" s="5">
        <f t="shared" ca="1" si="158"/>
        <v>0.13208194467497913</v>
      </c>
      <c r="W599" s="42">
        <f ca="1">SUMPRODUCT(L599:T599,Markiwitz!$B$3:$J$3)</f>
        <v>0.37971144856350242</v>
      </c>
    </row>
    <row r="600" spans="1:23" x14ac:dyDescent="0.25">
      <c r="A600">
        <v>599</v>
      </c>
      <c r="B600" s="25">
        <f t="shared" ca="1" si="157"/>
        <v>1</v>
      </c>
      <c r="C600" s="46">
        <v>0</v>
      </c>
      <c r="D600">
        <f t="shared" ca="1" si="169"/>
        <v>0.35881925903287226</v>
      </c>
      <c r="E600">
        <f t="shared" ca="1" si="169"/>
        <v>0.24388916365761415</v>
      </c>
      <c r="F600">
        <f t="shared" ca="1" si="169"/>
        <v>0.84964936364662325</v>
      </c>
      <c r="G600">
        <f t="shared" ca="1" si="169"/>
        <v>3.2114699864089769E-2</v>
      </c>
      <c r="H600">
        <f t="shared" ca="1" si="169"/>
        <v>0.31513815129511091</v>
      </c>
      <c r="I600">
        <f t="shared" ca="1" si="169"/>
        <v>0.30636718645329508</v>
      </c>
      <c r="J600">
        <f t="shared" ca="1" si="169"/>
        <v>0.86628919347859801</v>
      </c>
      <c r="K600">
        <f t="shared" ca="1" si="169"/>
        <v>0.75389673687125747</v>
      </c>
      <c r="L600" s="42">
        <f t="shared" ca="1" si="159"/>
        <v>0</v>
      </c>
      <c r="M600" s="42">
        <f t="shared" ca="1" si="160"/>
        <v>9.6297232943357902E-2</v>
      </c>
      <c r="N600" s="42">
        <f t="shared" ca="1" si="161"/>
        <v>6.5453152287309121E-2</v>
      </c>
      <c r="O600" s="42">
        <f t="shared" ca="1" si="162"/>
        <v>0.22802255071754404</v>
      </c>
      <c r="P600" s="42">
        <f t="shared" ca="1" si="163"/>
        <v>8.6187033049833061E-3</v>
      </c>
      <c r="Q600" s="42">
        <f t="shared" ca="1" si="164"/>
        <v>8.4574423475481039E-2</v>
      </c>
      <c r="R600" s="42">
        <f t="shared" ca="1" si="165"/>
        <v>8.2220537436067068E-2</v>
      </c>
      <c r="S600" s="42">
        <f t="shared" ca="1" si="166"/>
        <v>0.23248822397540203</v>
      </c>
      <c r="T600" s="42">
        <f t="shared" ca="1" si="167"/>
        <v>0.20232517585985538</v>
      </c>
      <c r="U600">
        <f ca="1">+(L600^2*Markiwitz!$B$4^2)+(M600^2*Markiwitz!$C$4^2)+(N600^2*Markiwitz!$D$4^2)+(O600^2*Markiwitz!$E$4^2)+(P600^2*Markiwitz!$F$4^2)+(Q600^2*Markiwitz!$G$4^2)+(R600^2*Markiwitz!$H$4^2)+(S600^2*Markiwitz!$I$4^2)+(T600^2*Markiwitz!$J$4^2)+(2*L600*M600*Markiwitz!$B$8)+(2*L600*N600*Markiwitz!$E$8)+(2*L600*O600*Markiwitz!$H$8)+(2*L600*P600*Markiwitz!$B$11)+(2*L600*Q600*Markiwitz!$E$11)+(2*L600*R600*Markiwitz!$H$11)+(2*L600*S600*Markiwitz!$K$8)+(2*L600*T600*Markiwitz!$K$11)</f>
        <v>1.4838930575680944E-2</v>
      </c>
      <c r="V600" s="5">
        <f t="shared" ca="1" si="158"/>
        <v>0.12181514920436187</v>
      </c>
      <c r="W600" s="42">
        <f ca="1">SUMPRODUCT(L600:T600,Markiwitz!$B$3:$J$3)</f>
        <v>0.33154574973731599</v>
      </c>
    </row>
    <row r="601" spans="1:23" x14ac:dyDescent="0.25">
      <c r="A601">
        <v>600</v>
      </c>
      <c r="B601" s="25">
        <f t="shared" ca="1" si="157"/>
        <v>1</v>
      </c>
      <c r="C601" s="46">
        <v>0</v>
      </c>
      <c r="D601">
        <f t="shared" ca="1" si="169"/>
        <v>0.45014597337344253</v>
      </c>
      <c r="E601">
        <f t="shared" ca="1" si="169"/>
        <v>0.86165553126492878</v>
      </c>
      <c r="F601">
        <f t="shared" ca="1" si="169"/>
        <v>7.9580634917971071E-2</v>
      </c>
      <c r="G601">
        <f t="shared" ca="1" si="169"/>
        <v>0.20358573394773338</v>
      </c>
      <c r="H601">
        <f t="shared" ca="1" si="169"/>
        <v>0.65357949336219123</v>
      </c>
      <c r="I601">
        <f t="shared" ca="1" si="169"/>
        <v>0.57907356437809454</v>
      </c>
      <c r="J601">
        <f t="shared" ca="1" si="169"/>
        <v>0.94944604347617334</v>
      </c>
      <c r="K601">
        <f t="shared" ca="1" si="169"/>
        <v>0.70936856508724588</v>
      </c>
      <c r="L601" s="42">
        <f t="shared" ca="1" si="159"/>
        <v>0</v>
      </c>
      <c r="M601" s="42">
        <f t="shared" ca="1" si="160"/>
        <v>0.10033488041438099</v>
      </c>
      <c r="N601" s="42">
        <f t="shared" ca="1" si="161"/>
        <v>0.19205793187476533</v>
      </c>
      <c r="O601" s="42">
        <f t="shared" ca="1" si="162"/>
        <v>1.7738053787212257E-2</v>
      </c>
      <c r="P601" s="42">
        <f t="shared" ca="1" si="163"/>
        <v>4.5378058403232051E-2</v>
      </c>
      <c r="Q601" s="42">
        <f t="shared" ca="1" si="164"/>
        <v>0.14567901122461988</v>
      </c>
      <c r="R601" s="42">
        <f t="shared" ca="1" si="165"/>
        <v>0.12907207943589549</v>
      </c>
      <c r="S601" s="42">
        <f t="shared" ca="1" si="166"/>
        <v>0.21162591885068116</v>
      </c>
      <c r="T601" s="42">
        <f t="shared" ca="1" si="167"/>
        <v>0.15811406600921282</v>
      </c>
      <c r="U601">
        <f ca="1">+(L601^2*Markiwitz!$B$4^2)+(M601^2*Markiwitz!$C$4^2)+(N601^2*Markiwitz!$D$4^2)+(O601^2*Markiwitz!$E$4^2)+(P601^2*Markiwitz!$F$4^2)+(Q601^2*Markiwitz!$G$4^2)+(R601^2*Markiwitz!$H$4^2)+(S601^2*Markiwitz!$I$4^2)+(T601^2*Markiwitz!$J$4^2)+(2*L601*M601*Markiwitz!$B$8)+(2*L601*N601*Markiwitz!$E$8)+(2*L601*O601*Markiwitz!$H$8)+(2*L601*P601*Markiwitz!$B$11)+(2*L601*Q601*Markiwitz!$E$11)+(2*L601*R601*Markiwitz!$H$11)+(2*L601*S601*Markiwitz!$K$8)+(2*L601*T601*Markiwitz!$K$11)</f>
        <v>1.6112429968499788E-2</v>
      </c>
      <c r="V601" s="5">
        <f t="shared" ca="1" si="158"/>
        <v>0.12693474689185696</v>
      </c>
      <c r="W601" s="42">
        <f ca="1">SUMPRODUCT(L601:T601,Markiwitz!$B$3:$J$3)</f>
        <v>0.47820847026667596</v>
      </c>
    </row>
    <row r="602" spans="1:23" x14ac:dyDescent="0.25">
      <c r="A602">
        <v>601</v>
      </c>
      <c r="B602" s="25">
        <f t="shared" ca="1" si="157"/>
        <v>0.99999999999999989</v>
      </c>
      <c r="C602" s="46">
        <v>0</v>
      </c>
      <c r="D602">
        <f t="shared" ref="D602:K611" ca="1" si="170">RAND()</f>
        <v>0.59438315335188818</v>
      </c>
      <c r="E602">
        <f t="shared" ca="1" si="170"/>
        <v>0.82132422285914486</v>
      </c>
      <c r="F602">
        <f t="shared" ca="1" si="170"/>
        <v>0.78391642311741427</v>
      </c>
      <c r="G602">
        <f t="shared" ca="1" si="170"/>
        <v>0.36893845667991343</v>
      </c>
      <c r="H602">
        <f t="shared" ca="1" si="170"/>
        <v>0.82542315225791418</v>
      </c>
      <c r="I602">
        <f t="shared" ca="1" si="170"/>
        <v>0.86867322773920908</v>
      </c>
      <c r="J602">
        <f t="shared" ca="1" si="170"/>
        <v>0.8532413982435203</v>
      </c>
      <c r="K602">
        <f t="shared" ca="1" si="170"/>
        <v>0.282318480373832</v>
      </c>
      <c r="L602" s="42">
        <f t="shared" ca="1" si="159"/>
        <v>0</v>
      </c>
      <c r="M602" s="42">
        <f t="shared" ca="1" si="160"/>
        <v>0.11010727923328917</v>
      </c>
      <c r="N602" s="42">
        <f t="shared" ca="1" si="161"/>
        <v>0.15214727240742851</v>
      </c>
      <c r="O602" s="42">
        <f t="shared" ca="1" si="162"/>
        <v>0.14521761595865762</v>
      </c>
      <c r="P602" s="42">
        <f t="shared" ca="1" si="163"/>
        <v>6.8344483588525212E-2</v>
      </c>
      <c r="Q602" s="42">
        <f t="shared" ca="1" si="164"/>
        <v>0.1529065839076329</v>
      </c>
      <c r="R602" s="42">
        <f t="shared" ca="1" si="165"/>
        <v>0.16091850031378391</v>
      </c>
      <c r="S602" s="42">
        <f t="shared" ca="1" si="166"/>
        <v>0.15805981101584485</v>
      </c>
      <c r="T602" s="42">
        <f t="shared" ca="1" si="167"/>
        <v>5.2298453574837749E-2</v>
      </c>
      <c r="U602">
        <f ca="1">+(L602^2*Markiwitz!$B$4^2)+(M602^2*Markiwitz!$C$4^2)+(N602^2*Markiwitz!$D$4^2)+(O602^2*Markiwitz!$E$4^2)+(P602^2*Markiwitz!$F$4^2)+(Q602^2*Markiwitz!$G$4^2)+(R602^2*Markiwitz!$H$4^2)+(S602^2*Markiwitz!$I$4^2)+(T602^2*Markiwitz!$J$4^2)+(2*L602*M602*Markiwitz!$B$8)+(2*L602*N602*Markiwitz!$E$8)+(2*L602*O602*Markiwitz!$H$8)+(2*L602*P602*Markiwitz!$B$11)+(2*L602*Q602*Markiwitz!$E$11)+(2*L602*R602*Markiwitz!$H$11)+(2*L602*S602*Markiwitz!$K$8)+(2*L602*T602*Markiwitz!$K$11)</f>
        <v>1.6091728217353343E-2</v>
      </c>
      <c r="V602" s="5">
        <f t="shared" ca="1" si="158"/>
        <v>0.12685317582683275</v>
      </c>
      <c r="W602" s="42">
        <f ca="1">SUMPRODUCT(L602:T602,Markiwitz!$B$3:$J$3)</f>
        <v>0.53539520457333345</v>
      </c>
    </row>
    <row r="603" spans="1:23" x14ac:dyDescent="0.25">
      <c r="A603">
        <v>602</v>
      </c>
      <c r="B603" s="25">
        <f t="shared" ca="1" si="157"/>
        <v>0.99999999999999978</v>
      </c>
      <c r="C603" s="46">
        <v>0</v>
      </c>
      <c r="D603">
        <f t="shared" ca="1" si="170"/>
        <v>0.60720805073929873</v>
      </c>
      <c r="E603">
        <f t="shared" ca="1" si="170"/>
        <v>0.64564817878765313</v>
      </c>
      <c r="F603">
        <f t="shared" ca="1" si="170"/>
        <v>0.6568440233137901</v>
      </c>
      <c r="G603">
        <f t="shared" ca="1" si="170"/>
        <v>0.50862789451261692</v>
      </c>
      <c r="H603">
        <f t="shared" ca="1" si="170"/>
        <v>0.65990788357583874</v>
      </c>
      <c r="I603">
        <f t="shared" ca="1" si="170"/>
        <v>0.86331762949799595</v>
      </c>
      <c r="J603">
        <f t="shared" ca="1" si="170"/>
        <v>0.49837625538062957</v>
      </c>
      <c r="K603">
        <f t="shared" ca="1" si="170"/>
        <v>0.70368120253754241</v>
      </c>
      <c r="L603" s="42">
        <f t="shared" ca="1" si="159"/>
        <v>0</v>
      </c>
      <c r="M603" s="42">
        <f t="shared" ca="1" si="160"/>
        <v>0.11805092507355607</v>
      </c>
      <c r="N603" s="42">
        <f t="shared" ca="1" si="161"/>
        <v>0.12552429877228935</v>
      </c>
      <c r="O603" s="42">
        <f t="shared" ca="1" si="162"/>
        <v>0.12770094943046323</v>
      </c>
      <c r="P603" s="42">
        <f t="shared" ca="1" si="163"/>
        <v>9.8885371154621038E-2</v>
      </c>
      <c r="Q603" s="42">
        <f t="shared" ca="1" si="164"/>
        <v>0.12829661270895662</v>
      </c>
      <c r="R603" s="42">
        <f t="shared" ca="1" si="165"/>
        <v>0.16784271004058995</v>
      </c>
      <c r="S603" s="42">
        <f t="shared" ca="1" si="166"/>
        <v>9.6892289077435315E-2</v>
      </c>
      <c r="T603" s="42">
        <f t="shared" ca="1" si="167"/>
        <v>0.13680684374208826</v>
      </c>
      <c r="U603">
        <f ca="1">+(L603^2*Markiwitz!$B$4^2)+(M603^2*Markiwitz!$C$4^2)+(N603^2*Markiwitz!$D$4^2)+(O603^2*Markiwitz!$E$4^2)+(P603^2*Markiwitz!$F$4^2)+(Q603^2*Markiwitz!$G$4^2)+(R603^2*Markiwitz!$H$4^2)+(S603^2*Markiwitz!$I$4^2)+(T603^2*Markiwitz!$J$4^2)+(2*L603*M603*Markiwitz!$B$8)+(2*L603*N603*Markiwitz!$E$8)+(2*L603*O603*Markiwitz!$H$8)+(2*L603*P603*Markiwitz!$B$11)+(2*L603*Q603*Markiwitz!$E$11)+(2*L603*R603*Markiwitz!$H$11)+(2*L603*S603*Markiwitz!$K$8)+(2*L603*T603*Markiwitz!$K$11)</f>
        <v>1.2603774352587456E-2</v>
      </c>
      <c r="V603" s="5">
        <f t="shared" ca="1" si="158"/>
        <v>0.11226653264703358</v>
      </c>
      <c r="W603" s="42">
        <f ca="1">SUMPRODUCT(L603:T603,Markiwitz!$B$3:$J$3)</f>
        <v>0.4781908171497859</v>
      </c>
    </row>
    <row r="604" spans="1:23" x14ac:dyDescent="0.25">
      <c r="A604">
        <v>603</v>
      </c>
      <c r="B604" s="25">
        <f t="shared" ca="1" si="157"/>
        <v>1.0000000000000002</v>
      </c>
      <c r="C604" s="46">
        <v>0</v>
      </c>
      <c r="D604">
        <f t="shared" ca="1" si="170"/>
        <v>0.32568085537128866</v>
      </c>
      <c r="E604">
        <f t="shared" ca="1" si="170"/>
        <v>0.36813235463985017</v>
      </c>
      <c r="F604">
        <f t="shared" ca="1" si="170"/>
        <v>1.8953865750106713E-2</v>
      </c>
      <c r="G604">
        <f t="shared" ca="1" si="170"/>
        <v>0.27156447323475619</v>
      </c>
      <c r="H604">
        <f t="shared" ca="1" si="170"/>
        <v>0.51899043851981219</v>
      </c>
      <c r="I604">
        <f t="shared" ca="1" si="170"/>
        <v>0.61972604663766351</v>
      </c>
      <c r="J604">
        <f t="shared" ca="1" si="170"/>
        <v>0.69936336899620111</v>
      </c>
      <c r="K604">
        <f t="shared" ca="1" si="170"/>
        <v>0.38590114583836832</v>
      </c>
      <c r="L604" s="42">
        <f t="shared" ca="1" si="159"/>
        <v>0</v>
      </c>
      <c r="M604" s="42">
        <f t="shared" ca="1" si="160"/>
        <v>0.10151157357596399</v>
      </c>
      <c r="N604" s="42">
        <f t="shared" ca="1" si="161"/>
        <v>0.11474329542985613</v>
      </c>
      <c r="O604" s="42">
        <f t="shared" ca="1" si="162"/>
        <v>5.9077366873389776E-3</v>
      </c>
      <c r="P604" s="42">
        <f t="shared" ca="1" si="163"/>
        <v>8.4644020521134081E-2</v>
      </c>
      <c r="Q604" s="42">
        <f t="shared" ca="1" si="164"/>
        <v>0.16176430151217971</v>
      </c>
      <c r="R604" s="42">
        <f t="shared" ca="1" si="165"/>
        <v>0.19316261653906977</v>
      </c>
      <c r="S604" s="42">
        <f t="shared" ca="1" si="166"/>
        <v>0.21798479989637906</v>
      </c>
      <c r="T604" s="42">
        <f t="shared" ca="1" si="167"/>
        <v>0.12028165583807843</v>
      </c>
      <c r="U604">
        <f ca="1">+(L604^2*Markiwitz!$B$4^2)+(M604^2*Markiwitz!$C$4^2)+(N604^2*Markiwitz!$D$4^2)+(O604^2*Markiwitz!$E$4^2)+(P604^2*Markiwitz!$F$4^2)+(Q604^2*Markiwitz!$G$4^2)+(R604^2*Markiwitz!$H$4^2)+(S604^2*Markiwitz!$I$4^2)+(T604^2*Markiwitz!$J$4^2)+(2*L604*M604*Markiwitz!$B$8)+(2*L604*N604*Markiwitz!$E$8)+(2*L604*O604*Markiwitz!$H$8)+(2*L604*P604*Markiwitz!$B$11)+(2*L604*Q604*Markiwitz!$E$11)+(2*L604*R604*Markiwitz!$H$11)+(2*L604*S604*Markiwitz!$K$8)+(2*L604*T604*Markiwitz!$K$11)</f>
        <v>1.8266434843371294E-2</v>
      </c>
      <c r="V604" s="5">
        <f t="shared" ca="1" si="158"/>
        <v>0.1351533752570438</v>
      </c>
      <c r="W604" s="42">
        <f ca="1">SUMPRODUCT(L604:T604,Markiwitz!$B$3:$J$3)</f>
        <v>0.51769691378543592</v>
      </c>
    </row>
    <row r="605" spans="1:23" x14ac:dyDescent="0.25">
      <c r="A605">
        <v>604</v>
      </c>
      <c r="B605" s="25">
        <f t="shared" ca="1" si="157"/>
        <v>1</v>
      </c>
      <c r="C605" s="46">
        <v>0</v>
      </c>
      <c r="D605">
        <f t="shared" ca="1" si="170"/>
        <v>0.51619706655982556</v>
      </c>
      <c r="E605">
        <f t="shared" ca="1" si="170"/>
        <v>0.61454598927422355</v>
      </c>
      <c r="F605">
        <f t="shared" ca="1" si="170"/>
        <v>0.18494689106289652</v>
      </c>
      <c r="G605">
        <f t="shared" ca="1" si="170"/>
        <v>0.91248848369957114</v>
      </c>
      <c r="H605">
        <f t="shared" ca="1" si="170"/>
        <v>0.45744742470842725</v>
      </c>
      <c r="I605">
        <f t="shared" ca="1" si="170"/>
        <v>8.5402551742970845E-2</v>
      </c>
      <c r="J605">
        <f t="shared" ca="1" si="170"/>
        <v>0.11219586048681285</v>
      </c>
      <c r="K605">
        <f t="shared" ca="1" si="170"/>
        <v>0.67112597110994787</v>
      </c>
      <c r="L605" s="42">
        <f t="shared" ca="1" si="159"/>
        <v>0</v>
      </c>
      <c r="M605" s="42">
        <f t="shared" ca="1" si="160"/>
        <v>0.14522965715293687</v>
      </c>
      <c r="N605" s="42">
        <f t="shared" ca="1" si="161"/>
        <v>0.17289967167348108</v>
      </c>
      <c r="O605" s="42">
        <f t="shared" ca="1" si="162"/>
        <v>5.2033952380961597E-2</v>
      </c>
      <c r="P605" s="42">
        <f t="shared" ca="1" si="163"/>
        <v>0.256724414431234</v>
      </c>
      <c r="Q605" s="42">
        <f t="shared" ca="1" si="164"/>
        <v>0.12870071714791351</v>
      </c>
      <c r="R605" s="42">
        <f t="shared" ca="1" si="165"/>
        <v>2.4027612927513878E-2</v>
      </c>
      <c r="S605" s="42">
        <f t="shared" ca="1" si="166"/>
        <v>3.1565786417715194E-2</v>
      </c>
      <c r="T605" s="42">
        <f t="shared" ca="1" si="167"/>
        <v>0.18881818786824389</v>
      </c>
      <c r="U605">
        <f ca="1">+(L605^2*Markiwitz!$B$4^2)+(M605^2*Markiwitz!$C$4^2)+(N605^2*Markiwitz!$D$4^2)+(O605^2*Markiwitz!$E$4^2)+(P605^2*Markiwitz!$F$4^2)+(Q605^2*Markiwitz!$G$4^2)+(R605^2*Markiwitz!$H$4^2)+(S605^2*Markiwitz!$I$4^2)+(T605^2*Markiwitz!$J$4^2)+(2*L605*M605*Markiwitz!$B$8)+(2*L605*N605*Markiwitz!$E$8)+(2*L605*O605*Markiwitz!$H$8)+(2*L605*P605*Markiwitz!$B$11)+(2*L605*Q605*Markiwitz!$E$11)+(2*L605*R605*Markiwitz!$H$11)+(2*L605*S605*Markiwitz!$K$8)+(2*L605*T605*Markiwitz!$K$11)</f>
        <v>1.5985843078628957E-2</v>
      </c>
      <c r="V605" s="5">
        <f t="shared" ca="1" si="158"/>
        <v>0.12643513387753008</v>
      </c>
      <c r="W605" s="42">
        <f ca="1">SUMPRODUCT(L605:T605,Markiwitz!$B$3:$J$3)</f>
        <v>0.52135587646715953</v>
      </c>
    </row>
    <row r="606" spans="1:23" x14ac:dyDescent="0.25">
      <c r="A606">
        <v>605</v>
      </c>
      <c r="B606" s="25">
        <f t="shared" ca="1" si="157"/>
        <v>1</v>
      </c>
      <c r="C606" s="46">
        <v>0</v>
      </c>
      <c r="D606">
        <f t="shared" ca="1" si="170"/>
        <v>0.48929796890056965</v>
      </c>
      <c r="E606">
        <f t="shared" ca="1" si="170"/>
        <v>0.68589539503914532</v>
      </c>
      <c r="F606">
        <f t="shared" ca="1" si="170"/>
        <v>0.13120032968150663</v>
      </c>
      <c r="G606">
        <f t="shared" ca="1" si="170"/>
        <v>0.34325343675363096</v>
      </c>
      <c r="H606">
        <f t="shared" ca="1" si="170"/>
        <v>0.78243137329023249</v>
      </c>
      <c r="I606">
        <f t="shared" ca="1" si="170"/>
        <v>0.72341078500394385</v>
      </c>
      <c r="J606">
        <f t="shared" ca="1" si="170"/>
        <v>0.84745420158216767</v>
      </c>
      <c r="K606">
        <f t="shared" ca="1" si="170"/>
        <v>0.62332432953854433</v>
      </c>
      <c r="L606" s="42">
        <f t="shared" ca="1" si="159"/>
        <v>0</v>
      </c>
      <c r="M606" s="42">
        <f t="shared" ca="1" si="160"/>
        <v>0.10576516275333316</v>
      </c>
      <c r="N606" s="42">
        <f t="shared" ca="1" si="161"/>
        <v>0.14826106523818128</v>
      </c>
      <c r="O606" s="42">
        <f t="shared" ca="1" si="162"/>
        <v>2.8359864753240673E-2</v>
      </c>
      <c r="P606" s="42">
        <f t="shared" ca="1" si="163"/>
        <v>7.4196620283265721E-2</v>
      </c>
      <c r="Q606" s="42">
        <f t="shared" ca="1" si="164"/>
        <v>0.16912798907647186</v>
      </c>
      <c r="R606" s="42">
        <f t="shared" ca="1" si="165"/>
        <v>0.15637027798291672</v>
      </c>
      <c r="S606" s="42">
        <f t="shared" ca="1" si="166"/>
        <v>0.18318312613831417</v>
      </c>
      <c r="T606" s="42">
        <f t="shared" ca="1" si="167"/>
        <v>0.13473589377427653</v>
      </c>
      <c r="U606">
        <f ca="1">+(L606^2*Markiwitz!$B$4^2)+(M606^2*Markiwitz!$C$4^2)+(N606^2*Markiwitz!$D$4^2)+(O606^2*Markiwitz!$E$4^2)+(P606^2*Markiwitz!$F$4^2)+(Q606^2*Markiwitz!$G$4^2)+(R606^2*Markiwitz!$H$4^2)+(S606^2*Markiwitz!$I$4^2)+(T606^2*Markiwitz!$J$4^2)+(2*L606*M606*Markiwitz!$B$8)+(2*L606*N606*Markiwitz!$E$8)+(2*L606*O606*Markiwitz!$H$8)+(2*L606*P606*Markiwitz!$B$11)+(2*L606*Q606*Markiwitz!$E$11)+(2*L606*R606*Markiwitz!$H$11)+(2*L606*S606*Markiwitz!$K$8)+(2*L606*T606*Markiwitz!$K$11)</f>
        <v>1.6792823977574266E-2</v>
      </c>
      <c r="V606" s="5">
        <f t="shared" ca="1" si="158"/>
        <v>0.12958712890397051</v>
      </c>
      <c r="W606" s="42">
        <f ca="1">SUMPRODUCT(L606:T606,Markiwitz!$B$3:$J$3)</f>
        <v>0.54958471745001281</v>
      </c>
    </row>
    <row r="607" spans="1:23" x14ac:dyDescent="0.25">
      <c r="A607">
        <v>606</v>
      </c>
      <c r="B607" s="25">
        <f t="shared" ca="1" si="157"/>
        <v>0.99999999999999989</v>
      </c>
      <c r="C607" s="46">
        <v>0</v>
      </c>
      <c r="D607">
        <f t="shared" ca="1" si="170"/>
        <v>0.70963860816386104</v>
      </c>
      <c r="E607">
        <f t="shared" ca="1" si="170"/>
        <v>3.4376733900020495E-2</v>
      </c>
      <c r="F607">
        <f t="shared" ca="1" si="170"/>
        <v>0.30972416467084618</v>
      </c>
      <c r="G607">
        <f t="shared" ca="1" si="170"/>
        <v>0.28358261339965263</v>
      </c>
      <c r="H607">
        <f t="shared" ca="1" si="170"/>
        <v>6.3190512425924328E-2</v>
      </c>
      <c r="I607">
        <f t="shared" ca="1" si="170"/>
        <v>0.95796390402010967</v>
      </c>
      <c r="J607">
        <f t="shared" ca="1" si="170"/>
        <v>0.62438948512883719</v>
      </c>
      <c r="K607">
        <f t="shared" ca="1" si="170"/>
        <v>0.39603626054242236</v>
      </c>
      <c r="L607" s="42">
        <f t="shared" ca="1" si="159"/>
        <v>0</v>
      </c>
      <c r="M607" s="42">
        <f t="shared" ca="1" si="160"/>
        <v>0.21002045897905144</v>
      </c>
      <c r="N607" s="42">
        <f t="shared" ca="1" si="161"/>
        <v>1.0173935505797494E-2</v>
      </c>
      <c r="O607" s="42">
        <f t="shared" ca="1" si="162"/>
        <v>9.1664137876295265E-2</v>
      </c>
      <c r="P607" s="42">
        <f t="shared" ca="1" si="163"/>
        <v>8.3927438472910024E-2</v>
      </c>
      <c r="Q607" s="42">
        <f t="shared" ca="1" si="164"/>
        <v>1.8701491534053677E-2</v>
      </c>
      <c r="R607" s="42">
        <f t="shared" ca="1" si="165"/>
        <v>0.28351334960232411</v>
      </c>
      <c r="S607" s="42">
        <f t="shared" ca="1" si="166"/>
        <v>0.18479063109003227</v>
      </c>
      <c r="T607" s="42">
        <f t="shared" ca="1" si="167"/>
        <v>0.11720855693953566</v>
      </c>
      <c r="U607">
        <f ca="1">+(L607^2*Markiwitz!$B$4^2)+(M607^2*Markiwitz!$C$4^2)+(N607^2*Markiwitz!$D$4^2)+(O607^2*Markiwitz!$E$4^2)+(P607^2*Markiwitz!$F$4^2)+(Q607^2*Markiwitz!$G$4^2)+(R607^2*Markiwitz!$H$4^2)+(S607^2*Markiwitz!$I$4^2)+(T607^2*Markiwitz!$J$4^2)+(2*L607*M607*Markiwitz!$B$8)+(2*L607*N607*Markiwitz!$E$8)+(2*L607*O607*Markiwitz!$H$8)+(2*L607*P607*Markiwitz!$B$11)+(2*L607*Q607*Markiwitz!$E$11)+(2*L607*R607*Markiwitz!$H$11)+(2*L607*S607*Markiwitz!$K$8)+(2*L607*T607*Markiwitz!$K$11)</f>
        <v>1.4299573670279769E-2</v>
      </c>
      <c r="V607" s="5">
        <f t="shared" ca="1" si="158"/>
        <v>0.11958082484361683</v>
      </c>
      <c r="W607" s="42">
        <f ca="1">SUMPRODUCT(L607:T607,Markiwitz!$B$3:$J$3)</f>
        <v>0.1494008836412363</v>
      </c>
    </row>
    <row r="608" spans="1:23" x14ac:dyDescent="0.25">
      <c r="A608">
        <v>607</v>
      </c>
      <c r="B608" s="25">
        <f t="shared" ca="1" si="157"/>
        <v>1</v>
      </c>
      <c r="C608" s="46">
        <v>0</v>
      </c>
      <c r="D608">
        <f t="shared" ca="1" si="170"/>
        <v>0.83065911379807322</v>
      </c>
      <c r="E608">
        <f t="shared" ca="1" si="170"/>
        <v>1.5241368577170733E-2</v>
      </c>
      <c r="F608">
        <f t="shared" ca="1" si="170"/>
        <v>0.71499531467212185</v>
      </c>
      <c r="G608">
        <f t="shared" ca="1" si="170"/>
        <v>0.8846593898755214</v>
      </c>
      <c r="H608">
        <f t="shared" ca="1" si="170"/>
        <v>0.67474167203892699</v>
      </c>
      <c r="I608">
        <f t="shared" ca="1" si="170"/>
        <v>0.38910928801287858</v>
      </c>
      <c r="J608">
        <f t="shared" ca="1" si="170"/>
        <v>5.1370502187755851E-2</v>
      </c>
      <c r="K608">
        <f t="shared" ca="1" si="170"/>
        <v>0.15364512471588987</v>
      </c>
      <c r="L608" s="42">
        <f t="shared" ca="1" si="159"/>
        <v>0</v>
      </c>
      <c r="M608" s="42">
        <f t="shared" ca="1" si="160"/>
        <v>0.22363080026067078</v>
      </c>
      <c r="N608" s="42">
        <f t="shared" ca="1" si="161"/>
        <v>4.1032950765999745E-3</v>
      </c>
      <c r="O608" s="42">
        <f t="shared" ca="1" si="162"/>
        <v>0.19249168732003577</v>
      </c>
      <c r="P608" s="42">
        <f t="shared" ca="1" si="163"/>
        <v>0.2381688035798428</v>
      </c>
      <c r="Q608" s="42">
        <f t="shared" ca="1" si="164"/>
        <v>0.18165456512882999</v>
      </c>
      <c r="R608" s="42">
        <f t="shared" ca="1" si="165"/>
        <v>0.10475635555156622</v>
      </c>
      <c r="S608" s="42">
        <f t="shared" ca="1" si="166"/>
        <v>1.3830013206636568E-2</v>
      </c>
      <c r="T608" s="42">
        <f t="shared" ca="1" si="167"/>
        <v>4.1364479875817761E-2</v>
      </c>
      <c r="U608">
        <f ca="1">+(L608^2*Markiwitz!$B$4^2)+(M608^2*Markiwitz!$C$4^2)+(N608^2*Markiwitz!$D$4^2)+(O608^2*Markiwitz!$E$4^2)+(P608^2*Markiwitz!$F$4^2)+(Q608^2*Markiwitz!$G$4^2)+(R608^2*Markiwitz!$H$4^2)+(S608^2*Markiwitz!$I$4^2)+(T608^2*Markiwitz!$J$4^2)+(2*L608*M608*Markiwitz!$B$8)+(2*L608*N608*Markiwitz!$E$8)+(2*L608*O608*Markiwitz!$H$8)+(2*L608*P608*Markiwitz!$B$11)+(2*L608*Q608*Markiwitz!$E$11)+(2*L608*R608*Markiwitz!$H$11)+(2*L608*S608*Markiwitz!$K$8)+(2*L608*T608*Markiwitz!$K$11)</f>
        <v>2.1323366515200198E-2</v>
      </c>
      <c r="V608" s="5">
        <f t="shared" ca="1" si="158"/>
        <v>0.14602522561256392</v>
      </c>
      <c r="W608" s="42">
        <f ca="1">SUMPRODUCT(L608:T608,Markiwitz!$B$3:$J$3)</f>
        <v>0.67601087397768123</v>
      </c>
    </row>
    <row r="609" spans="1:23" x14ac:dyDescent="0.25">
      <c r="A609">
        <v>608</v>
      </c>
      <c r="B609" s="25">
        <f t="shared" ca="1" si="157"/>
        <v>1</v>
      </c>
      <c r="C609" s="46">
        <v>0</v>
      </c>
      <c r="D609">
        <f t="shared" ca="1" si="170"/>
        <v>0.59008176719207994</v>
      </c>
      <c r="E609">
        <f t="shared" ca="1" si="170"/>
        <v>0.80040506064170858</v>
      </c>
      <c r="F609">
        <f t="shared" ca="1" si="170"/>
        <v>0.21628060163662777</v>
      </c>
      <c r="G609">
        <f t="shared" ca="1" si="170"/>
        <v>0.25624926195503961</v>
      </c>
      <c r="H609">
        <f t="shared" ca="1" si="170"/>
        <v>7.8071791245626243E-2</v>
      </c>
      <c r="I609">
        <f t="shared" ca="1" si="170"/>
        <v>0.77137321131696812</v>
      </c>
      <c r="J609">
        <f t="shared" ca="1" si="170"/>
        <v>0.93753509322336392</v>
      </c>
      <c r="K609">
        <f t="shared" ca="1" si="170"/>
        <v>0.17423032575526332</v>
      </c>
      <c r="L609" s="42">
        <f t="shared" ca="1" si="159"/>
        <v>0</v>
      </c>
      <c r="M609" s="42">
        <f t="shared" ca="1" si="160"/>
        <v>0.15430092140482704</v>
      </c>
      <c r="N609" s="42">
        <f t="shared" ca="1" si="161"/>
        <v>0.20929851627477936</v>
      </c>
      <c r="O609" s="42">
        <f t="shared" ca="1" si="162"/>
        <v>5.655537583092083E-2</v>
      </c>
      <c r="P609" s="42">
        <f t="shared" ca="1" si="163"/>
        <v>6.7006810627481803E-2</v>
      </c>
      <c r="Q609" s="42">
        <f t="shared" ca="1" si="164"/>
        <v>2.041505092124651E-2</v>
      </c>
      <c r="R609" s="42">
        <f t="shared" ca="1" si="165"/>
        <v>0.20170695634197539</v>
      </c>
      <c r="S609" s="42">
        <f t="shared" ca="1" si="166"/>
        <v>0.24515675077050089</v>
      </c>
      <c r="T609" s="42">
        <f t="shared" ca="1" si="167"/>
        <v>4.5559617828268215E-2</v>
      </c>
      <c r="U609">
        <f ca="1">+(L609^2*Markiwitz!$B$4^2)+(M609^2*Markiwitz!$C$4^2)+(N609^2*Markiwitz!$D$4^2)+(O609^2*Markiwitz!$E$4^2)+(P609^2*Markiwitz!$F$4^2)+(Q609^2*Markiwitz!$G$4^2)+(R609^2*Markiwitz!$H$4^2)+(S609^2*Markiwitz!$I$4^2)+(T609^2*Markiwitz!$J$4^2)+(2*L609*M609*Markiwitz!$B$8)+(2*L609*N609*Markiwitz!$E$8)+(2*L609*O609*Markiwitz!$H$8)+(2*L609*P609*Markiwitz!$B$11)+(2*L609*Q609*Markiwitz!$E$11)+(2*L609*R609*Markiwitz!$H$11)+(2*L609*S609*Markiwitz!$K$8)+(2*L609*T609*Markiwitz!$K$11)</f>
        <v>1.5350347482657997E-2</v>
      </c>
      <c r="V609" s="5">
        <f t="shared" ca="1" si="158"/>
        <v>0.12389651925158349</v>
      </c>
      <c r="W609" s="42">
        <f ca="1">SUMPRODUCT(L609:T609,Markiwitz!$B$3:$J$3)</f>
        <v>0.15707509290885308</v>
      </c>
    </row>
    <row r="610" spans="1:23" x14ac:dyDescent="0.25">
      <c r="A610">
        <v>609</v>
      </c>
      <c r="B610" s="25">
        <f t="shared" ca="1" si="157"/>
        <v>1</v>
      </c>
      <c r="C610" s="46">
        <v>0</v>
      </c>
      <c r="D610">
        <f t="shared" ca="1" si="170"/>
        <v>0.8449556718647111</v>
      </c>
      <c r="E610">
        <f t="shared" ca="1" si="170"/>
        <v>9.4112269030607654E-2</v>
      </c>
      <c r="F610">
        <f t="shared" ca="1" si="170"/>
        <v>0.72290815755535531</v>
      </c>
      <c r="G610">
        <f t="shared" ca="1" si="170"/>
        <v>0.72640674861167298</v>
      </c>
      <c r="H610">
        <f t="shared" ca="1" si="170"/>
        <v>0.67087224679600821</v>
      </c>
      <c r="I610">
        <f t="shared" ca="1" si="170"/>
        <v>0.71810341199071948</v>
      </c>
      <c r="J610">
        <f t="shared" ca="1" si="170"/>
        <v>0.62675656029126892</v>
      </c>
      <c r="K610">
        <f t="shared" ca="1" si="170"/>
        <v>8.0562848405216103E-2</v>
      </c>
      <c r="L610" s="42">
        <f t="shared" ca="1" si="159"/>
        <v>0</v>
      </c>
      <c r="M610" s="42">
        <f t="shared" ca="1" si="160"/>
        <v>0.18840944388095079</v>
      </c>
      <c r="N610" s="42">
        <f t="shared" ca="1" si="161"/>
        <v>2.0985290543466869E-2</v>
      </c>
      <c r="O610" s="42">
        <f t="shared" ca="1" si="162"/>
        <v>0.16119511174050699</v>
      </c>
      <c r="P610" s="42">
        <f t="shared" ca="1" si="163"/>
        <v>0.16197523265955233</v>
      </c>
      <c r="Q610" s="42">
        <f t="shared" ca="1" si="164"/>
        <v>0.1495920687236218</v>
      </c>
      <c r="R610" s="42">
        <f t="shared" ca="1" si="165"/>
        <v>0.16012374259066187</v>
      </c>
      <c r="S610" s="42">
        <f t="shared" ca="1" si="166"/>
        <v>0.13975508882331392</v>
      </c>
      <c r="T610" s="42">
        <f t="shared" ca="1" si="167"/>
        <v>1.7964021037925458E-2</v>
      </c>
      <c r="U610">
        <f ca="1">+(L610^2*Markiwitz!$B$4^2)+(M610^2*Markiwitz!$C$4^2)+(N610^2*Markiwitz!$D$4^2)+(O610^2*Markiwitz!$E$4^2)+(P610^2*Markiwitz!$F$4^2)+(Q610^2*Markiwitz!$G$4^2)+(R610^2*Markiwitz!$H$4^2)+(S610^2*Markiwitz!$I$4^2)+(T610^2*Markiwitz!$J$4^2)+(2*L610*M610*Markiwitz!$B$8)+(2*L610*N610*Markiwitz!$E$8)+(2*L610*O610*Markiwitz!$H$8)+(2*L610*P610*Markiwitz!$B$11)+(2*L610*Q610*Markiwitz!$E$11)+(2*L610*R610*Markiwitz!$H$11)+(2*L610*S610*Markiwitz!$K$8)+(2*L610*T610*Markiwitz!$K$11)</f>
        <v>1.7040561115053744E-2</v>
      </c>
      <c r="V610" s="5">
        <f t="shared" ca="1" si="158"/>
        <v>0.13053950020991248</v>
      </c>
      <c r="W610" s="42">
        <f ca="1">SUMPRODUCT(L610:T610,Markiwitz!$B$3:$J$3)</f>
        <v>0.54502654316754728</v>
      </c>
    </row>
    <row r="611" spans="1:23" x14ac:dyDescent="0.25">
      <c r="A611">
        <v>610</v>
      </c>
      <c r="B611" s="25">
        <f t="shared" ca="1" si="157"/>
        <v>1</v>
      </c>
      <c r="C611" s="46">
        <v>0</v>
      </c>
      <c r="D611">
        <f t="shared" ca="1" si="170"/>
        <v>0.36232106970487199</v>
      </c>
      <c r="E611">
        <f t="shared" ca="1" si="170"/>
        <v>0.81449556428838099</v>
      </c>
      <c r="F611">
        <f t="shared" ca="1" si="170"/>
        <v>0.59221807506230673</v>
      </c>
      <c r="G611">
        <f t="shared" ca="1" si="170"/>
        <v>0.63457286056866602</v>
      </c>
      <c r="H611">
        <f t="shared" ca="1" si="170"/>
        <v>0.79100694499511748</v>
      </c>
      <c r="I611">
        <f t="shared" ca="1" si="170"/>
        <v>9.5991466635619749E-2</v>
      </c>
      <c r="J611">
        <f t="shared" ca="1" si="170"/>
        <v>0.39094435607022693</v>
      </c>
      <c r="K611">
        <f t="shared" ca="1" si="170"/>
        <v>0.2990138935441955</v>
      </c>
      <c r="L611" s="42">
        <f t="shared" ca="1" si="159"/>
        <v>0</v>
      </c>
      <c r="M611" s="42">
        <f t="shared" ca="1" si="160"/>
        <v>9.1022540697889537E-2</v>
      </c>
      <c r="N611" s="42">
        <f t="shared" ca="1" si="161"/>
        <v>0.20461811870084784</v>
      </c>
      <c r="O611" s="42">
        <f t="shared" ca="1" si="162"/>
        <v>0.14877741966067001</v>
      </c>
      <c r="P611" s="42">
        <f t="shared" ca="1" si="163"/>
        <v>0.15941781711435177</v>
      </c>
      <c r="Q611" s="42">
        <f t="shared" ca="1" si="164"/>
        <v>0.19871729210166658</v>
      </c>
      <c r="R611" s="42">
        <f t="shared" ca="1" si="165"/>
        <v>2.4115040247611953E-2</v>
      </c>
      <c r="S611" s="42">
        <f t="shared" ca="1" si="166"/>
        <v>9.8213301782305792E-2</v>
      </c>
      <c r="T611" s="42">
        <f t="shared" ca="1" si="167"/>
        <v>7.5118469694656478E-2</v>
      </c>
      <c r="U611">
        <f ca="1">+(L611^2*Markiwitz!$B$4^2)+(M611^2*Markiwitz!$C$4^2)+(N611^2*Markiwitz!$D$4^2)+(O611^2*Markiwitz!$E$4^2)+(P611^2*Markiwitz!$F$4^2)+(Q611^2*Markiwitz!$G$4^2)+(R611^2*Markiwitz!$H$4^2)+(S611^2*Markiwitz!$I$4^2)+(T611^2*Markiwitz!$J$4^2)+(2*L611*M611*Markiwitz!$B$8)+(2*L611*N611*Markiwitz!$E$8)+(2*L611*O611*Markiwitz!$H$8)+(2*L611*P611*Markiwitz!$B$11)+(2*L611*Q611*Markiwitz!$E$11)+(2*L611*R611*Markiwitz!$H$11)+(2*L611*S611*Markiwitz!$K$8)+(2*L611*T611*Markiwitz!$K$11)</f>
        <v>2.0253548118881678E-2</v>
      </c>
      <c r="V611" s="5">
        <f t="shared" ca="1" si="158"/>
        <v>0.14231496098050156</v>
      </c>
      <c r="W611" s="42">
        <f ca="1">SUMPRODUCT(L611:T611,Markiwitz!$B$3:$J$3)</f>
        <v>0.69797199411042565</v>
      </c>
    </row>
    <row r="612" spans="1:23" x14ac:dyDescent="0.25">
      <c r="A612">
        <v>611</v>
      </c>
      <c r="B612" s="25">
        <f t="shared" ca="1" si="157"/>
        <v>1</v>
      </c>
      <c r="C612" s="46">
        <v>0</v>
      </c>
      <c r="D612">
        <f t="shared" ref="D612:K621" ca="1" si="171">RAND()</f>
        <v>0.94606040750823006</v>
      </c>
      <c r="E612">
        <f t="shared" ca="1" si="171"/>
        <v>0.65550383574107829</v>
      </c>
      <c r="F612">
        <f t="shared" ca="1" si="171"/>
        <v>0.20376027174303346</v>
      </c>
      <c r="G612">
        <f t="shared" ca="1" si="171"/>
        <v>0.67781520496015824</v>
      </c>
      <c r="H612">
        <f t="shared" ca="1" si="171"/>
        <v>0.44667490767037443</v>
      </c>
      <c r="I612">
        <f t="shared" ca="1" si="171"/>
        <v>0.97195931742503461</v>
      </c>
      <c r="J612">
        <f t="shared" ca="1" si="171"/>
        <v>0.53787717865884799</v>
      </c>
      <c r="K612">
        <f t="shared" ca="1" si="171"/>
        <v>0.8126369055730982</v>
      </c>
      <c r="L612" s="42">
        <f t="shared" ca="1" si="159"/>
        <v>0</v>
      </c>
      <c r="M612" s="42">
        <f t="shared" ca="1" si="160"/>
        <v>0.18012348184909902</v>
      </c>
      <c r="N612" s="42">
        <f t="shared" ca="1" si="161"/>
        <v>0.12480348223228628</v>
      </c>
      <c r="O612" s="42">
        <f t="shared" ca="1" si="162"/>
        <v>3.8794573071228002E-2</v>
      </c>
      <c r="P612" s="42">
        <f t="shared" ca="1" si="163"/>
        <v>0.12905141553196464</v>
      </c>
      <c r="Q612" s="42">
        <f t="shared" ca="1" si="164"/>
        <v>8.5043871390963754E-2</v>
      </c>
      <c r="R612" s="42">
        <f t="shared" ca="1" si="165"/>
        <v>0.18505445855342792</v>
      </c>
      <c r="S612" s="42">
        <f t="shared" ca="1" si="166"/>
        <v>0.10240816491029277</v>
      </c>
      <c r="T612" s="42">
        <f t="shared" ca="1" si="167"/>
        <v>0.15472055246073765</v>
      </c>
      <c r="U612">
        <f ca="1">+(L612^2*Markiwitz!$B$4^2)+(M612^2*Markiwitz!$C$4^2)+(N612^2*Markiwitz!$D$4^2)+(O612^2*Markiwitz!$E$4^2)+(P612^2*Markiwitz!$F$4^2)+(Q612^2*Markiwitz!$G$4^2)+(R612^2*Markiwitz!$H$4^2)+(S612^2*Markiwitz!$I$4^2)+(T612^2*Markiwitz!$J$4^2)+(2*L612*M612*Markiwitz!$B$8)+(2*L612*N612*Markiwitz!$E$8)+(2*L612*O612*Markiwitz!$H$8)+(2*L612*P612*Markiwitz!$B$11)+(2*L612*Q612*Markiwitz!$E$11)+(2*L612*R612*Markiwitz!$H$11)+(2*L612*S612*Markiwitz!$K$8)+(2*L612*T612*Markiwitz!$K$11)</f>
        <v>1.0800286127131515E-2</v>
      </c>
      <c r="V612" s="5">
        <f t="shared" ca="1" si="158"/>
        <v>0.10392442507481826</v>
      </c>
      <c r="W612" s="42">
        <f ca="1">SUMPRODUCT(L612:T612,Markiwitz!$B$3:$J$3)</f>
        <v>0.35288402817824288</v>
      </c>
    </row>
    <row r="613" spans="1:23" x14ac:dyDescent="0.25">
      <c r="A613">
        <v>612</v>
      </c>
      <c r="B613" s="25">
        <f t="shared" ca="1" si="157"/>
        <v>1.0000000000000002</v>
      </c>
      <c r="C613" s="46">
        <v>0</v>
      </c>
      <c r="D613">
        <f t="shared" ca="1" si="171"/>
        <v>0.51335342588857569</v>
      </c>
      <c r="E613">
        <f t="shared" ca="1" si="171"/>
        <v>0.28283213262486018</v>
      </c>
      <c r="F613">
        <f t="shared" ca="1" si="171"/>
        <v>0.88772660348956134</v>
      </c>
      <c r="G613">
        <f t="shared" ca="1" si="171"/>
        <v>0.52226883271746838</v>
      </c>
      <c r="H613">
        <f t="shared" ca="1" si="171"/>
        <v>0.86509587305430247</v>
      </c>
      <c r="I613">
        <f t="shared" ca="1" si="171"/>
        <v>0.85454754049724613</v>
      </c>
      <c r="J613">
        <f t="shared" ca="1" si="171"/>
        <v>0.91011813755881699</v>
      </c>
      <c r="K613">
        <f t="shared" ca="1" si="171"/>
        <v>0.48801751438440411</v>
      </c>
      <c r="L613" s="42">
        <f t="shared" ca="1" si="159"/>
        <v>0</v>
      </c>
      <c r="M613" s="42">
        <f t="shared" ca="1" si="160"/>
        <v>9.6423230092342591E-2</v>
      </c>
      <c r="N613" s="42">
        <f t="shared" ca="1" si="161"/>
        <v>5.3124390383466918E-2</v>
      </c>
      <c r="O613" s="42">
        <f t="shared" ca="1" si="162"/>
        <v>0.16674178495878361</v>
      </c>
      <c r="P613" s="42">
        <f t="shared" ca="1" si="163"/>
        <v>9.8097811931435547E-2</v>
      </c>
      <c r="Q613" s="42">
        <f t="shared" ca="1" si="164"/>
        <v>0.16249105238767111</v>
      </c>
      <c r="R613" s="42">
        <f t="shared" ca="1" si="165"/>
        <v>0.16050975793058425</v>
      </c>
      <c r="S613" s="42">
        <f t="shared" ca="1" si="166"/>
        <v>0.17094758925032641</v>
      </c>
      <c r="T613" s="42">
        <f t="shared" ca="1" si="167"/>
        <v>9.1664383065389626E-2</v>
      </c>
      <c r="U613">
        <f ca="1">+(L613^2*Markiwitz!$B$4^2)+(M613^2*Markiwitz!$C$4^2)+(N613^2*Markiwitz!$D$4^2)+(O613^2*Markiwitz!$E$4^2)+(P613^2*Markiwitz!$F$4^2)+(Q613^2*Markiwitz!$G$4^2)+(R613^2*Markiwitz!$H$4^2)+(S613^2*Markiwitz!$I$4^2)+(T613^2*Markiwitz!$J$4^2)+(2*L613*M613*Markiwitz!$B$8)+(2*L613*N613*Markiwitz!$E$8)+(2*L613*O613*Markiwitz!$H$8)+(2*L613*P613*Markiwitz!$B$11)+(2*L613*Q613*Markiwitz!$E$11)+(2*L613*R613*Markiwitz!$H$11)+(2*L613*S613*Markiwitz!$K$8)+(2*L613*T613*Markiwitz!$K$11)</f>
        <v>1.7117783571109015E-2</v>
      </c>
      <c r="V613" s="5">
        <f t="shared" ca="1" si="158"/>
        <v>0.13083494782017921</v>
      </c>
      <c r="W613" s="42">
        <f ca="1">SUMPRODUCT(L613:T613,Markiwitz!$B$3:$J$3)</f>
        <v>0.55762831646677491</v>
      </c>
    </row>
    <row r="614" spans="1:23" x14ac:dyDescent="0.25">
      <c r="A614">
        <v>613</v>
      </c>
      <c r="B614" s="25">
        <f t="shared" ca="1" si="157"/>
        <v>1</v>
      </c>
      <c r="C614" s="46">
        <v>0</v>
      </c>
      <c r="D614">
        <f t="shared" ca="1" si="171"/>
        <v>0.4251360209872489</v>
      </c>
      <c r="E614">
        <f t="shared" ca="1" si="171"/>
        <v>0.52788703960382843</v>
      </c>
      <c r="F614">
        <f t="shared" ca="1" si="171"/>
        <v>0.85886723595768466</v>
      </c>
      <c r="G614">
        <f t="shared" ca="1" si="171"/>
        <v>0.76740264052795748</v>
      </c>
      <c r="H614">
        <f t="shared" ca="1" si="171"/>
        <v>0.76732301126608238</v>
      </c>
      <c r="I614">
        <f t="shared" ca="1" si="171"/>
        <v>0.5294411693810297</v>
      </c>
      <c r="J614">
        <f t="shared" ca="1" si="171"/>
        <v>0.61265573931672335</v>
      </c>
      <c r="K614">
        <f t="shared" ca="1" si="171"/>
        <v>0.89274681897469188</v>
      </c>
      <c r="L614" s="42">
        <f t="shared" ca="1" si="159"/>
        <v>0</v>
      </c>
      <c r="M614" s="42">
        <f t="shared" ca="1" si="160"/>
        <v>7.9000131299328979E-2</v>
      </c>
      <c r="N614" s="42">
        <f t="shared" ca="1" si="161"/>
        <v>9.8093653280833915E-2</v>
      </c>
      <c r="O614" s="42">
        <f t="shared" ca="1" si="162"/>
        <v>0.15959744895712777</v>
      </c>
      <c r="P614" s="42">
        <f t="shared" ca="1" si="163"/>
        <v>0.1426012061278118</v>
      </c>
      <c r="Q614" s="42">
        <f t="shared" ca="1" si="164"/>
        <v>0.14258640916440984</v>
      </c>
      <c r="R614" s="42">
        <f t="shared" ca="1" si="165"/>
        <v>9.8382446632594572E-2</v>
      </c>
      <c r="S614" s="42">
        <f t="shared" ca="1" si="166"/>
        <v>0.11384564341293553</v>
      </c>
      <c r="T614" s="42">
        <f t="shared" ca="1" si="167"/>
        <v>0.16589306112495761</v>
      </c>
      <c r="U614">
        <f ca="1">+(L614^2*Markiwitz!$B$4^2)+(M614^2*Markiwitz!$C$4^2)+(N614^2*Markiwitz!$D$4^2)+(O614^2*Markiwitz!$E$4^2)+(P614^2*Markiwitz!$F$4^2)+(Q614^2*Markiwitz!$G$4^2)+(R614^2*Markiwitz!$H$4^2)+(S614^2*Markiwitz!$I$4^2)+(T614^2*Markiwitz!$J$4^2)+(2*L614*M614*Markiwitz!$B$8)+(2*L614*N614*Markiwitz!$E$8)+(2*L614*O614*Markiwitz!$H$8)+(2*L614*P614*Markiwitz!$B$11)+(2*L614*Q614*Markiwitz!$E$11)+(2*L614*R614*Markiwitz!$H$11)+(2*L614*S614*Markiwitz!$K$8)+(2*L614*T614*Markiwitz!$K$11)</f>
        <v>1.3965501949763549E-2</v>
      </c>
      <c r="V614" s="5">
        <f t="shared" ca="1" si="158"/>
        <v>0.11817572487513478</v>
      </c>
      <c r="W614" s="42">
        <f ca="1">SUMPRODUCT(L614:T614,Markiwitz!$B$3:$J$3)</f>
        <v>0.5268461446354753</v>
      </c>
    </row>
    <row r="615" spans="1:23" x14ac:dyDescent="0.25">
      <c r="A615">
        <v>614</v>
      </c>
      <c r="B615" s="25">
        <f t="shared" ca="1" si="157"/>
        <v>1</v>
      </c>
      <c r="C615" s="46">
        <v>0</v>
      </c>
      <c r="D615">
        <f t="shared" ca="1" si="171"/>
        <v>0.46721132433076729</v>
      </c>
      <c r="E615">
        <f t="shared" ca="1" si="171"/>
        <v>8.5459337153841353E-2</v>
      </c>
      <c r="F615">
        <f t="shared" ca="1" si="171"/>
        <v>0.44194447990461327</v>
      </c>
      <c r="G615">
        <f t="shared" ca="1" si="171"/>
        <v>0.37453274340867881</v>
      </c>
      <c r="H615">
        <f t="shared" ca="1" si="171"/>
        <v>0.62666589727753685</v>
      </c>
      <c r="I615">
        <f t="shared" ca="1" si="171"/>
        <v>0.29192283792455787</v>
      </c>
      <c r="J615">
        <f t="shared" ca="1" si="171"/>
        <v>0.55072157592695803</v>
      </c>
      <c r="K615">
        <f t="shared" ca="1" si="171"/>
        <v>0.24247454762373033</v>
      </c>
      <c r="L615" s="42">
        <f t="shared" ca="1" si="159"/>
        <v>0</v>
      </c>
      <c r="M615" s="42">
        <f t="shared" ca="1" si="160"/>
        <v>0.1516460641047036</v>
      </c>
      <c r="N615" s="42">
        <f t="shared" ca="1" si="161"/>
        <v>2.7738137852159669E-2</v>
      </c>
      <c r="O615" s="42">
        <f t="shared" ca="1" si="162"/>
        <v>0.14344502677954774</v>
      </c>
      <c r="P615" s="42">
        <f t="shared" ca="1" si="163"/>
        <v>0.12156472555030233</v>
      </c>
      <c r="Q615" s="42">
        <f t="shared" ca="1" si="164"/>
        <v>0.20340135583593527</v>
      </c>
      <c r="R615" s="42">
        <f t="shared" ca="1" si="165"/>
        <v>9.4751447767121799E-2</v>
      </c>
      <c r="S615" s="42">
        <f t="shared" ca="1" si="166"/>
        <v>0.17875157355504873</v>
      </c>
      <c r="T615" s="42">
        <f t="shared" ca="1" si="167"/>
        <v>7.8701668555180987E-2</v>
      </c>
      <c r="U615">
        <f ca="1">+(L615^2*Markiwitz!$B$4^2)+(M615^2*Markiwitz!$C$4^2)+(N615^2*Markiwitz!$D$4^2)+(O615^2*Markiwitz!$E$4^2)+(P615^2*Markiwitz!$F$4^2)+(Q615^2*Markiwitz!$G$4^2)+(R615^2*Markiwitz!$H$4^2)+(S615^2*Markiwitz!$I$4^2)+(T615^2*Markiwitz!$J$4^2)+(2*L615*M615*Markiwitz!$B$8)+(2*L615*N615*Markiwitz!$E$8)+(2*L615*O615*Markiwitz!$H$8)+(2*L615*P615*Markiwitz!$B$11)+(2*L615*Q615*Markiwitz!$E$11)+(2*L615*R615*Markiwitz!$H$11)+(2*L615*S615*Markiwitz!$K$8)+(2*L615*T615*Markiwitz!$K$11)</f>
        <v>2.0103096761192284E-2</v>
      </c>
      <c r="V615" s="5">
        <f t="shared" ca="1" si="158"/>
        <v>0.14178538980160221</v>
      </c>
      <c r="W615" s="42">
        <f ca="1">SUMPRODUCT(L615:T615,Markiwitz!$B$3:$J$3)</f>
        <v>0.66835264059086186</v>
      </c>
    </row>
    <row r="616" spans="1:23" x14ac:dyDescent="0.25">
      <c r="A616">
        <v>615</v>
      </c>
      <c r="B616" s="25">
        <f t="shared" ca="1" si="157"/>
        <v>1</v>
      </c>
      <c r="C616" s="46">
        <v>0</v>
      </c>
      <c r="D616">
        <f t="shared" ca="1" si="171"/>
        <v>0.73187974659763477</v>
      </c>
      <c r="E616">
        <f t="shared" ca="1" si="171"/>
        <v>0.84946401027442409</v>
      </c>
      <c r="F616">
        <f t="shared" ca="1" si="171"/>
        <v>0.8623544171957841</v>
      </c>
      <c r="G616">
        <f t="shared" ca="1" si="171"/>
        <v>0.30663452603339192</v>
      </c>
      <c r="H616">
        <f t="shared" ca="1" si="171"/>
        <v>0.86015099528733274</v>
      </c>
      <c r="I616">
        <f t="shared" ca="1" si="171"/>
        <v>0.62350353104363176</v>
      </c>
      <c r="J616">
        <f t="shared" ca="1" si="171"/>
        <v>0.41645003812086945</v>
      </c>
      <c r="K616">
        <f t="shared" ca="1" si="171"/>
        <v>0.95844484846583944</v>
      </c>
      <c r="L616" s="42">
        <f t="shared" ca="1" si="159"/>
        <v>0</v>
      </c>
      <c r="M616" s="42">
        <f t="shared" ca="1" si="160"/>
        <v>0.13048584938143939</v>
      </c>
      <c r="N616" s="42">
        <f t="shared" ca="1" si="161"/>
        <v>0.15144978859561217</v>
      </c>
      <c r="O616" s="42">
        <f t="shared" ca="1" si="162"/>
        <v>0.15374800179774736</v>
      </c>
      <c r="P616" s="42">
        <f t="shared" ca="1" si="163"/>
        <v>5.4669454599813275E-2</v>
      </c>
      <c r="Q616" s="42">
        <f t="shared" ca="1" si="164"/>
        <v>0.1533551566881422</v>
      </c>
      <c r="R616" s="42">
        <f t="shared" ca="1" si="165"/>
        <v>0.1111636006034791</v>
      </c>
      <c r="S616" s="42">
        <f t="shared" ca="1" si="166"/>
        <v>7.424831360855981E-2</v>
      </c>
      <c r="T616" s="42">
        <f t="shared" ca="1" si="167"/>
        <v>0.17087983472520676</v>
      </c>
      <c r="U616">
        <f ca="1">+(L616^2*Markiwitz!$B$4^2)+(M616^2*Markiwitz!$C$4^2)+(N616^2*Markiwitz!$D$4^2)+(O616^2*Markiwitz!$E$4^2)+(P616^2*Markiwitz!$F$4^2)+(Q616^2*Markiwitz!$G$4^2)+(R616^2*Markiwitz!$H$4^2)+(S616^2*Markiwitz!$I$4^2)+(T616^2*Markiwitz!$J$4^2)+(2*L616*M616*Markiwitz!$B$8)+(2*L616*N616*Markiwitz!$E$8)+(2*L616*O616*Markiwitz!$H$8)+(2*L616*P616*Markiwitz!$B$11)+(2*L616*Q616*Markiwitz!$E$11)+(2*L616*R616*Markiwitz!$H$11)+(2*L616*S616*Markiwitz!$K$8)+(2*L616*T616*Markiwitz!$K$11)</f>
        <v>1.3350327302235426E-2</v>
      </c>
      <c r="V616" s="5">
        <f t="shared" ca="1" si="158"/>
        <v>0.11554361644952708</v>
      </c>
      <c r="W616" s="42">
        <f ca="1">SUMPRODUCT(L616:T616,Markiwitz!$B$3:$J$3)</f>
        <v>0.54756508283421379</v>
      </c>
    </row>
    <row r="617" spans="1:23" x14ac:dyDescent="0.25">
      <c r="A617">
        <v>616</v>
      </c>
      <c r="B617" s="25">
        <f t="shared" ca="1" si="157"/>
        <v>1</v>
      </c>
      <c r="C617" s="46">
        <v>0</v>
      </c>
      <c r="D617">
        <f t="shared" ca="1" si="171"/>
        <v>0.65706368001442528</v>
      </c>
      <c r="E617">
        <f t="shared" ca="1" si="171"/>
        <v>0.81703594098943788</v>
      </c>
      <c r="F617">
        <f t="shared" ca="1" si="171"/>
        <v>5.4824469317482638E-4</v>
      </c>
      <c r="G617">
        <f t="shared" ca="1" si="171"/>
        <v>0.87674038319595837</v>
      </c>
      <c r="H617">
        <f t="shared" ca="1" si="171"/>
        <v>3.3414175242354682E-2</v>
      </c>
      <c r="I617">
        <f t="shared" ca="1" si="171"/>
        <v>0.75781559204805427</v>
      </c>
      <c r="J617">
        <f t="shared" ca="1" si="171"/>
        <v>0.22814174517073604</v>
      </c>
      <c r="K617">
        <f t="shared" ca="1" si="171"/>
        <v>0.1251183389895435</v>
      </c>
      <c r="L617" s="42">
        <f t="shared" ca="1" si="159"/>
        <v>0</v>
      </c>
      <c r="M617" s="42">
        <f t="shared" ca="1" si="160"/>
        <v>0.18795383052682196</v>
      </c>
      <c r="N617" s="42">
        <f t="shared" ca="1" si="161"/>
        <v>0.23371408199534011</v>
      </c>
      <c r="O617" s="42">
        <f t="shared" ca="1" si="162"/>
        <v>1.5682603266999715E-4</v>
      </c>
      <c r="P617" s="42">
        <f t="shared" ca="1" si="163"/>
        <v>0.25079260718780916</v>
      </c>
      <c r="Q617" s="42">
        <f t="shared" ca="1" si="164"/>
        <v>9.5581637240353678E-3</v>
      </c>
      <c r="R617" s="42">
        <f t="shared" ca="1" si="165"/>
        <v>0.21677403224487496</v>
      </c>
      <c r="S617" s="42">
        <f t="shared" ca="1" si="166"/>
        <v>6.5260211775778759E-2</v>
      </c>
      <c r="T617" s="42">
        <f t="shared" ca="1" si="167"/>
        <v>3.5790246512669571E-2</v>
      </c>
      <c r="U617">
        <f ca="1">+(L617^2*Markiwitz!$B$4^2)+(M617^2*Markiwitz!$C$4^2)+(N617^2*Markiwitz!$D$4^2)+(O617^2*Markiwitz!$E$4^2)+(P617^2*Markiwitz!$F$4^2)+(Q617^2*Markiwitz!$G$4^2)+(R617^2*Markiwitz!$H$4^2)+(S617^2*Markiwitz!$I$4^2)+(T617^2*Markiwitz!$J$4^2)+(2*L617*M617*Markiwitz!$B$8)+(2*L617*N617*Markiwitz!$E$8)+(2*L617*O617*Markiwitz!$H$8)+(2*L617*P617*Markiwitz!$B$11)+(2*L617*Q617*Markiwitz!$E$11)+(2*L617*R617*Markiwitz!$H$11)+(2*L617*S617*Markiwitz!$K$8)+(2*L617*T617*Markiwitz!$K$11)</f>
        <v>1.700210333851801E-2</v>
      </c>
      <c r="V617" s="5">
        <f t="shared" ca="1" si="158"/>
        <v>0.1303921137895924</v>
      </c>
      <c r="W617" s="42">
        <f ca="1">SUMPRODUCT(L617:T617,Markiwitz!$B$3:$J$3)</f>
        <v>0.19354451253403007</v>
      </c>
    </row>
    <row r="618" spans="1:23" x14ac:dyDescent="0.25">
      <c r="A618">
        <v>617</v>
      </c>
      <c r="B618" s="25">
        <f t="shared" ca="1" si="157"/>
        <v>0.99999999999999989</v>
      </c>
      <c r="C618" s="46">
        <v>0</v>
      </c>
      <c r="D618">
        <f t="shared" ca="1" si="171"/>
        <v>0.9802306377836113</v>
      </c>
      <c r="E618">
        <f t="shared" ca="1" si="171"/>
        <v>0.24641362985780391</v>
      </c>
      <c r="F618">
        <f t="shared" ca="1" si="171"/>
        <v>0.6614594501614508</v>
      </c>
      <c r="G618">
        <f t="shared" ca="1" si="171"/>
        <v>0.17015214170711979</v>
      </c>
      <c r="H618">
        <f t="shared" ca="1" si="171"/>
        <v>0.96453634245829256</v>
      </c>
      <c r="I618">
        <f t="shared" ca="1" si="171"/>
        <v>0.96890085872016363</v>
      </c>
      <c r="J618">
        <f t="shared" ca="1" si="171"/>
        <v>0.88849083658473327</v>
      </c>
      <c r="K618">
        <f t="shared" ca="1" si="171"/>
        <v>0.35111983012695647</v>
      </c>
      <c r="L618" s="42">
        <f t="shared" ca="1" si="159"/>
        <v>0</v>
      </c>
      <c r="M618" s="42">
        <f t="shared" ca="1" si="160"/>
        <v>0.18737788682569367</v>
      </c>
      <c r="N618" s="42">
        <f t="shared" ca="1" si="161"/>
        <v>4.7103674857790614E-2</v>
      </c>
      <c r="O618" s="42">
        <f t="shared" ca="1" si="162"/>
        <v>0.12644256281601618</v>
      </c>
      <c r="P618" s="42">
        <f t="shared" ca="1" si="163"/>
        <v>3.2525762328788066E-2</v>
      </c>
      <c r="Q618" s="42">
        <f t="shared" ca="1" si="164"/>
        <v>0.18437781339407158</v>
      </c>
      <c r="R618" s="42">
        <f t="shared" ca="1" si="165"/>
        <v>0.18521212095664166</v>
      </c>
      <c r="S618" s="42">
        <f t="shared" ca="1" si="166"/>
        <v>0.16984118737573242</v>
      </c>
      <c r="T618" s="42">
        <f t="shared" ca="1" si="167"/>
        <v>6.7118991445265785E-2</v>
      </c>
      <c r="U618">
        <f ca="1">+(L618^2*Markiwitz!$B$4^2)+(M618^2*Markiwitz!$C$4^2)+(N618^2*Markiwitz!$D$4^2)+(O618^2*Markiwitz!$E$4^2)+(P618^2*Markiwitz!$F$4^2)+(Q618^2*Markiwitz!$G$4^2)+(R618^2*Markiwitz!$H$4^2)+(S618^2*Markiwitz!$I$4^2)+(T618^2*Markiwitz!$J$4^2)+(2*L618*M618*Markiwitz!$B$8)+(2*L618*N618*Markiwitz!$E$8)+(2*L618*O618*Markiwitz!$H$8)+(2*L618*P618*Markiwitz!$B$11)+(2*L618*Q618*Markiwitz!$E$11)+(2*L618*R618*Markiwitz!$H$11)+(2*L618*S618*Markiwitz!$K$8)+(2*L618*T618*Markiwitz!$K$11)</f>
        <v>1.8423865205274816E-2</v>
      </c>
      <c r="V618" s="5">
        <f t="shared" ca="1" si="158"/>
        <v>0.13573453947052244</v>
      </c>
      <c r="W618" s="42">
        <f ca="1">SUMPRODUCT(L618:T618,Markiwitz!$B$3:$J$3)</f>
        <v>0.59584055908870026</v>
      </c>
    </row>
    <row r="619" spans="1:23" x14ac:dyDescent="0.25">
      <c r="A619">
        <v>618</v>
      </c>
      <c r="B619" s="25">
        <f t="shared" ca="1" si="157"/>
        <v>1.0000000000000002</v>
      </c>
      <c r="C619" s="46">
        <v>0</v>
      </c>
      <c r="D619">
        <f t="shared" ca="1" si="171"/>
        <v>0.50484766802370906</v>
      </c>
      <c r="E619">
        <f t="shared" ca="1" si="171"/>
        <v>0.11592861251365116</v>
      </c>
      <c r="F619">
        <f t="shared" ca="1" si="171"/>
        <v>0.89368225076892704</v>
      </c>
      <c r="G619">
        <f t="shared" ca="1" si="171"/>
        <v>0.1393724805360399</v>
      </c>
      <c r="H619">
        <f t="shared" ca="1" si="171"/>
        <v>0.13719928220613564</v>
      </c>
      <c r="I619">
        <f t="shared" ca="1" si="171"/>
        <v>0.90940723435615345</v>
      </c>
      <c r="J619">
        <f t="shared" ca="1" si="171"/>
        <v>0.59160776031345752</v>
      </c>
      <c r="K619">
        <f t="shared" ca="1" si="171"/>
        <v>0.21969046112636159</v>
      </c>
      <c r="L619" s="42">
        <f t="shared" ca="1" si="159"/>
        <v>0</v>
      </c>
      <c r="M619" s="42">
        <f t="shared" ca="1" si="160"/>
        <v>0.1437601528093545</v>
      </c>
      <c r="N619" s="42">
        <f t="shared" ca="1" si="161"/>
        <v>3.3011769897204439E-2</v>
      </c>
      <c r="O619" s="42">
        <f t="shared" ca="1" si="162"/>
        <v>0.25448448130202167</v>
      </c>
      <c r="P619" s="42">
        <f t="shared" ca="1" si="163"/>
        <v>3.968763325720448E-2</v>
      </c>
      <c r="Q619" s="42">
        <f t="shared" ca="1" si="164"/>
        <v>3.9068794459324964E-2</v>
      </c>
      <c r="R619" s="42">
        <f t="shared" ca="1" si="165"/>
        <v>0.25896231924524477</v>
      </c>
      <c r="S619" s="42">
        <f t="shared" ca="1" si="166"/>
        <v>0.16846591043749945</v>
      </c>
      <c r="T619" s="42">
        <f t="shared" ca="1" si="167"/>
        <v>6.2558938592145952E-2</v>
      </c>
      <c r="U619">
        <f ca="1">+(L619^2*Markiwitz!$B$4^2)+(M619^2*Markiwitz!$C$4^2)+(N619^2*Markiwitz!$D$4^2)+(O619^2*Markiwitz!$E$4^2)+(P619^2*Markiwitz!$F$4^2)+(Q619^2*Markiwitz!$G$4^2)+(R619^2*Markiwitz!$H$4^2)+(S619^2*Markiwitz!$I$4^2)+(T619^2*Markiwitz!$J$4^2)+(2*L619*M619*Markiwitz!$B$8)+(2*L619*N619*Markiwitz!$E$8)+(2*L619*O619*Markiwitz!$H$8)+(2*L619*P619*Markiwitz!$B$11)+(2*L619*Q619*Markiwitz!$E$11)+(2*L619*R619*Markiwitz!$H$11)+(2*L619*S619*Markiwitz!$K$8)+(2*L619*T619*Markiwitz!$K$11)</f>
        <v>1.6518933697407378E-2</v>
      </c>
      <c r="V619" s="5">
        <f t="shared" ca="1" si="158"/>
        <v>0.12852600397354372</v>
      </c>
      <c r="W619" s="42">
        <f ca="1">SUMPRODUCT(L619:T619,Markiwitz!$B$3:$J$3)</f>
        <v>0.23050538205459303</v>
      </c>
    </row>
    <row r="620" spans="1:23" x14ac:dyDescent="0.25">
      <c r="A620">
        <v>619</v>
      </c>
      <c r="B620" s="25">
        <f t="shared" ca="1" si="157"/>
        <v>0.99999999999999989</v>
      </c>
      <c r="C620" s="46">
        <v>0</v>
      </c>
      <c r="D620">
        <f t="shared" ca="1" si="171"/>
        <v>0.54030216084992155</v>
      </c>
      <c r="E620">
        <f t="shared" ca="1" si="171"/>
        <v>0.1390826599707522</v>
      </c>
      <c r="F620">
        <f t="shared" ca="1" si="171"/>
        <v>0.35891172543348215</v>
      </c>
      <c r="G620">
        <f t="shared" ca="1" si="171"/>
        <v>0.16938814917543332</v>
      </c>
      <c r="H620">
        <f t="shared" ca="1" si="171"/>
        <v>0.8816948775199821</v>
      </c>
      <c r="I620">
        <f t="shared" ca="1" si="171"/>
        <v>0.51161173726039033</v>
      </c>
      <c r="J620">
        <f t="shared" ca="1" si="171"/>
        <v>6.5676681805239112E-2</v>
      </c>
      <c r="K620">
        <f t="shared" ca="1" si="171"/>
        <v>8.7745933095202733E-2</v>
      </c>
      <c r="L620" s="42">
        <f t="shared" ca="1" si="159"/>
        <v>0</v>
      </c>
      <c r="M620" s="42">
        <f t="shared" ca="1" si="160"/>
        <v>0.19615866588688732</v>
      </c>
      <c r="N620" s="42">
        <f t="shared" ca="1" si="161"/>
        <v>5.0494465883582626E-2</v>
      </c>
      <c r="O620" s="42">
        <f t="shared" ca="1" si="162"/>
        <v>0.1303042081516837</v>
      </c>
      <c r="P620" s="42">
        <f t="shared" ca="1" si="163"/>
        <v>6.1496984033960624E-2</v>
      </c>
      <c r="Q620" s="42">
        <f t="shared" ca="1" si="164"/>
        <v>0.32010253414785561</v>
      </c>
      <c r="R620" s="42">
        <f t="shared" ca="1" si="165"/>
        <v>0.18574250318600305</v>
      </c>
      <c r="S620" s="42">
        <f t="shared" ca="1" si="166"/>
        <v>2.3844158354887283E-2</v>
      </c>
      <c r="T620" s="42">
        <f t="shared" ca="1" si="167"/>
        <v>3.1856480355139674E-2</v>
      </c>
      <c r="U620">
        <f ca="1">+(L620^2*Markiwitz!$B$4^2)+(M620^2*Markiwitz!$C$4^2)+(N620^2*Markiwitz!$D$4^2)+(O620^2*Markiwitz!$E$4^2)+(P620^2*Markiwitz!$F$4^2)+(Q620^2*Markiwitz!$G$4^2)+(R620^2*Markiwitz!$H$4^2)+(S620^2*Markiwitz!$I$4^2)+(T620^2*Markiwitz!$J$4^2)+(2*L620*M620*Markiwitz!$B$8)+(2*L620*N620*Markiwitz!$E$8)+(2*L620*O620*Markiwitz!$H$8)+(2*L620*P620*Markiwitz!$B$11)+(2*L620*Q620*Markiwitz!$E$11)+(2*L620*R620*Markiwitz!$H$11)+(2*L620*S620*Markiwitz!$K$8)+(2*L620*T620*Markiwitz!$K$11)</f>
        <v>3.4295887562378169E-2</v>
      </c>
      <c r="V620" s="5">
        <f t="shared" ca="1" si="158"/>
        <v>0.18519148890372411</v>
      </c>
      <c r="W620" s="42">
        <f ca="1">SUMPRODUCT(L620:T620,Markiwitz!$B$3:$J$3)</f>
        <v>0.9907923149751483</v>
      </c>
    </row>
    <row r="621" spans="1:23" x14ac:dyDescent="0.25">
      <c r="A621">
        <v>620</v>
      </c>
      <c r="B621" s="25">
        <f t="shared" ca="1" si="157"/>
        <v>1</v>
      </c>
      <c r="C621" s="46">
        <v>0</v>
      </c>
      <c r="D621">
        <f t="shared" ca="1" si="171"/>
        <v>0.5142381250909317</v>
      </c>
      <c r="E621">
        <f t="shared" ca="1" si="171"/>
        <v>0.29351164172217981</v>
      </c>
      <c r="F621">
        <f t="shared" ca="1" si="171"/>
        <v>0.1116636985957693</v>
      </c>
      <c r="G621">
        <f t="shared" ca="1" si="171"/>
        <v>0.37186706384943669</v>
      </c>
      <c r="H621">
        <f t="shared" ca="1" si="171"/>
        <v>0.61325388538360914</v>
      </c>
      <c r="I621">
        <f t="shared" ca="1" si="171"/>
        <v>0.46185581387669949</v>
      </c>
      <c r="J621">
        <f t="shared" ca="1" si="171"/>
        <v>0.52066104328574225</v>
      </c>
      <c r="K621">
        <f t="shared" ca="1" si="171"/>
        <v>0.14033837383087489</v>
      </c>
      <c r="L621" s="42">
        <f t="shared" ca="1" si="159"/>
        <v>0</v>
      </c>
      <c r="M621" s="42">
        <f t="shared" ca="1" si="160"/>
        <v>0.16986188937797864</v>
      </c>
      <c r="N621" s="42">
        <f t="shared" ca="1" si="161"/>
        <v>9.6952053114587322E-2</v>
      </c>
      <c r="O621" s="42">
        <f t="shared" ca="1" si="162"/>
        <v>3.6884481902341539E-2</v>
      </c>
      <c r="P621" s="42">
        <f t="shared" ca="1" si="163"/>
        <v>0.12283422597602466</v>
      </c>
      <c r="Q621" s="42">
        <f t="shared" ca="1" si="164"/>
        <v>0.2025685349977237</v>
      </c>
      <c r="R621" s="42">
        <f t="shared" ca="1" si="165"/>
        <v>0.15255909147426161</v>
      </c>
      <c r="S621" s="42">
        <f t="shared" ca="1" si="166"/>
        <v>0.17198349212708985</v>
      </c>
      <c r="T621" s="42">
        <f t="shared" ca="1" si="167"/>
        <v>4.6356231029992638E-2</v>
      </c>
      <c r="U621">
        <f ca="1">+(L621^2*Markiwitz!$B$4^2)+(M621^2*Markiwitz!$C$4^2)+(N621^2*Markiwitz!$D$4^2)+(O621^2*Markiwitz!$E$4^2)+(P621^2*Markiwitz!$F$4^2)+(Q621^2*Markiwitz!$G$4^2)+(R621^2*Markiwitz!$H$4^2)+(S621^2*Markiwitz!$I$4^2)+(T621^2*Markiwitz!$J$4^2)+(2*L621*M621*Markiwitz!$B$8)+(2*L621*N621*Markiwitz!$E$8)+(2*L621*O621*Markiwitz!$H$8)+(2*L621*P621*Markiwitz!$B$11)+(2*L621*Q621*Markiwitz!$E$11)+(2*L621*R621*Markiwitz!$H$11)+(2*L621*S621*Markiwitz!$K$8)+(2*L621*T621*Markiwitz!$K$11)</f>
        <v>2.0023834910854313E-2</v>
      </c>
      <c r="V621" s="5">
        <f t="shared" ca="1" si="158"/>
        <v>0.14150560028088752</v>
      </c>
      <c r="W621" s="42">
        <f ca="1">SUMPRODUCT(L621:T621,Markiwitz!$B$3:$J$3)</f>
        <v>0.65368902494335013</v>
      </c>
    </row>
    <row r="622" spans="1:23" x14ac:dyDescent="0.25">
      <c r="A622">
        <v>621</v>
      </c>
      <c r="B622" s="25">
        <f t="shared" ca="1" si="157"/>
        <v>1</v>
      </c>
      <c r="C622" s="46">
        <v>0</v>
      </c>
      <c r="D622">
        <f t="shared" ref="D622:K631" ca="1" si="172">RAND()</f>
        <v>1.1054730758573106E-2</v>
      </c>
      <c r="E622">
        <f t="shared" ca="1" si="172"/>
        <v>0.54025348037365017</v>
      </c>
      <c r="F622">
        <f t="shared" ca="1" si="172"/>
        <v>0.48025386105701162</v>
      </c>
      <c r="G622">
        <f t="shared" ca="1" si="172"/>
        <v>0.22268619631866493</v>
      </c>
      <c r="H622">
        <f t="shared" ca="1" si="172"/>
        <v>0.27590212176741225</v>
      </c>
      <c r="I622">
        <f t="shared" ca="1" si="172"/>
        <v>0.69820106344770028</v>
      </c>
      <c r="J622">
        <f t="shared" ca="1" si="172"/>
        <v>0.45906765394428672</v>
      </c>
      <c r="K622">
        <f t="shared" ca="1" si="172"/>
        <v>0.15752538865556365</v>
      </c>
      <c r="L622" s="42">
        <f t="shared" ca="1" si="159"/>
        <v>0</v>
      </c>
      <c r="M622" s="42">
        <f t="shared" ca="1" si="160"/>
        <v>3.8857456702095687E-3</v>
      </c>
      <c r="N622" s="42">
        <f t="shared" ca="1" si="161"/>
        <v>0.18989947996241635</v>
      </c>
      <c r="O622" s="42">
        <f t="shared" ca="1" si="162"/>
        <v>0.16880957139155003</v>
      </c>
      <c r="P622" s="42">
        <f t="shared" ca="1" si="163"/>
        <v>7.8274355301655441E-2</v>
      </c>
      <c r="Q622" s="42">
        <f t="shared" ca="1" si="164"/>
        <v>9.6979790686257769E-2</v>
      </c>
      <c r="R622" s="42">
        <f t="shared" ca="1" si="165"/>
        <v>0.24541816698010685</v>
      </c>
      <c r="S622" s="42">
        <f t="shared" ca="1" si="166"/>
        <v>0.1613626046264309</v>
      </c>
      <c r="T622" s="42">
        <f t="shared" ca="1" si="167"/>
        <v>5.5370285381373091E-2</v>
      </c>
      <c r="U622">
        <f ca="1">+(L622^2*Markiwitz!$B$4^2)+(M622^2*Markiwitz!$C$4^2)+(N622^2*Markiwitz!$D$4^2)+(O622^2*Markiwitz!$E$4^2)+(P622^2*Markiwitz!$F$4^2)+(Q622^2*Markiwitz!$G$4^2)+(R622^2*Markiwitz!$H$4^2)+(S622^2*Markiwitz!$I$4^2)+(T622^2*Markiwitz!$J$4^2)+(2*L622*M622*Markiwitz!$B$8)+(2*L622*N622*Markiwitz!$E$8)+(2*L622*O622*Markiwitz!$H$8)+(2*L622*P622*Markiwitz!$B$11)+(2*L622*Q622*Markiwitz!$E$11)+(2*L622*R622*Markiwitz!$H$11)+(2*L622*S622*Markiwitz!$K$8)+(2*L622*T622*Markiwitz!$K$11)</f>
        <v>1.6974671766564978E-2</v>
      </c>
      <c r="V622" s="5">
        <f t="shared" ca="1" si="158"/>
        <v>0.13028688255755058</v>
      </c>
      <c r="W622" s="42">
        <f ca="1">SUMPRODUCT(L622:T622,Markiwitz!$B$3:$J$3)</f>
        <v>0.38962360076999203</v>
      </c>
    </row>
    <row r="623" spans="1:23" x14ac:dyDescent="0.25">
      <c r="A623">
        <v>622</v>
      </c>
      <c r="B623" s="25">
        <f t="shared" ca="1" si="157"/>
        <v>1</v>
      </c>
      <c r="C623" s="46">
        <v>0</v>
      </c>
      <c r="D623">
        <f t="shared" ca="1" si="172"/>
        <v>0.68070662849034902</v>
      </c>
      <c r="E623">
        <f t="shared" ca="1" si="172"/>
        <v>0.74876187929295257</v>
      </c>
      <c r="F623">
        <f t="shared" ca="1" si="172"/>
        <v>0.25391104912534668</v>
      </c>
      <c r="G623">
        <f t="shared" ca="1" si="172"/>
        <v>0.79018579227786934</v>
      </c>
      <c r="H623">
        <f t="shared" ca="1" si="172"/>
        <v>0.54060321869358563</v>
      </c>
      <c r="I623">
        <f t="shared" ca="1" si="172"/>
        <v>0.54906203839296064</v>
      </c>
      <c r="J623">
        <f t="shared" ca="1" si="172"/>
        <v>0.75682018518836924</v>
      </c>
      <c r="K623">
        <f t="shared" ca="1" si="172"/>
        <v>0.93934486170769882</v>
      </c>
      <c r="L623" s="42">
        <f t="shared" ca="1" si="159"/>
        <v>0</v>
      </c>
      <c r="M623" s="42">
        <f t="shared" ca="1" si="160"/>
        <v>0.12942677702526115</v>
      </c>
      <c r="N623" s="42">
        <f t="shared" ca="1" si="161"/>
        <v>0.14236652434425126</v>
      </c>
      <c r="O623" s="42">
        <f t="shared" ca="1" si="162"/>
        <v>4.8277609419315796E-2</v>
      </c>
      <c r="P623" s="42">
        <f t="shared" ca="1" si="163"/>
        <v>0.15024269790422218</v>
      </c>
      <c r="Q623" s="42">
        <f t="shared" ca="1" si="164"/>
        <v>0.10278808713845983</v>
      </c>
      <c r="R623" s="42">
        <f t="shared" ca="1" si="165"/>
        <v>0.1043964125540003</v>
      </c>
      <c r="S623" s="42">
        <f t="shared" ca="1" si="166"/>
        <v>0.14389869770157626</v>
      </c>
      <c r="T623" s="42">
        <f t="shared" ca="1" si="167"/>
        <v>0.1786031939129131</v>
      </c>
      <c r="U623">
        <f ca="1">+(L623^2*Markiwitz!$B$4^2)+(M623^2*Markiwitz!$C$4^2)+(N623^2*Markiwitz!$D$4^2)+(O623^2*Markiwitz!$E$4^2)+(P623^2*Markiwitz!$F$4^2)+(Q623^2*Markiwitz!$G$4^2)+(R623^2*Markiwitz!$H$4^2)+(S623^2*Markiwitz!$I$4^2)+(T623^2*Markiwitz!$J$4^2)+(2*L623*M623*Markiwitz!$B$8)+(2*L623*N623*Markiwitz!$E$8)+(2*L623*O623*Markiwitz!$H$8)+(2*L623*P623*Markiwitz!$B$11)+(2*L623*Q623*Markiwitz!$E$11)+(2*L623*R623*Markiwitz!$H$11)+(2*L623*S623*Markiwitz!$K$8)+(2*L623*T623*Markiwitz!$K$11)</f>
        <v>1.1597651318768366E-2</v>
      </c>
      <c r="V623" s="5">
        <f t="shared" ca="1" si="158"/>
        <v>0.10769239211183103</v>
      </c>
      <c r="W623" s="42">
        <f ca="1">SUMPRODUCT(L623:T623,Markiwitz!$B$3:$J$3)</f>
        <v>0.40183858930980371</v>
      </c>
    </row>
    <row r="624" spans="1:23" x14ac:dyDescent="0.25">
      <c r="A624">
        <v>623</v>
      </c>
      <c r="B624" s="25">
        <f t="shared" ca="1" si="157"/>
        <v>1</v>
      </c>
      <c r="C624" s="46">
        <v>0</v>
      </c>
      <c r="D624">
        <f t="shared" ca="1" si="172"/>
        <v>0.54030997187173757</v>
      </c>
      <c r="E624">
        <f t="shared" ca="1" si="172"/>
        <v>0.13188643822426638</v>
      </c>
      <c r="F624">
        <f t="shared" ca="1" si="172"/>
        <v>0.69011149994985699</v>
      </c>
      <c r="G624">
        <f t="shared" ca="1" si="172"/>
        <v>0.86230469590054049</v>
      </c>
      <c r="H624">
        <f t="shared" ca="1" si="172"/>
        <v>0.63450382102629144</v>
      </c>
      <c r="I624">
        <f t="shared" ca="1" si="172"/>
        <v>0.26707312157567209</v>
      </c>
      <c r="J624">
        <f t="shared" ca="1" si="172"/>
        <v>0.44948015368491701</v>
      </c>
      <c r="K624">
        <f t="shared" ca="1" si="172"/>
        <v>0.27151093974857776</v>
      </c>
      <c r="L624" s="42">
        <f t="shared" ca="1" si="159"/>
        <v>0</v>
      </c>
      <c r="M624" s="42">
        <f t="shared" ca="1" si="160"/>
        <v>0.14044309902573202</v>
      </c>
      <c r="N624" s="42">
        <f t="shared" ca="1" si="161"/>
        <v>3.4281321959533879E-2</v>
      </c>
      <c r="O624" s="42">
        <f t="shared" ca="1" si="162"/>
        <v>0.17938110116772391</v>
      </c>
      <c r="P624" s="42">
        <f t="shared" ca="1" si="163"/>
        <v>0.22413938313443157</v>
      </c>
      <c r="Q624" s="42">
        <f t="shared" ca="1" si="164"/>
        <v>0.16492696342416335</v>
      </c>
      <c r="R624" s="42">
        <f t="shared" ca="1" si="165"/>
        <v>6.9420478638635083E-2</v>
      </c>
      <c r="S624" s="42">
        <f t="shared" ca="1" si="166"/>
        <v>0.11683364923913973</v>
      </c>
      <c r="T624" s="42">
        <f t="shared" ca="1" si="167"/>
        <v>7.0574003410640476E-2</v>
      </c>
      <c r="U624">
        <f ca="1">+(L624^2*Markiwitz!$B$4^2)+(M624^2*Markiwitz!$C$4^2)+(N624^2*Markiwitz!$D$4^2)+(O624^2*Markiwitz!$E$4^2)+(P624^2*Markiwitz!$F$4^2)+(Q624^2*Markiwitz!$G$4^2)+(R624^2*Markiwitz!$H$4^2)+(S624^2*Markiwitz!$I$4^2)+(T624^2*Markiwitz!$J$4^2)+(2*L624*M624*Markiwitz!$B$8)+(2*L624*N624*Markiwitz!$E$8)+(2*L624*O624*Markiwitz!$H$8)+(2*L624*P624*Markiwitz!$B$11)+(2*L624*Q624*Markiwitz!$E$11)+(2*L624*R624*Markiwitz!$H$11)+(2*L624*S624*Markiwitz!$K$8)+(2*L624*T624*Markiwitz!$K$11)</f>
        <v>1.8857892607784643E-2</v>
      </c>
      <c r="V624" s="5">
        <f t="shared" ca="1" si="158"/>
        <v>0.13732404235160223</v>
      </c>
      <c r="W624" s="42">
        <f ca="1">SUMPRODUCT(L624:T624,Markiwitz!$B$3:$J$3)</f>
        <v>0.60859672182382962</v>
      </c>
    </row>
    <row r="625" spans="1:23" x14ac:dyDescent="0.25">
      <c r="A625">
        <v>624</v>
      </c>
      <c r="B625" s="25">
        <f t="shared" ca="1" si="157"/>
        <v>1.0000000000000002</v>
      </c>
      <c r="C625" s="46">
        <v>0</v>
      </c>
      <c r="D625">
        <f t="shared" ca="1" si="172"/>
        <v>0.38150933050000035</v>
      </c>
      <c r="E625">
        <f t="shared" ca="1" si="172"/>
        <v>0.74818544040273627</v>
      </c>
      <c r="F625">
        <f t="shared" ca="1" si="172"/>
        <v>0.65226439211094189</v>
      </c>
      <c r="G625">
        <f t="shared" ca="1" si="172"/>
        <v>0.62254717187639497</v>
      </c>
      <c r="H625">
        <f t="shared" ca="1" si="172"/>
        <v>0.22227355767322854</v>
      </c>
      <c r="I625">
        <f t="shared" ca="1" si="172"/>
        <v>8.4214235410163707E-2</v>
      </c>
      <c r="J625">
        <f t="shared" ca="1" si="172"/>
        <v>0.5630108831747157</v>
      </c>
      <c r="K625">
        <f t="shared" ca="1" si="172"/>
        <v>8.7557408054936947E-2</v>
      </c>
      <c r="L625" s="42">
        <f t="shared" ca="1" si="159"/>
        <v>0</v>
      </c>
      <c r="M625" s="42">
        <f t="shared" ca="1" si="160"/>
        <v>0.11349166932632469</v>
      </c>
      <c r="N625" s="42">
        <f t="shared" ca="1" si="161"/>
        <v>0.22257074154824077</v>
      </c>
      <c r="O625" s="42">
        <f t="shared" ca="1" si="162"/>
        <v>0.19403607929004801</v>
      </c>
      <c r="P625" s="42">
        <f t="shared" ca="1" si="163"/>
        <v>0.18519577929597814</v>
      </c>
      <c r="Q625" s="42">
        <f t="shared" ca="1" si="164"/>
        <v>6.6122097392414342E-2</v>
      </c>
      <c r="R625" s="42">
        <f t="shared" ca="1" si="165"/>
        <v>2.5052111163869829E-2</v>
      </c>
      <c r="S625" s="42">
        <f t="shared" ca="1" si="166"/>
        <v>0.16748488142254439</v>
      </c>
      <c r="T625" s="42">
        <f t="shared" ca="1" si="167"/>
        <v>2.6046640560579874E-2</v>
      </c>
      <c r="U625">
        <f ca="1">+(L625^2*Markiwitz!$B$4^2)+(M625^2*Markiwitz!$C$4^2)+(N625^2*Markiwitz!$D$4^2)+(O625^2*Markiwitz!$E$4^2)+(P625^2*Markiwitz!$F$4^2)+(Q625^2*Markiwitz!$G$4^2)+(R625^2*Markiwitz!$H$4^2)+(S625^2*Markiwitz!$I$4^2)+(T625^2*Markiwitz!$J$4^2)+(2*L625*M625*Markiwitz!$B$8)+(2*L625*N625*Markiwitz!$E$8)+(2*L625*O625*Markiwitz!$H$8)+(2*L625*P625*Markiwitz!$B$11)+(2*L625*Q625*Markiwitz!$E$11)+(2*L625*R625*Markiwitz!$H$11)+(2*L625*S625*Markiwitz!$K$8)+(2*L625*T625*Markiwitz!$K$11)</f>
        <v>1.5838544754416175E-2</v>
      </c>
      <c r="V625" s="5">
        <f t="shared" ca="1" si="158"/>
        <v>0.12585128030503376</v>
      </c>
      <c r="W625" s="42">
        <f ca="1">SUMPRODUCT(L625:T625,Markiwitz!$B$3:$J$3)</f>
        <v>0.35279956536588036</v>
      </c>
    </row>
    <row r="626" spans="1:23" x14ac:dyDescent="0.25">
      <c r="A626">
        <v>625</v>
      </c>
      <c r="B626" s="25">
        <f t="shared" ca="1" si="157"/>
        <v>0.99999999999999989</v>
      </c>
      <c r="C626" s="46">
        <v>0</v>
      </c>
      <c r="D626">
        <f t="shared" ca="1" si="172"/>
        <v>0.72100235098993615</v>
      </c>
      <c r="E626">
        <f t="shared" ca="1" si="172"/>
        <v>0.62533536077527074</v>
      </c>
      <c r="F626">
        <f t="shared" ca="1" si="172"/>
        <v>0.25084263683410191</v>
      </c>
      <c r="G626">
        <f t="shared" ca="1" si="172"/>
        <v>0.4672827862177833</v>
      </c>
      <c r="H626">
        <f t="shared" ca="1" si="172"/>
        <v>0.3350901582320035</v>
      </c>
      <c r="I626">
        <f t="shared" ca="1" si="172"/>
        <v>0.103165277208637</v>
      </c>
      <c r="J626">
        <f t="shared" ca="1" si="172"/>
        <v>0.63301125049978002</v>
      </c>
      <c r="K626">
        <f t="shared" ca="1" si="172"/>
        <v>0.50801842476542602</v>
      </c>
      <c r="L626" s="42">
        <f t="shared" ca="1" si="159"/>
        <v>0</v>
      </c>
      <c r="M626" s="42">
        <f t="shared" ca="1" si="160"/>
        <v>0.19787381081440772</v>
      </c>
      <c r="N626" s="42">
        <f t="shared" ca="1" si="161"/>
        <v>0.17161870651838204</v>
      </c>
      <c r="O626" s="42">
        <f t="shared" ca="1" si="162"/>
        <v>6.8841923187835871E-2</v>
      </c>
      <c r="P626" s="42">
        <f t="shared" ca="1" si="163"/>
        <v>0.12824233583973096</v>
      </c>
      <c r="Q626" s="42">
        <f t="shared" ca="1" si="164"/>
        <v>9.1963037963374003E-2</v>
      </c>
      <c r="R626" s="42">
        <f t="shared" ca="1" si="165"/>
        <v>2.8312954204614934E-2</v>
      </c>
      <c r="S626" s="42">
        <f t="shared" ca="1" si="166"/>
        <v>0.17372529819467047</v>
      </c>
      <c r="T626" s="42">
        <f t="shared" ca="1" si="167"/>
        <v>0.13942193327698379</v>
      </c>
      <c r="U626">
        <f ca="1">+(L626^2*Markiwitz!$B$4^2)+(M626^2*Markiwitz!$C$4^2)+(N626^2*Markiwitz!$D$4^2)+(O626^2*Markiwitz!$E$4^2)+(P626^2*Markiwitz!$F$4^2)+(Q626^2*Markiwitz!$G$4^2)+(R626^2*Markiwitz!$H$4^2)+(S626^2*Markiwitz!$I$4^2)+(T626^2*Markiwitz!$J$4^2)+(2*L626*M626*Markiwitz!$B$8)+(2*L626*N626*Markiwitz!$E$8)+(2*L626*O626*Markiwitz!$H$8)+(2*L626*P626*Markiwitz!$B$11)+(2*L626*Q626*Markiwitz!$E$11)+(2*L626*R626*Markiwitz!$H$11)+(2*L626*S626*Markiwitz!$K$8)+(2*L626*T626*Markiwitz!$K$11)</f>
        <v>1.1746572168807838E-2</v>
      </c>
      <c r="V626" s="5">
        <f t="shared" ca="1" si="158"/>
        <v>0.10838160438380601</v>
      </c>
      <c r="W626" s="42">
        <f ca="1">SUMPRODUCT(L626:T626,Markiwitz!$B$3:$J$3)</f>
        <v>0.37676174846205773</v>
      </c>
    </row>
    <row r="627" spans="1:23" x14ac:dyDescent="0.25">
      <c r="A627">
        <v>626</v>
      </c>
      <c r="B627" s="25">
        <f t="shared" ca="1" si="157"/>
        <v>1</v>
      </c>
      <c r="C627" s="46">
        <v>0</v>
      </c>
      <c r="D627">
        <f t="shared" ca="1" si="172"/>
        <v>0.12426688606264136</v>
      </c>
      <c r="E627">
        <f t="shared" ca="1" si="172"/>
        <v>0.45559464319176302</v>
      </c>
      <c r="F627">
        <f t="shared" ca="1" si="172"/>
        <v>0.60992007882634947</v>
      </c>
      <c r="G627">
        <f t="shared" ca="1" si="172"/>
        <v>0.11303522931904453</v>
      </c>
      <c r="H627">
        <f t="shared" ca="1" si="172"/>
        <v>0.68658935947549482</v>
      </c>
      <c r="I627">
        <f t="shared" ca="1" si="172"/>
        <v>0.28585653978226688</v>
      </c>
      <c r="J627">
        <f t="shared" ca="1" si="172"/>
        <v>0.88868462281109184</v>
      </c>
      <c r="K627">
        <f t="shared" ca="1" si="172"/>
        <v>0.71240096304497125</v>
      </c>
      <c r="L627" s="42">
        <f t="shared" ca="1" si="159"/>
        <v>0</v>
      </c>
      <c r="M627" s="42">
        <f t="shared" ca="1" si="160"/>
        <v>3.2057719204671563E-2</v>
      </c>
      <c r="N627" s="42">
        <f t="shared" ca="1" si="161"/>
        <v>0.11753191542300102</v>
      </c>
      <c r="O627" s="42">
        <f t="shared" ca="1" si="162"/>
        <v>0.15734398152095011</v>
      </c>
      <c r="P627" s="42">
        <f t="shared" ca="1" si="163"/>
        <v>2.9160235333481766E-2</v>
      </c>
      <c r="Q627" s="42">
        <f t="shared" ca="1" si="164"/>
        <v>0.17712272023848338</v>
      </c>
      <c r="R627" s="42">
        <f t="shared" ca="1" si="165"/>
        <v>7.3743770166893263E-2</v>
      </c>
      <c r="S627" s="42">
        <f t="shared" ca="1" si="166"/>
        <v>0.22925819582560711</v>
      </c>
      <c r="T627" s="42">
        <f t="shared" ca="1" si="167"/>
        <v>0.18378146228691181</v>
      </c>
      <c r="U627">
        <f ca="1">+(L627^2*Markiwitz!$B$4^2)+(M627^2*Markiwitz!$C$4^2)+(N627^2*Markiwitz!$D$4^2)+(O627^2*Markiwitz!$E$4^2)+(P627^2*Markiwitz!$F$4^2)+(Q627^2*Markiwitz!$G$4^2)+(R627^2*Markiwitz!$H$4^2)+(S627^2*Markiwitz!$I$4^2)+(T627^2*Markiwitz!$J$4^2)+(2*L627*M627*Markiwitz!$B$8)+(2*L627*N627*Markiwitz!$E$8)+(2*L627*O627*Markiwitz!$H$8)+(2*L627*P627*Markiwitz!$B$11)+(2*L627*Q627*Markiwitz!$E$11)+(2*L627*R627*Markiwitz!$H$11)+(2*L627*S627*Markiwitz!$K$8)+(2*L627*T627*Markiwitz!$K$11)</f>
        <v>1.9077167454306335E-2</v>
      </c>
      <c r="V627" s="5">
        <f t="shared" ca="1" si="158"/>
        <v>0.13812011965787727</v>
      </c>
      <c r="W627" s="42">
        <f ca="1">SUMPRODUCT(L627:T627,Markiwitz!$B$3:$J$3)</f>
        <v>0.57313650165018293</v>
      </c>
    </row>
    <row r="628" spans="1:23" x14ac:dyDescent="0.25">
      <c r="A628">
        <v>627</v>
      </c>
      <c r="B628" s="25">
        <f t="shared" ca="1" si="157"/>
        <v>1</v>
      </c>
      <c r="C628" s="46">
        <v>0</v>
      </c>
      <c r="D628">
        <f t="shared" ca="1" si="172"/>
        <v>0.80774029381498058</v>
      </c>
      <c r="E628">
        <f t="shared" ca="1" si="172"/>
        <v>0.88585071275615324</v>
      </c>
      <c r="F628">
        <f t="shared" ca="1" si="172"/>
        <v>0.28415573495950075</v>
      </c>
      <c r="G628">
        <f t="shared" ca="1" si="172"/>
        <v>0.32115902059794998</v>
      </c>
      <c r="H628">
        <f t="shared" ca="1" si="172"/>
        <v>0.71905137761413829</v>
      </c>
      <c r="I628">
        <f t="shared" ca="1" si="172"/>
        <v>0.11707090717440971</v>
      </c>
      <c r="J628">
        <f t="shared" ca="1" si="172"/>
        <v>0.67104616631460512</v>
      </c>
      <c r="K628">
        <f t="shared" ca="1" si="172"/>
        <v>3.3735014899508475E-2</v>
      </c>
      <c r="L628" s="42">
        <f t="shared" ca="1" si="159"/>
        <v>0</v>
      </c>
      <c r="M628" s="42">
        <f t="shared" ca="1" si="160"/>
        <v>0.21035948554352804</v>
      </c>
      <c r="N628" s="42">
        <f t="shared" ca="1" si="161"/>
        <v>0.23070175108341981</v>
      </c>
      <c r="O628" s="42">
        <f t="shared" ca="1" si="162"/>
        <v>7.4002565772725459E-2</v>
      </c>
      <c r="P628" s="42">
        <f t="shared" ca="1" si="163"/>
        <v>8.3639316829875743E-2</v>
      </c>
      <c r="Q628" s="42">
        <f t="shared" ca="1" si="164"/>
        <v>0.18726226614234304</v>
      </c>
      <c r="R628" s="42">
        <f t="shared" ca="1" si="165"/>
        <v>3.0488730095423421E-2</v>
      </c>
      <c r="S628" s="42">
        <f t="shared" ca="1" si="166"/>
        <v>0.17476028793263487</v>
      </c>
      <c r="T628" s="42">
        <f t="shared" ca="1" si="167"/>
        <v>8.7855966000494733E-3</v>
      </c>
      <c r="U628">
        <f ca="1">+(L628^2*Markiwitz!$B$4^2)+(M628^2*Markiwitz!$C$4^2)+(N628^2*Markiwitz!$D$4^2)+(O628^2*Markiwitz!$E$4^2)+(P628^2*Markiwitz!$F$4^2)+(Q628^2*Markiwitz!$G$4^2)+(R628^2*Markiwitz!$H$4^2)+(S628^2*Markiwitz!$I$4^2)+(T628^2*Markiwitz!$J$4^2)+(2*L628*M628*Markiwitz!$B$8)+(2*L628*N628*Markiwitz!$E$8)+(2*L628*O628*Markiwitz!$H$8)+(2*L628*P628*Markiwitz!$B$11)+(2*L628*Q628*Markiwitz!$E$11)+(2*L628*R628*Markiwitz!$H$11)+(2*L628*S628*Markiwitz!$K$8)+(2*L628*T628*Markiwitz!$K$11)</f>
        <v>1.9518202315125514E-2</v>
      </c>
      <c r="V628" s="5">
        <f t="shared" ca="1" si="158"/>
        <v>0.13970755997842607</v>
      </c>
      <c r="W628" s="42">
        <f ca="1">SUMPRODUCT(L628:T628,Markiwitz!$B$3:$J$3)</f>
        <v>0.63189752832868085</v>
      </c>
    </row>
    <row r="629" spans="1:23" x14ac:dyDescent="0.25">
      <c r="A629">
        <v>628</v>
      </c>
      <c r="B629" s="25">
        <f t="shared" ca="1" si="157"/>
        <v>1</v>
      </c>
      <c r="C629" s="46">
        <v>0</v>
      </c>
      <c r="D629">
        <f t="shared" ca="1" si="172"/>
        <v>0.94551184972830671</v>
      </c>
      <c r="E629">
        <f t="shared" ca="1" si="172"/>
        <v>0.44665686713119668</v>
      </c>
      <c r="F629">
        <f t="shared" ca="1" si="172"/>
        <v>0.24523310709164525</v>
      </c>
      <c r="G629">
        <f t="shared" ca="1" si="172"/>
        <v>0.41003818169069017</v>
      </c>
      <c r="H629">
        <f t="shared" ca="1" si="172"/>
        <v>1.2611264988524273E-2</v>
      </c>
      <c r="I629">
        <f t="shared" ca="1" si="172"/>
        <v>0.35339831463386773</v>
      </c>
      <c r="J629">
        <f t="shared" ca="1" si="172"/>
        <v>0.17400130319505624</v>
      </c>
      <c r="K629">
        <f t="shared" ca="1" si="172"/>
        <v>0.54534036086023319</v>
      </c>
      <c r="L629" s="42">
        <f t="shared" ca="1" si="159"/>
        <v>0</v>
      </c>
      <c r="M629" s="42">
        <f t="shared" ca="1" si="160"/>
        <v>0.3018113160057132</v>
      </c>
      <c r="N629" s="42">
        <f t="shared" ca="1" si="161"/>
        <v>0.14257473019570516</v>
      </c>
      <c r="O629" s="42">
        <f t="shared" ca="1" si="162"/>
        <v>7.8279428016441513E-2</v>
      </c>
      <c r="P629" s="42">
        <f t="shared" ca="1" si="163"/>
        <v>0.13088589345994739</v>
      </c>
      <c r="Q629" s="42">
        <f t="shared" ca="1" si="164"/>
        <v>4.0255682504423459E-3</v>
      </c>
      <c r="R629" s="42">
        <f t="shared" ca="1" si="165"/>
        <v>0.11280621225899749</v>
      </c>
      <c r="S629" s="42">
        <f t="shared" ca="1" si="166"/>
        <v>5.5541939870028499E-2</v>
      </c>
      <c r="T629" s="42">
        <f t="shared" ca="1" si="167"/>
        <v>0.17407491194272445</v>
      </c>
      <c r="U629">
        <f ca="1">+(L629^2*Markiwitz!$B$4^2)+(M629^2*Markiwitz!$C$4^2)+(N629^2*Markiwitz!$D$4^2)+(O629^2*Markiwitz!$E$4^2)+(P629^2*Markiwitz!$F$4^2)+(Q629^2*Markiwitz!$G$4^2)+(R629^2*Markiwitz!$H$4^2)+(S629^2*Markiwitz!$I$4^2)+(T629^2*Markiwitz!$J$4^2)+(2*L629*M629*Markiwitz!$B$8)+(2*L629*N629*Markiwitz!$E$8)+(2*L629*O629*Markiwitz!$H$8)+(2*L629*P629*Markiwitz!$B$11)+(2*L629*Q629*Markiwitz!$E$11)+(2*L629*R629*Markiwitz!$H$11)+(2*L629*S629*Markiwitz!$K$8)+(2*L629*T629*Markiwitz!$K$11)</f>
        <v>8.5899089568356613E-3</v>
      </c>
      <c r="V629" s="5">
        <f t="shared" ca="1" si="158"/>
        <v>9.2681761727082326E-2</v>
      </c>
      <c r="W629" s="42">
        <f ca="1">SUMPRODUCT(L629:T629,Markiwitz!$B$3:$J$3)</f>
        <v>0.16184861097668235</v>
      </c>
    </row>
    <row r="630" spans="1:23" x14ac:dyDescent="0.25">
      <c r="A630">
        <v>629</v>
      </c>
      <c r="B630" s="25">
        <f t="shared" ca="1" si="157"/>
        <v>1</v>
      </c>
      <c r="C630" s="46">
        <v>0</v>
      </c>
      <c r="D630">
        <f t="shared" ca="1" si="172"/>
        <v>0.81993871504629645</v>
      </c>
      <c r="E630">
        <f t="shared" ca="1" si="172"/>
        <v>0.45685532138679996</v>
      </c>
      <c r="F630">
        <f t="shared" ca="1" si="172"/>
        <v>0.52104885232379106</v>
      </c>
      <c r="G630">
        <f t="shared" ca="1" si="172"/>
        <v>0.15452040861546357</v>
      </c>
      <c r="H630">
        <f t="shared" ca="1" si="172"/>
        <v>0.78490863926285515</v>
      </c>
      <c r="I630">
        <f t="shared" ca="1" si="172"/>
        <v>0.58505815190732979</v>
      </c>
      <c r="J630">
        <f t="shared" ca="1" si="172"/>
        <v>0.43900327743252821</v>
      </c>
      <c r="K630">
        <f t="shared" ca="1" si="172"/>
        <v>0.83884538344207638</v>
      </c>
      <c r="L630" s="42">
        <f t="shared" ca="1" si="159"/>
        <v>0</v>
      </c>
      <c r="M630" s="42">
        <f t="shared" ca="1" si="160"/>
        <v>0.17824062057375176</v>
      </c>
      <c r="N630" s="42">
        <f t="shared" ca="1" si="161"/>
        <v>9.931251507230783E-2</v>
      </c>
      <c r="O630" s="42">
        <f t="shared" ca="1" si="162"/>
        <v>0.11326708823864939</v>
      </c>
      <c r="P630" s="42">
        <f t="shared" ca="1" si="163"/>
        <v>3.3590087914527639E-2</v>
      </c>
      <c r="Q630" s="42">
        <f t="shared" ca="1" si="164"/>
        <v>0.17062568261337802</v>
      </c>
      <c r="R630" s="42">
        <f t="shared" ca="1" si="165"/>
        <v>0.12718161266699882</v>
      </c>
      <c r="S630" s="42">
        <f t="shared" ca="1" si="166"/>
        <v>9.543178675136299E-2</v>
      </c>
      <c r="T630" s="42">
        <f t="shared" ca="1" si="167"/>
        <v>0.18235060616902357</v>
      </c>
      <c r="U630">
        <f ca="1">+(L630^2*Markiwitz!$B$4^2)+(M630^2*Markiwitz!$C$4^2)+(N630^2*Markiwitz!$D$4^2)+(O630^2*Markiwitz!$E$4^2)+(P630^2*Markiwitz!$F$4^2)+(Q630^2*Markiwitz!$G$4^2)+(R630^2*Markiwitz!$H$4^2)+(S630^2*Markiwitz!$I$4^2)+(T630^2*Markiwitz!$J$4^2)+(2*L630*M630*Markiwitz!$B$8)+(2*L630*N630*Markiwitz!$E$8)+(2*L630*O630*Markiwitz!$H$8)+(2*L630*P630*Markiwitz!$B$11)+(2*L630*Q630*Markiwitz!$E$11)+(2*L630*R630*Markiwitz!$H$11)+(2*L630*S630*Markiwitz!$K$8)+(2*L630*T630*Markiwitz!$K$11)</f>
        <v>1.3947966165262516E-2</v>
      </c>
      <c r="V630" s="5">
        <f t="shared" ca="1" si="158"/>
        <v>0.11810150788733612</v>
      </c>
      <c r="W630" s="42">
        <f ca="1">SUMPRODUCT(L630:T630,Markiwitz!$B$3:$J$3)</f>
        <v>0.57260593706166019</v>
      </c>
    </row>
    <row r="631" spans="1:23" x14ac:dyDescent="0.25">
      <c r="A631">
        <v>630</v>
      </c>
      <c r="B631" s="25">
        <f t="shared" ca="1" si="157"/>
        <v>0.99999999999999989</v>
      </c>
      <c r="C631" s="46">
        <v>0</v>
      </c>
      <c r="D631">
        <f t="shared" ca="1" si="172"/>
        <v>0.86909276822908188</v>
      </c>
      <c r="E631">
        <f t="shared" ca="1" si="172"/>
        <v>0.23467344175058957</v>
      </c>
      <c r="F631">
        <f t="shared" ca="1" si="172"/>
        <v>0.74322429830648939</v>
      </c>
      <c r="G631">
        <f t="shared" ca="1" si="172"/>
        <v>0.71629319130710123</v>
      </c>
      <c r="H631">
        <f t="shared" ca="1" si="172"/>
        <v>0.51670010268853195</v>
      </c>
      <c r="I631">
        <f t="shared" ca="1" si="172"/>
        <v>0.12745788079164122</v>
      </c>
      <c r="J631">
        <f t="shared" ca="1" si="172"/>
        <v>0.2085385390853487</v>
      </c>
      <c r="K631">
        <f t="shared" ca="1" si="172"/>
        <v>0.44480560531276458</v>
      </c>
      <c r="L631" s="42">
        <f t="shared" ca="1" si="159"/>
        <v>0</v>
      </c>
      <c r="M631" s="42">
        <f t="shared" ca="1" si="160"/>
        <v>0.22510773895952055</v>
      </c>
      <c r="N631" s="42">
        <f t="shared" ca="1" si="161"/>
        <v>6.0783853919262491E-2</v>
      </c>
      <c r="O631" s="42">
        <f t="shared" ca="1" si="162"/>
        <v>0.19250596420502075</v>
      </c>
      <c r="P631" s="42">
        <f t="shared" ca="1" si="163"/>
        <v>0.185530413578058</v>
      </c>
      <c r="Q631" s="42">
        <f t="shared" ca="1" si="164"/>
        <v>0.13383288423096029</v>
      </c>
      <c r="R631" s="42">
        <f t="shared" ca="1" si="165"/>
        <v>3.3013455417472394E-2</v>
      </c>
      <c r="S631" s="42">
        <f t="shared" ca="1" si="166"/>
        <v>5.401453186071236E-2</v>
      </c>
      <c r="T631" s="42">
        <f t="shared" ca="1" si="167"/>
        <v>0.11521115782899317</v>
      </c>
      <c r="U631">
        <f ca="1">+(L631^2*Markiwitz!$B$4^2)+(M631^2*Markiwitz!$C$4^2)+(N631^2*Markiwitz!$D$4^2)+(O631^2*Markiwitz!$E$4^2)+(P631^2*Markiwitz!$F$4^2)+(Q631^2*Markiwitz!$G$4^2)+(R631^2*Markiwitz!$H$4^2)+(S631^2*Markiwitz!$I$4^2)+(T631^2*Markiwitz!$J$4^2)+(2*L631*M631*Markiwitz!$B$8)+(2*L631*N631*Markiwitz!$E$8)+(2*L631*O631*Markiwitz!$H$8)+(2*L631*P631*Markiwitz!$B$11)+(2*L631*Q631*Markiwitz!$E$11)+(2*L631*R631*Markiwitz!$H$11)+(2*L631*S631*Markiwitz!$K$8)+(2*L631*T631*Markiwitz!$K$11)</f>
        <v>1.4570033948099038E-2</v>
      </c>
      <c r="V631" s="5">
        <f t="shared" ca="1" si="158"/>
        <v>0.12070639563875246</v>
      </c>
      <c r="W631" s="42">
        <f ca="1">SUMPRODUCT(L631:T631,Markiwitz!$B$3:$J$3)</f>
        <v>0.53585366421362846</v>
      </c>
    </row>
    <row r="632" spans="1:23" x14ac:dyDescent="0.25">
      <c r="A632">
        <v>631</v>
      </c>
      <c r="B632" s="25">
        <f t="shared" ca="1" si="157"/>
        <v>1</v>
      </c>
      <c r="C632" s="46">
        <v>0</v>
      </c>
      <c r="D632">
        <f t="shared" ref="D632:K641" ca="1" si="173">RAND()</f>
        <v>0.61455723213516544</v>
      </c>
      <c r="E632">
        <f t="shared" ca="1" si="173"/>
        <v>0.96286123289476433</v>
      </c>
      <c r="F632">
        <f t="shared" ca="1" si="173"/>
        <v>0.12809627005861612</v>
      </c>
      <c r="G632">
        <f t="shared" ca="1" si="173"/>
        <v>0.38126621647935444</v>
      </c>
      <c r="H632">
        <f t="shared" ca="1" si="173"/>
        <v>0.95875962060310227</v>
      </c>
      <c r="I632">
        <f t="shared" ca="1" si="173"/>
        <v>0.45595681305037861</v>
      </c>
      <c r="J632">
        <f t="shared" ca="1" si="173"/>
        <v>0.38232452485236668</v>
      </c>
      <c r="K632">
        <f t="shared" ca="1" si="173"/>
        <v>0.24488729427566502</v>
      </c>
      <c r="L632" s="42">
        <f t="shared" ca="1" si="159"/>
        <v>0</v>
      </c>
      <c r="M632" s="42">
        <f t="shared" ca="1" si="160"/>
        <v>0.14884972559650278</v>
      </c>
      <c r="N632" s="42">
        <f t="shared" ca="1" si="161"/>
        <v>0.23321120118618008</v>
      </c>
      <c r="O632" s="42">
        <f t="shared" ca="1" si="162"/>
        <v>3.1025742845650735E-2</v>
      </c>
      <c r="P632" s="42">
        <f t="shared" ca="1" si="163"/>
        <v>9.2345136847542406E-2</v>
      </c>
      <c r="Q632" s="42">
        <f t="shared" ca="1" si="164"/>
        <v>0.23221776423321153</v>
      </c>
      <c r="R632" s="42">
        <f t="shared" ca="1" si="165"/>
        <v>0.1104356811010202</v>
      </c>
      <c r="S632" s="42">
        <f t="shared" ca="1" si="166"/>
        <v>9.2601465961711399E-2</v>
      </c>
      <c r="T632" s="42">
        <f t="shared" ca="1" si="167"/>
        <v>5.9313282228180927E-2</v>
      </c>
      <c r="U632">
        <f ca="1">+(L632^2*Markiwitz!$B$4^2)+(M632^2*Markiwitz!$C$4^2)+(N632^2*Markiwitz!$D$4^2)+(O632^2*Markiwitz!$E$4^2)+(P632^2*Markiwitz!$F$4^2)+(Q632^2*Markiwitz!$G$4^2)+(R632^2*Markiwitz!$H$4^2)+(S632^2*Markiwitz!$I$4^2)+(T632^2*Markiwitz!$J$4^2)+(2*L632*M632*Markiwitz!$B$8)+(2*L632*N632*Markiwitz!$E$8)+(2*L632*O632*Markiwitz!$H$8)+(2*L632*P632*Markiwitz!$B$11)+(2*L632*Q632*Markiwitz!$E$11)+(2*L632*R632*Markiwitz!$H$11)+(2*L632*S632*Markiwitz!$K$8)+(2*L632*T632*Markiwitz!$K$11)</f>
        <v>2.247360864694177E-2</v>
      </c>
      <c r="V632" s="5">
        <f t="shared" ca="1" si="158"/>
        <v>0.14991200301157265</v>
      </c>
      <c r="W632" s="42">
        <f ca="1">SUMPRODUCT(L632:T632,Markiwitz!$B$3:$J$3)</f>
        <v>0.75214898094104443</v>
      </c>
    </row>
    <row r="633" spans="1:23" x14ac:dyDescent="0.25">
      <c r="A633">
        <v>632</v>
      </c>
      <c r="B633" s="25">
        <f t="shared" ca="1" si="157"/>
        <v>1</v>
      </c>
      <c r="C633" s="46">
        <v>0</v>
      </c>
      <c r="D633">
        <f t="shared" ca="1" si="173"/>
        <v>0.35790557179387661</v>
      </c>
      <c r="E633">
        <f t="shared" ca="1" si="173"/>
        <v>0.48522040502099462</v>
      </c>
      <c r="F633">
        <f t="shared" ca="1" si="173"/>
        <v>0.33327077198735966</v>
      </c>
      <c r="G633">
        <f t="shared" ca="1" si="173"/>
        <v>0.67810022125970026</v>
      </c>
      <c r="H633">
        <f t="shared" ca="1" si="173"/>
        <v>0.76786044203566628</v>
      </c>
      <c r="I633">
        <f t="shared" ca="1" si="173"/>
        <v>0.98172895099478574</v>
      </c>
      <c r="J633">
        <f t="shared" ca="1" si="173"/>
        <v>0.37447886113109741</v>
      </c>
      <c r="K633">
        <f t="shared" ca="1" si="173"/>
        <v>0.88083372223389333</v>
      </c>
      <c r="L633" s="42">
        <f t="shared" ca="1" si="159"/>
        <v>0</v>
      </c>
      <c r="M633" s="42">
        <f t="shared" ca="1" si="160"/>
        <v>7.3652230602469657E-2</v>
      </c>
      <c r="N633" s="42">
        <f t="shared" ca="1" si="161"/>
        <v>9.9851938556049749E-2</v>
      </c>
      <c r="O633" s="42">
        <f t="shared" ca="1" si="162"/>
        <v>6.8582714788281082E-2</v>
      </c>
      <c r="P633" s="42">
        <f t="shared" ca="1" si="163"/>
        <v>0.13954405240879689</v>
      </c>
      <c r="Q633" s="42">
        <f t="shared" ca="1" si="164"/>
        <v>0.15801551807049224</v>
      </c>
      <c r="R633" s="42">
        <f t="shared" ca="1" si="165"/>
        <v>0.20202682714710862</v>
      </c>
      <c r="S633" s="42">
        <f t="shared" ca="1" si="166"/>
        <v>7.7062794237979168E-2</v>
      </c>
      <c r="T633" s="42">
        <f t="shared" ca="1" si="167"/>
        <v>0.18126392418882248</v>
      </c>
      <c r="U633">
        <f ca="1">+(L633^2*Markiwitz!$B$4^2)+(M633^2*Markiwitz!$C$4^2)+(N633^2*Markiwitz!$D$4^2)+(O633^2*Markiwitz!$E$4^2)+(P633^2*Markiwitz!$F$4^2)+(Q633^2*Markiwitz!$G$4^2)+(R633^2*Markiwitz!$H$4^2)+(S633^2*Markiwitz!$I$4^2)+(T633^2*Markiwitz!$J$4^2)+(2*L633*M633*Markiwitz!$B$8)+(2*L633*N633*Markiwitz!$E$8)+(2*L633*O633*Markiwitz!$H$8)+(2*L633*P633*Markiwitz!$B$11)+(2*L633*Q633*Markiwitz!$E$11)+(2*L633*R633*Markiwitz!$H$11)+(2*L633*S633*Markiwitz!$K$8)+(2*L633*T633*Markiwitz!$K$11)</f>
        <v>1.5345307136895277E-2</v>
      </c>
      <c r="V633" s="5">
        <f t="shared" ca="1" si="158"/>
        <v>0.12387617663172881</v>
      </c>
      <c r="W633" s="42">
        <f ca="1">SUMPRODUCT(L633:T633,Markiwitz!$B$3:$J$3)</f>
        <v>0.55127319166869138</v>
      </c>
    </row>
    <row r="634" spans="1:23" x14ac:dyDescent="0.25">
      <c r="A634">
        <v>633</v>
      </c>
      <c r="B634" s="25">
        <f t="shared" ca="1" si="157"/>
        <v>1</v>
      </c>
      <c r="C634" s="46">
        <v>0</v>
      </c>
      <c r="D634">
        <f t="shared" ca="1" si="173"/>
        <v>0.46750615258096306</v>
      </c>
      <c r="E634">
        <f t="shared" ca="1" si="173"/>
        <v>7.9862524346978492E-2</v>
      </c>
      <c r="F634">
        <f t="shared" ca="1" si="173"/>
        <v>0.58578173991951632</v>
      </c>
      <c r="G634">
        <f t="shared" ca="1" si="173"/>
        <v>0.84779512428216552</v>
      </c>
      <c r="H634">
        <f t="shared" ca="1" si="173"/>
        <v>0.91217487454301494</v>
      </c>
      <c r="I634">
        <f t="shared" ca="1" si="173"/>
        <v>0.42287027802105848</v>
      </c>
      <c r="J634">
        <f t="shared" ca="1" si="173"/>
        <v>0.68525291786037112</v>
      </c>
      <c r="K634">
        <f t="shared" ca="1" si="173"/>
        <v>0.11685967468685243</v>
      </c>
      <c r="L634" s="42">
        <f t="shared" ca="1" si="159"/>
        <v>0</v>
      </c>
      <c r="M634" s="42">
        <f t="shared" ca="1" si="160"/>
        <v>0.11352463017208857</v>
      </c>
      <c r="N634" s="42">
        <f t="shared" ca="1" si="161"/>
        <v>1.9393035772999868E-2</v>
      </c>
      <c r="O634" s="42">
        <f t="shared" ca="1" si="162"/>
        <v>0.14224551916332059</v>
      </c>
      <c r="P634" s="42">
        <f t="shared" ca="1" si="163"/>
        <v>0.2058702915768896</v>
      </c>
      <c r="Q634" s="42">
        <f t="shared" ca="1" si="164"/>
        <v>0.22150364163781447</v>
      </c>
      <c r="R634" s="42">
        <f t="shared" ca="1" si="165"/>
        <v>0.1026856901413617</v>
      </c>
      <c r="S634" s="42">
        <f t="shared" ca="1" si="166"/>
        <v>0.16640012895011247</v>
      </c>
      <c r="T634" s="42">
        <f t="shared" ca="1" si="167"/>
        <v>2.837706258541273E-2</v>
      </c>
      <c r="U634">
        <f ca="1">+(L634^2*Markiwitz!$B$4^2)+(M634^2*Markiwitz!$C$4^2)+(N634^2*Markiwitz!$D$4^2)+(O634^2*Markiwitz!$E$4^2)+(P634^2*Markiwitz!$F$4^2)+(Q634^2*Markiwitz!$G$4^2)+(R634^2*Markiwitz!$H$4^2)+(S634^2*Markiwitz!$I$4^2)+(T634^2*Markiwitz!$J$4^2)+(2*L634*M634*Markiwitz!$B$8)+(2*L634*N634*Markiwitz!$E$8)+(2*L634*O634*Markiwitz!$H$8)+(2*L634*P634*Markiwitz!$B$11)+(2*L634*Q634*Markiwitz!$E$11)+(2*L634*R634*Markiwitz!$H$11)+(2*L634*S634*Markiwitz!$K$8)+(2*L634*T634*Markiwitz!$K$11)</f>
        <v>2.460307989559565E-2</v>
      </c>
      <c r="V634" s="5">
        <f t="shared" ca="1" si="158"/>
        <v>0.15685368945484085</v>
      </c>
      <c r="W634" s="42">
        <f ca="1">SUMPRODUCT(L634:T634,Markiwitz!$B$3:$J$3)</f>
        <v>0.73697620974911282</v>
      </c>
    </row>
    <row r="635" spans="1:23" x14ac:dyDescent="0.25">
      <c r="A635">
        <v>634</v>
      </c>
      <c r="B635" s="25">
        <f t="shared" ca="1" si="157"/>
        <v>1</v>
      </c>
      <c r="C635" s="46">
        <v>0</v>
      </c>
      <c r="D635">
        <f t="shared" ca="1" si="173"/>
        <v>0.79968299473953408</v>
      </c>
      <c r="E635">
        <f t="shared" ca="1" si="173"/>
        <v>0.9093134221351491</v>
      </c>
      <c r="F635">
        <f t="shared" ca="1" si="173"/>
        <v>0.22837892370142665</v>
      </c>
      <c r="G635">
        <f t="shared" ca="1" si="173"/>
        <v>0.50833949699866909</v>
      </c>
      <c r="H635">
        <f t="shared" ca="1" si="173"/>
        <v>0.15340381440420825</v>
      </c>
      <c r="I635">
        <f t="shared" ca="1" si="173"/>
        <v>0.85860613881110492</v>
      </c>
      <c r="J635">
        <f t="shared" ca="1" si="173"/>
        <v>0.65879107535482717</v>
      </c>
      <c r="K635">
        <f t="shared" ca="1" si="173"/>
        <v>0.23975344030960066</v>
      </c>
      <c r="L635" s="42">
        <f t="shared" ca="1" si="159"/>
        <v>0</v>
      </c>
      <c r="M635" s="42">
        <f t="shared" ca="1" si="160"/>
        <v>0.1835706055993081</v>
      </c>
      <c r="N635" s="42">
        <f t="shared" ca="1" si="161"/>
        <v>0.20873673277909008</v>
      </c>
      <c r="O635" s="42">
        <f t="shared" ca="1" si="162"/>
        <v>5.2425345550387858E-2</v>
      </c>
      <c r="P635" s="42">
        <f t="shared" ca="1" si="163"/>
        <v>0.11669147640745756</v>
      </c>
      <c r="Q635" s="42">
        <f t="shared" ca="1" si="164"/>
        <v>3.5214492863633477E-2</v>
      </c>
      <c r="R635" s="42">
        <f t="shared" ca="1" si="165"/>
        <v>0.19709666193936648</v>
      </c>
      <c r="S635" s="42">
        <f t="shared" ca="1" si="166"/>
        <v>0.15122827102969078</v>
      </c>
      <c r="T635" s="42">
        <f t="shared" ca="1" si="167"/>
        <v>5.5036413831065736E-2</v>
      </c>
      <c r="U635">
        <f ca="1">+(L635^2*Markiwitz!$B$4^2)+(M635^2*Markiwitz!$C$4^2)+(N635^2*Markiwitz!$D$4^2)+(O635^2*Markiwitz!$E$4^2)+(P635^2*Markiwitz!$F$4^2)+(Q635^2*Markiwitz!$G$4^2)+(R635^2*Markiwitz!$H$4^2)+(S635^2*Markiwitz!$I$4^2)+(T635^2*Markiwitz!$J$4^2)+(2*L635*M635*Markiwitz!$B$8)+(2*L635*N635*Markiwitz!$E$8)+(2*L635*O635*Markiwitz!$H$8)+(2*L635*P635*Markiwitz!$B$11)+(2*L635*Q635*Markiwitz!$E$11)+(2*L635*R635*Markiwitz!$H$11)+(2*L635*S635*Markiwitz!$K$8)+(2*L635*T635*Markiwitz!$K$11)</f>
        <v>1.2440324650923831E-2</v>
      </c>
      <c r="V635" s="5">
        <f t="shared" ca="1" si="158"/>
        <v>0.11153620331947753</v>
      </c>
      <c r="W635" s="42">
        <f ca="1">SUMPRODUCT(L635:T635,Markiwitz!$B$3:$J$3)</f>
        <v>0.22382046739952932</v>
      </c>
    </row>
    <row r="636" spans="1:23" x14ac:dyDescent="0.25">
      <c r="A636">
        <v>635</v>
      </c>
      <c r="B636" s="25">
        <f t="shared" ca="1" si="157"/>
        <v>1</v>
      </c>
      <c r="C636" s="46">
        <v>0</v>
      </c>
      <c r="D636">
        <f t="shared" ca="1" si="173"/>
        <v>0.93604270587524219</v>
      </c>
      <c r="E636">
        <f t="shared" ca="1" si="173"/>
        <v>0.13078892764249217</v>
      </c>
      <c r="F636">
        <f t="shared" ca="1" si="173"/>
        <v>0.81522177746147062</v>
      </c>
      <c r="G636">
        <f t="shared" ca="1" si="173"/>
        <v>0.74026293305424828</v>
      </c>
      <c r="H636">
        <f t="shared" ca="1" si="173"/>
        <v>0.82864439608258678</v>
      </c>
      <c r="I636">
        <f t="shared" ca="1" si="173"/>
        <v>0.67778466637466595</v>
      </c>
      <c r="J636">
        <f t="shared" ca="1" si="173"/>
        <v>0.6642325523563738</v>
      </c>
      <c r="K636">
        <f t="shared" ca="1" si="173"/>
        <v>0.44016479532507136</v>
      </c>
      <c r="L636" s="42">
        <f t="shared" ca="1" si="159"/>
        <v>0</v>
      </c>
      <c r="M636" s="42">
        <f t="shared" ca="1" si="160"/>
        <v>0.17886817727817134</v>
      </c>
      <c r="N636" s="42">
        <f t="shared" ca="1" si="161"/>
        <v>2.4992424970295333E-2</v>
      </c>
      <c r="O636" s="42">
        <f t="shared" ca="1" si="162"/>
        <v>0.15578053490161922</v>
      </c>
      <c r="P636" s="42">
        <f t="shared" ca="1" si="163"/>
        <v>0.14145666721284636</v>
      </c>
      <c r="Q636" s="42">
        <f t="shared" ca="1" si="164"/>
        <v>0.15834545989060694</v>
      </c>
      <c r="R636" s="42">
        <f t="shared" ca="1" si="165"/>
        <v>0.12951771014354585</v>
      </c>
      <c r="S636" s="42">
        <f t="shared" ca="1" si="166"/>
        <v>0.12692803991001597</v>
      </c>
      <c r="T636" s="42">
        <f t="shared" ca="1" si="167"/>
        <v>8.4110985692898904E-2</v>
      </c>
      <c r="U636">
        <f ca="1">+(L636^2*Markiwitz!$B$4^2)+(M636^2*Markiwitz!$C$4^2)+(N636^2*Markiwitz!$D$4^2)+(O636^2*Markiwitz!$E$4^2)+(P636^2*Markiwitz!$F$4^2)+(Q636^2*Markiwitz!$G$4^2)+(R636^2*Markiwitz!$H$4^2)+(S636^2*Markiwitz!$I$4^2)+(T636^2*Markiwitz!$J$4^2)+(2*L636*M636*Markiwitz!$B$8)+(2*L636*N636*Markiwitz!$E$8)+(2*L636*O636*Markiwitz!$H$8)+(2*L636*P636*Markiwitz!$B$11)+(2*L636*Q636*Markiwitz!$E$11)+(2*L636*R636*Markiwitz!$H$11)+(2*L636*S636*Markiwitz!$K$8)+(2*L636*T636*Markiwitz!$K$11)</f>
        <v>1.5755447223521919E-2</v>
      </c>
      <c r="V636" s="5">
        <f t="shared" ca="1" si="158"/>
        <v>0.12552070436195742</v>
      </c>
      <c r="W636" s="42">
        <f ca="1">SUMPRODUCT(L636:T636,Markiwitz!$B$3:$J$3)</f>
        <v>0.56352261577191776</v>
      </c>
    </row>
    <row r="637" spans="1:23" x14ac:dyDescent="0.25">
      <c r="A637">
        <v>636</v>
      </c>
      <c r="B637" s="25">
        <f t="shared" ca="1" si="157"/>
        <v>1</v>
      </c>
      <c r="C637" s="46">
        <v>0</v>
      </c>
      <c r="D637">
        <f t="shared" ca="1" si="173"/>
        <v>0.33276053763279845</v>
      </c>
      <c r="E637">
        <f t="shared" ca="1" si="173"/>
        <v>0.20305483222923559</v>
      </c>
      <c r="F637">
        <f t="shared" ca="1" si="173"/>
        <v>0.47936772041351794</v>
      </c>
      <c r="G637">
        <f t="shared" ca="1" si="173"/>
        <v>0.14494173081510964</v>
      </c>
      <c r="H637">
        <f t="shared" ca="1" si="173"/>
        <v>0.7650496600043275</v>
      </c>
      <c r="I637">
        <f t="shared" ca="1" si="173"/>
        <v>0.27894296101711979</v>
      </c>
      <c r="J637">
        <f t="shared" ca="1" si="173"/>
        <v>0.12765353679507352</v>
      </c>
      <c r="K637">
        <f t="shared" ca="1" si="173"/>
        <v>0.41072345788127929</v>
      </c>
      <c r="L637" s="42">
        <f t="shared" ca="1" si="159"/>
        <v>0</v>
      </c>
      <c r="M637" s="42">
        <f t="shared" ca="1" si="160"/>
        <v>0.12133499093710848</v>
      </c>
      <c r="N637" s="42">
        <f t="shared" ca="1" si="161"/>
        <v>7.4040198406753563E-2</v>
      </c>
      <c r="O637" s="42">
        <f t="shared" ca="1" si="162"/>
        <v>0.17479259537710165</v>
      </c>
      <c r="P637" s="42">
        <f t="shared" ca="1" si="163"/>
        <v>5.2850328106714584E-2</v>
      </c>
      <c r="Q637" s="42">
        <f t="shared" ca="1" si="164"/>
        <v>0.27896124409288581</v>
      </c>
      <c r="R637" s="42">
        <f t="shared" ca="1" si="165"/>
        <v>0.10171140450653743</v>
      </c>
      <c r="S637" s="42">
        <f t="shared" ca="1" si="166"/>
        <v>4.6546507107799055E-2</v>
      </c>
      <c r="T637" s="42">
        <f t="shared" ca="1" si="167"/>
        <v>0.14976273146509933</v>
      </c>
      <c r="U637">
        <f ca="1">+(L637^2*Markiwitz!$B$4^2)+(M637^2*Markiwitz!$C$4^2)+(N637^2*Markiwitz!$D$4^2)+(O637^2*Markiwitz!$E$4^2)+(P637^2*Markiwitz!$F$4^2)+(Q637^2*Markiwitz!$G$4^2)+(R637^2*Markiwitz!$H$4^2)+(S637^2*Markiwitz!$I$4^2)+(T637^2*Markiwitz!$J$4^2)+(2*L637*M637*Markiwitz!$B$8)+(2*L637*N637*Markiwitz!$E$8)+(2*L637*O637*Markiwitz!$H$8)+(2*L637*P637*Markiwitz!$B$11)+(2*L637*Q637*Markiwitz!$E$11)+(2*L637*R637*Markiwitz!$H$11)+(2*L637*S637*Markiwitz!$K$8)+(2*L637*T637*Markiwitz!$K$11)</f>
        <v>2.6699979400582607E-2</v>
      </c>
      <c r="V637" s="5">
        <f t="shared" ca="1" si="158"/>
        <v>0.16340128335047618</v>
      </c>
      <c r="W637" s="42">
        <f ca="1">SUMPRODUCT(L637:T637,Markiwitz!$B$3:$J$3)</f>
        <v>0.88272894004922153</v>
      </c>
    </row>
    <row r="638" spans="1:23" x14ac:dyDescent="0.25">
      <c r="A638">
        <v>637</v>
      </c>
      <c r="B638" s="25">
        <f t="shared" ca="1" si="157"/>
        <v>1</v>
      </c>
      <c r="C638" s="46">
        <v>0</v>
      </c>
      <c r="D638">
        <f t="shared" ca="1" si="173"/>
        <v>0.91604605070143308</v>
      </c>
      <c r="E638">
        <f t="shared" ca="1" si="173"/>
        <v>0.82390689609173795</v>
      </c>
      <c r="F638">
        <f t="shared" ca="1" si="173"/>
        <v>6.2553765813007534E-2</v>
      </c>
      <c r="G638">
        <f t="shared" ca="1" si="173"/>
        <v>0.9586922209746721</v>
      </c>
      <c r="H638">
        <f t="shared" ca="1" si="173"/>
        <v>0.31130678511247567</v>
      </c>
      <c r="I638">
        <f t="shared" ca="1" si="173"/>
        <v>0.75845735416846849</v>
      </c>
      <c r="J638">
        <f t="shared" ca="1" si="173"/>
        <v>0.96603598507947386</v>
      </c>
      <c r="K638">
        <f t="shared" ca="1" si="173"/>
        <v>0.87331520047320177</v>
      </c>
      <c r="L638" s="42">
        <f t="shared" ca="1" si="159"/>
        <v>0</v>
      </c>
      <c r="M638" s="42">
        <f t="shared" ca="1" si="160"/>
        <v>0.16155119609853466</v>
      </c>
      <c r="N638" s="42">
        <f t="shared" ca="1" si="161"/>
        <v>0.14530180489892608</v>
      </c>
      <c r="O638" s="42">
        <f t="shared" ca="1" si="162"/>
        <v>1.1031798761449737E-2</v>
      </c>
      <c r="P638" s="42">
        <f t="shared" ca="1" si="163"/>
        <v>0.16907214967001513</v>
      </c>
      <c r="Q638" s="42">
        <f t="shared" ca="1" si="164"/>
        <v>5.4901152021779323E-2</v>
      </c>
      <c r="R638" s="42">
        <f t="shared" ca="1" si="165"/>
        <v>0.13375931555168302</v>
      </c>
      <c r="S638" s="42">
        <f t="shared" ca="1" si="166"/>
        <v>0.17036727437917989</v>
      </c>
      <c r="T638" s="42">
        <f t="shared" ca="1" si="167"/>
        <v>0.15401530861843232</v>
      </c>
      <c r="U638">
        <f ca="1">+(L638^2*Markiwitz!$B$4^2)+(M638^2*Markiwitz!$C$4^2)+(N638^2*Markiwitz!$D$4^2)+(O638^2*Markiwitz!$E$4^2)+(P638^2*Markiwitz!$F$4^2)+(Q638^2*Markiwitz!$G$4^2)+(R638^2*Markiwitz!$H$4^2)+(S638^2*Markiwitz!$I$4^2)+(T638^2*Markiwitz!$J$4^2)+(2*L638*M638*Markiwitz!$B$8)+(2*L638*N638*Markiwitz!$E$8)+(2*L638*O638*Markiwitz!$H$8)+(2*L638*P638*Markiwitz!$B$11)+(2*L638*Q638*Markiwitz!$E$11)+(2*L638*R638*Markiwitz!$H$11)+(2*L638*S638*Markiwitz!$K$8)+(2*L638*T638*Markiwitz!$K$11)</f>
        <v>1.1775362684170572E-2</v>
      </c>
      <c r="V638" s="5">
        <f t="shared" ca="1" si="158"/>
        <v>0.10851434321862972</v>
      </c>
      <c r="W638" s="42">
        <f ca="1">SUMPRODUCT(L638:T638,Markiwitz!$B$3:$J$3)</f>
        <v>0.26841377976482395</v>
      </c>
    </row>
    <row r="639" spans="1:23" x14ac:dyDescent="0.25">
      <c r="A639">
        <v>638</v>
      </c>
      <c r="B639" s="25">
        <f t="shared" ca="1" si="157"/>
        <v>1</v>
      </c>
      <c r="C639" s="46">
        <v>0</v>
      </c>
      <c r="D639">
        <f t="shared" ca="1" si="173"/>
        <v>0.41113318094497675</v>
      </c>
      <c r="E639">
        <f t="shared" ca="1" si="173"/>
        <v>0.61102968601969665</v>
      </c>
      <c r="F639">
        <f t="shared" ca="1" si="173"/>
        <v>0.67444933831502085</v>
      </c>
      <c r="G639">
        <f t="shared" ca="1" si="173"/>
        <v>5.1830786987884236E-2</v>
      </c>
      <c r="H639">
        <f t="shared" ca="1" si="173"/>
        <v>0.6634320559614062</v>
      </c>
      <c r="I639">
        <f t="shared" ca="1" si="173"/>
        <v>0.41201058870555096</v>
      </c>
      <c r="J639">
        <f t="shared" ca="1" si="173"/>
        <v>0.31509330597762963</v>
      </c>
      <c r="K639">
        <f t="shared" ca="1" si="173"/>
        <v>0.35324796293458105</v>
      </c>
      <c r="L639" s="42">
        <f t="shared" ca="1" si="159"/>
        <v>0</v>
      </c>
      <c r="M639" s="42">
        <f t="shared" ca="1" si="160"/>
        <v>0.11772808354939668</v>
      </c>
      <c r="N639" s="42">
        <f t="shared" ca="1" si="161"/>
        <v>0.17496849503011969</v>
      </c>
      <c r="O639" s="42">
        <f t="shared" ca="1" si="162"/>
        <v>0.19312872745635348</v>
      </c>
      <c r="P639" s="42">
        <f t="shared" ca="1" si="163"/>
        <v>1.4841758106012026E-2</v>
      </c>
      <c r="Q639" s="42">
        <f t="shared" ca="1" si="164"/>
        <v>0.18997392605007335</v>
      </c>
      <c r="R639" s="42">
        <f t="shared" ca="1" si="165"/>
        <v>0.11797932946904331</v>
      </c>
      <c r="S639" s="42">
        <f t="shared" ca="1" si="166"/>
        <v>9.0227042650090988E-2</v>
      </c>
      <c r="T639" s="42">
        <f t="shared" ca="1" si="167"/>
        <v>0.10115263768891056</v>
      </c>
      <c r="U639">
        <f ca="1">+(L639^2*Markiwitz!$B$4^2)+(M639^2*Markiwitz!$C$4^2)+(N639^2*Markiwitz!$D$4^2)+(O639^2*Markiwitz!$E$4^2)+(P639^2*Markiwitz!$F$4^2)+(Q639^2*Markiwitz!$G$4^2)+(R639^2*Markiwitz!$H$4^2)+(S639^2*Markiwitz!$I$4^2)+(T639^2*Markiwitz!$J$4^2)+(2*L639*M639*Markiwitz!$B$8)+(2*L639*N639*Markiwitz!$E$8)+(2*L639*O639*Markiwitz!$H$8)+(2*L639*P639*Markiwitz!$B$11)+(2*L639*Q639*Markiwitz!$E$11)+(2*L639*R639*Markiwitz!$H$11)+(2*L639*S639*Markiwitz!$K$8)+(2*L639*T639*Markiwitz!$K$11)</f>
        <v>1.8249124204609547E-2</v>
      </c>
      <c r="V639" s="5">
        <f t="shared" ca="1" si="158"/>
        <v>0.13508931935800678</v>
      </c>
      <c r="W639" s="42">
        <f ca="1">SUMPRODUCT(L639:T639,Markiwitz!$B$3:$J$3)</f>
        <v>0.64490957726899245</v>
      </c>
    </row>
    <row r="640" spans="1:23" x14ac:dyDescent="0.25">
      <c r="A640">
        <v>639</v>
      </c>
      <c r="B640" s="25">
        <f t="shared" ca="1" si="157"/>
        <v>1</v>
      </c>
      <c r="C640" s="46">
        <v>0</v>
      </c>
      <c r="D640">
        <f t="shared" ca="1" si="173"/>
        <v>0.25290083739575742</v>
      </c>
      <c r="E640">
        <f t="shared" ca="1" si="173"/>
        <v>0.87217126179047522</v>
      </c>
      <c r="F640">
        <f t="shared" ca="1" si="173"/>
        <v>2.821936040740225E-2</v>
      </c>
      <c r="G640">
        <f t="shared" ca="1" si="173"/>
        <v>0.73355400689379435</v>
      </c>
      <c r="H640">
        <f t="shared" ca="1" si="173"/>
        <v>0.52299687395670602</v>
      </c>
      <c r="I640">
        <f t="shared" ca="1" si="173"/>
        <v>0.81869830532864352</v>
      </c>
      <c r="J640">
        <f t="shared" ca="1" si="173"/>
        <v>0.93173795848319274</v>
      </c>
      <c r="K640">
        <f t="shared" ca="1" si="173"/>
        <v>0.81567191227265357</v>
      </c>
      <c r="L640" s="42">
        <f t="shared" ca="1" si="159"/>
        <v>0</v>
      </c>
      <c r="M640" s="42">
        <f t="shared" ca="1" si="160"/>
        <v>5.0824628692688195E-2</v>
      </c>
      <c r="N640" s="42">
        <f t="shared" ca="1" si="161"/>
        <v>0.17527731815125214</v>
      </c>
      <c r="O640" s="42">
        <f t="shared" ca="1" si="162"/>
        <v>5.6711497257993099E-3</v>
      </c>
      <c r="P640" s="42">
        <f t="shared" ca="1" si="163"/>
        <v>0.14741987575180793</v>
      </c>
      <c r="Q640" s="42">
        <f t="shared" ca="1" si="164"/>
        <v>0.10510491859182808</v>
      </c>
      <c r="R640" s="42">
        <f t="shared" ca="1" si="165"/>
        <v>0.16453103836325775</v>
      </c>
      <c r="S640" s="42">
        <f t="shared" ca="1" si="166"/>
        <v>0.18724823636976229</v>
      </c>
      <c r="T640" s="42">
        <f t="shared" ca="1" si="167"/>
        <v>0.1639228343536043</v>
      </c>
      <c r="U640">
        <f ca="1">+(L640^2*Markiwitz!$B$4^2)+(M640^2*Markiwitz!$C$4^2)+(N640^2*Markiwitz!$D$4^2)+(O640^2*Markiwitz!$E$4^2)+(P640^2*Markiwitz!$F$4^2)+(Q640^2*Markiwitz!$G$4^2)+(R640^2*Markiwitz!$H$4^2)+(S640^2*Markiwitz!$I$4^2)+(T640^2*Markiwitz!$J$4^2)+(2*L640*M640*Markiwitz!$B$8)+(2*L640*N640*Markiwitz!$E$8)+(2*L640*O640*Markiwitz!$H$8)+(2*L640*P640*Markiwitz!$B$11)+(2*L640*Q640*Markiwitz!$E$11)+(2*L640*R640*Markiwitz!$H$11)+(2*L640*S640*Markiwitz!$K$8)+(2*L640*T640*Markiwitz!$K$11)</f>
        <v>1.4803245790157876E-2</v>
      </c>
      <c r="V640" s="5">
        <f t="shared" ca="1" si="158"/>
        <v>0.12166858999001294</v>
      </c>
      <c r="W640" s="42">
        <f ca="1">SUMPRODUCT(L640:T640,Markiwitz!$B$3:$J$3)</f>
        <v>0.39046822630921268</v>
      </c>
    </row>
    <row r="641" spans="1:23" x14ac:dyDescent="0.25">
      <c r="A641">
        <v>640</v>
      </c>
      <c r="B641" s="25">
        <f t="shared" ca="1" si="157"/>
        <v>1.0000000000000002</v>
      </c>
      <c r="C641" s="46">
        <v>0</v>
      </c>
      <c r="D641">
        <f t="shared" ca="1" si="173"/>
        <v>0.45419216489607839</v>
      </c>
      <c r="E641">
        <f t="shared" ca="1" si="173"/>
        <v>0.7102995028766822</v>
      </c>
      <c r="F641">
        <f t="shared" ca="1" si="173"/>
        <v>0.40210517529000456</v>
      </c>
      <c r="G641">
        <f t="shared" ca="1" si="173"/>
        <v>0.54552252402738688</v>
      </c>
      <c r="H641">
        <f t="shared" ca="1" si="173"/>
        <v>5.9640331535483981E-2</v>
      </c>
      <c r="I641">
        <f t="shared" ca="1" si="173"/>
        <v>0.54875791457986189</v>
      </c>
      <c r="J641">
        <f t="shared" ca="1" si="173"/>
        <v>0.72394299152933461</v>
      </c>
      <c r="K641">
        <f t="shared" ca="1" si="173"/>
        <v>0.94067432755884406</v>
      </c>
      <c r="L641" s="42">
        <f t="shared" ca="1" si="159"/>
        <v>0</v>
      </c>
      <c r="M641" s="42">
        <f t="shared" ca="1" si="160"/>
        <v>0.10357541373499081</v>
      </c>
      <c r="N641" s="42">
        <f t="shared" ca="1" si="161"/>
        <v>0.16197893881116104</v>
      </c>
      <c r="O641" s="42">
        <f t="shared" ca="1" si="162"/>
        <v>9.1697332350884037E-2</v>
      </c>
      <c r="P641" s="42">
        <f t="shared" ca="1" si="163"/>
        <v>0.12440267687317148</v>
      </c>
      <c r="Q641" s="42">
        <f t="shared" ca="1" si="164"/>
        <v>1.3600569299765808E-2</v>
      </c>
      <c r="R641" s="42">
        <f t="shared" ca="1" si="165"/>
        <v>0.12514048553868107</v>
      </c>
      <c r="S641" s="42">
        <f t="shared" ca="1" si="166"/>
        <v>0.16509024299297242</v>
      </c>
      <c r="T641" s="42">
        <f t="shared" ca="1" si="167"/>
        <v>0.2145143403983735</v>
      </c>
      <c r="U641">
        <f ca="1">+(L641^2*Markiwitz!$B$4^2)+(M641^2*Markiwitz!$C$4^2)+(N641^2*Markiwitz!$D$4^2)+(O641^2*Markiwitz!$E$4^2)+(P641^2*Markiwitz!$F$4^2)+(Q641^2*Markiwitz!$G$4^2)+(R641^2*Markiwitz!$H$4^2)+(S641^2*Markiwitz!$I$4^2)+(T641^2*Markiwitz!$J$4^2)+(2*L641*M641*Markiwitz!$B$8)+(2*L641*N641*Markiwitz!$E$8)+(2*L641*O641*Markiwitz!$H$8)+(2*L641*P641*Markiwitz!$B$11)+(2*L641*Q641*Markiwitz!$E$11)+(2*L641*R641*Markiwitz!$H$11)+(2*L641*S641*Markiwitz!$K$8)+(2*L641*T641*Markiwitz!$K$11)</f>
        <v>1.0230386707361774E-2</v>
      </c>
      <c r="V641" s="5">
        <f t="shared" ca="1" si="158"/>
        <v>0.10114537412735085</v>
      </c>
      <c r="W641" s="42">
        <f ca="1">SUMPRODUCT(L641:T641,Markiwitz!$B$3:$J$3)</f>
        <v>0.16255782304370464</v>
      </c>
    </row>
    <row r="642" spans="1:23" x14ac:dyDescent="0.25">
      <c r="A642">
        <v>641</v>
      </c>
      <c r="B642" s="25">
        <f t="shared" ref="B642:B705" ca="1" si="174">SUM(L642:T642)</f>
        <v>1.0000000000000002</v>
      </c>
      <c r="C642" s="46">
        <v>0</v>
      </c>
      <c r="D642">
        <f t="shared" ref="D642:K651" ca="1" si="175">RAND()</f>
        <v>0.30404711068609558</v>
      </c>
      <c r="E642">
        <f t="shared" ca="1" si="175"/>
        <v>0.81088441039548331</v>
      </c>
      <c r="F642">
        <f t="shared" ca="1" si="175"/>
        <v>0.62149974599742497</v>
      </c>
      <c r="G642">
        <f t="shared" ca="1" si="175"/>
        <v>0.93038935749257612</v>
      </c>
      <c r="H642">
        <f t="shared" ca="1" si="175"/>
        <v>0.61678923719041945</v>
      </c>
      <c r="I642">
        <f t="shared" ca="1" si="175"/>
        <v>0.81635491435077578</v>
      </c>
      <c r="J642">
        <f t="shared" ca="1" si="175"/>
        <v>0.74375630129517611</v>
      </c>
      <c r="K642">
        <f t="shared" ca="1" si="175"/>
        <v>2.2898404472696865E-2</v>
      </c>
      <c r="L642" s="42">
        <f t="shared" ca="1" si="159"/>
        <v>0</v>
      </c>
      <c r="M642" s="42">
        <f t="shared" ca="1" si="160"/>
        <v>6.2476039439311203E-2</v>
      </c>
      <c r="N642" s="42">
        <f t="shared" ca="1" si="161"/>
        <v>0.16662169980919211</v>
      </c>
      <c r="O642" s="42">
        <f t="shared" ca="1" si="162"/>
        <v>0.12770666544022746</v>
      </c>
      <c r="P642" s="42">
        <f t="shared" ca="1" si="163"/>
        <v>0.19117774893981196</v>
      </c>
      <c r="Q642" s="42">
        <f t="shared" ca="1" si="164"/>
        <v>0.12673874328717161</v>
      </c>
      <c r="R642" s="42">
        <f t="shared" ca="1" si="165"/>
        <v>0.1677457868629797</v>
      </c>
      <c r="S642" s="42">
        <f t="shared" ca="1" si="166"/>
        <v>0.15282811899806892</v>
      </c>
      <c r="T642" s="42">
        <f t="shared" ca="1" si="167"/>
        <v>4.7051972232371965E-3</v>
      </c>
      <c r="U642">
        <f ca="1">+(L642^2*Markiwitz!$B$4^2)+(M642^2*Markiwitz!$C$4^2)+(N642^2*Markiwitz!$D$4^2)+(O642^2*Markiwitz!$E$4^2)+(P642^2*Markiwitz!$F$4^2)+(Q642^2*Markiwitz!$G$4^2)+(R642^2*Markiwitz!$H$4^2)+(S642^2*Markiwitz!$I$4^2)+(T642^2*Markiwitz!$J$4^2)+(2*L642*M642*Markiwitz!$B$8)+(2*L642*N642*Markiwitz!$E$8)+(2*L642*O642*Markiwitz!$H$8)+(2*L642*P642*Markiwitz!$B$11)+(2*L642*Q642*Markiwitz!$E$11)+(2*L642*R642*Markiwitz!$H$11)+(2*L642*S642*Markiwitz!$K$8)+(2*L642*T642*Markiwitz!$K$11)</f>
        <v>1.7428199545182252E-2</v>
      </c>
      <c r="V642" s="5">
        <f t="shared" ref="V642:V705" ca="1" si="176">SQRT(U642)</f>
        <v>0.13201590640972871</v>
      </c>
      <c r="W642" s="42">
        <f ca="1">SUMPRODUCT(L642:T642,Markiwitz!$B$3:$J$3)</f>
        <v>0.49272950006760602</v>
      </c>
    </row>
    <row r="643" spans="1:23" x14ac:dyDescent="0.25">
      <c r="A643">
        <v>642</v>
      </c>
      <c r="B643" s="25">
        <f t="shared" ca="1" si="174"/>
        <v>1</v>
      </c>
      <c r="C643" s="46">
        <v>0</v>
      </c>
      <c r="D643">
        <f t="shared" ca="1" si="175"/>
        <v>0.11076049105742836</v>
      </c>
      <c r="E643">
        <f t="shared" ca="1" si="175"/>
        <v>0.88543790192530503</v>
      </c>
      <c r="F643">
        <f t="shared" ca="1" si="175"/>
        <v>0.461124211591733</v>
      </c>
      <c r="G643">
        <f t="shared" ca="1" si="175"/>
        <v>0.820983820105889</v>
      </c>
      <c r="H643">
        <f t="shared" ca="1" si="175"/>
        <v>0.89026016077006276</v>
      </c>
      <c r="I643">
        <f t="shared" ca="1" si="175"/>
        <v>0.59383381957252057</v>
      </c>
      <c r="J643">
        <f t="shared" ca="1" si="175"/>
        <v>0.79178569513946695</v>
      </c>
      <c r="K643">
        <f t="shared" ca="1" si="175"/>
        <v>9.092178934520978E-2</v>
      </c>
      <c r="L643" s="42">
        <f t="shared" ref="L643:L706" ca="1" si="177">C643/SUM($C643:$K643)</f>
        <v>0</v>
      </c>
      <c r="M643" s="42">
        <f t="shared" ref="M643:M706" ca="1" si="178">D643/SUM($C643:$K643)</f>
        <v>2.3844546497534428E-2</v>
      </c>
      <c r="N643" s="42">
        <f t="shared" ref="N643:N706" ca="1" si="179">E643/SUM($C643:$K643)</f>
        <v>0.19061729522479662</v>
      </c>
      <c r="O643" s="42">
        <f t="shared" ref="O643:O706" ca="1" si="180">F643/SUM($C643:$K643)</f>
        <v>9.927093677055851E-2</v>
      </c>
      <c r="P643" s="42">
        <f t="shared" ref="P643:P706" ca="1" si="181">G643/SUM($C643:$K643)</f>
        <v>0.17674160420693993</v>
      </c>
      <c r="Q643" s="42">
        <f t="shared" ref="Q643:Q706" ca="1" si="182">H643/SUM($C643:$K643)</f>
        <v>0.19165543232719853</v>
      </c>
      <c r="R643" s="42">
        <f t="shared" ref="R643:R706" ca="1" si="183">I643/SUM($C643:$K643)</f>
        <v>0.12784069470461049</v>
      </c>
      <c r="S643" s="42">
        <f t="shared" ref="S643:S706" ca="1" si="184">J643/SUM($C643:$K643)</f>
        <v>0.1704558244875119</v>
      </c>
      <c r="T643" s="42">
        <f t="shared" ref="T643:T706" ca="1" si="185">K643/SUM($C643:$K643)</f>
        <v>1.9573665780849615E-2</v>
      </c>
      <c r="U643">
        <f ca="1">+(L643^2*Markiwitz!$B$4^2)+(M643^2*Markiwitz!$C$4^2)+(N643^2*Markiwitz!$D$4^2)+(O643^2*Markiwitz!$E$4^2)+(P643^2*Markiwitz!$F$4^2)+(Q643^2*Markiwitz!$G$4^2)+(R643^2*Markiwitz!$H$4^2)+(S643^2*Markiwitz!$I$4^2)+(T643^2*Markiwitz!$J$4^2)+(2*L643*M643*Markiwitz!$B$8)+(2*L643*N643*Markiwitz!$E$8)+(2*L643*O643*Markiwitz!$H$8)+(2*L643*P643*Markiwitz!$B$11)+(2*L643*Q643*Markiwitz!$E$11)+(2*L643*R643*Markiwitz!$H$11)+(2*L643*S643*Markiwitz!$K$8)+(2*L643*T643*Markiwitz!$K$11)</f>
        <v>2.1978574533670595E-2</v>
      </c>
      <c r="V643" s="5">
        <f t="shared" ca="1" si="176"/>
        <v>0.14825172691631822</v>
      </c>
      <c r="W643" s="42">
        <f ca="1">SUMPRODUCT(L643:T643,Markiwitz!$B$3:$J$3)</f>
        <v>0.65550999138852317</v>
      </c>
    </row>
    <row r="644" spans="1:23" x14ac:dyDescent="0.25">
      <c r="A644">
        <v>643</v>
      </c>
      <c r="B644" s="25">
        <f t="shared" ca="1" si="174"/>
        <v>1</v>
      </c>
      <c r="C644" s="46">
        <v>0</v>
      </c>
      <c r="D644">
        <f t="shared" ca="1" si="175"/>
        <v>0.19842722747788966</v>
      </c>
      <c r="E644">
        <f t="shared" ca="1" si="175"/>
        <v>0.96102108884787274</v>
      </c>
      <c r="F644">
        <f t="shared" ca="1" si="175"/>
        <v>0.42216350488818211</v>
      </c>
      <c r="G644">
        <f t="shared" ca="1" si="175"/>
        <v>0.39470095066340016</v>
      </c>
      <c r="H644">
        <f t="shared" ca="1" si="175"/>
        <v>0.45973717440447437</v>
      </c>
      <c r="I644">
        <f t="shared" ca="1" si="175"/>
        <v>0.36697399209733683</v>
      </c>
      <c r="J644">
        <f t="shared" ca="1" si="175"/>
        <v>0.6137483085045079</v>
      </c>
      <c r="K644">
        <f t="shared" ca="1" si="175"/>
        <v>0.40437522305947748</v>
      </c>
      <c r="L644" s="42">
        <f t="shared" ca="1" si="177"/>
        <v>0</v>
      </c>
      <c r="M644" s="42">
        <f t="shared" ca="1" si="178"/>
        <v>5.1928701794082349E-2</v>
      </c>
      <c r="N644" s="42">
        <f t="shared" ca="1" si="179"/>
        <v>0.25150065429486623</v>
      </c>
      <c r="O644" s="42">
        <f t="shared" ca="1" si="180"/>
        <v>0.11048081975607811</v>
      </c>
      <c r="P644" s="42">
        <f t="shared" ca="1" si="181"/>
        <v>0.10329382829845959</v>
      </c>
      <c r="Q644" s="42">
        <f t="shared" ca="1" si="182"/>
        <v>0.1203139051870498</v>
      </c>
      <c r="R644" s="42">
        <f t="shared" ca="1" si="183"/>
        <v>9.60376418298238E-2</v>
      </c>
      <c r="S644" s="42">
        <f t="shared" ca="1" si="184"/>
        <v>0.16061884900601348</v>
      </c>
      <c r="T644" s="42">
        <f t="shared" ca="1" si="185"/>
        <v>0.10582559983362656</v>
      </c>
      <c r="U644">
        <f ca="1">+(L644^2*Markiwitz!$B$4^2)+(M644^2*Markiwitz!$C$4^2)+(N644^2*Markiwitz!$D$4^2)+(O644^2*Markiwitz!$E$4^2)+(P644^2*Markiwitz!$F$4^2)+(Q644^2*Markiwitz!$G$4^2)+(R644^2*Markiwitz!$H$4^2)+(S644^2*Markiwitz!$I$4^2)+(T644^2*Markiwitz!$J$4^2)+(2*L644*M644*Markiwitz!$B$8)+(2*L644*N644*Markiwitz!$E$8)+(2*L644*O644*Markiwitz!$H$8)+(2*L644*P644*Markiwitz!$B$11)+(2*L644*Q644*Markiwitz!$E$11)+(2*L644*R644*Markiwitz!$H$11)+(2*L644*S644*Markiwitz!$K$8)+(2*L644*T644*Markiwitz!$K$11)</f>
        <v>1.4980803266758092E-2</v>
      </c>
      <c r="V644" s="5">
        <f t="shared" ca="1" si="176"/>
        <v>0.12239609171357593</v>
      </c>
      <c r="W644" s="42">
        <f ca="1">SUMPRODUCT(L644:T644,Markiwitz!$B$3:$J$3)</f>
        <v>0.45814351950839294</v>
      </c>
    </row>
    <row r="645" spans="1:23" x14ac:dyDescent="0.25">
      <c r="A645">
        <v>644</v>
      </c>
      <c r="B645" s="25">
        <f t="shared" ca="1" si="174"/>
        <v>1.0000000000000002</v>
      </c>
      <c r="C645" s="46">
        <v>0</v>
      </c>
      <c r="D645">
        <f t="shared" ca="1" si="175"/>
        <v>0.12215434781345891</v>
      </c>
      <c r="E645">
        <f t="shared" ca="1" si="175"/>
        <v>0.11608381754408048</v>
      </c>
      <c r="F645">
        <f t="shared" ca="1" si="175"/>
        <v>0.87424315764072524</v>
      </c>
      <c r="G645">
        <f t="shared" ca="1" si="175"/>
        <v>0.10251567828504538</v>
      </c>
      <c r="H645">
        <f t="shared" ca="1" si="175"/>
        <v>0.95157929934784879</v>
      </c>
      <c r="I645">
        <f t="shared" ca="1" si="175"/>
        <v>0.31859479172433303</v>
      </c>
      <c r="J645">
        <f t="shared" ca="1" si="175"/>
        <v>0.47949150623796533</v>
      </c>
      <c r="K645">
        <f t="shared" ca="1" si="175"/>
        <v>0.35242565943322435</v>
      </c>
      <c r="L645" s="42">
        <f t="shared" ca="1" si="177"/>
        <v>0</v>
      </c>
      <c r="M645" s="42">
        <f t="shared" ca="1" si="178"/>
        <v>3.6825775593359672E-2</v>
      </c>
      <c r="N645" s="42">
        <f t="shared" ca="1" si="179"/>
        <v>3.4995697586032326E-2</v>
      </c>
      <c r="O645" s="42">
        <f t="shared" ca="1" si="180"/>
        <v>0.2635574002365581</v>
      </c>
      <c r="P645" s="42">
        <f t="shared" ca="1" si="181"/>
        <v>3.0905321266920836E-2</v>
      </c>
      <c r="Q645" s="42">
        <f t="shared" ca="1" si="182"/>
        <v>0.28687186632590189</v>
      </c>
      <c r="R645" s="42">
        <f t="shared" ca="1" si="183"/>
        <v>9.6046522414167973E-2</v>
      </c>
      <c r="S645" s="42">
        <f t="shared" ca="1" si="184"/>
        <v>0.14455192896290689</v>
      </c>
      <c r="T645" s="42">
        <f t="shared" ca="1" si="185"/>
        <v>0.10624548761415248</v>
      </c>
      <c r="U645">
        <f ca="1">+(L645^2*Markiwitz!$B$4^2)+(M645^2*Markiwitz!$C$4^2)+(N645^2*Markiwitz!$D$4^2)+(O645^2*Markiwitz!$E$4^2)+(P645^2*Markiwitz!$F$4^2)+(Q645^2*Markiwitz!$G$4^2)+(R645^2*Markiwitz!$H$4^2)+(S645^2*Markiwitz!$I$4^2)+(T645^2*Markiwitz!$J$4^2)+(2*L645*M645*Markiwitz!$B$8)+(2*L645*N645*Markiwitz!$E$8)+(2*L645*O645*Markiwitz!$H$8)+(2*L645*P645*Markiwitz!$B$11)+(2*L645*Q645*Markiwitz!$E$11)+(2*L645*R645*Markiwitz!$H$11)+(2*L645*S645*Markiwitz!$K$8)+(2*L645*T645*Markiwitz!$K$11)</f>
        <v>3.2406413444593579E-2</v>
      </c>
      <c r="V645" s="5">
        <f t="shared" ca="1" si="176"/>
        <v>0.18001781424235097</v>
      </c>
      <c r="W645" s="42">
        <f ca="1">SUMPRODUCT(L645:T645,Markiwitz!$B$3:$J$3)</f>
        <v>0.89396579244844032</v>
      </c>
    </row>
    <row r="646" spans="1:23" x14ac:dyDescent="0.25">
      <c r="A646">
        <v>645</v>
      </c>
      <c r="B646" s="25">
        <f t="shared" ca="1" si="174"/>
        <v>1</v>
      </c>
      <c r="C646" s="46">
        <v>0</v>
      </c>
      <c r="D646">
        <f t="shared" ca="1" si="175"/>
        <v>0.53882598669077864</v>
      </c>
      <c r="E646">
        <f t="shared" ca="1" si="175"/>
        <v>0.6389092847352309</v>
      </c>
      <c r="F646">
        <f t="shared" ca="1" si="175"/>
        <v>0.43622281004321639</v>
      </c>
      <c r="G646">
        <f t="shared" ca="1" si="175"/>
        <v>0.83182128308624548</v>
      </c>
      <c r="H646">
        <f t="shared" ca="1" si="175"/>
        <v>0.16687100069919758</v>
      </c>
      <c r="I646">
        <f t="shared" ca="1" si="175"/>
        <v>0.19073666345618889</v>
      </c>
      <c r="J646">
        <f t="shared" ca="1" si="175"/>
        <v>0.81684145832966348</v>
      </c>
      <c r="K646">
        <f t="shared" ca="1" si="175"/>
        <v>6.146084454028522E-2</v>
      </c>
      <c r="L646" s="42">
        <f t="shared" ca="1" si="177"/>
        <v>0</v>
      </c>
      <c r="M646" s="42">
        <f t="shared" ca="1" si="178"/>
        <v>0.14635292067389702</v>
      </c>
      <c r="N646" s="42">
        <f t="shared" ca="1" si="179"/>
        <v>0.17353699000477657</v>
      </c>
      <c r="O646" s="42">
        <f t="shared" ca="1" si="180"/>
        <v>0.11848441591781878</v>
      </c>
      <c r="P646" s="42">
        <f t="shared" ca="1" si="181"/>
        <v>0.22593467513704818</v>
      </c>
      <c r="Q646" s="42">
        <f t="shared" ca="1" si="182"/>
        <v>4.5324574039371276E-2</v>
      </c>
      <c r="R646" s="42">
        <f t="shared" ca="1" si="183"/>
        <v>5.180683275475944E-2</v>
      </c>
      <c r="S646" s="42">
        <f t="shared" ca="1" si="184"/>
        <v>0.22186593836773744</v>
      </c>
      <c r="T646" s="42">
        <f t="shared" ca="1" si="185"/>
        <v>1.669365310459147E-2</v>
      </c>
      <c r="U646">
        <f ca="1">+(L646^2*Markiwitz!$B$4^2)+(M646^2*Markiwitz!$C$4^2)+(N646^2*Markiwitz!$D$4^2)+(O646^2*Markiwitz!$E$4^2)+(P646^2*Markiwitz!$F$4^2)+(Q646^2*Markiwitz!$G$4^2)+(R646^2*Markiwitz!$H$4^2)+(S646^2*Markiwitz!$I$4^2)+(T646^2*Markiwitz!$J$4^2)+(2*L646*M646*Markiwitz!$B$8)+(2*L646*N646*Markiwitz!$E$8)+(2*L646*O646*Markiwitz!$H$8)+(2*L646*P646*Markiwitz!$B$11)+(2*L646*Q646*Markiwitz!$E$11)+(2*L646*R646*Markiwitz!$H$11)+(2*L646*S646*Markiwitz!$K$8)+(2*L646*T646*Markiwitz!$K$11)</f>
        <v>1.6395459824150794E-2</v>
      </c>
      <c r="V646" s="5">
        <f t="shared" ca="1" si="176"/>
        <v>0.12804475711309227</v>
      </c>
      <c r="W646" s="42">
        <f ca="1">SUMPRODUCT(L646:T646,Markiwitz!$B$3:$J$3)</f>
        <v>0.27852371215278376</v>
      </c>
    </row>
    <row r="647" spans="1:23" x14ac:dyDescent="0.25">
      <c r="A647">
        <v>646</v>
      </c>
      <c r="B647" s="25">
        <f t="shared" ca="1" si="174"/>
        <v>1</v>
      </c>
      <c r="C647" s="46">
        <v>0</v>
      </c>
      <c r="D647">
        <f t="shared" ca="1" si="175"/>
        <v>0.77761655618366532</v>
      </c>
      <c r="E647">
        <f t="shared" ca="1" si="175"/>
        <v>0.19162921875971595</v>
      </c>
      <c r="F647">
        <f t="shared" ca="1" si="175"/>
        <v>0.4434263036154158</v>
      </c>
      <c r="G647">
        <f t="shared" ca="1" si="175"/>
        <v>0.28987905412752801</v>
      </c>
      <c r="H647">
        <f t="shared" ca="1" si="175"/>
        <v>0.56825175317125698</v>
      </c>
      <c r="I647">
        <f t="shared" ca="1" si="175"/>
        <v>0.58143318329595972</v>
      </c>
      <c r="J647">
        <f t="shared" ca="1" si="175"/>
        <v>0.9011581769874345</v>
      </c>
      <c r="K647">
        <f t="shared" ca="1" si="175"/>
        <v>0.64686262637538439</v>
      </c>
      <c r="L647" s="42">
        <f t="shared" ca="1" si="177"/>
        <v>0</v>
      </c>
      <c r="M647" s="42">
        <f t="shared" ca="1" si="178"/>
        <v>0.17672071852000137</v>
      </c>
      <c r="N647" s="42">
        <f t="shared" ca="1" si="179"/>
        <v>4.354955274466274E-2</v>
      </c>
      <c r="O647" s="42">
        <f t="shared" ca="1" si="180"/>
        <v>0.10077282223795155</v>
      </c>
      <c r="P647" s="42">
        <f t="shared" ca="1" si="181"/>
        <v>6.5877757259601946E-2</v>
      </c>
      <c r="Q647" s="42">
        <f t="shared" ca="1" si="182"/>
        <v>0.12914058647814639</v>
      </c>
      <c r="R647" s="42">
        <f t="shared" ca="1" si="183"/>
        <v>0.13213619116818912</v>
      </c>
      <c r="S647" s="42">
        <f t="shared" ca="1" si="184"/>
        <v>0.20479672053147482</v>
      </c>
      <c r="T647" s="42">
        <f t="shared" ca="1" si="185"/>
        <v>0.14700565105997215</v>
      </c>
      <c r="U647">
        <f ca="1">+(L647^2*Markiwitz!$B$4^2)+(M647^2*Markiwitz!$C$4^2)+(N647^2*Markiwitz!$D$4^2)+(O647^2*Markiwitz!$E$4^2)+(P647^2*Markiwitz!$F$4^2)+(Q647^2*Markiwitz!$G$4^2)+(R647^2*Markiwitz!$H$4^2)+(S647^2*Markiwitz!$I$4^2)+(T647^2*Markiwitz!$J$4^2)+(2*L647*M647*Markiwitz!$B$8)+(2*L647*N647*Markiwitz!$E$8)+(2*L647*O647*Markiwitz!$H$8)+(2*L647*P647*Markiwitz!$B$11)+(2*L647*Q647*Markiwitz!$E$11)+(2*L647*R647*Markiwitz!$H$11)+(2*L647*S647*Markiwitz!$K$8)+(2*L647*T647*Markiwitz!$K$11)</f>
        <v>1.3735341316316882E-2</v>
      </c>
      <c r="V647" s="5">
        <f t="shared" ca="1" si="176"/>
        <v>0.11719787249057417</v>
      </c>
      <c r="W647" s="42">
        <f ca="1">SUMPRODUCT(L647:T647,Markiwitz!$B$3:$J$3)</f>
        <v>0.44408630851484104</v>
      </c>
    </row>
    <row r="648" spans="1:23" x14ac:dyDescent="0.25">
      <c r="A648">
        <v>647</v>
      </c>
      <c r="B648" s="25">
        <f t="shared" ca="1" si="174"/>
        <v>1</v>
      </c>
      <c r="C648" s="46">
        <v>0</v>
      </c>
      <c r="D648">
        <f t="shared" ca="1" si="175"/>
        <v>0.79845135472611273</v>
      </c>
      <c r="E648">
        <f t="shared" ca="1" si="175"/>
        <v>0.52839089264429095</v>
      </c>
      <c r="F648">
        <f t="shared" ca="1" si="175"/>
        <v>0.88260912803766434</v>
      </c>
      <c r="G648">
        <f t="shared" ca="1" si="175"/>
        <v>0.59398323776026674</v>
      </c>
      <c r="H648">
        <f t="shared" ca="1" si="175"/>
        <v>0.79638688438313865</v>
      </c>
      <c r="I648">
        <f t="shared" ca="1" si="175"/>
        <v>0.23748203647987309</v>
      </c>
      <c r="J648">
        <f t="shared" ca="1" si="175"/>
        <v>1.015224177435714E-3</v>
      </c>
      <c r="K648">
        <f t="shared" ca="1" si="175"/>
        <v>0.56014419754116618</v>
      </c>
      <c r="L648" s="42">
        <f t="shared" ca="1" si="177"/>
        <v>0</v>
      </c>
      <c r="M648" s="42">
        <f t="shared" ca="1" si="178"/>
        <v>0.18152963040926076</v>
      </c>
      <c r="N648" s="42">
        <f t="shared" ca="1" si="179"/>
        <v>0.12013080431961921</v>
      </c>
      <c r="O648" s="42">
        <f t="shared" ca="1" si="180"/>
        <v>0.20066308092554516</v>
      </c>
      <c r="P648" s="42">
        <f t="shared" ca="1" si="181"/>
        <v>0.13504336486084859</v>
      </c>
      <c r="Q648" s="42">
        <f t="shared" ca="1" si="182"/>
        <v>0.18106026864272018</v>
      </c>
      <c r="R648" s="42">
        <f t="shared" ca="1" si="183"/>
        <v>5.3992051057158867E-2</v>
      </c>
      <c r="S648" s="42">
        <f t="shared" ca="1" si="184"/>
        <v>2.3081339723653895E-4</v>
      </c>
      <c r="T648" s="42">
        <f t="shared" ca="1" si="185"/>
        <v>0.12734998638761078</v>
      </c>
      <c r="U648">
        <f ca="1">+(L648^2*Markiwitz!$B$4^2)+(M648^2*Markiwitz!$C$4^2)+(N648^2*Markiwitz!$D$4^2)+(O648^2*Markiwitz!$E$4^2)+(P648^2*Markiwitz!$F$4^2)+(Q648^2*Markiwitz!$G$4^2)+(R648^2*Markiwitz!$H$4^2)+(S648^2*Markiwitz!$I$4^2)+(T648^2*Markiwitz!$J$4^2)+(2*L648*M648*Markiwitz!$B$8)+(2*L648*N648*Markiwitz!$E$8)+(2*L648*O648*Markiwitz!$H$8)+(2*L648*P648*Markiwitz!$B$11)+(2*L648*Q648*Markiwitz!$E$11)+(2*L648*R648*Markiwitz!$H$11)+(2*L648*S648*Markiwitz!$K$8)+(2*L648*T648*Markiwitz!$K$11)</f>
        <v>1.7230530064176741E-2</v>
      </c>
      <c r="V648" s="5">
        <f t="shared" ca="1" si="176"/>
        <v>0.13126511366001531</v>
      </c>
      <c r="W648" s="42">
        <f ca="1">SUMPRODUCT(L648:T648,Markiwitz!$B$3:$J$3)</f>
        <v>0.66375540180662684</v>
      </c>
    </row>
    <row r="649" spans="1:23" x14ac:dyDescent="0.25">
      <c r="A649">
        <v>648</v>
      </c>
      <c r="B649" s="25">
        <f t="shared" ca="1" si="174"/>
        <v>1</v>
      </c>
      <c r="C649" s="46">
        <v>0</v>
      </c>
      <c r="D649">
        <f t="shared" ca="1" si="175"/>
        <v>0.93236467554825475</v>
      </c>
      <c r="E649">
        <f t="shared" ca="1" si="175"/>
        <v>0.22576798784246921</v>
      </c>
      <c r="F649">
        <f t="shared" ca="1" si="175"/>
        <v>0.21492024636030727</v>
      </c>
      <c r="G649">
        <f t="shared" ca="1" si="175"/>
        <v>0.92974741071987166</v>
      </c>
      <c r="H649">
        <f t="shared" ca="1" si="175"/>
        <v>0.34029827915052657</v>
      </c>
      <c r="I649">
        <f t="shared" ca="1" si="175"/>
        <v>0.9453871517907827</v>
      </c>
      <c r="J649">
        <f t="shared" ca="1" si="175"/>
        <v>0.37608524295456358</v>
      </c>
      <c r="K649">
        <f t="shared" ca="1" si="175"/>
        <v>0.64745058114905407</v>
      </c>
      <c r="L649" s="42">
        <f t="shared" ca="1" si="177"/>
        <v>0</v>
      </c>
      <c r="M649" s="42">
        <f t="shared" ca="1" si="178"/>
        <v>0.20215965174533571</v>
      </c>
      <c r="N649" s="42">
        <f t="shared" ca="1" si="179"/>
        <v>4.8952066712137671E-2</v>
      </c>
      <c r="O649" s="42">
        <f t="shared" ca="1" si="180"/>
        <v>4.6600008877076771E-2</v>
      </c>
      <c r="P649" s="42">
        <f t="shared" ca="1" si="181"/>
        <v>0.20159216419448003</v>
      </c>
      <c r="Q649" s="42">
        <f t="shared" ca="1" si="182"/>
        <v>7.3785057935785145E-2</v>
      </c>
      <c r="R649" s="42">
        <f t="shared" ca="1" si="183"/>
        <v>0.20498324570067653</v>
      </c>
      <c r="S649" s="42">
        <f t="shared" ca="1" si="184"/>
        <v>8.1544554117247481E-2</v>
      </c>
      <c r="T649" s="42">
        <f t="shared" ca="1" si="185"/>
        <v>0.14038325071726063</v>
      </c>
      <c r="U649">
        <f ca="1">+(L649^2*Markiwitz!$B$4^2)+(M649^2*Markiwitz!$C$4^2)+(N649^2*Markiwitz!$D$4^2)+(O649^2*Markiwitz!$E$4^2)+(P649^2*Markiwitz!$F$4^2)+(Q649^2*Markiwitz!$G$4^2)+(R649^2*Markiwitz!$H$4^2)+(S649^2*Markiwitz!$I$4^2)+(T649^2*Markiwitz!$J$4^2)+(2*L649*M649*Markiwitz!$B$8)+(2*L649*N649*Markiwitz!$E$8)+(2*L649*O649*Markiwitz!$H$8)+(2*L649*P649*Markiwitz!$B$11)+(2*L649*Q649*Markiwitz!$E$11)+(2*L649*R649*Markiwitz!$H$11)+(2*L649*S649*Markiwitz!$K$8)+(2*L649*T649*Markiwitz!$K$11)</f>
        <v>1.2593588826269512E-2</v>
      </c>
      <c r="V649" s="5">
        <f t="shared" ca="1" si="176"/>
        <v>0.11222116033204038</v>
      </c>
      <c r="W649" s="42">
        <f ca="1">SUMPRODUCT(L649:T649,Markiwitz!$B$3:$J$3)</f>
        <v>0.33747487140898019</v>
      </c>
    </row>
    <row r="650" spans="1:23" x14ac:dyDescent="0.25">
      <c r="A650">
        <v>649</v>
      </c>
      <c r="B650" s="25">
        <f t="shared" ca="1" si="174"/>
        <v>1</v>
      </c>
      <c r="C650" s="46">
        <v>0</v>
      </c>
      <c r="D650">
        <f t="shared" ca="1" si="175"/>
        <v>0.11392291137085042</v>
      </c>
      <c r="E650">
        <f t="shared" ca="1" si="175"/>
        <v>0.95955151761310198</v>
      </c>
      <c r="F650">
        <f t="shared" ca="1" si="175"/>
        <v>5.2735257585136752E-2</v>
      </c>
      <c r="G650">
        <f t="shared" ca="1" si="175"/>
        <v>0.89006441695181182</v>
      </c>
      <c r="H650">
        <f t="shared" ca="1" si="175"/>
        <v>0.27174050558382912</v>
      </c>
      <c r="I650">
        <f t="shared" ca="1" si="175"/>
        <v>0.4863527368585705</v>
      </c>
      <c r="J650">
        <f t="shared" ca="1" si="175"/>
        <v>0.31194834062862298</v>
      </c>
      <c r="K650">
        <f t="shared" ca="1" si="175"/>
        <v>0.15811813762405258</v>
      </c>
      <c r="L650" s="42">
        <f t="shared" ca="1" si="177"/>
        <v>0</v>
      </c>
      <c r="M650" s="42">
        <f t="shared" ca="1" si="178"/>
        <v>3.5113341045992862E-2</v>
      </c>
      <c r="N650" s="42">
        <f t="shared" ca="1" si="179"/>
        <v>0.29575314819219017</v>
      </c>
      <c r="O650" s="42">
        <f t="shared" ca="1" si="180"/>
        <v>1.6254070954238167E-2</v>
      </c>
      <c r="P650" s="42">
        <f t="shared" ca="1" si="181"/>
        <v>0.27433582103247173</v>
      </c>
      <c r="Q650" s="42">
        <f t="shared" ca="1" si="182"/>
        <v>8.3755909445770785E-2</v>
      </c>
      <c r="R650" s="42">
        <f t="shared" ca="1" si="183"/>
        <v>0.14990373150116526</v>
      </c>
      <c r="S650" s="42">
        <f t="shared" ca="1" si="184"/>
        <v>9.6148775882031093E-2</v>
      </c>
      <c r="T650" s="42">
        <f t="shared" ca="1" si="185"/>
        <v>4.8735201946139901E-2</v>
      </c>
      <c r="U650">
        <f ca="1">+(L650^2*Markiwitz!$B$4^2)+(M650^2*Markiwitz!$C$4^2)+(N650^2*Markiwitz!$D$4^2)+(O650^2*Markiwitz!$E$4^2)+(P650^2*Markiwitz!$F$4^2)+(Q650^2*Markiwitz!$G$4^2)+(R650^2*Markiwitz!$H$4^2)+(S650^2*Markiwitz!$I$4^2)+(T650^2*Markiwitz!$J$4^2)+(2*L650*M650*Markiwitz!$B$8)+(2*L650*N650*Markiwitz!$E$8)+(2*L650*O650*Markiwitz!$H$8)+(2*L650*P650*Markiwitz!$B$11)+(2*L650*Q650*Markiwitz!$E$11)+(2*L650*R650*Markiwitz!$H$11)+(2*L650*S650*Markiwitz!$K$8)+(2*L650*T650*Markiwitz!$K$11)</f>
        <v>2.0194018180429561E-2</v>
      </c>
      <c r="V650" s="5">
        <f t="shared" ca="1" si="176"/>
        <v>0.14210565850953846</v>
      </c>
      <c r="W650" s="42">
        <f ca="1">SUMPRODUCT(L650:T650,Markiwitz!$B$3:$J$3)</f>
        <v>0.39686888996400865</v>
      </c>
    </row>
    <row r="651" spans="1:23" x14ac:dyDescent="0.25">
      <c r="A651">
        <v>650</v>
      </c>
      <c r="B651" s="25">
        <f t="shared" ca="1" si="174"/>
        <v>1</v>
      </c>
      <c r="C651" s="46">
        <v>0</v>
      </c>
      <c r="D651">
        <f t="shared" ca="1" si="175"/>
        <v>0.31883822956214536</v>
      </c>
      <c r="E651">
        <f t="shared" ca="1" si="175"/>
        <v>0.88225637559229597</v>
      </c>
      <c r="F651">
        <f t="shared" ca="1" si="175"/>
        <v>2.2434850004287576E-2</v>
      </c>
      <c r="G651">
        <f t="shared" ca="1" si="175"/>
        <v>0.45220536275803769</v>
      </c>
      <c r="H651">
        <f t="shared" ca="1" si="175"/>
        <v>0.69436026926820738</v>
      </c>
      <c r="I651">
        <f t="shared" ca="1" si="175"/>
        <v>0.4603652654306265</v>
      </c>
      <c r="J651">
        <f t="shared" ca="1" si="175"/>
        <v>0.38592252373549019</v>
      </c>
      <c r="K651">
        <f t="shared" ca="1" si="175"/>
        <v>0.9116264909307279</v>
      </c>
      <c r="L651" s="42">
        <f t="shared" ca="1" si="177"/>
        <v>0</v>
      </c>
      <c r="M651" s="42">
        <f t="shared" ca="1" si="178"/>
        <v>7.7237767939487889E-2</v>
      </c>
      <c r="N651" s="42">
        <f t="shared" ca="1" si="179"/>
        <v>0.2137244122033661</v>
      </c>
      <c r="O651" s="42">
        <f t="shared" ca="1" si="180"/>
        <v>5.4347866024975402E-3</v>
      </c>
      <c r="P651" s="42">
        <f t="shared" ca="1" si="181"/>
        <v>0.10954562417957946</v>
      </c>
      <c r="Q651" s="42">
        <f t="shared" ca="1" si="182"/>
        <v>0.16820704787436677</v>
      </c>
      <c r="R651" s="42">
        <f t="shared" ca="1" si="183"/>
        <v>0.1115223403026734</v>
      </c>
      <c r="S651" s="42">
        <f t="shared" ca="1" si="184"/>
        <v>9.348877131778642E-2</v>
      </c>
      <c r="T651" s="42">
        <f t="shared" ca="1" si="185"/>
        <v>0.22083924958024234</v>
      </c>
      <c r="U651">
        <f ca="1">+(L651^2*Markiwitz!$B$4^2)+(M651^2*Markiwitz!$C$4^2)+(N651^2*Markiwitz!$D$4^2)+(O651^2*Markiwitz!$E$4^2)+(P651^2*Markiwitz!$F$4^2)+(Q651^2*Markiwitz!$G$4^2)+(R651^2*Markiwitz!$H$4^2)+(S651^2*Markiwitz!$I$4^2)+(T651^2*Markiwitz!$J$4^2)+(2*L651*M651*Markiwitz!$B$8)+(2*L651*N651*Markiwitz!$E$8)+(2*L651*O651*Markiwitz!$H$8)+(2*L651*P651*Markiwitz!$B$11)+(2*L651*Q651*Markiwitz!$E$11)+(2*L651*R651*Markiwitz!$H$11)+(2*L651*S651*Markiwitz!$K$8)+(2*L651*T651*Markiwitz!$K$11)</f>
        <v>1.5652130183355518E-2</v>
      </c>
      <c r="V651" s="5">
        <f t="shared" ca="1" si="176"/>
        <v>0.12510847366727609</v>
      </c>
      <c r="W651" s="42">
        <f ca="1">SUMPRODUCT(L651:T651,Markiwitz!$B$3:$J$3)</f>
        <v>0.57024572800718887</v>
      </c>
    </row>
    <row r="652" spans="1:23" x14ac:dyDescent="0.25">
      <c r="A652">
        <v>651</v>
      </c>
      <c r="B652" s="25">
        <f t="shared" ca="1" si="174"/>
        <v>0.99999999999999989</v>
      </c>
      <c r="C652" s="46">
        <v>0</v>
      </c>
      <c r="D652">
        <f t="shared" ref="D652:K661" ca="1" si="186">RAND()</f>
        <v>0.96015591957900992</v>
      </c>
      <c r="E652">
        <f t="shared" ca="1" si="186"/>
        <v>0.42855451078878892</v>
      </c>
      <c r="F652">
        <f t="shared" ca="1" si="186"/>
        <v>0.73927050133235406</v>
      </c>
      <c r="G652">
        <f t="shared" ca="1" si="186"/>
        <v>3.5858420881579423E-2</v>
      </c>
      <c r="H652">
        <f t="shared" ca="1" si="186"/>
        <v>7.2916341501082615E-2</v>
      </c>
      <c r="I652">
        <f t="shared" ca="1" si="186"/>
        <v>0.43420514541669997</v>
      </c>
      <c r="J652">
        <f t="shared" ca="1" si="186"/>
        <v>0.26637688155053763</v>
      </c>
      <c r="K652">
        <f t="shared" ca="1" si="186"/>
        <v>0.96038370143837737</v>
      </c>
      <c r="L652" s="42">
        <f t="shared" ca="1" si="177"/>
        <v>0</v>
      </c>
      <c r="M652" s="42">
        <f t="shared" ca="1" si="178"/>
        <v>0.24633774852129264</v>
      </c>
      <c r="N652" s="42">
        <f t="shared" ca="1" si="179"/>
        <v>0.10995001036148602</v>
      </c>
      <c r="O652" s="42">
        <f t="shared" ca="1" si="180"/>
        <v>0.18966735207576227</v>
      </c>
      <c r="P652" s="42">
        <f t="shared" ca="1" si="181"/>
        <v>9.1998419062710377E-3</v>
      </c>
      <c r="Q652" s="42">
        <f t="shared" ca="1" si="182"/>
        <v>1.870742764744087E-2</v>
      </c>
      <c r="R652" s="42">
        <f t="shared" ca="1" si="183"/>
        <v>0.11139973803963894</v>
      </c>
      <c r="S652" s="42">
        <f t="shared" ca="1" si="184"/>
        <v>6.834169317838884E-2</v>
      </c>
      <c r="T652" s="42">
        <f t="shared" ca="1" si="185"/>
        <v>0.24639618826971929</v>
      </c>
      <c r="U652">
        <f ca="1">+(L652^2*Markiwitz!$B$4^2)+(M652^2*Markiwitz!$C$4^2)+(N652^2*Markiwitz!$D$4^2)+(O652^2*Markiwitz!$E$4^2)+(P652^2*Markiwitz!$F$4^2)+(Q652^2*Markiwitz!$G$4^2)+(R652^2*Markiwitz!$H$4^2)+(S652^2*Markiwitz!$I$4^2)+(T652^2*Markiwitz!$J$4^2)+(2*L652*M652*Markiwitz!$B$8)+(2*L652*N652*Markiwitz!$E$8)+(2*L652*O652*Markiwitz!$H$8)+(2*L652*P652*Markiwitz!$B$11)+(2*L652*Q652*Markiwitz!$E$11)+(2*L652*R652*Markiwitz!$H$11)+(2*L652*S652*Markiwitz!$K$8)+(2*L652*T652*Markiwitz!$K$11)</f>
        <v>8.7454113914097707E-3</v>
      </c>
      <c r="V652" s="5">
        <f t="shared" ca="1" si="176"/>
        <v>9.3516904308310861E-2</v>
      </c>
      <c r="W652" s="42">
        <f ca="1">SUMPRODUCT(L652:T652,Markiwitz!$B$3:$J$3)</f>
        <v>0.18436545466941873</v>
      </c>
    </row>
    <row r="653" spans="1:23" x14ac:dyDescent="0.25">
      <c r="A653">
        <v>652</v>
      </c>
      <c r="B653" s="25">
        <f t="shared" ca="1" si="174"/>
        <v>1</v>
      </c>
      <c r="C653" s="46">
        <v>0</v>
      </c>
      <c r="D653">
        <f t="shared" ca="1" si="186"/>
        <v>0.62636204866394052</v>
      </c>
      <c r="E653">
        <f t="shared" ca="1" si="186"/>
        <v>0.59554715637419742</v>
      </c>
      <c r="F653">
        <f t="shared" ca="1" si="186"/>
        <v>0.24002328624167946</v>
      </c>
      <c r="G653">
        <f t="shared" ca="1" si="186"/>
        <v>0.16021864076349079</v>
      </c>
      <c r="H653">
        <f t="shared" ca="1" si="186"/>
        <v>4.1722523666877009E-2</v>
      </c>
      <c r="I653">
        <f t="shared" ca="1" si="186"/>
        <v>0.35367317458322112</v>
      </c>
      <c r="J653">
        <f t="shared" ca="1" si="186"/>
        <v>3.2756533747382965E-2</v>
      </c>
      <c r="K653">
        <f t="shared" ca="1" si="186"/>
        <v>5.5764197459648335E-2</v>
      </c>
      <c r="L653" s="42">
        <f t="shared" ca="1" si="177"/>
        <v>0</v>
      </c>
      <c r="M653" s="42">
        <f t="shared" ca="1" si="178"/>
        <v>0.29740833585495136</v>
      </c>
      <c r="N653" s="42">
        <f t="shared" ca="1" si="179"/>
        <v>0.28277685258582513</v>
      </c>
      <c r="O653" s="42">
        <f t="shared" ca="1" si="180"/>
        <v>0.1139675149218282</v>
      </c>
      <c r="P653" s="42">
        <f t="shared" ca="1" si="181"/>
        <v>7.6074786817069306E-2</v>
      </c>
      <c r="Q653" s="42">
        <f t="shared" ca="1" si="182"/>
        <v>1.9810629264501084E-2</v>
      </c>
      <c r="R653" s="42">
        <f t="shared" ca="1" si="183"/>
        <v>0.16793059303911967</v>
      </c>
      <c r="S653" s="42">
        <f t="shared" ca="1" si="184"/>
        <v>1.5553410700673839E-2</v>
      </c>
      <c r="T653" s="42">
        <f t="shared" ca="1" si="185"/>
        <v>2.6477876816031455E-2</v>
      </c>
      <c r="U653">
        <f ca="1">+(L653^2*Markiwitz!$B$4^2)+(M653^2*Markiwitz!$C$4^2)+(N653^2*Markiwitz!$D$4^2)+(O653^2*Markiwitz!$E$4^2)+(P653^2*Markiwitz!$F$4^2)+(Q653^2*Markiwitz!$G$4^2)+(R653^2*Markiwitz!$H$4^2)+(S653^2*Markiwitz!$I$4^2)+(T653^2*Markiwitz!$J$4^2)+(2*L653*M653*Markiwitz!$B$8)+(2*L653*N653*Markiwitz!$E$8)+(2*L653*O653*Markiwitz!$H$8)+(2*L653*P653*Markiwitz!$B$11)+(2*L653*Q653*Markiwitz!$E$11)+(2*L653*R653*Markiwitz!$H$11)+(2*L653*S653*Markiwitz!$K$8)+(2*L653*T653*Markiwitz!$K$11)</f>
        <v>1.2798910550888319E-2</v>
      </c>
      <c r="V653" s="5">
        <f t="shared" ca="1" si="176"/>
        <v>0.11313227015705253</v>
      </c>
      <c r="W653" s="42">
        <f ca="1">SUMPRODUCT(L653:T653,Markiwitz!$B$3:$J$3)</f>
        <v>0.22240469269989865</v>
      </c>
    </row>
    <row r="654" spans="1:23" x14ac:dyDescent="0.25">
      <c r="A654">
        <v>653</v>
      </c>
      <c r="B654" s="25">
        <f t="shared" ca="1" si="174"/>
        <v>0.99999999999999989</v>
      </c>
      <c r="C654" s="46">
        <v>0</v>
      </c>
      <c r="D654">
        <f t="shared" ca="1" si="186"/>
        <v>0.87370146146638261</v>
      </c>
      <c r="E654">
        <f t="shared" ca="1" si="186"/>
        <v>0.83618373581671046</v>
      </c>
      <c r="F654">
        <f t="shared" ca="1" si="186"/>
        <v>0.40076935129276081</v>
      </c>
      <c r="G654">
        <f t="shared" ca="1" si="186"/>
        <v>0.1515081686356915</v>
      </c>
      <c r="H654">
        <f t="shared" ca="1" si="186"/>
        <v>0.23443321277979257</v>
      </c>
      <c r="I654">
        <f t="shared" ca="1" si="186"/>
        <v>0.23698388565699202</v>
      </c>
      <c r="J654">
        <f t="shared" ca="1" si="186"/>
        <v>0.73478738653641518</v>
      </c>
      <c r="K654">
        <f t="shared" ca="1" si="186"/>
        <v>0.28961936734770766</v>
      </c>
      <c r="L654" s="42">
        <f t="shared" ca="1" si="177"/>
        <v>0</v>
      </c>
      <c r="M654" s="42">
        <f t="shared" ca="1" si="178"/>
        <v>0.23249190631755864</v>
      </c>
      <c r="N654" s="42">
        <f t="shared" ca="1" si="179"/>
        <v>0.2225084417799672</v>
      </c>
      <c r="O654" s="42">
        <f t="shared" ca="1" si="180"/>
        <v>0.10664470026102893</v>
      </c>
      <c r="P654" s="42">
        <f t="shared" ca="1" si="181"/>
        <v>4.0316314556318726E-2</v>
      </c>
      <c r="Q654" s="42">
        <f t="shared" ca="1" si="182"/>
        <v>6.2382663812702077E-2</v>
      </c>
      <c r="R654" s="42">
        <f t="shared" ca="1" si="183"/>
        <v>6.3061397711827422E-2</v>
      </c>
      <c r="S654" s="42">
        <f t="shared" ca="1" si="184"/>
        <v>0.19552687933843074</v>
      </c>
      <c r="T654" s="42">
        <f t="shared" ca="1" si="185"/>
        <v>7.7067696222166235E-2</v>
      </c>
      <c r="U654">
        <f ca="1">+(L654^2*Markiwitz!$B$4^2)+(M654^2*Markiwitz!$C$4^2)+(N654^2*Markiwitz!$D$4^2)+(O654^2*Markiwitz!$E$4^2)+(P654^2*Markiwitz!$F$4^2)+(Q654^2*Markiwitz!$G$4^2)+(R654^2*Markiwitz!$H$4^2)+(S654^2*Markiwitz!$I$4^2)+(T654^2*Markiwitz!$J$4^2)+(2*L654*M654*Markiwitz!$B$8)+(2*L654*N654*Markiwitz!$E$8)+(2*L654*O654*Markiwitz!$H$8)+(2*L654*P654*Markiwitz!$B$11)+(2*L654*Q654*Markiwitz!$E$11)+(2*L654*R654*Markiwitz!$H$11)+(2*L654*S654*Markiwitz!$K$8)+(2*L654*T654*Markiwitz!$K$11)</f>
        <v>1.2214082291110104E-2</v>
      </c>
      <c r="V654" s="5">
        <f t="shared" ca="1" si="176"/>
        <v>0.11051733932333924</v>
      </c>
      <c r="W654" s="42">
        <f ca="1">SUMPRODUCT(L654:T654,Markiwitz!$B$3:$J$3)</f>
        <v>0.2889898226595391</v>
      </c>
    </row>
    <row r="655" spans="1:23" x14ac:dyDescent="0.25">
      <c r="A655">
        <v>654</v>
      </c>
      <c r="B655" s="25">
        <f t="shared" ca="1" si="174"/>
        <v>1</v>
      </c>
      <c r="C655" s="46">
        <v>0</v>
      </c>
      <c r="D655">
        <f t="shared" ca="1" si="186"/>
        <v>0.38844816154672912</v>
      </c>
      <c r="E655">
        <f t="shared" ca="1" si="186"/>
        <v>0.22401636943751757</v>
      </c>
      <c r="F655">
        <f t="shared" ca="1" si="186"/>
        <v>0.60934520922649771</v>
      </c>
      <c r="G655">
        <f t="shared" ca="1" si="186"/>
        <v>0.16525362352637207</v>
      </c>
      <c r="H655">
        <f t="shared" ca="1" si="186"/>
        <v>0.53603979775791344</v>
      </c>
      <c r="I655">
        <f t="shared" ca="1" si="186"/>
        <v>4.3448338653962248E-2</v>
      </c>
      <c r="J655">
        <f t="shared" ca="1" si="186"/>
        <v>0.3870514981625125</v>
      </c>
      <c r="K655">
        <f t="shared" ca="1" si="186"/>
        <v>0.4141636971664453</v>
      </c>
      <c r="L655" s="42">
        <f t="shared" ca="1" si="177"/>
        <v>0</v>
      </c>
      <c r="M655" s="42">
        <f t="shared" ca="1" si="178"/>
        <v>0.14034714782188323</v>
      </c>
      <c r="N655" s="42">
        <f t="shared" ca="1" si="179"/>
        <v>8.0937591236834167E-2</v>
      </c>
      <c r="O655" s="42">
        <f t="shared" ca="1" si="180"/>
        <v>0.22015772146621387</v>
      </c>
      <c r="P655" s="42">
        <f t="shared" ca="1" si="181"/>
        <v>5.9706486025851747E-2</v>
      </c>
      <c r="Q655" s="42">
        <f t="shared" ca="1" si="182"/>
        <v>0.19367232022616263</v>
      </c>
      <c r="R655" s="42">
        <f t="shared" ca="1" si="183"/>
        <v>1.5697977262660645E-2</v>
      </c>
      <c r="S655" s="42">
        <f t="shared" ca="1" si="184"/>
        <v>0.13984253036749356</v>
      </c>
      <c r="T655" s="42">
        <f t="shared" ca="1" si="185"/>
        <v>0.14963822559290019</v>
      </c>
      <c r="U655">
        <f ca="1">+(L655^2*Markiwitz!$B$4^2)+(M655^2*Markiwitz!$C$4^2)+(N655^2*Markiwitz!$D$4^2)+(O655^2*Markiwitz!$E$4^2)+(P655^2*Markiwitz!$F$4^2)+(Q655^2*Markiwitz!$G$4^2)+(R655^2*Markiwitz!$H$4^2)+(S655^2*Markiwitz!$I$4^2)+(T655^2*Markiwitz!$J$4^2)+(2*L655*M655*Markiwitz!$B$8)+(2*L655*N655*Markiwitz!$E$8)+(2*L655*O655*Markiwitz!$H$8)+(2*L655*P655*Markiwitz!$B$11)+(2*L655*Q655*Markiwitz!$E$11)+(2*L655*R655*Markiwitz!$H$11)+(2*L655*S655*Markiwitz!$K$8)+(2*L655*T655*Markiwitz!$K$11)</f>
        <v>1.874439443067499E-2</v>
      </c>
      <c r="V655" s="5">
        <f t="shared" ca="1" si="176"/>
        <v>0.13691016920110424</v>
      </c>
      <c r="W655" s="42">
        <f ca="1">SUMPRODUCT(L655:T655,Markiwitz!$B$3:$J$3)</f>
        <v>0.655180038171704</v>
      </c>
    </row>
    <row r="656" spans="1:23" x14ac:dyDescent="0.25">
      <c r="A656">
        <v>655</v>
      </c>
      <c r="B656" s="25">
        <f t="shared" ca="1" si="174"/>
        <v>0.99999999999999978</v>
      </c>
      <c r="C656" s="46">
        <v>0</v>
      </c>
      <c r="D656">
        <f t="shared" ca="1" si="186"/>
        <v>0.84057285584013863</v>
      </c>
      <c r="E656">
        <f t="shared" ca="1" si="186"/>
        <v>0.23968791245169585</v>
      </c>
      <c r="F656">
        <f t="shared" ca="1" si="186"/>
        <v>0.89708960680035033</v>
      </c>
      <c r="G656">
        <f t="shared" ca="1" si="186"/>
        <v>0.44691770609030024</v>
      </c>
      <c r="H656">
        <f t="shared" ca="1" si="186"/>
        <v>0.35522412699584638</v>
      </c>
      <c r="I656">
        <f t="shared" ca="1" si="186"/>
        <v>0.7831329999824701</v>
      </c>
      <c r="J656">
        <f t="shared" ca="1" si="186"/>
        <v>0.67776023290250242</v>
      </c>
      <c r="K656">
        <f t="shared" ca="1" si="186"/>
        <v>0.96522982702459625</v>
      </c>
      <c r="L656" s="42">
        <f t="shared" ca="1" si="177"/>
        <v>0</v>
      </c>
      <c r="M656" s="42">
        <f t="shared" ca="1" si="178"/>
        <v>0.16147425665379481</v>
      </c>
      <c r="N656" s="42">
        <f t="shared" ca="1" si="179"/>
        <v>4.6044108161634609E-2</v>
      </c>
      <c r="O656" s="42">
        <f t="shared" ca="1" si="180"/>
        <v>0.17233113870319972</v>
      </c>
      <c r="P656" s="42">
        <f t="shared" ca="1" si="181"/>
        <v>8.5853003549849288E-2</v>
      </c>
      <c r="Q656" s="42">
        <f t="shared" ca="1" si="182"/>
        <v>6.8238643983831213E-2</v>
      </c>
      <c r="R656" s="42">
        <f t="shared" ca="1" si="183"/>
        <v>0.15044004592181978</v>
      </c>
      <c r="S656" s="42">
        <f t="shared" ca="1" si="184"/>
        <v>0.13019791090928118</v>
      </c>
      <c r="T656" s="42">
        <f t="shared" ca="1" si="185"/>
        <v>0.18542089211658919</v>
      </c>
      <c r="U656">
        <f ca="1">+(L656^2*Markiwitz!$B$4^2)+(M656^2*Markiwitz!$C$4^2)+(N656^2*Markiwitz!$D$4^2)+(O656^2*Markiwitz!$E$4^2)+(P656^2*Markiwitz!$F$4^2)+(Q656^2*Markiwitz!$G$4^2)+(R656^2*Markiwitz!$H$4^2)+(S656^2*Markiwitz!$I$4^2)+(T656^2*Markiwitz!$J$4^2)+(2*L656*M656*Markiwitz!$B$8)+(2*L656*N656*Markiwitz!$E$8)+(2*L656*O656*Markiwitz!$H$8)+(2*L656*P656*Markiwitz!$B$11)+(2*L656*Q656*Markiwitz!$E$11)+(2*L656*R656*Markiwitz!$H$11)+(2*L656*S656*Markiwitz!$K$8)+(2*L656*T656*Markiwitz!$K$11)</f>
        <v>1.0334588326344539E-2</v>
      </c>
      <c r="V656" s="5">
        <f t="shared" ca="1" si="176"/>
        <v>0.10165917728540075</v>
      </c>
      <c r="W656" s="42">
        <f ca="1">SUMPRODUCT(L656:T656,Markiwitz!$B$3:$J$3)</f>
        <v>0.31086957562015555</v>
      </c>
    </row>
    <row r="657" spans="1:23" x14ac:dyDescent="0.25">
      <c r="A657">
        <v>656</v>
      </c>
      <c r="B657" s="25">
        <f t="shared" ca="1" si="174"/>
        <v>0.99999999999999989</v>
      </c>
      <c r="C657" s="46">
        <v>0</v>
      </c>
      <c r="D657">
        <f t="shared" ca="1" si="186"/>
        <v>0.22816868798455825</v>
      </c>
      <c r="E657">
        <f t="shared" ca="1" si="186"/>
        <v>0.84760077170311687</v>
      </c>
      <c r="F657">
        <f t="shared" ca="1" si="186"/>
        <v>0.34448033581956494</v>
      </c>
      <c r="G657">
        <f t="shared" ca="1" si="186"/>
        <v>0.36925813666434448</v>
      </c>
      <c r="H657">
        <f t="shared" ca="1" si="186"/>
        <v>0.56311929132939331</v>
      </c>
      <c r="I657">
        <f t="shared" ca="1" si="186"/>
        <v>1.6282516344144016E-2</v>
      </c>
      <c r="J657">
        <f t="shared" ca="1" si="186"/>
        <v>0.41937700487914986</v>
      </c>
      <c r="K657">
        <f t="shared" ca="1" si="186"/>
        <v>0.41947400674696889</v>
      </c>
      <c r="L657" s="42">
        <f t="shared" ca="1" si="177"/>
        <v>0</v>
      </c>
      <c r="M657" s="42">
        <f t="shared" ca="1" si="178"/>
        <v>7.1130207538049259E-2</v>
      </c>
      <c r="N657" s="42">
        <f t="shared" ca="1" si="179"/>
        <v>0.26423441065994846</v>
      </c>
      <c r="O657" s="42">
        <f t="shared" ca="1" si="180"/>
        <v>0.1073896597997743</v>
      </c>
      <c r="P657" s="42">
        <f t="shared" ca="1" si="181"/>
        <v>0.11511398925090784</v>
      </c>
      <c r="Q657" s="42">
        <f t="shared" ca="1" si="182"/>
        <v>0.1755490309154504</v>
      </c>
      <c r="R657" s="42">
        <f t="shared" ca="1" si="183"/>
        <v>5.0759759239139115E-3</v>
      </c>
      <c r="S657" s="42">
        <f t="shared" ca="1" si="184"/>
        <v>0.13073824308337284</v>
      </c>
      <c r="T657" s="42">
        <f t="shared" ca="1" si="185"/>
        <v>0.1307684828285828</v>
      </c>
      <c r="U657">
        <f ca="1">+(L657^2*Markiwitz!$B$4^2)+(M657^2*Markiwitz!$C$4^2)+(N657^2*Markiwitz!$D$4^2)+(O657^2*Markiwitz!$E$4^2)+(P657^2*Markiwitz!$F$4^2)+(Q657^2*Markiwitz!$G$4^2)+(R657^2*Markiwitz!$H$4^2)+(S657^2*Markiwitz!$I$4^2)+(T657^2*Markiwitz!$J$4^2)+(2*L657*M657*Markiwitz!$B$8)+(2*L657*N657*Markiwitz!$E$8)+(2*L657*O657*Markiwitz!$H$8)+(2*L657*P657*Markiwitz!$B$11)+(2*L657*Q657*Markiwitz!$E$11)+(2*L657*R657*Markiwitz!$H$11)+(2*L657*S657*Markiwitz!$K$8)+(2*L657*T657*Markiwitz!$K$11)</f>
        <v>1.8498366258358444E-2</v>
      </c>
      <c r="V657" s="5">
        <f t="shared" ca="1" si="176"/>
        <v>0.13600869920103803</v>
      </c>
      <c r="W657" s="42">
        <f ca="1">SUMPRODUCT(L657:T657,Markiwitz!$B$3:$J$3)</f>
        <v>0.61673238806775454</v>
      </c>
    </row>
    <row r="658" spans="1:23" x14ac:dyDescent="0.25">
      <c r="A658">
        <v>657</v>
      </c>
      <c r="B658" s="25">
        <f t="shared" ca="1" si="174"/>
        <v>1</v>
      </c>
      <c r="C658" s="46">
        <v>0</v>
      </c>
      <c r="D658">
        <f t="shared" ca="1" si="186"/>
        <v>0.67988621999678367</v>
      </c>
      <c r="E658">
        <f t="shared" ca="1" si="186"/>
        <v>6.3824622537759224E-2</v>
      </c>
      <c r="F658">
        <f t="shared" ca="1" si="186"/>
        <v>0.97838372521405581</v>
      </c>
      <c r="G658">
        <f t="shared" ca="1" si="186"/>
        <v>0.35383648266620815</v>
      </c>
      <c r="H658">
        <f t="shared" ca="1" si="186"/>
        <v>3.0674433932241563E-2</v>
      </c>
      <c r="I658">
        <f t="shared" ca="1" si="186"/>
        <v>0.99353966212532618</v>
      </c>
      <c r="J658">
        <f t="shared" ca="1" si="186"/>
        <v>0.51853133986674027</v>
      </c>
      <c r="K658">
        <f t="shared" ca="1" si="186"/>
        <v>0.25934178907928163</v>
      </c>
      <c r="L658" s="42">
        <f t="shared" ca="1" si="177"/>
        <v>0</v>
      </c>
      <c r="M658" s="42">
        <f t="shared" ca="1" si="178"/>
        <v>0.17531795151827417</v>
      </c>
      <c r="N658" s="42">
        <f t="shared" ca="1" si="179"/>
        <v>1.6458050995356188E-2</v>
      </c>
      <c r="O658" s="42">
        <f t="shared" ca="1" si="180"/>
        <v>0.25228961178851039</v>
      </c>
      <c r="P658" s="42">
        <f t="shared" ca="1" si="181"/>
        <v>9.1241571734994725E-2</v>
      </c>
      <c r="Q658" s="42">
        <f t="shared" ca="1" si="182"/>
        <v>7.9098219125674756E-3</v>
      </c>
      <c r="R658" s="42">
        <f t="shared" ca="1" si="183"/>
        <v>0.25619777720571313</v>
      </c>
      <c r="S658" s="42">
        <f t="shared" ca="1" si="184"/>
        <v>0.13371039098849949</v>
      </c>
      <c r="T658" s="42">
        <f t="shared" ca="1" si="185"/>
        <v>6.6874823856084439E-2</v>
      </c>
      <c r="U658">
        <f ca="1">+(L658^2*Markiwitz!$B$4^2)+(M658^2*Markiwitz!$C$4^2)+(N658^2*Markiwitz!$D$4^2)+(O658^2*Markiwitz!$E$4^2)+(P658^2*Markiwitz!$F$4^2)+(Q658^2*Markiwitz!$G$4^2)+(R658^2*Markiwitz!$H$4^2)+(S658^2*Markiwitz!$I$4^2)+(T658^2*Markiwitz!$J$4^2)+(2*L658*M658*Markiwitz!$B$8)+(2*L658*N658*Markiwitz!$E$8)+(2*L658*O658*Markiwitz!$H$8)+(2*L658*P658*Markiwitz!$B$11)+(2*L658*Q658*Markiwitz!$E$11)+(2*L658*R658*Markiwitz!$H$11)+(2*L658*S658*Markiwitz!$K$8)+(2*L658*T658*Markiwitz!$K$11)</f>
        <v>1.5695876703867899E-2</v>
      </c>
      <c r="V658" s="5">
        <f t="shared" ca="1" si="176"/>
        <v>0.12528318603814281</v>
      </c>
      <c r="W658" s="42">
        <f ca="1">SUMPRODUCT(L658:T658,Markiwitz!$B$3:$J$3)</f>
        <v>0.16439316024706116</v>
      </c>
    </row>
    <row r="659" spans="1:23" x14ac:dyDescent="0.25">
      <c r="A659">
        <v>658</v>
      </c>
      <c r="B659" s="25">
        <f t="shared" ca="1" si="174"/>
        <v>1.0000000000000002</v>
      </c>
      <c r="C659" s="46">
        <v>0</v>
      </c>
      <c r="D659">
        <f t="shared" ca="1" si="186"/>
        <v>0.1221837254502216</v>
      </c>
      <c r="E659">
        <f t="shared" ca="1" si="186"/>
        <v>0.82630665752229004</v>
      </c>
      <c r="F659">
        <f t="shared" ca="1" si="186"/>
        <v>0.32496419942921184</v>
      </c>
      <c r="G659">
        <f t="shared" ca="1" si="186"/>
        <v>0.9193115499954051</v>
      </c>
      <c r="H659">
        <f t="shared" ca="1" si="186"/>
        <v>0.24950989108112875</v>
      </c>
      <c r="I659">
        <f t="shared" ca="1" si="186"/>
        <v>4.2934849700575484E-2</v>
      </c>
      <c r="J659">
        <f t="shared" ca="1" si="186"/>
        <v>0.21141663507193176</v>
      </c>
      <c r="K659">
        <f t="shared" ca="1" si="186"/>
        <v>1.0546748868138445E-2</v>
      </c>
      <c r="L659" s="42">
        <f t="shared" ca="1" si="177"/>
        <v>0</v>
      </c>
      <c r="M659" s="42">
        <f t="shared" ca="1" si="178"/>
        <v>4.5133306483290454E-2</v>
      </c>
      <c r="N659" s="42">
        <f t="shared" ca="1" si="179"/>
        <v>0.30522847036883505</v>
      </c>
      <c r="O659" s="42">
        <f t="shared" ca="1" si="180"/>
        <v>0.12003815364846644</v>
      </c>
      <c r="P659" s="42">
        <f t="shared" ca="1" si="181"/>
        <v>0.33958344113901923</v>
      </c>
      <c r="Q659" s="42">
        <f t="shared" ca="1" si="182"/>
        <v>9.2166173058496961E-2</v>
      </c>
      <c r="R659" s="42">
        <f t="shared" ca="1" si="183"/>
        <v>1.5859654984407501E-2</v>
      </c>
      <c r="S659" s="42">
        <f t="shared" ca="1" si="184"/>
        <v>7.8094948825692109E-2</v>
      </c>
      <c r="T659" s="42">
        <f t="shared" ca="1" si="185"/>
        <v>3.8958514917923205E-3</v>
      </c>
      <c r="U659">
        <f ca="1">+(L659^2*Markiwitz!$B$4^2)+(M659^2*Markiwitz!$C$4^2)+(N659^2*Markiwitz!$D$4^2)+(O659^2*Markiwitz!$E$4^2)+(P659^2*Markiwitz!$F$4^2)+(Q659^2*Markiwitz!$G$4^2)+(R659^2*Markiwitz!$H$4^2)+(S659^2*Markiwitz!$I$4^2)+(T659^2*Markiwitz!$J$4^2)+(2*L659*M659*Markiwitz!$B$8)+(2*L659*N659*Markiwitz!$E$8)+(2*L659*O659*Markiwitz!$H$8)+(2*L659*P659*Markiwitz!$B$11)+(2*L659*Q659*Markiwitz!$E$11)+(2*L659*R659*Markiwitz!$H$11)+(2*L659*S659*Markiwitz!$K$8)+(2*L659*T659*Markiwitz!$K$11)</f>
        <v>2.4547394004428798E-2</v>
      </c>
      <c r="V659" s="5">
        <f t="shared" ca="1" si="176"/>
        <v>0.15667607987318549</v>
      </c>
      <c r="W659" s="42">
        <f ca="1">SUMPRODUCT(L659:T659,Markiwitz!$B$3:$J$3)</f>
        <v>0.46543025018385825</v>
      </c>
    </row>
    <row r="660" spans="1:23" x14ac:dyDescent="0.25">
      <c r="A660">
        <v>659</v>
      </c>
      <c r="B660" s="25">
        <f t="shared" ca="1" si="174"/>
        <v>0.99999999999999989</v>
      </c>
      <c r="C660" s="46">
        <v>0</v>
      </c>
      <c r="D660">
        <f t="shared" ca="1" si="186"/>
        <v>0.47871456668323964</v>
      </c>
      <c r="E660">
        <f t="shared" ca="1" si="186"/>
        <v>0.18928760352502216</v>
      </c>
      <c r="F660">
        <f t="shared" ca="1" si="186"/>
        <v>0.60337606308155223</v>
      </c>
      <c r="G660">
        <f t="shared" ca="1" si="186"/>
        <v>0.3396060447410385</v>
      </c>
      <c r="H660">
        <f t="shared" ca="1" si="186"/>
        <v>0.32322156041014605</v>
      </c>
      <c r="I660">
        <f t="shared" ca="1" si="186"/>
        <v>0.36591326290804549</v>
      </c>
      <c r="J660">
        <f t="shared" ca="1" si="186"/>
        <v>0.27577144788561547</v>
      </c>
      <c r="K660">
        <f t="shared" ca="1" si="186"/>
        <v>0.89982179796556172</v>
      </c>
      <c r="L660" s="42">
        <f t="shared" ca="1" si="177"/>
        <v>0</v>
      </c>
      <c r="M660" s="42">
        <f t="shared" ca="1" si="178"/>
        <v>0.13773135370907691</v>
      </c>
      <c r="N660" s="42">
        <f t="shared" ca="1" si="179"/>
        <v>5.4460088930402523E-2</v>
      </c>
      <c r="O660" s="42">
        <f t="shared" ca="1" si="180"/>
        <v>0.17359781328497673</v>
      </c>
      <c r="P660" s="42">
        <f t="shared" ca="1" si="181"/>
        <v>9.7708328773121911E-2</v>
      </c>
      <c r="Q660" s="42">
        <f t="shared" ca="1" si="182"/>
        <v>9.2994335584332691E-2</v>
      </c>
      <c r="R660" s="42">
        <f t="shared" ca="1" si="183"/>
        <v>0.10527719970923322</v>
      </c>
      <c r="S660" s="42">
        <f t="shared" ca="1" si="184"/>
        <v>7.9342425476537692E-2</v>
      </c>
      <c r="T660" s="42">
        <f t="shared" ca="1" si="185"/>
        <v>0.25888845453231824</v>
      </c>
      <c r="U660">
        <f ca="1">+(L660^2*Markiwitz!$B$4^2)+(M660^2*Markiwitz!$C$4^2)+(N660^2*Markiwitz!$D$4^2)+(O660^2*Markiwitz!$E$4^2)+(P660^2*Markiwitz!$F$4^2)+(Q660^2*Markiwitz!$G$4^2)+(R660^2*Markiwitz!$H$4^2)+(S660^2*Markiwitz!$I$4^2)+(T660^2*Markiwitz!$J$4^2)+(2*L660*M660*Markiwitz!$B$8)+(2*L660*N660*Markiwitz!$E$8)+(2*L660*O660*Markiwitz!$H$8)+(2*L660*P660*Markiwitz!$B$11)+(2*L660*Q660*Markiwitz!$E$11)+(2*L660*R660*Markiwitz!$H$11)+(2*L660*S660*Markiwitz!$K$8)+(2*L660*T660*Markiwitz!$K$11)</f>
        <v>9.9513510164788953E-3</v>
      </c>
      <c r="V660" s="5">
        <f t="shared" ca="1" si="176"/>
        <v>9.9756458520132402E-2</v>
      </c>
      <c r="W660" s="42">
        <f ca="1">SUMPRODUCT(L660:T660,Markiwitz!$B$3:$J$3)</f>
        <v>0.38730324044042097</v>
      </c>
    </row>
    <row r="661" spans="1:23" x14ac:dyDescent="0.25">
      <c r="A661">
        <v>660</v>
      </c>
      <c r="B661" s="25">
        <f t="shared" ca="1" si="174"/>
        <v>0.99999999999999989</v>
      </c>
      <c r="C661" s="46">
        <v>0</v>
      </c>
      <c r="D661">
        <f t="shared" ca="1" si="186"/>
        <v>0.2620530702129078</v>
      </c>
      <c r="E661">
        <f t="shared" ca="1" si="186"/>
        <v>0.50820136131348037</v>
      </c>
      <c r="F661">
        <f t="shared" ca="1" si="186"/>
        <v>0.2852342771692804</v>
      </c>
      <c r="G661">
        <f t="shared" ca="1" si="186"/>
        <v>0.80090570077598344</v>
      </c>
      <c r="H661">
        <f t="shared" ca="1" si="186"/>
        <v>9.4553709086058424E-2</v>
      </c>
      <c r="I661">
        <f t="shared" ca="1" si="186"/>
        <v>0.54694555422935076</v>
      </c>
      <c r="J661">
        <f t="shared" ca="1" si="186"/>
        <v>0.71311625154637048</v>
      </c>
      <c r="K661">
        <f t="shared" ca="1" si="186"/>
        <v>0.46310208214052695</v>
      </c>
      <c r="L661" s="42">
        <f t="shared" ca="1" si="177"/>
        <v>0</v>
      </c>
      <c r="M661" s="42">
        <f t="shared" ca="1" si="178"/>
        <v>7.1324192009159737E-2</v>
      </c>
      <c r="N661" s="42">
        <f t="shared" ca="1" si="179"/>
        <v>0.13831950697692547</v>
      </c>
      <c r="O661" s="42">
        <f t="shared" ca="1" si="180"/>
        <v>7.7633527956329079E-2</v>
      </c>
      <c r="P661" s="42">
        <f t="shared" ca="1" si="181"/>
        <v>0.21798619621958987</v>
      </c>
      <c r="Q661" s="42">
        <f t="shared" ca="1" si="182"/>
        <v>2.5735118831285035E-2</v>
      </c>
      <c r="R661" s="42">
        <f t="shared" ca="1" si="183"/>
        <v>0.14886469254764331</v>
      </c>
      <c r="S661" s="42">
        <f t="shared" ca="1" si="184"/>
        <v>0.19409213717214555</v>
      </c>
      <c r="T661" s="42">
        <f t="shared" ca="1" si="185"/>
        <v>0.12604462828692189</v>
      </c>
      <c r="U661">
        <f ca="1">+(L661^2*Markiwitz!$B$4^2)+(M661^2*Markiwitz!$C$4^2)+(N661^2*Markiwitz!$D$4^2)+(O661^2*Markiwitz!$E$4^2)+(P661^2*Markiwitz!$F$4^2)+(Q661^2*Markiwitz!$G$4^2)+(R661^2*Markiwitz!$H$4^2)+(S661^2*Markiwitz!$I$4^2)+(T661^2*Markiwitz!$J$4^2)+(2*L661*M661*Markiwitz!$B$8)+(2*L661*N661*Markiwitz!$E$8)+(2*L661*O661*Markiwitz!$H$8)+(2*L661*P661*Markiwitz!$B$11)+(2*L661*Q661*Markiwitz!$E$11)+(2*L661*R661*Markiwitz!$H$11)+(2*L661*S661*Markiwitz!$K$8)+(2*L661*T661*Markiwitz!$K$11)</f>
        <v>1.4369412717452035E-2</v>
      </c>
      <c r="V661" s="5">
        <f t="shared" ca="1" si="176"/>
        <v>0.11987248523932435</v>
      </c>
      <c r="W661" s="42">
        <f ca="1">SUMPRODUCT(L661:T661,Markiwitz!$B$3:$J$3)</f>
        <v>0.20737858111442817</v>
      </c>
    </row>
    <row r="662" spans="1:23" x14ac:dyDescent="0.25">
      <c r="A662">
        <v>661</v>
      </c>
      <c r="B662" s="25">
        <f t="shared" ca="1" si="174"/>
        <v>1</v>
      </c>
      <c r="C662" s="46">
        <v>0</v>
      </c>
      <c r="D662">
        <f t="shared" ref="D662:K671" ca="1" si="187">RAND()</f>
        <v>0.52583138148913866</v>
      </c>
      <c r="E662">
        <f t="shared" ca="1" si="187"/>
        <v>0.72693297614734642</v>
      </c>
      <c r="F662">
        <f t="shared" ca="1" si="187"/>
        <v>0.63534021863028267</v>
      </c>
      <c r="G662">
        <f t="shared" ca="1" si="187"/>
        <v>0.45515724600498708</v>
      </c>
      <c r="H662">
        <f t="shared" ca="1" si="187"/>
        <v>0.4556098324062553</v>
      </c>
      <c r="I662">
        <f t="shared" ca="1" si="187"/>
        <v>0.51951239185018738</v>
      </c>
      <c r="J662">
        <f t="shared" ca="1" si="187"/>
        <v>1.9138582733747467E-2</v>
      </c>
      <c r="K662">
        <f t="shared" ca="1" si="187"/>
        <v>0.48089374492395265</v>
      </c>
      <c r="L662" s="42">
        <f t="shared" ca="1" si="177"/>
        <v>0</v>
      </c>
      <c r="M662" s="42">
        <f t="shared" ca="1" si="178"/>
        <v>0.13770928310594419</v>
      </c>
      <c r="N662" s="42">
        <f t="shared" ca="1" si="179"/>
        <v>0.19037551301678871</v>
      </c>
      <c r="O662" s="42">
        <f t="shared" ca="1" si="180"/>
        <v>0.16638840722699863</v>
      </c>
      <c r="P662" s="42">
        <f t="shared" ca="1" si="181"/>
        <v>0.11920052749669778</v>
      </c>
      <c r="Q662" s="42">
        <f t="shared" ca="1" si="182"/>
        <v>0.11931905474907599</v>
      </c>
      <c r="R662" s="42">
        <f t="shared" ca="1" si="183"/>
        <v>0.13605441129005991</v>
      </c>
      <c r="S662" s="42">
        <f t="shared" ca="1" si="184"/>
        <v>5.0121780492908908E-3</v>
      </c>
      <c r="T662" s="42">
        <f t="shared" ca="1" si="185"/>
        <v>0.12594062506514397</v>
      </c>
      <c r="U662">
        <f ca="1">+(L662^2*Markiwitz!$B$4^2)+(M662^2*Markiwitz!$C$4^2)+(N662^2*Markiwitz!$D$4^2)+(O662^2*Markiwitz!$E$4^2)+(P662^2*Markiwitz!$F$4^2)+(Q662^2*Markiwitz!$G$4^2)+(R662^2*Markiwitz!$H$4^2)+(S662^2*Markiwitz!$I$4^2)+(T662^2*Markiwitz!$J$4^2)+(2*L662*M662*Markiwitz!$B$8)+(2*L662*N662*Markiwitz!$E$8)+(2*L662*O662*Markiwitz!$H$8)+(2*L662*P662*Markiwitz!$B$11)+(2*L662*Q662*Markiwitz!$E$11)+(2*L662*R662*Markiwitz!$H$11)+(2*L662*S662*Markiwitz!$K$8)+(2*L662*T662*Markiwitz!$K$11)</f>
        <v>1.318899035469135E-2</v>
      </c>
      <c r="V662" s="5">
        <f t="shared" ca="1" si="176"/>
        <v>0.11484332960468949</v>
      </c>
      <c r="W662" s="42">
        <f ca="1">SUMPRODUCT(L662:T662,Markiwitz!$B$3:$J$3)</f>
        <v>0.49103551924621297</v>
      </c>
    </row>
    <row r="663" spans="1:23" x14ac:dyDescent="0.25">
      <c r="A663">
        <v>662</v>
      </c>
      <c r="B663" s="25">
        <f t="shared" ca="1" si="174"/>
        <v>1.0000000000000002</v>
      </c>
      <c r="C663" s="46">
        <v>0</v>
      </c>
      <c r="D663">
        <f t="shared" ca="1" si="187"/>
        <v>0.50309063158389133</v>
      </c>
      <c r="E663">
        <f t="shared" ca="1" si="187"/>
        <v>0.11309294428711314</v>
      </c>
      <c r="F663">
        <f t="shared" ca="1" si="187"/>
        <v>0.82483052373733212</v>
      </c>
      <c r="G663">
        <f t="shared" ca="1" si="187"/>
        <v>0.32997765050618622</v>
      </c>
      <c r="H663">
        <f t="shared" ca="1" si="187"/>
        <v>0.76889508384862293</v>
      </c>
      <c r="I663">
        <f t="shared" ca="1" si="187"/>
        <v>0.77952974112527706</v>
      </c>
      <c r="J663">
        <f t="shared" ca="1" si="187"/>
        <v>6.2382615637283534E-2</v>
      </c>
      <c r="K663">
        <f t="shared" ca="1" si="187"/>
        <v>0.74320744805667616</v>
      </c>
      <c r="L663" s="42">
        <f t="shared" ca="1" si="177"/>
        <v>0</v>
      </c>
      <c r="M663" s="42">
        <f t="shared" ca="1" si="178"/>
        <v>0.12196116894793493</v>
      </c>
      <c r="N663" s="42">
        <f t="shared" ca="1" si="179"/>
        <v>2.7416427218283426E-2</v>
      </c>
      <c r="O663" s="42">
        <f t="shared" ca="1" si="180"/>
        <v>0.19995859303169636</v>
      </c>
      <c r="P663" s="42">
        <f t="shared" ca="1" si="181"/>
        <v>7.9994453197677493E-2</v>
      </c>
      <c r="Q663" s="42">
        <f t="shared" ca="1" si="182"/>
        <v>0.18639850821563406</v>
      </c>
      <c r="R663" s="42">
        <f t="shared" ca="1" si="183"/>
        <v>0.18897660280017836</v>
      </c>
      <c r="S663" s="42">
        <f t="shared" ca="1" si="184"/>
        <v>1.5123033997273178E-2</v>
      </c>
      <c r="T663" s="42">
        <f t="shared" ca="1" si="185"/>
        <v>0.18017121259132221</v>
      </c>
      <c r="U663">
        <f ca="1">+(L663^2*Markiwitz!$B$4^2)+(M663^2*Markiwitz!$C$4^2)+(N663^2*Markiwitz!$D$4^2)+(O663^2*Markiwitz!$E$4^2)+(P663^2*Markiwitz!$F$4^2)+(Q663^2*Markiwitz!$G$4^2)+(R663^2*Markiwitz!$H$4^2)+(S663^2*Markiwitz!$I$4^2)+(T663^2*Markiwitz!$J$4^2)+(2*L663*M663*Markiwitz!$B$8)+(2*L663*N663*Markiwitz!$E$8)+(2*L663*O663*Markiwitz!$H$8)+(2*L663*P663*Markiwitz!$B$11)+(2*L663*Q663*Markiwitz!$E$11)+(2*L663*R663*Markiwitz!$H$11)+(2*L663*S663*Markiwitz!$K$8)+(2*L663*T663*Markiwitz!$K$11)</f>
        <v>1.8176992181163937E-2</v>
      </c>
      <c r="V663" s="5">
        <f t="shared" ca="1" si="176"/>
        <v>0.13482207601562859</v>
      </c>
      <c r="W663" s="42">
        <f ca="1">SUMPRODUCT(L663:T663,Markiwitz!$B$3:$J$3)</f>
        <v>0.64390808408127154</v>
      </c>
    </row>
    <row r="664" spans="1:23" x14ac:dyDescent="0.25">
      <c r="A664">
        <v>663</v>
      </c>
      <c r="B664" s="25">
        <f t="shared" ca="1" si="174"/>
        <v>1</v>
      </c>
      <c r="C664" s="46">
        <v>0</v>
      </c>
      <c r="D664">
        <f t="shared" ca="1" si="187"/>
        <v>0.62141282492168526</v>
      </c>
      <c r="E664">
        <f t="shared" ca="1" si="187"/>
        <v>0.12909933395707074</v>
      </c>
      <c r="F664">
        <f t="shared" ca="1" si="187"/>
        <v>9.5394464462293604E-2</v>
      </c>
      <c r="G664">
        <f t="shared" ca="1" si="187"/>
        <v>0.80596764573777557</v>
      </c>
      <c r="H664">
        <f t="shared" ca="1" si="187"/>
        <v>0.30510095367148038</v>
      </c>
      <c r="I664">
        <f t="shared" ca="1" si="187"/>
        <v>0.11765039938328936</v>
      </c>
      <c r="J664">
        <f t="shared" ca="1" si="187"/>
        <v>0.84472355716276937</v>
      </c>
      <c r="K664">
        <f t="shared" ca="1" si="187"/>
        <v>0.99381240743041566</v>
      </c>
      <c r="L664" s="42">
        <f t="shared" ca="1" si="177"/>
        <v>0</v>
      </c>
      <c r="M664" s="42">
        <f t="shared" ca="1" si="178"/>
        <v>0.15880070657687173</v>
      </c>
      <c r="N664" s="42">
        <f t="shared" ca="1" si="179"/>
        <v>3.2991056233141067E-2</v>
      </c>
      <c r="O664" s="42">
        <f t="shared" ca="1" si="180"/>
        <v>2.4377849559258213E-2</v>
      </c>
      <c r="P664" s="42">
        <f t="shared" ca="1" si="181"/>
        <v>0.20596329281969128</v>
      </c>
      <c r="Q664" s="42">
        <f t="shared" ca="1" si="182"/>
        <v>7.7967890389797678E-2</v>
      </c>
      <c r="R664" s="42">
        <f t="shared" ca="1" si="183"/>
        <v>3.0065305706350787E-2</v>
      </c>
      <c r="S664" s="42">
        <f t="shared" ca="1" si="184"/>
        <v>0.21586728236013134</v>
      </c>
      <c r="T664" s="42">
        <f t="shared" ca="1" si="185"/>
        <v>0.25396661635475787</v>
      </c>
      <c r="U664">
        <f ca="1">+(L664^2*Markiwitz!$B$4^2)+(M664^2*Markiwitz!$C$4^2)+(N664^2*Markiwitz!$D$4^2)+(O664^2*Markiwitz!$E$4^2)+(P664^2*Markiwitz!$F$4^2)+(Q664^2*Markiwitz!$G$4^2)+(R664^2*Markiwitz!$H$4^2)+(S664^2*Markiwitz!$I$4^2)+(T664^2*Markiwitz!$J$4^2)+(2*L664*M664*Markiwitz!$B$8)+(2*L664*N664*Markiwitz!$E$8)+(2*L664*O664*Markiwitz!$H$8)+(2*L664*P664*Markiwitz!$B$11)+(2*L664*Q664*Markiwitz!$E$11)+(2*L664*R664*Markiwitz!$H$11)+(2*L664*S664*Markiwitz!$K$8)+(2*L664*T664*Markiwitz!$K$11)</f>
        <v>1.4023419934875641E-2</v>
      </c>
      <c r="V664" s="5">
        <f t="shared" ca="1" si="176"/>
        <v>0.11842052159518485</v>
      </c>
      <c r="W664" s="42">
        <f ca="1">SUMPRODUCT(L664:T664,Markiwitz!$B$3:$J$3)</f>
        <v>0.32176544967611903</v>
      </c>
    </row>
    <row r="665" spans="1:23" x14ac:dyDescent="0.25">
      <c r="A665">
        <v>664</v>
      </c>
      <c r="B665" s="25">
        <f t="shared" ca="1" si="174"/>
        <v>1</v>
      </c>
      <c r="C665" s="46">
        <v>0</v>
      </c>
      <c r="D665">
        <f t="shared" ca="1" si="187"/>
        <v>0.45974915580398723</v>
      </c>
      <c r="E665">
        <f t="shared" ca="1" si="187"/>
        <v>0.85809736894318045</v>
      </c>
      <c r="F665">
        <f t="shared" ca="1" si="187"/>
        <v>0.75404410016345524</v>
      </c>
      <c r="G665">
        <f t="shared" ca="1" si="187"/>
        <v>0.2757476984001267</v>
      </c>
      <c r="H665">
        <f t="shared" ca="1" si="187"/>
        <v>0.64984364217058133</v>
      </c>
      <c r="I665">
        <f t="shared" ca="1" si="187"/>
        <v>0.98585457547799216</v>
      </c>
      <c r="J665">
        <f t="shared" ca="1" si="187"/>
        <v>0.93227330899216176</v>
      </c>
      <c r="K665">
        <f t="shared" ca="1" si="187"/>
        <v>0.30904238156419361</v>
      </c>
      <c r="L665" s="42">
        <f t="shared" ca="1" si="177"/>
        <v>0</v>
      </c>
      <c r="M665" s="42">
        <f t="shared" ca="1" si="178"/>
        <v>8.7996125948963569E-2</v>
      </c>
      <c r="N665" s="42">
        <f t="shared" ca="1" si="179"/>
        <v>0.16424009310457879</v>
      </c>
      <c r="O665" s="42">
        <f t="shared" ca="1" si="180"/>
        <v>0.14432426633393475</v>
      </c>
      <c r="P665" s="42">
        <f t="shared" ca="1" si="181"/>
        <v>5.2778191960181804E-2</v>
      </c>
      <c r="Q665" s="42">
        <f t="shared" ca="1" si="182"/>
        <v>0.12438026750386424</v>
      </c>
      <c r="R665" s="42">
        <f t="shared" ca="1" si="183"/>
        <v>0.18869286065227628</v>
      </c>
      <c r="S665" s="42">
        <f t="shared" ca="1" si="184"/>
        <v>0.1784373902187377</v>
      </c>
      <c r="T665" s="42">
        <f t="shared" ca="1" si="185"/>
        <v>5.9150804277462887E-2</v>
      </c>
      <c r="U665">
        <f ca="1">+(L665^2*Markiwitz!$B$4^2)+(M665^2*Markiwitz!$C$4^2)+(N665^2*Markiwitz!$D$4^2)+(O665^2*Markiwitz!$E$4^2)+(P665^2*Markiwitz!$F$4^2)+(Q665^2*Markiwitz!$G$4^2)+(R665^2*Markiwitz!$H$4^2)+(S665^2*Markiwitz!$I$4^2)+(T665^2*Markiwitz!$J$4^2)+(2*L665*M665*Markiwitz!$B$8)+(2*L665*N665*Markiwitz!$E$8)+(2*L665*O665*Markiwitz!$H$8)+(2*L665*P665*Markiwitz!$B$11)+(2*L665*Q665*Markiwitz!$E$11)+(2*L665*R665*Markiwitz!$H$11)+(2*L665*S665*Markiwitz!$K$8)+(2*L665*T665*Markiwitz!$K$11)</f>
        <v>1.5532845605852124E-2</v>
      </c>
      <c r="V665" s="5">
        <f t="shared" ca="1" si="176"/>
        <v>0.12463083729900928</v>
      </c>
      <c r="W665" s="42">
        <f ca="1">SUMPRODUCT(L665:T665,Markiwitz!$B$3:$J$3)</f>
        <v>0.45146796928066785</v>
      </c>
    </row>
    <row r="666" spans="1:23" x14ac:dyDescent="0.25">
      <c r="A666">
        <v>665</v>
      </c>
      <c r="B666" s="25">
        <f t="shared" ca="1" si="174"/>
        <v>1</v>
      </c>
      <c r="C666" s="46">
        <v>0</v>
      </c>
      <c r="D666">
        <f t="shared" ca="1" si="187"/>
        <v>0.81814197461023475</v>
      </c>
      <c r="E666">
        <f t="shared" ca="1" si="187"/>
        <v>0.33165144923540735</v>
      </c>
      <c r="F666">
        <f t="shared" ca="1" si="187"/>
        <v>0.51075952373060896</v>
      </c>
      <c r="G666">
        <f t="shared" ca="1" si="187"/>
        <v>0.50065897997512876</v>
      </c>
      <c r="H666">
        <f t="shared" ca="1" si="187"/>
        <v>0.35474326205974627</v>
      </c>
      <c r="I666">
        <f t="shared" ca="1" si="187"/>
        <v>0.4261068195692812</v>
      </c>
      <c r="J666">
        <f t="shared" ca="1" si="187"/>
        <v>0.78249966027901474</v>
      </c>
      <c r="K666">
        <f t="shared" ca="1" si="187"/>
        <v>0.40765540464891681</v>
      </c>
      <c r="L666" s="42">
        <f t="shared" ca="1" si="177"/>
        <v>0</v>
      </c>
      <c r="M666" s="42">
        <f t="shared" ca="1" si="178"/>
        <v>0.1979910445016434</v>
      </c>
      <c r="N666" s="42">
        <f t="shared" ca="1" si="179"/>
        <v>8.0259929061682223E-2</v>
      </c>
      <c r="O666" s="42">
        <f t="shared" ca="1" si="180"/>
        <v>0.12360423341041978</v>
      </c>
      <c r="P666" s="42">
        <f t="shared" ca="1" si="181"/>
        <v>0.12115989334446142</v>
      </c>
      <c r="Q666" s="42">
        <f t="shared" ca="1" si="182"/>
        <v>8.584816714554952E-2</v>
      </c>
      <c r="R666" s="42">
        <f t="shared" ca="1" si="183"/>
        <v>0.10311820795649457</v>
      </c>
      <c r="S666" s="42">
        <f t="shared" ca="1" si="184"/>
        <v>0.18936557451979086</v>
      </c>
      <c r="T666" s="42">
        <f t="shared" ca="1" si="185"/>
        <v>9.8652950059958264E-2</v>
      </c>
      <c r="U666">
        <f ca="1">+(L666^2*Markiwitz!$B$4^2)+(M666^2*Markiwitz!$C$4^2)+(N666^2*Markiwitz!$D$4^2)+(O666^2*Markiwitz!$E$4^2)+(P666^2*Markiwitz!$F$4^2)+(Q666^2*Markiwitz!$G$4^2)+(R666^2*Markiwitz!$H$4^2)+(S666^2*Markiwitz!$I$4^2)+(T666^2*Markiwitz!$J$4^2)+(2*L666*M666*Markiwitz!$B$8)+(2*L666*N666*Markiwitz!$E$8)+(2*L666*O666*Markiwitz!$H$8)+(2*L666*P666*Markiwitz!$B$11)+(2*L666*Q666*Markiwitz!$E$11)+(2*L666*R666*Markiwitz!$H$11)+(2*L666*S666*Markiwitz!$K$8)+(2*L666*T666*Markiwitz!$K$11)</f>
        <v>1.1875311475374834E-2</v>
      </c>
      <c r="V666" s="5">
        <f t="shared" ca="1" si="176"/>
        <v>0.10897390272617952</v>
      </c>
      <c r="W666" s="42">
        <f ca="1">SUMPRODUCT(L666:T666,Markiwitz!$B$3:$J$3)</f>
        <v>0.35612816240809086</v>
      </c>
    </row>
    <row r="667" spans="1:23" x14ac:dyDescent="0.25">
      <c r="A667">
        <v>666</v>
      </c>
      <c r="B667" s="25">
        <f t="shared" ca="1" si="174"/>
        <v>1</v>
      </c>
      <c r="C667" s="46">
        <v>0</v>
      </c>
      <c r="D667">
        <f t="shared" ca="1" si="187"/>
        <v>0.86267089706631872</v>
      </c>
      <c r="E667">
        <f t="shared" ca="1" si="187"/>
        <v>0.93627233522589892</v>
      </c>
      <c r="F667">
        <f t="shared" ca="1" si="187"/>
        <v>0.27288509570525588</v>
      </c>
      <c r="G667">
        <f t="shared" ca="1" si="187"/>
        <v>0.8636330493892691</v>
      </c>
      <c r="H667">
        <f t="shared" ca="1" si="187"/>
        <v>0.86601462215425962</v>
      </c>
      <c r="I667">
        <f t="shared" ca="1" si="187"/>
        <v>0.28770924067128367</v>
      </c>
      <c r="J667">
        <f t="shared" ca="1" si="187"/>
        <v>5.4604637631037733E-2</v>
      </c>
      <c r="K667">
        <f t="shared" ca="1" si="187"/>
        <v>0.74728154303039473</v>
      </c>
      <c r="L667" s="42">
        <f t="shared" ca="1" si="177"/>
        <v>0</v>
      </c>
      <c r="M667" s="42">
        <f t="shared" ca="1" si="178"/>
        <v>0.17637667145580446</v>
      </c>
      <c r="N667" s="42">
        <f t="shared" ca="1" si="179"/>
        <v>0.19142479319155953</v>
      </c>
      <c r="O667" s="42">
        <f t="shared" ca="1" si="180"/>
        <v>5.5792498662084328E-2</v>
      </c>
      <c r="P667" s="42">
        <f t="shared" ca="1" si="181"/>
        <v>0.17657338752068225</v>
      </c>
      <c r="Q667" s="42">
        <f t="shared" ca="1" si="182"/>
        <v>0.17706031002907716</v>
      </c>
      <c r="R667" s="42">
        <f t="shared" ca="1" si="183"/>
        <v>5.8823357075388723E-2</v>
      </c>
      <c r="S667" s="42">
        <f t="shared" ca="1" si="184"/>
        <v>1.1164146448158675E-2</v>
      </c>
      <c r="T667" s="42">
        <f t="shared" ca="1" si="185"/>
        <v>0.15278483561724471</v>
      </c>
      <c r="U667">
        <f ca="1">+(L667^2*Markiwitz!$B$4^2)+(M667^2*Markiwitz!$C$4^2)+(N667^2*Markiwitz!$D$4^2)+(O667^2*Markiwitz!$E$4^2)+(P667^2*Markiwitz!$F$4^2)+(Q667^2*Markiwitz!$G$4^2)+(R667^2*Markiwitz!$H$4^2)+(S667^2*Markiwitz!$I$4^2)+(T667^2*Markiwitz!$J$4^2)+(2*L667*M667*Markiwitz!$B$8)+(2*L667*N667*Markiwitz!$E$8)+(2*L667*O667*Markiwitz!$H$8)+(2*L667*P667*Markiwitz!$B$11)+(2*L667*Q667*Markiwitz!$E$11)+(2*L667*R667*Markiwitz!$H$11)+(2*L667*S667*Markiwitz!$K$8)+(2*L667*T667*Markiwitz!$K$11)</f>
        <v>1.672024171821521E-2</v>
      </c>
      <c r="V667" s="5">
        <f t="shared" ca="1" si="176"/>
        <v>0.12930677367491314</v>
      </c>
      <c r="W667" s="42">
        <f ca="1">SUMPRODUCT(L667:T667,Markiwitz!$B$3:$J$3)</f>
        <v>0.63874927178076302</v>
      </c>
    </row>
    <row r="668" spans="1:23" x14ac:dyDescent="0.25">
      <c r="A668">
        <v>667</v>
      </c>
      <c r="B668" s="25">
        <f t="shared" ca="1" si="174"/>
        <v>0.99999999999999978</v>
      </c>
      <c r="C668" s="46">
        <v>0</v>
      </c>
      <c r="D668">
        <f t="shared" ca="1" si="187"/>
        <v>0.50460045969616329</v>
      </c>
      <c r="E668">
        <f t="shared" ca="1" si="187"/>
        <v>1.5041101009226732E-2</v>
      </c>
      <c r="F668">
        <f t="shared" ca="1" si="187"/>
        <v>0.37466090334466662</v>
      </c>
      <c r="G668">
        <f t="shared" ca="1" si="187"/>
        <v>0.55509629180624986</v>
      </c>
      <c r="H668">
        <f t="shared" ca="1" si="187"/>
        <v>0.73784639717632616</v>
      </c>
      <c r="I668">
        <f t="shared" ca="1" si="187"/>
        <v>0.93747427318703158</v>
      </c>
      <c r="J668">
        <f t="shared" ca="1" si="187"/>
        <v>0.27596011443322532</v>
      </c>
      <c r="K668">
        <f t="shared" ca="1" si="187"/>
        <v>0.63217850430542621</v>
      </c>
      <c r="L668" s="42">
        <f t="shared" ca="1" si="177"/>
        <v>0</v>
      </c>
      <c r="M668" s="42">
        <f t="shared" ca="1" si="178"/>
        <v>0.12512229641382749</v>
      </c>
      <c r="N668" s="42">
        <f t="shared" ca="1" si="179"/>
        <v>3.7296380982292168E-3</v>
      </c>
      <c r="O668" s="42">
        <f t="shared" ca="1" si="180"/>
        <v>9.2902080650482985E-2</v>
      </c>
      <c r="P668" s="42">
        <f t="shared" ca="1" si="181"/>
        <v>0.1376433996976919</v>
      </c>
      <c r="Q668" s="42">
        <f t="shared" ca="1" si="182"/>
        <v>0.18295868313508976</v>
      </c>
      <c r="R668" s="42">
        <f t="shared" ca="1" si="183"/>
        <v>0.23245903097407966</v>
      </c>
      <c r="S668" s="42">
        <f t="shared" ca="1" si="184"/>
        <v>6.8427926635855008E-2</v>
      </c>
      <c r="T668" s="42">
        <f t="shared" ca="1" si="185"/>
        <v>0.15675694439474386</v>
      </c>
      <c r="U668">
        <f ca="1">+(L668^2*Markiwitz!$B$4^2)+(M668^2*Markiwitz!$C$4^2)+(N668^2*Markiwitz!$D$4^2)+(O668^2*Markiwitz!$E$4^2)+(P668^2*Markiwitz!$F$4^2)+(Q668^2*Markiwitz!$G$4^2)+(R668^2*Markiwitz!$H$4^2)+(S668^2*Markiwitz!$I$4^2)+(T668^2*Markiwitz!$J$4^2)+(2*L668*M668*Markiwitz!$B$8)+(2*L668*N668*Markiwitz!$E$8)+(2*L668*O668*Markiwitz!$H$8)+(2*L668*P668*Markiwitz!$B$11)+(2*L668*Q668*Markiwitz!$E$11)+(2*L668*R668*Markiwitz!$H$11)+(2*L668*S668*Markiwitz!$K$8)+(2*L668*T668*Markiwitz!$K$11)</f>
        <v>1.8396523615527918E-2</v>
      </c>
      <c r="V668" s="5">
        <f t="shared" ca="1" si="176"/>
        <v>0.13563378493401973</v>
      </c>
      <c r="W668" s="42">
        <f ca="1">SUMPRODUCT(L668:T668,Markiwitz!$B$3:$J$3)</f>
        <v>0.6151227561850291</v>
      </c>
    </row>
    <row r="669" spans="1:23" x14ac:dyDescent="0.25">
      <c r="A669">
        <v>668</v>
      </c>
      <c r="B669" s="25">
        <f t="shared" ca="1" si="174"/>
        <v>0.99999999999999978</v>
      </c>
      <c r="C669" s="46">
        <v>0</v>
      </c>
      <c r="D669">
        <f t="shared" ca="1" si="187"/>
        <v>0.2913024106204416</v>
      </c>
      <c r="E669">
        <f t="shared" ca="1" si="187"/>
        <v>0.9686508004015163</v>
      </c>
      <c r="F669">
        <f t="shared" ca="1" si="187"/>
        <v>0.58655533877807298</v>
      </c>
      <c r="G669">
        <f t="shared" ca="1" si="187"/>
        <v>0.33704253369278458</v>
      </c>
      <c r="H669">
        <f t="shared" ca="1" si="187"/>
        <v>0.61769625493853275</v>
      </c>
      <c r="I669">
        <f t="shared" ca="1" si="187"/>
        <v>0.48299119740055718</v>
      </c>
      <c r="J669">
        <f t="shared" ca="1" si="187"/>
        <v>0.78503095039095205</v>
      </c>
      <c r="K669">
        <f t="shared" ca="1" si="187"/>
        <v>0.59928643297100648</v>
      </c>
      <c r="L669" s="42">
        <f t="shared" ca="1" si="177"/>
        <v>0</v>
      </c>
      <c r="M669" s="42">
        <f t="shared" ca="1" si="178"/>
        <v>6.2396684469989548E-2</v>
      </c>
      <c r="N669" s="42">
        <f t="shared" ca="1" si="179"/>
        <v>0.20748403085825659</v>
      </c>
      <c r="O669" s="42">
        <f t="shared" ca="1" si="180"/>
        <v>0.12563956583802802</v>
      </c>
      <c r="P669" s="42">
        <f t="shared" ca="1" si="181"/>
        <v>7.219417300049881E-2</v>
      </c>
      <c r="Q669" s="42">
        <f t="shared" ca="1" si="182"/>
        <v>0.13230991887641189</v>
      </c>
      <c r="R669" s="42">
        <f t="shared" ca="1" si="183"/>
        <v>0.10345623052619597</v>
      </c>
      <c r="S669" s="42">
        <f t="shared" ca="1" si="184"/>
        <v>0.16815284297301639</v>
      </c>
      <c r="T669" s="42">
        <f t="shared" ca="1" si="185"/>
        <v>0.12836655345760264</v>
      </c>
      <c r="U669">
        <f ca="1">+(L669^2*Markiwitz!$B$4^2)+(M669^2*Markiwitz!$C$4^2)+(N669^2*Markiwitz!$D$4^2)+(O669^2*Markiwitz!$E$4^2)+(P669^2*Markiwitz!$F$4^2)+(Q669^2*Markiwitz!$G$4^2)+(R669^2*Markiwitz!$H$4^2)+(S669^2*Markiwitz!$I$4^2)+(T669^2*Markiwitz!$J$4^2)+(2*L669*M669*Markiwitz!$B$8)+(2*L669*N669*Markiwitz!$E$8)+(2*L669*O669*Markiwitz!$H$8)+(2*L669*P669*Markiwitz!$B$11)+(2*L669*Q669*Markiwitz!$E$11)+(2*L669*R669*Markiwitz!$H$11)+(2*L669*S669*Markiwitz!$K$8)+(2*L669*T669*Markiwitz!$K$11)</f>
        <v>1.4574103749149671E-2</v>
      </c>
      <c r="V669" s="5">
        <f t="shared" ca="1" si="176"/>
        <v>0.12072325272767327</v>
      </c>
      <c r="W669" s="42">
        <f ca="1">SUMPRODUCT(L669:T669,Markiwitz!$B$3:$J$3)</f>
        <v>0.4793284925188202</v>
      </c>
    </row>
    <row r="670" spans="1:23" x14ac:dyDescent="0.25">
      <c r="A670">
        <v>669</v>
      </c>
      <c r="B670" s="25">
        <f t="shared" ca="1" si="174"/>
        <v>0.99999999999999989</v>
      </c>
      <c r="C670" s="46">
        <v>0</v>
      </c>
      <c r="D670">
        <f t="shared" ca="1" si="187"/>
        <v>0.12410521608907688</v>
      </c>
      <c r="E670">
        <f t="shared" ca="1" si="187"/>
        <v>0.24001596677804615</v>
      </c>
      <c r="F670">
        <f t="shared" ca="1" si="187"/>
        <v>1.999090657379976E-2</v>
      </c>
      <c r="G670">
        <f t="shared" ca="1" si="187"/>
        <v>0.32181584136497332</v>
      </c>
      <c r="H670">
        <f t="shared" ca="1" si="187"/>
        <v>0.2420439878143994</v>
      </c>
      <c r="I670">
        <f t="shared" ca="1" si="187"/>
        <v>0.59243126252650979</v>
      </c>
      <c r="J670">
        <f t="shared" ca="1" si="187"/>
        <v>0.82458718358141969</v>
      </c>
      <c r="K670">
        <f t="shared" ca="1" si="187"/>
        <v>0.83958612585861214</v>
      </c>
      <c r="L670" s="42">
        <f t="shared" ca="1" si="177"/>
        <v>0</v>
      </c>
      <c r="M670" s="42">
        <f t="shared" ca="1" si="178"/>
        <v>3.8727493774489412E-2</v>
      </c>
      <c r="N670" s="42">
        <f t="shared" ca="1" si="179"/>
        <v>7.4897874175596069E-2</v>
      </c>
      <c r="O670" s="42">
        <f t="shared" ca="1" si="180"/>
        <v>6.2382366695010391E-3</v>
      </c>
      <c r="P670" s="42">
        <f t="shared" ca="1" si="181"/>
        <v>0.10042382895533283</v>
      </c>
      <c r="Q670" s="42">
        <f t="shared" ca="1" si="182"/>
        <v>7.553072567479116E-2</v>
      </c>
      <c r="R670" s="42">
        <f t="shared" ca="1" si="183"/>
        <v>0.18487037655887595</v>
      </c>
      <c r="S670" s="42">
        <f t="shared" ca="1" si="184"/>
        <v>0.25731549426377315</v>
      </c>
      <c r="T670" s="42">
        <f t="shared" ca="1" si="185"/>
        <v>0.26199596992764029</v>
      </c>
      <c r="U670">
        <f ca="1">+(L670^2*Markiwitz!$B$4^2)+(M670^2*Markiwitz!$C$4^2)+(N670^2*Markiwitz!$D$4^2)+(O670^2*Markiwitz!$E$4^2)+(P670^2*Markiwitz!$F$4^2)+(Q670^2*Markiwitz!$G$4^2)+(R670^2*Markiwitz!$H$4^2)+(S670^2*Markiwitz!$I$4^2)+(T670^2*Markiwitz!$J$4^2)+(2*L670*M670*Markiwitz!$B$8)+(2*L670*N670*Markiwitz!$E$8)+(2*L670*O670*Markiwitz!$H$8)+(2*L670*P670*Markiwitz!$B$11)+(2*L670*Q670*Markiwitz!$E$11)+(2*L670*R670*Markiwitz!$H$11)+(2*L670*S670*Markiwitz!$K$8)+(2*L670*T670*Markiwitz!$K$11)</f>
        <v>1.5141328447940484E-2</v>
      </c>
      <c r="V670" s="5">
        <f t="shared" ca="1" si="176"/>
        <v>0.12305010543652729</v>
      </c>
      <c r="W670" s="42">
        <f ca="1">SUMPRODUCT(L670:T670,Markiwitz!$B$3:$J$3)</f>
        <v>0.27420064427925306</v>
      </c>
    </row>
    <row r="671" spans="1:23" x14ac:dyDescent="0.25">
      <c r="A671">
        <v>670</v>
      </c>
      <c r="B671" s="25">
        <f t="shared" ca="1" si="174"/>
        <v>1</v>
      </c>
      <c r="C671" s="46">
        <v>0</v>
      </c>
      <c r="D671">
        <f t="shared" ca="1" si="187"/>
        <v>0.47930958566992787</v>
      </c>
      <c r="E671">
        <f t="shared" ca="1" si="187"/>
        <v>0.65609594401962901</v>
      </c>
      <c r="F671">
        <f t="shared" ca="1" si="187"/>
        <v>0.53231143804431302</v>
      </c>
      <c r="G671">
        <f t="shared" ca="1" si="187"/>
        <v>0.6212927946090212</v>
      </c>
      <c r="H671">
        <f t="shared" ca="1" si="187"/>
        <v>0.94591864995878439</v>
      </c>
      <c r="I671">
        <f t="shared" ca="1" si="187"/>
        <v>0.60973920704756635</v>
      </c>
      <c r="J671">
        <f t="shared" ca="1" si="187"/>
        <v>3.8861107134531503E-2</v>
      </c>
      <c r="K671">
        <f t="shared" ca="1" si="187"/>
        <v>0.69044414225069051</v>
      </c>
      <c r="L671" s="42">
        <f t="shared" ca="1" si="177"/>
        <v>0</v>
      </c>
      <c r="M671" s="42">
        <f t="shared" ca="1" si="178"/>
        <v>0.10479064905396875</v>
      </c>
      <c r="N671" s="42">
        <f t="shared" ca="1" si="179"/>
        <v>0.14344115342362293</v>
      </c>
      <c r="O671" s="42">
        <f t="shared" ca="1" si="180"/>
        <v>0.11637835494892081</v>
      </c>
      <c r="P671" s="42">
        <f t="shared" ca="1" si="181"/>
        <v>0.13583219936783789</v>
      </c>
      <c r="Q671" s="42">
        <f t="shared" ca="1" si="182"/>
        <v>0.20680460446642374</v>
      </c>
      <c r="R671" s="42">
        <f t="shared" ca="1" si="183"/>
        <v>0.13330625793945083</v>
      </c>
      <c r="S671" s="42">
        <f t="shared" ca="1" si="184"/>
        <v>8.4961385320336778E-3</v>
      </c>
      <c r="T671" s="42">
        <f t="shared" ca="1" si="185"/>
        <v>0.1509506422677413</v>
      </c>
      <c r="U671">
        <f ca="1">+(L671^2*Markiwitz!$B$4^2)+(M671^2*Markiwitz!$C$4^2)+(N671^2*Markiwitz!$D$4^2)+(O671^2*Markiwitz!$E$4^2)+(P671^2*Markiwitz!$F$4^2)+(Q671^2*Markiwitz!$G$4^2)+(R671^2*Markiwitz!$H$4^2)+(S671^2*Markiwitz!$I$4^2)+(T671^2*Markiwitz!$J$4^2)+(2*L671*M671*Markiwitz!$B$8)+(2*L671*N671*Markiwitz!$E$8)+(2*L671*O671*Markiwitz!$H$8)+(2*L671*P671*Markiwitz!$B$11)+(2*L671*Q671*Markiwitz!$E$11)+(2*L671*R671*Markiwitz!$H$11)+(2*L671*S671*Markiwitz!$K$8)+(2*L671*T671*Markiwitz!$K$11)</f>
        <v>1.8860363299720684E-2</v>
      </c>
      <c r="V671" s="5">
        <f t="shared" ca="1" si="176"/>
        <v>0.13733303790319606</v>
      </c>
      <c r="W671" s="42">
        <f ca="1">SUMPRODUCT(L671:T671,Markiwitz!$B$3:$J$3)</f>
        <v>0.71034512516674708</v>
      </c>
    </row>
    <row r="672" spans="1:23" x14ac:dyDescent="0.25">
      <c r="A672">
        <v>671</v>
      </c>
      <c r="B672" s="25">
        <f t="shared" ca="1" si="174"/>
        <v>0.99999999999999978</v>
      </c>
      <c r="C672" s="46">
        <v>0</v>
      </c>
      <c r="D672">
        <f t="shared" ref="D672:K681" ca="1" si="188">RAND()</f>
        <v>0.50956840006166793</v>
      </c>
      <c r="E672">
        <f t="shared" ca="1" si="188"/>
        <v>8.3322058588451098E-2</v>
      </c>
      <c r="F672">
        <f t="shared" ca="1" si="188"/>
        <v>6.1713830662906699E-2</v>
      </c>
      <c r="G672">
        <f t="shared" ca="1" si="188"/>
        <v>0.28470372841761504</v>
      </c>
      <c r="H672">
        <f t="shared" ca="1" si="188"/>
        <v>0.75696857838240883</v>
      </c>
      <c r="I672">
        <f t="shared" ca="1" si="188"/>
        <v>0.67084634926748155</v>
      </c>
      <c r="J672">
        <f t="shared" ca="1" si="188"/>
        <v>0.11417837219476157</v>
      </c>
      <c r="K672">
        <f t="shared" ca="1" si="188"/>
        <v>0.79516558885600286</v>
      </c>
      <c r="L672" s="42">
        <f t="shared" ca="1" si="177"/>
        <v>0</v>
      </c>
      <c r="M672" s="42">
        <f t="shared" ca="1" si="178"/>
        <v>0.1555237439027535</v>
      </c>
      <c r="N672" s="42">
        <f t="shared" ca="1" si="179"/>
        <v>2.5430459384436416E-2</v>
      </c>
      <c r="O672" s="42">
        <f t="shared" ca="1" si="180"/>
        <v>1.883548115250917E-2</v>
      </c>
      <c r="P672" s="42">
        <f t="shared" ca="1" si="181"/>
        <v>8.6893515652112077E-2</v>
      </c>
      <c r="Q672" s="42">
        <f t="shared" ca="1" si="182"/>
        <v>0.23103196217137853</v>
      </c>
      <c r="R672" s="42">
        <f t="shared" ca="1" si="183"/>
        <v>0.20474687168385367</v>
      </c>
      <c r="S672" s="42">
        <f t="shared" ca="1" si="184"/>
        <v>3.4848016310081956E-2</v>
      </c>
      <c r="T672" s="42">
        <f t="shared" ca="1" si="185"/>
        <v>0.24268994974287456</v>
      </c>
      <c r="U672">
        <f ca="1">+(L672^2*Markiwitz!$B$4^2)+(M672^2*Markiwitz!$C$4^2)+(N672^2*Markiwitz!$D$4^2)+(O672^2*Markiwitz!$E$4^2)+(P672^2*Markiwitz!$F$4^2)+(Q672^2*Markiwitz!$G$4^2)+(R672^2*Markiwitz!$H$4^2)+(S672^2*Markiwitz!$I$4^2)+(T672^2*Markiwitz!$J$4^2)+(2*L672*M672*Markiwitz!$B$8)+(2*L672*N672*Markiwitz!$E$8)+(2*L672*O672*Markiwitz!$H$8)+(2*L672*P672*Markiwitz!$B$11)+(2*L672*Q672*Markiwitz!$E$11)+(2*L672*R672*Markiwitz!$H$11)+(2*L672*S672*Markiwitz!$K$8)+(2*L672*T672*Markiwitz!$K$11)</f>
        <v>2.1189077426235492E-2</v>
      </c>
      <c r="V672" s="5">
        <f t="shared" ca="1" si="176"/>
        <v>0.14556468468085071</v>
      </c>
      <c r="W672" s="42">
        <f ca="1">SUMPRODUCT(L672:T672,Markiwitz!$B$3:$J$3)</f>
        <v>0.723895575925674</v>
      </c>
    </row>
    <row r="673" spans="1:23" x14ac:dyDescent="0.25">
      <c r="A673">
        <v>672</v>
      </c>
      <c r="B673" s="25">
        <f t="shared" ca="1" si="174"/>
        <v>1</v>
      </c>
      <c r="C673" s="46">
        <v>0</v>
      </c>
      <c r="D673">
        <f t="shared" ca="1" si="188"/>
        <v>0.78823386962565101</v>
      </c>
      <c r="E673">
        <f t="shared" ca="1" si="188"/>
        <v>0.69652700608529916</v>
      </c>
      <c r="F673">
        <f t="shared" ca="1" si="188"/>
        <v>0.83925276032760376</v>
      </c>
      <c r="G673">
        <f t="shared" ca="1" si="188"/>
        <v>0.90513803461586695</v>
      </c>
      <c r="H673">
        <f t="shared" ca="1" si="188"/>
        <v>0.79878928776799385</v>
      </c>
      <c r="I673">
        <f t="shared" ca="1" si="188"/>
        <v>0.14374754777954024</v>
      </c>
      <c r="J673">
        <f t="shared" ca="1" si="188"/>
        <v>0.17364444889155728</v>
      </c>
      <c r="K673">
        <f t="shared" ca="1" si="188"/>
        <v>0.11336656563041081</v>
      </c>
      <c r="L673" s="42">
        <f t="shared" ca="1" si="177"/>
        <v>0</v>
      </c>
      <c r="M673" s="42">
        <f t="shared" ca="1" si="178"/>
        <v>0.17678559991808371</v>
      </c>
      <c r="N673" s="42">
        <f t="shared" ca="1" si="179"/>
        <v>0.15621752550219167</v>
      </c>
      <c r="O673" s="42">
        <f t="shared" ca="1" si="180"/>
        <v>0.18822814958190792</v>
      </c>
      <c r="P673" s="42">
        <f t="shared" ca="1" si="181"/>
        <v>0.20300494133071947</v>
      </c>
      <c r="Q673" s="42">
        <f t="shared" ca="1" si="182"/>
        <v>0.17915297589694965</v>
      </c>
      <c r="R673" s="42">
        <f t="shared" ca="1" si="183"/>
        <v>3.2239792592303043E-2</v>
      </c>
      <c r="S673" s="42">
        <f t="shared" ca="1" si="184"/>
        <v>3.8945088827910979E-2</v>
      </c>
      <c r="T673" s="42">
        <f t="shared" ca="1" si="185"/>
        <v>2.5425926349933625E-2</v>
      </c>
      <c r="U673">
        <f ca="1">+(L673^2*Markiwitz!$B$4^2)+(M673^2*Markiwitz!$C$4^2)+(N673^2*Markiwitz!$D$4^2)+(O673^2*Markiwitz!$E$4^2)+(P673^2*Markiwitz!$F$4^2)+(Q673^2*Markiwitz!$G$4^2)+(R673^2*Markiwitz!$H$4^2)+(S673^2*Markiwitz!$I$4^2)+(T673^2*Markiwitz!$J$4^2)+(2*L673*M673*Markiwitz!$B$8)+(2*L673*N673*Markiwitz!$E$8)+(2*L673*O673*Markiwitz!$H$8)+(2*L673*P673*Markiwitz!$B$11)+(2*L673*Q673*Markiwitz!$E$11)+(2*L673*R673*Markiwitz!$H$11)+(2*L673*S673*Markiwitz!$K$8)+(2*L673*T673*Markiwitz!$K$11)</f>
        <v>1.9645039260470294E-2</v>
      </c>
      <c r="V673" s="5">
        <f t="shared" ca="1" si="176"/>
        <v>0.14016076219994772</v>
      </c>
      <c r="W673" s="42">
        <f ca="1">SUMPRODUCT(L673:T673,Markiwitz!$B$3:$J$3)</f>
        <v>0.67337454009608622</v>
      </c>
    </row>
    <row r="674" spans="1:23" x14ac:dyDescent="0.25">
      <c r="A674">
        <v>673</v>
      </c>
      <c r="B674" s="25">
        <f t="shared" ca="1" si="174"/>
        <v>1.0000000000000002</v>
      </c>
      <c r="C674" s="46">
        <v>0</v>
      </c>
      <c r="D674">
        <f t="shared" ca="1" si="188"/>
        <v>0.30326086312228984</v>
      </c>
      <c r="E674">
        <f t="shared" ca="1" si="188"/>
        <v>1.6021595985843518E-2</v>
      </c>
      <c r="F674">
        <f t="shared" ca="1" si="188"/>
        <v>0.35144645025182142</v>
      </c>
      <c r="G674">
        <f t="shared" ca="1" si="188"/>
        <v>0.22776101305261354</v>
      </c>
      <c r="H674">
        <f t="shared" ca="1" si="188"/>
        <v>0.36389490506538646</v>
      </c>
      <c r="I674">
        <f t="shared" ca="1" si="188"/>
        <v>0.28925319191264609</v>
      </c>
      <c r="J674">
        <f t="shared" ca="1" si="188"/>
        <v>0.47475172784181885</v>
      </c>
      <c r="K674">
        <f t="shared" ca="1" si="188"/>
        <v>0.1403406918487794</v>
      </c>
      <c r="L674" s="42">
        <f t="shared" ca="1" si="177"/>
        <v>0</v>
      </c>
      <c r="M674" s="42">
        <f t="shared" ca="1" si="178"/>
        <v>0.13996243263693084</v>
      </c>
      <c r="N674" s="42">
        <f t="shared" ca="1" si="179"/>
        <v>7.3943651212272947E-3</v>
      </c>
      <c r="O674" s="42">
        <f t="shared" ca="1" si="180"/>
        <v>0.16220127982364624</v>
      </c>
      <c r="P674" s="42">
        <f t="shared" ca="1" si="181"/>
        <v>0.10511737359871841</v>
      </c>
      <c r="Q674" s="42">
        <f t="shared" ca="1" si="182"/>
        <v>0.16794655140382667</v>
      </c>
      <c r="R674" s="42">
        <f t="shared" ca="1" si="183"/>
        <v>0.13349754390089419</v>
      </c>
      <c r="S674" s="42">
        <f t="shared" ca="1" si="184"/>
        <v>0.21910973293158567</v>
      </c>
      <c r="T674" s="42">
        <f t="shared" ca="1" si="185"/>
        <v>6.4770720583170835E-2</v>
      </c>
      <c r="U674">
        <f ca="1">+(L674^2*Markiwitz!$B$4^2)+(M674^2*Markiwitz!$C$4^2)+(N674^2*Markiwitz!$D$4^2)+(O674^2*Markiwitz!$E$4^2)+(P674^2*Markiwitz!$F$4^2)+(Q674^2*Markiwitz!$G$4^2)+(R674^2*Markiwitz!$H$4^2)+(S674^2*Markiwitz!$I$4^2)+(T674^2*Markiwitz!$J$4^2)+(2*L674*M674*Markiwitz!$B$8)+(2*L674*N674*Markiwitz!$E$8)+(2*L674*O674*Markiwitz!$H$8)+(2*L674*P674*Markiwitz!$B$11)+(2*L674*Q674*Markiwitz!$E$11)+(2*L674*R674*Markiwitz!$H$11)+(2*L674*S674*Markiwitz!$K$8)+(2*L674*T674*Markiwitz!$K$11)</f>
        <v>1.9061579218327372E-2</v>
      </c>
      <c r="V674" s="5">
        <f t="shared" ca="1" si="176"/>
        <v>0.13806367812834544</v>
      </c>
      <c r="W674" s="42">
        <f ca="1">SUMPRODUCT(L674:T674,Markiwitz!$B$3:$J$3)</f>
        <v>0.56362271471157521</v>
      </c>
    </row>
    <row r="675" spans="1:23" x14ac:dyDescent="0.25">
      <c r="A675">
        <v>674</v>
      </c>
      <c r="B675" s="25">
        <f t="shared" ca="1" si="174"/>
        <v>0.99999999999999989</v>
      </c>
      <c r="C675" s="46">
        <v>0</v>
      </c>
      <c r="D675">
        <f t="shared" ca="1" si="188"/>
        <v>0.89202100282087537</v>
      </c>
      <c r="E675">
        <f t="shared" ca="1" si="188"/>
        <v>0.46897611141164675</v>
      </c>
      <c r="F675">
        <f t="shared" ca="1" si="188"/>
        <v>0.94919734307451498</v>
      </c>
      <c r="G675">
        <f t="shared" ca="1" si="188"/>
        <v>0.9284287189312771</v>
      </c>
      <c r="H675">
        <f t="shared" ca="1" si="188"/>
        <v>0.37285228174466956</v>
      </c>
      <c r="I675">
        <f t="shared" ca="1" si="188"/>
        <v>0.79190251362037467</v>
      </c>
      <c r="J675">
        <f t="shared" ca="1" si="188"/>
        <v>0.27515094094499226</v>
      </c>
      <c r="K675">
        <f t="shared" ca="1" si="188"/>
        <v>0.23014792082539848</v>
      </c>
      <c r="L675" s="42">
        <f t="shared" ca="1" si="177"/>
        <v>0</v>
      </c>
      <c r="M675" s="42">
        <f t="shared" ca="1" si="178"/>
        <v>0.18172331019147303</v>
      </c>
      <c r="N675" s="42">
        <f t="shared" ca="1" si="179"/>
        <v>9.5540229542737679E-2</v>
      </c>
      <c r="O675" s="42">
        <f t="shared" ca="1" si="180"/>
        <v>0.19337132496093221</v>
      </c>
      <c r="P675" s="42">
        <f t="shared" ca="1" si="181"/>
        <v>0.18914032242231865</v>
      </c>
      <c r="Q675" s="42">
        <f t="shared" ca="1" si="182"/>
        <v>7.5957797671599214E-2</v>
      </c>
      <c r="R675" s="42">
        <f t="shared" ca="1" si="183"/>
        <v>0.16132708273567431</v>
      </c>
      <c r="S675" s="42">
        <f t="shared" ca="1" si="184"/>
        <v>5.6053993832769822E-2</v>
      </c>
      <c r="T675" s="42">
        <f t="shared" ca="1" si="185"/>
        <v>4.6885938642495045E-2</v>
      </c>
      <c r="U675">
        <f ca="1">+(L675^2*Markiwitz!$B$4^2)+(M675^2*Markiwitz!$C$4^2)+(N675^2*Markiwitz!$D$4^2)+(O675^2*Markiwitz!$E$4^2)+(P675^2*Markiwitz!$F$4^2)+(Q675^2*Markiwitz!$G$4^2)+(R675^2*Markiwitz!$H$4^2)+(S675^2*Markiwitz!$I$4^2)+(T675^2*Markiwitz!$J$4^2)+(2*L675*M675*Markiwitz!$B$8)+(2*L675*N675*Markiwitz!$E$8)+(2*L675*O675*Markiwitz!$H$8)+(2*L675*P675*Markiwitz!$B$11)+(2*L675*Q675*Markiwitz!$E$11)+(2*L675*R675*Markiwitz!$H$11)+(2*L675*S675*Markiwitz!$K$8)+(2*L675*T675*Markiwitz!$K$11)</f>
        <v>1.3433580609514153E-2</v>
      </c>
      <c r="V675" s="5">
        <f t="shared" ca="1" si="176"/>
        <v>0.11590332441096828</v>
      </c>
      <c r="W675" s="42">
        <f ca="1">SUMPRODUCT(L675:T675,Markiwitz!$B$3:$J$3)</f>
        <v>0.38221689668249759</v>
      </c>
    </row>
    <row r="676" spans="1:23" x14ac:dyDescent="0.25">
      <c r="A676">
        <v>675</v>
      </c>
      <c r="B676" s="25">
        <f t="shared" ca="1" si="174"/>
        <v>1</v>
      </c>
      <c r="C676" s="46">
        <v>0</v>
      </c>
      <c r="D676">
        <f t="shared" ca="1" si="188"/>
        <v>0.73056727902795326</v>
      </c>
      <c r="E676">
        <f t="shared" ca="1" si="188"/>
        <v>0.20730116843070034</v>
      </c>
      <c r="F676">
        <f t="shared" ca="1" si="188"/>
        <v>0.18159230164458207</v>
      </c>
      <c r="G676">
        <f t="shared" ca="1" si="188"/>
        <v>0.6610128105444375</v>
      </c>
      <c r="H676">
        <f t="shared" ca="1" si="188"/>
        <v>0.35129076708196483</v>
      </c>
      <c r="I676">
        <f t="shared" ca="1" si="188"/>
        <v>0.63786128887566573</v>
      </c>
      <c r="J676">
        <f t="shared" ca="1" si="188"/>
        <v>0.12733939941634487</v>
      </c>
      <c r="K676">
        <f t="shared" ca="1" si="188"/>
        <v>0.25535631569361528</v>
      </c>
      <c r="L676" s="42">
        <f t="shared" ca="1" si="177"/>
        <v>0</v>
      </c>
      <c r="M676" s="42">
        <f t="shared" ca="1" si="178"/>
        <v>0.23175533277953839</v>
      </c>
      <c r="N676" s="42">
        <f t="shared" ca="1" si="179"/>
        <v>6.5761433141609191E-2</v>
      </c>
      <c r="O676" s="42">
        <f t="shared" ca="1" si="180"/>
        <v>5.7605898191660128E-2</v>
      </c>
      <c r="P676" s="42">
        <f t="shared" ca="1" si="181"/>
        <v>0.2096908091518872</v>
      </c>
      <c r="Q676" s="42">
        <f t="shared" ca="1" si="182"/>
        <v>0.11143875583338984</v>
      </c>
      <c r="R676" s="42">
        <f t="shared" ca="1" si="183"/>
        <v>0.20234653195425817</v>
      </c>
      <c r="S676" s="42">
        <f t="shared" ca="1" si="184"/>
        <v>4.0395437538549239E-2</v>
      </c>
      <c r="T676" s="42">
        <f t="shared" ca="1" si="185"/>
        <v>8.1005801409107861E-2</v>
      </c>
      <c r="U676">
        <f ca="1">+(L676^2*Markiwitz!$B$4^2)+(M676^2*Markiwitz!$C$4^2)+(N676^2*Markiwitz!$D$4^2)+(O676^2*Markiwitz!$E$4^2)+(P676^2*Markiwitz!$F$4^2)+(Q676^2*Markiwitz!$G$4^2)+(R676^2*Markiwitz!$H$4^2)+(S676^2*Markiwitz!$I$4^2)+(T676^2*Markiwitz!$J$4^2)+(2*L676*M676*Markiwitz!$B$8)+(2*L676*N676*Markiwitz!$E$8)+(2*L676*O676*Markiwitz!$H$8)+(2*L676*P676*Markiwitz!$B$11)+(2*L676*Q676*Markiwitz!$E$11)+(2*L676*R676*Markiwitz!$H$11)+(2*L676*S676*Markiwitz!$K$8)+(2*L676*T676*Markiwitz!$K$11)</f>
        <v>1.4547439232638671E-2</v>
      </c>
      <c r="V676" s="5">
        <f t="shared" ca="1" si="176"/>
        <v>0.1206127656288449</v>
      </c>
      <c r="W676" s="42">
        <f ca="1">SUMPRODUCT(L676:T676,Markiwitz!$B$3:$J$3)</f>
        <v>0.45363247025402748</v>
      </c>
    </row>
    <row r="677" spans="1:23" x14ac:dyDescent="0.25">
      <c r="A677">
        <v>676</v>
      </c>
      <c r="B677" s="25">
        <f t="shared" ca="1" si="174"/>
        <v>0.99999999999999978</v>
      </c>
      <c r="C677" s="46">
        <v>0</v>
      </c>
      <c r="D677">
        <f t="shared" ca="1" si="188"/>
        <v>0.5357209600363777</v>
      </c>
      <c r="E677">
        <f t="shared" ca="1" si="188"/>
        <v>0.67992004912326698</v>
      </c>
      <c r="F677">
        <f t="shared" ca="1" si="188"/>
        <v>3.3088893943363784E-2</v>
      </c>
      <c r="G677">
        <f t="shared" ca="1" si="188"/>
        <v>0.99656642691037745</v>
      </c>
      <c r="H677">
        <f t="shared" ca="1" si="188"/>
        <v>0.76921551653535591</v>
      </c>
      <c r="I677">
        <f t="shared" ca="1" si="188"/>
        <v>0.14122574883733519</v>
      </c>
      <c r="J677">
        <f t="shared" ca="1" si="188"/>
        <v>0.10746722783319596</v>
      </c>
      <c r="K677">
        <f t="shared" ca="1" si="188"/>
        <v>0.75508944951439527</v>
      </c>
      <c r="L677" s="42">
        <f t="shared" ca="1" si="177"/>
        <v>0</v>
      </c>
      <c r="M677" s="42">
        <f t="shared" ca="1" si="178"/>
        <v>0.13332048965939064</v>
      </c>
      <c r="N677" s="42">
        <f t="shared" ca="1" si="179"/>
        <v>0.16920613647857938</v>
      </c>
      <c r="O677" s="42">
        <f t="shared" ca="1" si="180"/>
        <v>8.23456215436736E-3</v>
      </c>
      <c r="P677" s="42">
        <f t="shared" ca="1" si="181"/>
        <v>0.24800732830161978</v>
      </c>
      <c r="Q677" s="42">
        <f t="shared" ca="1" si="182"/>
        <v>0.19142836843854499</v>
      </c>
      <c r="R677" s="42">
        <f t="shared" ca="1" si="183"/>
        <v>3.5145695972450146E-2</v>
      </c>
      <c r="S677" s="42">
        <f t="shared" ca="1" si="184"/>
        <v>2.6744489213351062E-2</v>
      </c>
      <c r="T677" s="42">
        <f t="shared" ca="1" si="185"/>
        <v>0.18791292978169655</v>
      </c>
      <c r="U677">
        <f ca="1">+(L677^2*Markiwitz!$B$4^2)+(M677^2*Markiwitz!$C$4^2)+(N677^2*Markiwitz!$D$4^2)+(O677^2*Markiwitz!$E$4^2)+(P677^2*Markiwitz!$F$4^2)+(Q677^2*Markiwitz!$G$4^2)+(R677^2*Markiwitz!$H$4^2)+(S677^2*Markiwitz!$I$4^2)+(T677^2*Markiwitz!$J$4^2)+(2*L677*M677*Markiwitz!$B$8)+(2*L677*N677*Markiwitz!$E$8)+(2*L677*O677*Markiwitz!$H$8)+(2*L677*P677*Markiwitz!$B$11)+(2*L677*Q677*Markiwitz!$E$11)+(2*L677*R677*Markiwitz!$H$11)+(2*L677*S677*Markiwitz!$K$8)+(2*L677*T677*Markiwitz!$K$11)</f>
        <v>2.0538091757883764E-2</v>
      </c>
      <c r="V677" s="5">
        <f t="shared" ca="1" si="176"/>
        <v>0.14331117108545224</v>
      </c>
      <c r="W677" s="42">
        <f ca="1">SUMPRODUCT(L677:T677,Markiwitz!$B$3:$J$3)</f>
        <v>0.67725473986218088</v>
      </c>
    </row>
    <row r="678" spans="1:23" x14ac:dyDescent="0.25">
      <c r="A678">
        <v>677</v>
      </c>
      <c r="B678" s="25">
        <f t="shared" ca="1" si="174"/>
        <v>1</v>
      </c>
      <c r="C678" s="46">
        <v>0</v>
      </c>
      <c r="D678">
        <f t="shared" ca="1" si="188"/>
        <v>0.93290586672291143</v>
      </c>
      <c r="E678">
        <f t="shared" ca="1" si="188"/>
        <v>0.29028325292742763</v>
      </c>
      <c r="F678">
        <f t="shared" ca="1" si="188"/>
        <v>0.90644965293562063</v>
      </c>
      <c r="G678">
        <f t="shared" ca="1" si="188"/>
        <v>0.93673286913586107</v>
      </c>
      <c r="H678">
        <f t="shared" ca="1" si="188"/>
        <v>0.50256960103159531</v>
      </c>
      <c r="I678">
        <f t="shared" ca="1" si="188"/>
        <v>0.57463411438627787</v>
      </c>
      <c r="J678">
        <f t="shared" ca="1" si="188"/>
        <v>0.27212252978397189</v>
      </c>
      <c r="K678">
        <f t="shared" ca="1" si="188"/>
        <v>0.43229874442066074</v>
      </c>
      <c r="L678" s="42">
        <f t="shared" ca="1" si="177"/>
        <v>0</v>
      </c>
      <c r="M678" s="42">
        <f t="shared" ca="1" si="178"/>
        <v>0.19243121183114789</v>
      </c>
      <c r="N678" s="42">
        <f t="shared" ca="1" si="179"/>
        <v>5.9876950212924024E-2</v>
      </c>
      <c r="O678" s="42">
        <f t="shared" ca="1" si="180"/>
        <v>0.18697406823161641</v>
      </c>
      <c r="P678" s="42">
        <f t="shared" ca="1" si="181"/>
        <v>0.19322061056715492</v>
      </c>
      <c r="Q678" s="42">
        <f t="shared" ca="1" si="182"/>
        <v>0.10366541877984663</v>
      </c>
      <c r="R678" s="42">
        <f t="shared" ca="1" si="183"/>
        <v>0.11853022146736406</v>
      </c>
      <c r="S678" s="42">
        <f t="shared" ca="1" si="184"/>
        <v>5.6130923859267122E-2</v>
      </c>
      <c r="T678" s="42">
        <f t="shared" ca="1" si="185"/>
        <v>8.917059505067898E-2</v>
      </c>
      <c r="U678">
        <f ca="1">+(L678^2*Markiwitz!$B$4^2)+(M678^2*Markiwitz!$C$4^2)+(N678^2*Markiwitz!$D$4^2)+(O678^2*Markiwitz!$E$4^2)+(P678^2*Markiwitz!$F$4^2)+(Q678^2*Markiwitz!$G$4^2)+(R678^2*Markiwitz!$H$4^2)+(S678^2*Markiwitz!$I$4^2)+(T678^2*Markiwitz!$J$4^2)+(2*L678*M678*Markiwitz!$B$8)+(2*L678*N678*Markiwitz!$E$8)+(2*L678*O678*Markiwitz!$H$8)+(2*L678*P678*Markiwitz!$B$11)+(2*L678*Q678*Markiwitz!$E$11)+(2*L678*R678*Markiwitz!$H$11)+(2*L678*S678*Markiwitz!$K$8)+(2*L678*T678*Markiwitz!$K$11)</f>
        <v>1.3480494611912926E-2</v>
      </c>
      <c r="V678" s="5">
        <f t="shared" ca="1" si="176"/>
        <v>0.11610553221923978</v>
      </c>
      <c r="W678" s="42">
        <f ca="1">SUMPRODUCT(L678:T678,Markiwitz!$B$3:$J$3)</f>
        <v>0.45239233903124876</v>
      </c>
    </row>
    <row r="679" spans="1:23" x14ac:dyDescent="0.25">
      <c r="A679">
        <v>678</v>
      </c>
      <c r="B679" s="25">
        <f t="shared" ca="1" si="174"/>
        <v>1</v>
      </c>
      <c r="C679" s="46">
        <v>0</v>
      </c>
      <c r="D679">
        <f t="shared" ca="1" si="188"/>
        <v>0.93628532637399853</v>
      </c>
      <c r="E679">
        <f t="shared" ca="1" si="188"/>
        <v>0.17791212019539393</v>
      </c>
      <c r="F679">
        <f t="shared" ca="1" si="188"/>
        <v>0.49993691154638986</v>
      </c>
      <c r="G679">
        <f t="shared" ca="1" si="188"/>
        <v>0.19804710337388365</v>
      </c>
      <c r="H679">
        <f t="shared" ca="1" si="188"/>
        <v>2.3831434396231921E-2</v>
      </c>
      <c r="I679">
        <f t="shared" ca="1" si="188"/>
        <v>0.32780922659933021</v>
      </c>
      <c r="J679">
        <f t="shared" ca="1" si="188"/>
        <v>0.58260329607453798</v>
      </c>
      <c r="K679">
        <f t="shared" ca="1" si="188"/>
        <v>0.74401061198919649</v>
      </c>
      <c r="L679" s="42">
        <f t="shared" ca="1" si="177"/>
        <v>0</v>
      </c>
      <c r="M679" s="42">
        <f t="shared" ca="1" si="178"/>
        <v>0.26824308429647492</v>
      </c>
      <c r="N679" s="42">
        <f t="shared" ca="1" si="179"/>
        <v>5.0971316660231872E-2</v>
      </c>
      <c r="O679" s="42">
        <f t="shared" ca="1" si="180"/>
        <v>0.14323050391723172</v>
      </c>
      <c r="P679" s="42">
        <f t="shared" ca="1" si="181"/>
        <v>5.6739932100327177E-2</v>
      </c>
      <c r="Q679" s="42">
        <f t="shared" ca="1" si="182"/>
        <v>6.8276382055578897E-3</v>
      </c>
      <c r="R679" s="42">
        <f t="shared" ca="1" si="183"/>
        <v>9.3916411511421868E-2</v>
      </c>
      <c r="S679" s="42">
        <f t="shared" ca="1" si="184"/>
        <v>0.1669141880772152</v>
      </c>
      <c r="T679" s="42">
        <f t="shared" ca="1" si="185"/>
        <v>0.21315692523153945</v>
      </c>
      <c r="U679">
        <f ca="1">+(L679^2*Markiwitz!$B$4^2)+(M679^2*Markiwitz!$C$4^2)+(N679^2*Markiwitz!$D$4^2)+(O679^2*Markiwitz!$E$4^2)+(P679^2*Markiwitz!$F$4^2)+(Q679^2*Markiwitz!$G$4^2)+(R679^2*Markiwitz!$H$4^2)+(S679^2*Markiwitz!$I$4^2)+(T679^2*Markiwitz!$J$4^2)+(2*L679*M679*Markiwitz!$B$8)+(2*L679*N679*Markiwitz!$E$8)+(2*L679*O679*Markiwitz!$H$8)+(2*L679*P679*Markiwitz!$B$11)+(2*L679*Q679*Markiwitz!$E$11)+(2*L679*R679*Markiwitz!$H$11)+(2*L679*S679*Markiwitz!$K$8)+(2*L679*T679*Markiwitz!$K$11)</f>
        <v>9.2557070297165003E-3</v>
      </c>
      <c r="V679" s="5">
        <f t="shared" ca="1" si="176"/>
        <v>9.6206585168150005E-2</v>
      </c>
      <c r="W679" s="42">
        <f ca="1">SUMPRODUCT(L679:T679,Markiwitz!$B$3:$J$3)</f>
        <v>0.13462615043491977</v>
      </c>
    </row>
    <row r="680" spans="1:23" x14ac:dyDescent="0.25">
      <c r="A680">
        <v>679</v>
      </c>
      <c r="B680" s="25">
        <f t="shared" ca="1" si="174"/>
        <v>1</v>
      </c>
      <c r="C680" s="46">
        <v>0</v>
      </c>
      <c r="D680">
        <f t="shared" ca="1" si="188"/>
        <v>0.25118328111762955</v>
      </c>
      <c r="E680">
        <f t="shared" ca="1" si="188"/>
        <v>0.54843151312453098</v>
      </c>
      <c r="F680">
        <f t="shared" ca="1" si="188"/>
        <v>0.39142110250254958</v>
      </c>
      <c r="G680">
        <f t="shared" ca="1" si="188"/>
        <v>0.41198749317978833</v>
      </c>
      <c r="H680">
        <f t="shared" ca="1" si="188"/>
        <v>0.59375339682883277</v>
      </c>
      <c r="I680">
        <f t="shared" ca="1" si="188"/>
        <v>4.3211940508431246E-2</v>
      </c>
      <c r="J680">
        <f t="shared" ca="1" si="188"/>
        <v>0.62927488075232196</v>
      </c>
      <c r="K680">
        <f t="shared" ca="1" si="188"/>
        <v>0.29106391748955418</v>
      </c>
      <c r="L680" s="42">
        <f t="shared" ca="1" si="177"/>
        <v>0</v>
      </c>
      <c r="M680" s="42">
        <f t="shared" ca="1" si="178"/>
        <v>7.9480142197476913E-2</v>
      </c>
      <c r="N680" s="42">
        <f t="shared" ca="1" si="179"/>
        <v>0.17353628973539109</v>
      </c>
      <c r="O680" s="42">
        <f t="shared" ca="1" si="180"/>
        <v>0.12385460030449585</v>
      </c>
      <c r="P680" s="42">
        <f t="shared" ca="1" si="181"/>
        <v>0.13036227728141339</v>
      </c>
      <c r="Q680" s="42">
        <f t="shared" ca="1" si="182"/>
        <v>0.18787717160239922</v>
      </c>
      <c r="R680" s="42">
        <f t="shared" ca="1" si="183"/>
        <v>1.3673247522515843E-2</v>
      </c>
      <c r="S680" s="42">
        <f t="shared" ca="1" si="184"/>
        <v>0.19911698255136989</v>
      </c>
      <c r="T680" s="42">
        <f t="shared" ca="1" si="185"/>
        <v>9.209928880493784E-2</v>
      </c>
      <c r="U680">
        <f ca="1">+(L680^2*Markiwitz!$B$4^2)+(M680^2*Markiwitz!$C$4^2)+(N680^2*Markiwitz!$D$4^2)+(O680^2*Markiwitz!$E$4^2)+(P680^2*Markiwitz!$F$4^2)+(Q680^2*Markiwitz!$G$4^2)+(R680^2*Markiwitz!$H$4^2)+(S680^2*Markiwitz!$I$4^2)+(T680^2*Markiwitz!$J$4^2)+(2*L680*M680*Markiwitz!$B$8)+(2*L680*N680*Markiwitz!$E$8)+(2*L680*O680*Markiwitz!$H$8)+(2*L680*P680*Markiwitz!$B$11)+(2*L680*Q680*Markiwitz!$E$11)+(2*L680*R680*Markiwitz!$H$11)+(2*L680*S680*Markiwitz!$K$8)+(2*L680*T680*Markiwitz!$K$11)</f>
        <v>2.0051772713636104E-2</v>
      </c>
      <c r="V680" s="5">
        <f t="shared" ca="1" si="176"/>
        <v>0.14160428211617085</v>
      </c>
      <c r="W680" s="42">
        <f ca="1">SUMPRODUCT(L680:T680,Markiwitz!$B$3:$J$3)</f>
        <v>0.63670197961132979</v>
      </c>
    </row>
    <row r="681" spans="1:23" x14ac:dyDescent="0.25">
      <c r="A681">
        <v>680</v>
      </c>
      <c r="B681" s="25">
        <f t="shared" ca="1" si="174"/>
        <v>0.99999999999999989</v>
      </c>
      <c r="C681" s="46">
        <v>0</v>
      </c>
      <c r="D681">
        <f t="shared" ca="1" si="188"/>
        <v>0.97083222534262148</v>
      </c>
      <c r="E681">
        <f t="shared" ca="1" si="188"/>
        <v>6.1147276520196026E-2</v>
      </c>
      <c r="F681">
        <f t="shared" ca="1" si="188"/>
        <v>0.87398640000932604</v>
      </c>
      <c r="G681">
        <f t="shared" ca="1" si="188"/>
        <v>0.99343720078469633</v>
      </c>
      <c r="H681">
        <f t="shared" ca="1" si="188"/>
        <v>0.32907344856931231</v>
      </c>
      <c r="I681">
        <f t="shared" ca="1" si="188"/>
        <v>0.62148220448562841</v>
      </c>
      <c r="J681">
        <f t="shared" ca="1" si="188"/>
        <v>0.4153155440410603</v>
      </c>
      <c r="K681">
        <f t="shared" ca="1" si="188"/>
        <v>0.41054631437842415</v>
      </c>
      <c r="L681" s="42">
        <f t="shared" ca="1" si="177"/>
        <v>0</v>
      </c>
      <c r="M681" s="42">
        <f t="shared" ca="1" si="178"/>
        <v>0.20762820164840634</v>
      </c>
      <c r="N681" s="42">
        <f t="shared" ca="1" si="179"/>
        <v>1.3077335844620884E-2</v>
      </c>
      <c r="O681" s="42">
        <f t="shared" ca="1" si="180"/>
        <v>0.18691615272150613</v>
      </c>
      <c r="P681" s="42">
        <f t="shared" ca="1" si="181"/>
        <v>0.21246264191195241</v>
      </c>
      <c r="Q681" s="42">
        <f t="shared" ca="1" si="182"/>
        <v>7.0377688907651115E-2</v>
      </c>
      <c r="R681" s="42">
        <f t="shared" ca="1" si="183"/>
        <v>0.13291403921856731</v>
      </c>
      <c r="S681" s="42">
        <f t="shared" ca="1" si="184"/>
        <v>8.88219583929062E-2</v>
      </c>
      <c r="T681" s="42">
        <f t="shared" ca="1" si="185"/>
        <v>8.7801981354389672E-2</v>
      </c>
      <c r="U681">
        <f ca="1">+(L681^2*Markiwitz!$B$4^2)+(M681^2*Markiwitz!$C$4^2)+(N681^2*Markiwitz!$D$4^2)+(O681^2*Markiwitz!$E$4^2)+(P681^2*Markiwitz!$F$4^2)+(Q681^2*Markiwitz!$G$4^2)+(R681^2*Markiwitz!$H$4^2)+(S681^2*Markiwitz!$I$4^2)+(T681^2*Markiwitz!$J$4^2)+(2*L681*M681*Markiwitz!$B$8)+(2*L681*N681*Markiwitz!$E$8)+(2*L681*O681*Markiwitz!$H$8)+(2*L681*P681*Markiwitz!$B$11)+(2*L681*Q681*Markiwitz!$E$11)+(2*L681*R681*Markiwitz!$H$11)+(2*L681*S681*Markiwitz!$K$8)+(2*L681*T681*Markiwitz!$K$11)</f>
        <v>1.3582827376780826E-2</v>
      </c>
      <c r="V681" s="5">
        <f t="shared" ca="1" si="176"/>
        <v>0.11654538762551192</v>
      </c>
      <c r="W681" s="42">
        <f ca="1">SUMPRODUCT(L681:T681,Markiwitz!$B$3:$J$3)</f>
        <v>0.35802676998435873</v>
      </c>
    </row>
    <row r="682" spans="1:23" x14ac:dyDescent="0.25">
      <c r="A682">
        <v>681</v>
      </c>
      <c r="B682" s="25">
        <f t="shared" ca="1" si="174"/>
        <v>1</v>
      </c>
      <c r="C682" s="46">
        <v>0</v>
      </c>
      <c r="D682">
        <f t="shared" ref="D682:K691" ca="1" si="189">RAND()</f>
        <v>0.23502396385465807</v>
      </c>
      <c r="E682">
        <f t="shared" ca="1" si="189"/>
        <v>0.56129957611480441</v>
      </c>
      <c r="F682">
        <f t="shared" ca="1" si="189"/>
        <v>0.16288726651983887</v>
      </c>
      <c r="G682">
        <f t="shared" ca="1" si="189"/>
        <v>0.64077663444977584</v>
      </c>
      <c r="H682">
        <f t="shared" ca="1" si="189"/>
        <v>0.66574894715906263</v>
      </c>
      <c r="I682">
        <f t="shared" ca="1" si="189"/>
        <v>0.20943173077763799</v>
      </c>
      <c r="J682">
        <f t="shared" ca="1" si="189"/>
        <v>0.6398552451268249</v>
      </c>
      <c r="K682">
        <f t="shared" ca="1" si="189"/>
        <v>0.61780545504742468</v>
      </c>
      <c r="L682" s="42">
        <f t="shared" ca="1" si="177"/>
        <v>0</v>
      </c>
      <c r="M682" s="42">
        <f t="shared" ca="1" si="178"/>
        <v>6.2961355917325351E-2</v>
      </c>
      <c r="N682" s="42">
        <f t="shared" ca="1" si="179"/>
        <v>0.15036842119581853</v>
      </c>
      <c r="O682" s="42">
        <f t="shared" ca="1" si="180"/>
        <v>4.3636414744915163E-2</v>
      </c>
      <c r="P682" s="42">
        <f t="shared" ca="1" si="181"/>
        <v>0.17165979623272623</v>
      </c>
      <c r="Q682" s="42">
        <f t="shared" ca="1" si="182"/>
        <v>0.17834971262584978</v>
      </c>
      <c r="R682" s="42">
        <f t="shared" ca="1" si="183"/>
        <v>5.6105366983031535E-2</v>
      </c>
      <c r="S682" s="42">
        <f t="shared" ca="1" si="184"/>
        <v>0.17141296216461985</v>
      </c>
      <c r="T682" s="42">
        <f t="shared" ca="1" si="185"/>
        <v>0.16550597013571355</v>
      </c>
      <c r="U682">
        <f ca="1">+(L682^2*Markiwitz!$B$4^2)+(M682^2*Markiwitz!$C$4^2)+(N682^2*Markiwitz!$D$4^2)+(O682^2*Markiwitz!$E$4^2)+(P682^2*Markiwitz!$F$4^2)+(Q682^2*Markiwitz!$G$4^2)+(R682^2*Markiwitz!$H$4^2)+(S682^2*Markiwitz!$I$4^2)+(T682^2*Markiwitz!$J$4^2)+(2*L682*M682*Markiwitz!$B$8)+(2*L682*N682*Markiwitz!$E$8)+(2*L682*O682*Markiwitz!$H$8)+(2*L682*P682*Markiwitz!$B$11)+(2*L682*Q682*Markiwitz!$E$11)+(2*L682*R682*Markiwitz!$H$11)+(2*L682*S682*Markiwitz!$K$8)+(2*L682*T682*Markiwitz!$K$11)</f>
        <v>1.8164210042083281E-2</v>
      </c>
      <c r="V682" s="5">
        <f t="shared" ca="1" si="176"/>
        <v>0.13477466394720961</v>
      </c>
      <c r="W682" s="42">
        <f ca="1">SUMPRODUCT(L682:T682,Markiwitz!$B$3:$J$3)</f>
        <v>0.60275659059798059</v>
      </c>
    </row>
    <row r="683" spans="1:23" x14ac:dyDescent="0.25">
      <c r="A683">
        <v>682</v>
      </c>
      <c r="B683" s="25">
        <f t="shared" ca="1" si="174"/>
        <v>1</v>
      </c>
      <c r="C683" s="46">
        <v>0</v>
      </c>
      <c r="D683">
        <f t="shared" ca="1" si="189"/>
        <v>0.9682099333660964</v>
      </c>
      <c r="E683">
        <f t="shared" ca="1" si="189"/>
        <v>0.88006169930619216</v>
      </c>
      <c r="F683">
        <f t="shared" ca="1" si="189"/>
        <v>1.4105134841475242E-2</v>
      </c>
      <c r="G683">
        <f t="shared" ca="1" si="189"/>
        <v>0.73678994566826983</v>
      </c>
      <c r="H683">
        <f t="shared" ca="1" si="189"/>
        <v>0.57180105223711852</v>
      </c>
      <c r="I683">
        <f t="shared" ca="1" si="189"/>
        <v>0.84944007783896225</v>
      </c>
      <c r="J683">
        <f t="shared" ca="1" si="189"/>
        <v>0.39946011960855099</v>
      </c>
      <c r="K683">
        <f t="shared" ca="1" si="189"/>
        <v>0.22317668309769523</v>
      </c>
      <c r="L683" s="42">
        <f t="shared" ca="1" si="177"/>
        <v>0</v>
      </c>
      <c r="M683" s="42">
        <f t="shared" ca="1" si="178"/>
        <v>0.20852910260245819</v>
      </c>
      <c r="N683" s="42">
        <f t="shared" ca="1" si="179"/>
        <v>0.18954409582753501</v>
      </c>
      <c r="O683" s="42">
        <f t="shared" ca="1" si="180"/>
        <v>3.0379063560664089E-3</v>
      </c>
      <c r="P683" s="42">
        <f t="shared" ca="1" si="181"/>
        <v>0.15868681045500446</v>
      </c>
      <c r="Q683" s="42">
        <f t="shared" ca="1" si="182"/>
        <v>0.12315217617692224</v>
      </c>
      <c r="R683" s="42">
        <f t="shared" ca="1" si="183"/>
        <v>0.18294893601276871</v>
      </c>
      <c r="S683" s="42">
        <f t="shared" ca="1" si="184"/>
        <v>8.6034089712179171E-2</v>
      </c>
      <c r="T683" s="42">
        <f t="shared" ca="1" si="185"/>
        <v>4.8066882857065743E-2</v>
      </c>
      <c r="U683">
        <f ca="1">+(L683^2*Markiwitz!$B$4^2)+(M683^2*Markiwitz!$C$4^2)+(N683^2*Markiwitz!$D$4^2)+(O683^2*Markiwitz!$E$4^2)+(P683^2*Markiwitz!$F$4^2)+(Q683^2*Markiwitz!$G$4^2)+(R683^2*Markiwitz!$H$4^2)+(S683^2*Markiwitz!$I$4^2)+(T683^2*Markiwitz!$J$4^2)+(2*L683*M683*Markiwitz!$B$8)+(2*L683*N683*Markiwitz!$E$8)+(2*L683*O683*Markiwitz!$H$8)+(2*L683*P683*Markiwitz!$B$11)+(2*L683*Q683*Markiwitz!$E$11)+(2*L683*R683*Markiwitz!$H$11)+(2*L683*S683*Markiwitz!$K$8)+(2*L683*T683*Markiwitz!$K$11)</f>
        <v>1.4757450405477627E-2</v>
      </c>
      <c r="V683" s="5">
        <f t="shared" ca="1" si="176"/>
        <v>0.12148024697652547</v>
      </c>
      <c r="W683" s="42">
        <f ca="1">SUMPRODUCT(L683:T683,Markiwitz!$B$3:$J$3)</f>
        <v>0.4685037836521353</v>
      </c>
    </row>
    <row r="684" spans="1:23" x14ac:dyDescent="0.25">
      <c r="A684">
        <v>683</v>
      </c>
      <c r="B684" s="25">
        <f t="shared" ca="1" si="174"/>
        <v>0.99999999999999989</v>
      </c>
      <c r="C684" s="46">
        <v>0</v>
      </c>
      <c r="D684">
        <f t="shared" ca="1" si="189"/>
        <v>0.39963103702936109</v>
      </c>
      <c r="E684">
        <f t="shared" ca="1" si="189"/>
        <v>0.7627264347378151</v>
      </c>
      <c r="F684">
        <f t="shared" ca="1" si="189"/>
        <v>0.65392734921021956</v>
      </c>
      <c r="G684">
        <f t="shared" ca="1" si="189"/>
        <v>0.93890819042072693</v>
      </c>
      <c r="H684">
        <f t="shared" ca="1" si="189"/>
        <v>0.76827792697083908</v>
      </c>
      <c r="I684">
        <f t="shared" ca="1" si="189"/>
        <v>0.7502838040830494</v>
      </c>
      <c r="J684">
        <f t="shared" ca="1" si="189"/>
        <v>0.38298993195172637</v>
      </c>
      <c r="K684">
        <f t="shared" ca="1" si="189"/>
        <v>0.35724950513247988</v>
      </c>
      <c r="L684" s="42">
        <f t="shared" ca="1" si="177"/>
        <v>0</v>
      </c>
      <c r="M684" s="42">
        <f t="shared" ca="1" si="178"/>
        <v>7.970313141973491E-2</v>
      </c>
      <c r="N684" s="42">
        <f t="shared" ca="1" si="179"/>
        <v>0.15211952934663467</v>
      </c>
      <c r="O684" s="42">
        <f t="shared" ca="1" si="180"/>
        <v>0.13042044441916487</v>
      </c>
      <c r="P684" s="42">
        <f t="shared" ca="1" si="181"/>
        <v>0.1872575349713656</v>
      </c>
      <c r="Q684" s="42">
        <f t="shared" ca="1" si="182"/>
        <v>0.15322672892330777</v>
      </c>
      <c r="R684" s="42">
        <f t="shared" ca="1" si="183"/>
        <v>0.14963794875255496</v>
      </c>
      <c r="S684" s="42">
        <f t="shared" ca="1" si="184"/>
        <v>7.638419954989896E-2</v>
      </c>
      <c r="T684" s="42">
        <f t="shared" ca="1" si="185"/>
        <v>7.1250482617338129E-2</v>
      </c>
      <c r="U684">
        <f ca="1">+(L684^2*Markiwitz!$B$4^2)+(M684^2*Markiwitz!$C$4^2)+(N684^2*Markiwitz!$D$4^2)+(O684^2*Markiwitz!$E$4^2)+(P684^2*Markiwitz!$F$4^2)+(Q684^2*Markiwitz!$G$4^2)+(R684^2*Markiwitz!$H$4^2)+(S684^2*Markiwitz!$I$4^2)+(T684^2*Markiwitz!$J$4^2)+(2*L684*M684*Markiwitz!$B$8)+(2*L684*N684*Markiwitz!$E$8)+(2*L684*O684*Markiwitz!$H$8)+(2*L684*P684*Markiwitz!$B$11)+(2*L684*Q684*Markiwitz!$E$11)+(2*L684*R684*Markiwitz!$H$11)+(2*L684*S684*Markiwitz!$K$8)+(2*L684*T684*Markiwitz!$K$11)</f>
        <v>1.6644599443730493E-2</v>
      </c>
      <c r="V684" s="5">
        <f t="shared" ca="1" si="176"/>
        <v>0.12901395057795298</v>
      </c>
      <c r="W684" s="42">
        <f ca="1">SUMPRODUCT(L684:T684,Markiwitz!$B$3:$J$3)</f>
        <v>0.57315926546265006</v>
      </c>
    </row>
    <row r="685" spans="1:23" x14ac:dyDescent="0.25">
      <c r="A685">
        <v>684</v>
      </c>
      <c r="B685" s="25">
        <f t="shared" ca="1" si="174"/>
        <v>1</v>
      </c>
      <c r="C685" s="46">
        <v>0</v>
      </c>
      <c r="D685">
        <f t="shared" ca="1" si="189"/>
        <v>0.62512891642329849</v>
      </c>
      <c r="E685">
        <f t="shared" ca="1" si="189"/>
        <v>0.24932257605459751</v>
      </c>
      <c r="F685">
        <f t="shared" ca="1" si="189"/>
        <v>0.10722664626407474</v>
      </c>
      <c r="G685">
        <f t="shared" ca="1" si="189"/>
        <v>0.53970227769488288</v>
      </c>
      <c r="H685">
        <f t="shared" ca="1" si="189"/>
        <v>0.89425516900709268</v>
      </c>
      <c r="I685">
        <f t="shared" ca="1" si="189"/>
        <v>0.74700903156174137</v>
      </c>
      <c r="J685">
        <f t="shared" ca="1" si="189"/>
        <v>0.18696544146556615</v>
      </c>
      <c r="K685">
        <f t="shared" ca="1" si="189"/>
        <v>0.61144376952716539</v>
      </c>
      <c r="L685" s="42">
        <f t="shared" ca="1" si="177"/>
        <v>0</v>
      </c>
      <c r="M685" s="42">
        <f t="shared" ca="1" si="178"/>
        <v>0.15781883901819774</v>
      </c>
      <c r="N685" s="42">
        <f t="shared" ca="1" si="179"/>
        <v>6.2943496069727489E-2</v>
      </c>
      <c r="O685" s="42">
        <f t="shared" ca="1" si="180"/>
        <v>2.7070232044349166E-2</v>
      </c>
      <c r="P685" s="42">
        <f t="shared" ca="1" si="181"/>
        <v>0.13625219477706585</v>
      </c>
      <c r="Q685" s="42">
        <f t="shared" ca="1" si="182"/>
        <v>0.22576193302047939</v>
      </c>
      <c r="R685" s="42">
        <f t="shared" ca="1" si="183"/>
        <v>0.18858845751642217</v>
      </c>
      <c r="S685" s="42">
        <f t="shared" ca="1" si="184"/>
        <v>4.7200934292792138E-2</v>
      </c>
      <c r="T685" s="42">
        <f t="shared" ca="1" si="185"/>
        <v>0.15436391326096602</v>
      </c>
      <c r="U685">
        <f ca="1">+(L685^2*Markiwitz!$B$4^2)+(M685^2*Markiwitz!$C$4^2)+(N685^2*Markiwitz!$D$4^2)+(O685^2*Markiwitz!$E$4^2)+(P685^2*Markiwitz!$F$4^2)+(Q685^2*Markiwitz!$G$4^2)+(R685^2*Markiwitz!$H$4^2)+(S685^2*Markiwitz!$I$4^2)+(T685^2*Markiwitz!$J$4^2)+(2*L685*M685*Markiwitz!$B$8)+(2*L685*N685*Markiwitz!$E$8)+(2*L685*O685*Markiwitz!$H$8)+(2*L685*P685*Markiwitz!$B$11)+(2*L685*Q685*Markiwitz!$E$11)+(2*L685*R685*Markiwitz!$H$11)+(2*L685*S685*Markiwitz!$K$8)+(2*L685*T685*Markiwitz!$K$11)</f>
        <v>2.0970050281196796E-2</v>
      </c>
      <c r="V685" s="5">
        <f t="shared" ca="1" si="176"/>
        <v>0.14481039424432487</v>
      </c>
      <c r="W685" s="42">
        <f ca="1">SUMPRODUCT(L685:T685,Markiwitz!$B$3:$J$3)</f>
        <v>0.72847557722722778</v>
      </c>
    </row>
    <row r="686" spans="1:23" x14ac:dyDescent="0.25">
      <c r="A686">
        <v>685</v>
      </c>
      <c r="B686" s="25">
        <f t="shared" ca="1" si="174"/>
        <v>1.0000000000000002</v>
      </c>
      <c r="C686" s="46">
        <v>0</v>
      </c>
      <c r="D686">
        <f t="shared" ca="1" si="189"/>
        <v>0.77654678315764614</v>
      </c>
      <c r="E686">
        <f t="shared" ca="1" si="189"/>
        <v>0.38109115110946234</v>
      </c>
      <c r="F686">
        <f t="shared" ca="1" si="189"/>
        <v>0.10207842750371798</v>
      </c>
      <c r="G686">
        <f t="shared" ca="1" si="189"/>
        <v>0.95627190119505279</v>
      </c>
      <c r="H686">
        <f t="shared" ca="1" si="189"/>
        <v>0.3608860440682623</v>
      </c>
      <c r="I686">
        <f t="shared" ca="1" si="189"/>
        <v>0.60915416425941482</v>
      </c>
      <c r="J686">
        <f t="shared" ca="1" si="189"/>
        <v>0.68889950804225519</v>
      </c>
      <c r="K686">
        <f t="shared" ca="1" si="189"/>
        <v>0.81034600306099902</v>
      </c>
      <c r="L686" s="42">
        <f t="shared" ca="1" si="177"/>
        <v>0</v>
      </c>
      <c r="M686" s="42">
        <f t="shared" ca="1" si="178"/>
        <v>0.16574202193409276</v>
      </c>
      <c r="N686" s="42">
        <f t="shared" ca="1" si="179"/>
        <v>8.1338071698959735E-2</v>
      </c>
      <c r="O686" s="42">
        <f t="shared" ca="1" si="180"/>
        <v>2.1787077529988652E-2</v>
      </c>
      <c r="P686" s="42">
        <f t="shared" ca="1" si="181"/>
        <v>0.20410159678769951</v>
      </c>
      <c r="Q686" s="42">
        <f t="shared" ca="1" si="182"/>
        <v>7.7025600941195455E-2</v>
      </c>
      <c r="R686" s="42">
        <f t="shared" ca="1" si="183"/>
        <v>0.13001463021118662</v>
      </c>
      <c r="S686" s="42">
        <f t="shared" ca="1" si="184"/>
        <v>0.14703505294045582</v>
      </c>
      <c r="T686" s="42">
        <f t="shared" ca="1" si="185"/>
        <v>0.17295594795642166</v>
      </c>
      <c r="U686">
        <f ca="1">+(L686^2*Markiwitz!$B$4^2)+(M686^2*Markiwitz!$C$4^2)+(N686^2*Markiwitz!$D$4^2)+(O686^2*Markiwitz!$E$4^2)+(P686^2*Markiwitz!$F$4^2)+(Q686^2*Markiwitz!$G$4^2)+(R686^2*Markiwitz!$H$4^2)+(S686^2*Markiwitz!$I$4^2)+(T686^2*Markiwitz!$J$4^2)+(2*L686*M686*Markiwitz!$B$8)+(2*L686*N686*Markiwitz!$E$8)+(2*L686*O686*Markiwitz!$H$8)+(2*L686*P686*Markiwitz!$B$11)+(2*L686*Q686*Markiwitz!$E$11)+(2*L686*R686*Markiwitz!$H$11)+(2*L686*S686*Markiwitz!$K$8)+(2*L686*T686*Markiwitz!$K$11)</f>
        <v>1.2274290663786713E-2</v>
      </c>
      <c r="V686" s="5">
        <f t="shared" ca="1" si="176"/>
        <v>0.11078939779503594</v>
      </c>
      <c r="W686" s="42">
        <f ca="1">SUMPRODUCT(L686:T686,Markiwitz!$B$3:$J$3)</f>
        <v>0.33437800830974607</v>
      </c>
    </row>
    <row r="687" spans="1:23" x14ac:dyDescent="0.25">
      <c r="A687">
        <v>686</v>
      </c>
      <c r="B687" s="25">
        <f t="shared" ca="1" si="174"/>
        <v>1</v>
      </c>
      <c r="C687" s="46">
        <v>0</v>
      </c>
      <c r="D687">
        <f t="shared" ca="1" si="189"/>
        <v>0.7551394749614696</v>
      </c>
      <c r="E687">
        <f t="shared" ca="1" si="189"/>
        <v>0.24021018582984366</v>
      </c>
      <c r="F687">
        <f t="shared" ca="1" si="189"/>
        <v>0.58779724012876777</v>
      </c>
      <c r="G687">
        <f t="shared" ca="1" si="189"/>
        <v>0.97280196370631233</v>
      </c>
      <c r="H687">
        <f t="shared" ca="1" si="189"/>
        <v>0.32647890020614623</v>
      </c>
      <c r="I687">
        <f t="shared" ca="1" si="189"/>
        <v>0.49736087654415195</v>
      </c>
      <c r="J687">
        <f t="shared" ca="1" si="189"/>
        <v>0.5235911522405412</v>
      </c>
      <c r="K687">
        <f t="shared" ca="1" si="189"/>
        <v>7.4975093532322123E-2</v>
      </c>
      <c r="L687" s="42">
        <f t="shared" ca="1" si="177"/>
        <v>0</v>
      </c>
      <c r="M687" s="42">
        <f t="shared" ca="1" si="178"/>
        <v>0.18981199424934114</v>
      </c>
      <c r="N687" s="42">
        <f t="shared" ca="1" si="179"/>
        <v>6.0379275515551466E-2</v>
      </c>
      <c r="O687" s="42">
        <f t="shared" ca="1" si="180"/>
        <v>0.14774882000281217</v>
      </c>
      <c r="P687" s="42">
        <f t="shared" ca="1" si="181"/>
        <v>0.24452367657006929</v>
      </c>
      <c r="Q687" s="42">
        <f t="shared" ca="1" si="182"/>
        <v>8.2063795077885707E-2</v>
      </c>
      <c r="R687" s="42">
        <f t="shared" ca="1" si="183"/>
        <v>0.12501671938586284</v>
      </c>
      <c r="S687" s="42">
        <f t="shared" ca="1" si="184"/>
        <v>0.13160996620281107</v>
      </c>
      <c r="T687" s="42">
        <f t="shared" ca="1" si="185"/>
        <v>1.8845752995666234E-2</v>
      </c>
      <c r="U687">
        <f ca="1">+(L687^2*Markiwitz!$B$4^2)+(M687^2*Markiwitz!$C$4^2)+(N687^2*Markiwitz!$D$4^2)+(O687^2*Markiwitz!$E$4^2)+(P687^2*Markiwitz!$F$4^2)+(Q687^2*Markiwitz!$G$4^2)+(R687^2*Markiwitz!$H$4^2)+(S687^2*Markiwitz!$I$4^2)+(T687^2*Markiwitz!$J$4^2)+(2*L687*M687*Markiwitz!$B$8)+(2*L687*N687*Markiwitz!$E$8)+(2*L687*O687*Markiwitz!$H$8)+(2*L687*P687*Markiwitz!$B$11)+(2*L687*Q687*Markiwitz!$E$11)+(2*L687*R687*Markiwitz!$H$11)+(2*L687*S687*Markiwitz!$K$8)+(2*L687*T687*Markiwitz!$K$11)</f>
        <v>1.537793132205811E-2</v>
      </c>
      <c r="V687" s="5">
        <f t="shared" ca="1" si="176"/>
        <v>0.12400778734441685</v>
      </c>
      <c r="W687" s="42">
        <f ca="1">SUMPRODUCT(L687:T687,Markiwitz!$B$3:$J$3)</f>
        <v>0.38861268031772789</v>
      </c>
    </row>
    <row r="688" spans="1:23" x14ac:dyDescent="0.25">
      <c r="A688">
        <v>687</v>
      </c>
      <c r="B688" s="25">
        <f t="shared" ca="1" si="174"/>
        <v>0.99999999999999989</v>
      </c>
      <c r="C688" s="46">
        <v>0</v>
      </c>
      <c r="D688">
        <f t="shared" ca="1" si="189"/>
        <v>0.92868747915432348</v>
      </c>
      <c r="E688">
        <f t="shared" ca="1" si="189"/>
        <v>0.92593811393357317</v>
      </c>
      <c r="F688">
        <f t="shared" ca="1" si="189"/>
        <v>0.9851489404965128</v>
      </c>
      <c r="G688">
        <f t="shared" ca="1" si="189"/>
        <v>0.94373695481588349</v>
      </c>
      <c r="H688">
        <f t="shared" ca="1" si="189"/>
        <v>0.69985150333962609</v>
      </c>
      <c r="I688">
        <f t="shared" ca="1" si="189"/>
        <v>0.88992181208124288</v>
      </c>
      <c r="J688">
        <f t="shared" ca="1" si="189"/>
        <v>4.7445011386496594E-2</v>
      </c>
      <c r="K688">
        <f t="shared" ca="1" si="189"/>
        <v>0.58358770005233784</v>
      </c>
      <c r="L688" s="42">
        <f t="shared" ca="1" si="177"/>
        <v>0</v>
      </c>
      <c r="M688" s="42">
        <f t="shared" ca="1" si="178"/>
        <v>0.15466994821544006</v>
      </c>
      <c r="N688" s="42">
        <f t="shared" ca="1" si="179"/>
        <v>0.15421205017561077</v>
      </c>
      <c r="O688" s="42">
        <f t="shared" ca="1" si="180"/>
        <v>0.16407342516326842</v>
      </c>
      <c r="P688" s="42">
        <f t="shared" ca="1" si="181"/>
        <v>0.15717639055852264</v>
      </c>
      <c r="Q688" s="42">
        <f t="shared" ca="1" si="182"/>
        <v>0.11655804370121178</v>
      </c>
      <c r="R688" s="42">
        <f t="shared" ca="1" si="183"/>
        <v>0.14821364956458466</v>
      </c>
      <c r="S688" s="42">
        <f t="shared" ca="1" si="184"/>
        <v>7.9018158626546504E-3</v>
      </c>
      <c r="T688" s="42">
        <f t="shared" ca="1" si="185"/>
        <v>9.7194676758706938E-2</v>
      </c>
      <c r="U688">
        <f ca="1">+(L688^2*Markiwitz!$B$4^2)+(M688^2*Markiwitz!$C$4^2)+(N688^2*Markiwitz!$D$4^2)+(O688^2*Markiwitz!$E$4^2)+(P688^2*Markiwitz!$F$4^2)+(Q688^2*Markiwitz!$G$4^2)+(R688^2*Markiwitz!$H$4^2)+(S688^2*Markiwitz!$I$4^2)+(T688^2*Markiwitz!$J$4^2)+(2*L688*M688*Markiwitz!$B$8)+(2*L688*N688*Markiwitz!$E$8)+(2*L688*O688*Markiwitz!$H$8)+(2*L688*P688*Markiwitz!$B$11)+(2*L688*Q688*Markiwitz!$E$11)+(2*L688*R688*Markiwitz!$H$11)+(2*L688*S688*Markiwitz!$K$8)+(2*L688*T688*Markiwitz!$K$11)</f>
        <v>1.3570916620938279E-2</v>
      </c>
      <c r="V688" s="5">
        <f t="shared" ca="1" si="176"/>
        <v>0.11649427720252303</v>
      </c>
      <c r="W688" s="42">
        <f ca="1">SUMPRODUCT(L688:T688,Markiwitz!$B$3:$J$3)</f>
        <v>0.48898725888759942</v>
      </c>
    </row>
    <row r="689" spans="1:23" x14ac:dyDescent="0.25">
      <c r="A689">
        <v>688</v>
      </c>
      <c r="B689" s="25">
        <f t="shared" ca="1" si="174"/>
        <v>1</v>
      </c>
      <c r="C689" s="46">
        <v>0</v>
      </c>
      <c r="D689">
        <f t="shared" ca="1" si="189"/>
        <v>0.17974859323733061</v>
      </c>
      <c r="E689">
        <f t="shared" ca="1" si="189"/>
        <v>0.28184062464539106</v>
      </c>
      <c r="F689">
        <f t="shared" ca="1" si="189"/>
        <v>0.28108982461597598</v>
      </c>
      <c r="G689">
        <f t="shared" ca="1" si="189"/>
        <v>0.96339522762041541</v>
      </c>
      <c r="H689">
        <f t="shared" ca="1" si="189"/>
        <v>0.35678706704524588</v>
      </c>
      <c r="I689">
        <f t="shared" ca="1" si="189"/>
        <v>0.52240528254209406</v>
      </c>
      <c r="J689">
        <f t="shared" ca="1" si="189"/>
        <v>0.67414952574486431</v>
      </c>
      <c r="K689">
        <f t="shared" ca="1" si="189"/>
        <v>0.870595671169615</v>
      </c>
      <c r="L689" s="42">
        <f t="shared" ca="1" si="177"/>
        <v>0</v>
      </c>
      <c r="M689" s="42">
        <f t="shared" ca="1" si="178"/>
        <v>4.3522537275546155E-2</v>
      </c>
      <c r="N689" s="42">
        <f t="shared" ca="1" si="179"/>
        <v>6.8242086744435923E-2</v>
      </c>
      <c r="O689" s="42">
        <f t="shared" ca="1" si="180"/>
        <v>6.806029548989434E-2</v>
      </c>
      <c r="P689" s="42">
        <f t="shared" ca="1" si="181"/>
        <v>0.23326694217757474</v>
      </c>
      <c r="Q689" s="42">
        <f t="shared" ca="1" si="182"/>
        <v>8.6388873176919803E-2</v>
      </c>
      <c r="R689" s="42">
        <f t="shared" ca="1" si="183"/>
        <v>0.12649002127299297</v>
      </c>
      <c r="S689" s="42">
        <f t="shared" ca="1" si="184"/>
        <v>0.16323186365515918</v>
      </c>
      <c r="T689" s="42">
        <f t="shared" ca="1" si="185"/>
        <v>0.2107973802074769</v>
      </c>
      <c r="U689">
        <f ca="1">+(L689^2*Markiwitz!$B$4^2)+(M689^2*Markiwitz!$C$4^2)+(N689^2*Markiwitz!$D$4^2)+(O689^2*Markiwitz!$E$4^2)+(P689^2*Markiwitz!$F$4^2)+(Q689^2*Markiwitz!$G$4^2)+(R689^2*Markiwitz!$H$4^2)+(S689^2*Markiwitz!$I$4^2)+(T689^2*Markiwitz!$J$4^2)+(2*L689*M689*Markiwitz!$B$8)+(2*L689*N689*Markiwitz!$E$8)+(2*L689*O689*Markiwitz!$H$8)+(2*L689*P689*Markiwitz!$B$11)+(2*L689*Q689*Markiwitz!$E$11)+(2*L689*R689*Markiwitz!$H$11)+(2*L689*S689*Markiwitz!$K$8)+(2*L689*T689*Markiwitz!$K$11)</f>
        <v>1.4479166343907066E-2</v>
      </c>
      <c r="V689" s="5">
        <f t="shared" ca="1" si="176"/>
        <v>0.12032940764379697</v>
      </c>
      <c r="W689" s="42">
        <f ca="1">SUMPRODUCT(L689:T689,Markiwitz!$B$3:$J$3)</f>
        <v>0.3650854917516469</v>
      </c>
    </row>
    <row r="690" spans="1:23" x14ac:dyDescent="0.25">
      <c r="A690">
        <v>689</v>
      </c>
      <c r="B690" s="25">
        <f t="shared" ca="1" si="174"/>
        <v>1</v>
      </c>
      <c r="C690" s="46">
        <v>0</v>
      </c>
      <c r="D690">
        <f t="shared" ca="1" si="189"/>
        <v>0.28611112554374107</v>
      </c>
      <c r="E690">
        <f t="shared" ca="1" si="189"/>
        <v>0.64838488599824062</v>
      </c>
      <c r="F690">
        <f t="shared" ca="1" si="189"/>
        <v>0.34952962931791898</v>
      </c>
      <c r="G690">
        <f t="shared" ca="1" si="189"/>
        <v>0.85644821054871589</v>
      </c>
      <c r="H690">
        <f t="shared" ca="1" si="189"/>
        <v>0.25054183640455441</v>
      </c>
      <c r="I690">
        <f t="shared" ca="1" si="189"/>
        <v>6.9515121155885651E-2</v>
      </c>
      <c r="J690">
        <f t="shared" ca="1" si="189"/>
        <v>0.53616034003934909</v>
      </c>
      <c r="K690">
        <f t="shared" ca="1" si="189"/>
        <v>0.2901913620349883</v>
      </c>
      <c r="L690" s="42">
        <f t="shared" ca="1" si="177"/>
        <v>0</v>
      </c>
      <c r="M690" s="42">
        <f t="shared" ca="1" si="178"/>
        <v>8.7046350023906829E-2</v>
      </c>
      <c r="N690" s="42">
        <f t="shared" ca="1" si="179"/>
        <v>0.1972643937894866</v>
      </c>
      <c r="O690" s="42">
        <f t="shared" ca="1" si="180"/>
        <v>0.10634077370990776</v>
      </c>
      <c r="P690" s="42">
        <f t="shared" ca="1" si="181"/>
        <v>0.26056550779384058</v>
      </c>
      <c r="Q690" s="42">
        <f t="shared" ca="1" si="182"/>
        <v>7.6224761780433081E-2</v>
      </c>
      <c r="R690" s="42">
        <f t="shared" ca="1" si="183"/>
        <v>2.1149256452680031E-2</v>
      </c>
      <c r="S690" s="42">
        <f t="shared" ca="1" si="184"/>
        <v>0.16312123668489426</v>
      </c>
      <c r="T690" s="42">
        <f t="shared" ca="1" si="185"/>
        <v>8.8287719764850794E-2</v>
      </c>
      <c r="U690">
        <f ca="1">+(L690^2*Markiwitz!$B$4^2)+(M690^2*Markiwitz!$C$4^2)+(N690^2*Markiwitz!$D$4^2)+(O690^2*Markiwitz!$E$4^2)+(P690^2*Markiwitz!$F$4^2)+(Q690^2*Markiwitz!$G$4^2)+(R690^2*Markiwitz!$H$4^2)+(S690^2*Markiwitz!$I$4^2)+(T690^2*Markiwitz!$J$4^2)+(2*L690*M690*Markiwitz!$B$8)+(2*L690*N690*Markiwitz!$E$8)+(2*L690*O690*Markiwitz!$H$8)+(2*L690*P690*Markiwitz!$B$11)+(2*L690*Q690*Markiwitz!$E$11)+(2*L690*R690*Markiwitz!$H$11)+(2*L690*S690*Markiwitz!$K$8)+(2*L690*T690*Markiwitz!$K$11)</f>
        <v>1.6743704985294643E-2</v>
      </c>
      <c r="V690" s="5">
        <f t="shared" ca="1" si="176"/>
        <v>0.12939746900652518</v>
      </c>
      <c r="W690" s="42">
        <f ca="1">SUMPRODUCT(L690:T690,Markiwitz!$B$3:$J$3)</f>
        <v>0.37503906547011728</v>
      </c>
    </row>
    <row r="691" spans="1:23" x14ac:dyDescent="0.25">
      <c r="A691">
        <v>690</v>
      </c>
      <c r="B691" s="25">
        <f t="shared" ca="1" si="174"/>
        <v>0.99999999999999989</v>
      </c>
      <c r="C691" s="46">
        <v>0</v>
      </c>
      <c r="D691">
        <f t="shared" ca="1" si="189"/>
        <v>0.20868891715021876</v>
      </c>
      <c r="E691">
        <f t="shared" ca="1" si="189"/>
        <v>4.9855327509849889E-2</v>
      </c>
      <c r="F691">
        <f t="shared" ca="1" si="189"/>
        <v>0.46672009438215756</v>
      </c>
      <c r="G691">
        <f t="shared" ca="1" si="189"/>
        <v>0.46016077009725997</v>
      </c>
      <c r="H691">
        <f t="shared" ca="1" si="189"/>
        <v>0.79805816683569941</v>
      </c>
      <c r="I691">
        <f t="shared" ca="1" si="189"/>
        <v>0.30465315345138322</v>
      </c>
      <c r="J691">
        <f t="shared" ca="1" si="189"/>
        <v>0.76173250241403323</v>
      </c>
      <c r="K691">
        <f t="shared" ca="1" si="189"/>
        <v>7.3318010138926026E-2</v>
      </c>
      <c r="L691" s="42">
        <f t="shared" ca="1" si="177"/>
        <v>0</v>
      </c>
      <c r="M691" s="42">
        <f t="shared" ca="1" si="178"/>
        <v>6.6819220567677015E-2</v>
      </c>
      <c r="N691" s="42">
        <f t="shared" ca="1" si="179"/>
        <v>1.596296617398469E-2</v>
      </c>
      <c r="O691" s="42">
        <f t="shared" ca="1" si="180"/>
        <v>0.14943713042240839</v>
      </c>
      <c r="P691" s="42">
        <f t="shared" ca="1" si="181"/>
        <v>0.14733692815890245</v>
      </c>
      <c r="Q691" s="42">
        <f t="shared" ca="1" si="182"/>
        <v>0.25552686459744123</v>
      </c>
      <c r="R691" s="42">
        <f t="shared" ca="1" si="183"/>
        <v>9.7545602972548592E-2</v>
      </c>
      <c r="S691" s="42">
        <f t="shared" ca="1" si="184"/>
        <v>0.24389590394843108</v>
      </c>
      <c r="T691" s="42">
        <f t="shared" ca="1" si="185"/>
        <v>2.3475383158606523E-2</v>
      </c>
      <c r="U691">
        <f ca="1">+(L691^2*Markiwitz!$B$4^2)+(M691^2*Markiwitz!$C$4^2)+(N691^2*Markiwitz!$D$4^2)+(O691^2*Markiwitz!$E$4^2)+(P691^2*Markiwitz!$F$4^2)+(Q691^2*Markiwitz!$G$4^2)+(R691^2*Markiwitz!$H$4^2)+(S691^2*Markiwitz!$I$4^2)+(T691^2*Markiwitz!$J$4^2)+(2*L691*M691*Markiwitz!$B$8)+(2*L691*N691*Markiwitz!$E$8)+(2*L691*O691*Markiwitz!$H$8)+(2*L691*P691*Markiwitz!$B$11)+(2*L691*Q691*Markiwitz!$E$11)+(2*L691*R691*Markiwitz!$H$11)+(2*L691*S691*Markiwitz!$K$8)+(2*L691*T691*Markiwitz!$K$11)</f>
        <v>3.0116316247694223E-2</v>
      </c>
      <c r="V691" s="5">
        <f t="shared" ca="1" si="176"/>
        <v>0.17354053200245245</v>
      </c>
      <c r="W691" s="42">
        <f ca="1">SUMPRODUCT(L691:T691,Markiwitz!$B$3:$J$3)</f>
        <v>0.80053263343027359</v>
      </c>
    </row>
    <row r="692" spans="1:23" x14ac:dyDescent="0.25">
      <c r="A692">
        <v>691</v>
      </c>
      <c r="B692" s="25">
        <f t="shared" ca="1" si="174"/>
        <v>0.99999999999999989</v>
      </c>
      <c r="C692" s="46">
        <v>0</v>
      </c>
      <c r="D692">
        <f t="shared" ref="D692:K701" ca="1" si="190">RAND()</f>
        <v>0.52845191619780263</v>
      </c>
      <c r="E692">
        <f t="shared" ca="1" si="190"/>
        <v>0.63900025866483579</v>
      </c>
      <c r="F692">
        <f t="shared" ca="1" si="190"/>
        <v>0.86322526535527011</v>
      </c>
      <c r="G692">
        <f t="shared" ca="1" si="190"/>
        <v>0.12484786799511294</v>
      </c>
      <c r="H692">
        <f t="shared" ca="1" si="190"/>
        <v>0.99736763862967004</v>
      </c>
      <c r="I692">
        <f t="shared" ca="1" si="190"/>
        <v>3.4087813232712816E-2</v>
      </c>
      <c r="J692">
        <f t="shared" ca="1" si="190"/>
        <v>0.90227835750045426</v>
      </c>
      <c r="K692">
        <f t="shared" ca="1" si="190"/>
        <v>0.99313039599128106</v>
      </c>
      <c r="L692" s="42">
        <f t="shared" ca="1" si="177"/>
        <v>0</v>
      </c>
      <c r="M692" s="42">
        <f t="shared" ca="1" si="178"/>
        <v>0.10397705937081983</v>
      </c>
      <c r="N692" s="42">
        <f t="shared" ca="1" si="179"/>
        <v>0.12572831282589855</v>
      </c>
      <c r="O692" s="42">
        <f t="shared" ca="1" si="180"/>
        <v>0.1698463415782952</v>
      </c>
      <c r="P692" s="42">
        <f t="shared" ca="1" si="181"/>
        <v>2.4564797259603754E-2</v>
      </c>
      <c r="Q692" s="42">
        <f t="shared" ca="1" si="182"/>
        <v>0.19623990565210631</v>
      </c>
      <c r="R692" s="42">
        <f t="shared" ca="1" si="183"/>
        <v>6.7070446178352531E-3</v>
      </c>
      <c r="S692" s="42">
        <f t="shared" ca="1" si="184"/>
        <v>0.17753034376681978</v>
      </c>
      <c r="T692" s="42">
        <f t="shared" ca="1" si="185"/>
        <v>0.19540619492862124</v>
      </c>
      <c r="U692">
        <f ca="1">+(L692^2*Markiwitz!$B$4^2)+(M692^2*Markiwitz!$C$4^2)+(N692^2*Markiwitz!$D$4^2)+(O692^2*Markiwitz!$E$4^2)+(P692^2*Markiwitz!$F$4^2)+(Q692^2*Markiwitz!$G$4^2)+(R692^2*Markiwitz!$H$4^2)+(S692^2*Markiwitz!$I$4^2)+(T692^2*Markiwitz!$J$4^2)+(2*L692*M692*Markiwitz!$B$8)+(2*L692*N692*Markiwitz!$E$8)+(2*L692*O692*Markiwitz!$H$8)+(2*L692*P692*Markiwitz!$B$11)+(2*L692*Q692*Markiwitz!$E$11)+(2*L692*R692*Markiwitz!$H$11)+(2*L692*S692*Markiwitz!$K$8)+(2*L692*T692*Markiwitz!$K$11)</f>
        <v>1.897099366276904E-2</v>
      </c>
      <c r="V692" s="5">
        <f t="shared" ca="1" si="176"/>
        <v>0.1377352302890188</v>
      </c>
      <c r="W692" s="42">
        <f ca="1">SUMPRODUCT(L692:T692,Markiwitz!$B$3:$J$3)</f>
        <v>0.63971607208453651</v>
      </c>
    </row>
    <row r="693" spans="1:23" x14ac:dyDescent="0.25">
      <c r="A693">
        <v>692</v>
      </c>
      <c r="B693" s="25">
        <f t="shared" ca="1" si="174"/>
        <v>1.0000000000000002</v>
      </c>
      <c r="C693" s="46">
        <v>0</v>
      </c>
      <c r="D693">
        <f t="shared" ca="1" si="190"/>
        <v>0.6922504354797816</v>
      </c>
      <c r="E693">
        <f t="shared" ca="1" si="190"/>
        <v>0.54476112465271265</v>
      </c>
      <c r="F693">
        <f t="shared" ca="1" si="190"/>
        <v>0.38704210580597986</v>
      </c>
      <c r="G693">
        <f t="shared" ca="1" si="190"/>
        <v>0.74010555123544863</v>
      </c>
      <c r="H693">
        <f t="shared" ca="1" si="190"/>
        <v>0.9049211248979907</v>
      </c>
      <c r="I693">
        <f t="shared" ca="1" si="190"/>
        <v>0.63982179806723272</v>
      </c>
      <c r="J693">
        <f t="shared" ca="1" si="190"/>
        <v>0.86038586930122196</v>
      </c>
      <c r="K693">
        <f t="shared" ca="1" si="190"/>
        <v>0.40660344187297282</v>
      </c>
      <c r="L693" s="42">
        <f t="shared" ca="1" si="177"/>
        <v>0</v>
      </c>
      <c r="M693" s="42">
        <f t="shared" ca="1" si="178"/>
        <v>0.13374516100103465</v>
      </c>
      <c r="N693" s="42">
        <f t="shared" ca="1" si="179"/>
        <v>0.10524971973948255</v>
      </c>
      <c r="O693" s="42">
        <f t="shared" ca="1" si="180"/>
        <v>7.4777863764467295E-2</v>
      </c>
      <c r="P693" s="42">
        <f t="shared" ca="1" si="181"/>
        <v>0.14299093367726112</v>
      </c>
      <c r="Q693" s="42">
        <f t="shared" ca="1" si="182"/>
        <v>0.17483386840896253</v>
      </c>
      <c r="R693" s="42">
        <f t="shared" ca="1" si="183"/>
        <v>0.12361576823735032</v>
      </c>
      <c r="S693" s="42">
        <f t="shared" ca="1" si="184"/>
        <v>0.16622950411429244</v>
      </c>
      <c r="T693" s="42">
        <f t="shared" ca="1" si="185"/>
        <v>7.8557181057149192E-2</v>
      </c>
      <c r="U693">
        <f ca="1">+(L693^2*Markiwitz!$B$4^2)+(M693^2*Markiwitz!$C$4^2)+(N693^2*Markiwitz!$D$4^2)+(O693^2*Markiwitz!$E$4^2)+(P693^2*Markiwitz!$F$4^2)+(Q693^2*Markiwitz!$G$4^2)+(R693^2*Markiwitz!$H$4^2)+(S693^2*Markiwitz!$I$4^2)+(T693^2*Markiwitz!$J$4^2)+(2*L693*M693*Markiwitz!$B$8)+(2*L693*N693*Markiwitz!$E$8)+(2*L693*O693*Markiwitz!$H$8)+(2*L693*P693*Markiwitz!$B$11)+(2*L693*Q693*Markiwitz!$E$11)+(2*L693*R693*Markiwitz!$H$11)+(2*L693*S693*Markiwitz!$K$8)+(2*L693*T693*Markiwitz!$K$11)</f>
        <v>1.7140562386005052E-2</v>
      </c>
      <c r="V693" s="5">
        <f t="shared" ca="1" si="176"/>
        <v>0.13092197060083174</v>
      </c>
      <c r="W693" s="42">
        <f ca="1">SUMPRODUCT(L693:T693,Markiwitz!$B$3:$J$3)</f>
        <v>0.59233634957719694</v>
      </c>
    </row>
    <row r="694" spans="1:23" x14ac:dyDescent="0.25">
      <c r="A694">
        <v>693</v>
      </c>
      <c r="B694" s="25">
        <f t="shared" ca="1" si="174"/>
        <v>1</v>
      </c>
      <c r="C694" s="46">
        <v>0</v>
      </c>
      <c r="D694">
        <f t="shared" ca="1" si="190"/>
        <v>0.5036814495320503</v>
      </c>
      <c r="E694">
        <f t="shared" ca="1" si="190"/>
        <v>0.27048050241591792</v>
      </c>
      <c r="F694">
        <f t="shared" ca="1" si="190"/>
        <v>1.1319156260867214E-3</v>
      </c>
      <c r="G694">
        <f t="shared" ca="1" si="190"/>
        <v>0.89255936356789245</v>
      </c>
      <c r="H694">
        <f t="shared" ca="1" si="190"/>
        <v>0.61083816898798149</v>
      </c>
      <c r="I694">
        <f t="shared" ca="1" si="190"/>
        <v>0.78697162660310649</v>
      </c>
      <c r="J694">
        <f t="shared" ca="1" si="190"/>
        <v>0.33995593824197978</v>
      </c>
      <c r="K694">
        <f t="shared" ca="1" si="190"/>
        <v>0.40226509469079197</v>
      </c>
      <c r="L694" s="42">
        <f t="shared" ca="1" si="177"/>
        <v>0</v>
      </c>
      <c r="M694" s="42">
        <f t="shared" ca="1" si="178"/>
        <v>0.13227331547911023</v>
      </c>
      <c r="N694" s="42">
        <f t="shared" ca="1" si="179"/>
        <v>7.10317063696672E-2</v>
      </c>
      <c r="O694" s="42">
        <f t="shared" ca="1" si="180"/>
        <v>2.9725580095158204E-4</v>
      </c>
      <c r="P694" s="42">
        <f t="shared" ca="1" si="181"/>
        <v>0.23439772576642642</v>
      </c>
      <c r="Q694" s="42">
        <f t="shared" ca="1" si="182"/>
        <v>0.16041406708207148</v>
      </c>
      <c r="R694" s="42">
        <f t="shared" ca="1" si="183"/>
        <v>0.2066690094215142</v>
      </c>
      <c r="S694" s="42">
        <f t="shared" ca="1" si="184"/>
        <v>8.9276861615323305E-2</v>
      </c>
      <c r="T694" s="42">
        <f t="shared" ca="1" si="185"/>
        <v>0.10564005846493553</v>
      </c>
      <c r="U694">
        <f ca="1">+(L694^2*Markiwitz!$B$4^2)+(M694^2*Markiwitz!$C$4^2)+(N694^2*Markiwitz!$D$4^2)+(O694^2*Markiwitz!$E$4^2)+(P694^2*Markiwitz!$F$4^2)+(Q694^2*Markiwitz!$G$4^2)+(R694^2*Markiwitz!$H$4^2)+(S694^2*Markiwitz!$I$4^2)+(T694^2*Markiwitz!$J$4^2)+(2*L694*M694*Markiwitz!$B$8)+(2*L694*N694*Markiwitz!$E$8)+(2*L694*O694*Markiwitz!$H$8)+(2*L694*P694*Markiwitz!$B$11)+(2*L694*Q694*Markiwitz!$E$11)+(2*L694*R694*Markiwitz!$H$11)+(2*L694*S694*Markiwitz!$K$8)+(2*L694*T694*Markiwitz!$K$11)</f>
        <v>1.9176639062331781E-2</v>
      </c>
      <c r="V694" s="5">
        <f t="shared" ca="1" si="176"/>
        <v>0.13847974242585728</v>
      </c>
      <c r="W694" s="42">
        <f ca="1">SUMPRODUCT(L694:T694,Markiwitz!$B$3:$J$3)</f>
        <v>0.56593013573157891</v>
      </c>
    </row>
    <row r="695" spans="1:23" x14ac:dyDescent="0.25">
      <c r="A695">
        <v>694</v>
      </c>
      <c r="B695" s="25">
        <f t="shared" ca="1" si="174"/>
        <v>1</v>
      </c>
      <c r="C695" s="46">
        <v>0</v>
      </c>
      <c r="D695">
        <f t="shared" ca="1" si="190"/>
        <v>0.93933197479971142</v>
      </c>
      <c r="E695">
        <f t="shared" ca="1" si="190"/>
        <v>7.2268848523548312E-2</v>
      </c>
      <c r="F695">
        <f t="shared" ca="1" si="190"/>
        <v>0.72185168500717556</v>
      </c>
      <c r="G695">
        <f t="shared" ca="1" si="190"/>
        <v>0.70743912325317693</v>
      </c>
      <c r="H695">
        <f t="shared" ca="1" si="190"/>
        <v>0.42305382090883492</v>
      </c>
      <c r="I695">
        <f t="shared" ca="1" si="190"/>
        <v>0.6954643646195896</v>
      </c>
      <c r="J695">
        <f t="shared" ca="1" si="190"/>
        <v>0.7325077421420757</v>
      </c>
      <c r="K695">
        <f t="shared" ca="1" si="190"/>
        <v>0.993778435204973</v>
      </c>
      <c r="L695" s="42">
        <f t="shared" ca="1" si="177"/>
        <v>0</v>
      </c>
      <c r="M695" s="42">
        <f t="shared" ca="1" si="178"/>
        <v>0.17771206966582997</v>
      </c>
      <c r="N695" s="42">
        <f t="shared" ca="1" si="179"/>
        <v>1.3672532169709845E-2</v>
      </c>
      <c r="O695" s="42">
        <f t="shared" ca="1" si="180"/>
        <v>0.13656700759254442</v>
      </c>
      <c r="P695" s="42">
        <f t="shared" ca="1" si="181"/>
        <v>0.13384029728436417</v>
      </c>
      <c r="Q695" s="42">
        <f t="shared" ca="1" si="182"/>
        <v>8.0037486331471924E-2</v>
      </c>
      <c r="R695" s="42">
        <f t="shared" ca="1" si="183"/>
        <v>0.13157479456794985</v>
      </c>
      <c r="S695" s="42">
        <f t="shared" ca="1" si="184"/>
        <v>0.13858302537829501</v>
      </c>
      <c r="T695" s="42">
        <f t="shared" ca="1" si="185"/>
        <v>0.18801278700983481</v>
      </c>
      <c r="U695">
        <f ca="1">+(L695^2*Markiwitz!$B$4^2)+(M695^2*Markiwitz!$C$4^2)+(N695^2*Markiwitz!$D$4^2)+(O695^2*Markiwitz!$E$4^2)+(P695^2*Markiwitz!$F$4^2)+(Q695^2*Markiwitz!$G$4^2)+(R695^2*Markiwitz!$H$4^2)+(S695^2*Markiwitz!$I$4^2)+(T695^2*Markiwitz!$J$4^2)+(2*L695*M695*Markiwitz!$B$8)+(2*L695*N695*Markiwitz!$E$8)+(2*L695*O695*Markiwitz!$H$8)+(2*L695*P695*Markiwitz!$B$11)+(2*L695*Q695*Markiwitz!$E$11)+(2*L695*R695*Markiwitz!$H$11)+(2*L695*S695*Markiwitz!$K$8)+(2*L695*T695*Markiwitz!$K$11)</f>
        <v>1.0824867597214138E-2</v>
      </c>
      <c r="V695" s="5">
        <f t="shared" ca="1" si="176"/>
        <v>0.10404262394429573</v>
      </c>
      <c r="W695" s="42">
        <f ca="1">SUMPRODUCT(L695:T695,Markiwitz!$B$3:$J$3)</f>
        <v>0.34281625290914031</v>
      </c>
    </row>
    <row r="696" spans="1:23" x14ac:dyDescent="0.25">
      <c r="A696">
        <v>695</v>
      </c>
      <c r="B696" s="25">
        <f t="shared" ca="1" si="174"/>
        <v>1</v>
      </c>
      <c r="C696" s="46">
        <v>0</v>
      </c>
      <c r="D696">
        <f t="shared" ca="1" si="190"/>
        <v>0.31891826606975215</v>
      </c>
      <c r="E696">
        <f t="shared" ca="1" si="190"/>
        <v>6.4402077357930576E-2</v>
      </c>
      <c r="F696">
        <f t="shared" ca="1" si="190"/>
        <v>0.44470291770293302</v>
      </c>
      <c r="G696">
        <f t="shared" ca="1" si="190"/>
        <v>0.30566109373122285</v>
      </c>
      <c r="H696">
        <f t="shared" ca="1" si="190"/>
        <v>0.19453966427806269</v>
      </c>
      <c r="I696">
        <f t="shared" ca="1" si="190"/>
        <v>0.26119656530596858</v>
      </c>
      <c r="J696">
        <f t="shared" ca="1" si="190"/>
        <v>1.6677625375162264E-2</v>
      </c>
      <c r="K696">
        <f t="shared" ca="1" si="190"/>
        <v>0.52239593654296246</v>
      </c>
      <c r="L696" s="42">
        <f t="shared" ca="1" si="177"/>
        <v>0</v>
      </c>
      <c r="M696" s="42">
        <f t="shared" ca="1" si="178"/>
        <v>0.1498328133128978</v>
      </c>
      <c r="N696" s="42">
        <f t="shared" ca="1" si="179"/>
        <v>3.0257108044175543E-2</v>
      </c>
      <c r="O696" s="42">
        <f t="shared" ca="1" si="180"/>
        <v>0.20892841940044696</v>
      </c>
      <c r="P696" s="42">
        <f t="shared" ca="1" si="181"/>
        <v>0.14360438540710538</v>
      </c>
      <c r="Q696" s="42">
        <f t="shared" ca="1" si="182"/>
        <v>9.1397791537451742E-2</v>
      </c>
      <c r="R696" s="42">
        <f t="shared" ca="1" si="183"/>
        <v>0.12271425117713303</v>
      </c>
      <c r="S696" s="42">
        <f t="shared" ca="1" si="184"/>
        <v>7.8354104960316005E-3</v>
      </c>
      <c r="T696" s="42">
        <f t="shared" ca="1" si="185"/>
        <v>0.24542982062475793</v>
      </c>
      <c r="U696">
        <f ca="1">+(L696^2*Markiwitz!$B$4^2)+(M696^2*Markiwitz!$C$4^2)+(N696^2*Markiwitz!$D$4^2)+(O696^2*Markiwitz!$E$4^2)+(P696^2*Markiwitz!$F$4^2)+(Q696^2*Markiwitz!$G$4^2)+(R696^2*Markiwitz!$H$4^2)+(S696^2*Markiwitz!$I$4^2)+(T696^2*Markiwitz!$J$4^2)+(2*L696*M696*Markiwitz!$B$8)+(2*L696*N696*Markiwitz!$E$8)+(2*L696*O696*Markiwitz!$H$8)+(2*L696*P696*Markiwitz!$B$11)+(2*L696*Q696*Markiwitz!$E$11)+(2*L696*R696*Markiwitz!$H$11)+(2*L696*S696*Markiwitz!$K$8)+(2*L696*T696*Markiwitz!$K$11)</f>
        <v>1.1845983938967953E-2</v>
      </c>
      <c r="V696" s="5">
        <f t="shared" ca="1" si="176"/>
        <v>0.10883925734296404</v>
      </c>
      <c r="W696" s="42">
        <f ca="1">SUMPRODUCT(L696:T696,Markiwitz!$B$3:$J$3)</f>
        <v>0.41037029617815479</v>
      </c>
    </row>
    <row r="697" spans="1:23" x14ac:dyDescent="0.25">
      <c r="A697">
        <v>696</v>
      </c>
      <c r="B697" s="25">
        <f t="shared" ca="1" si="174"/>
        <v>0.99999999999999989</v>
      </c>
      <c r="C697" s="46">
        <v>0</v>
      </c>
      <c r="D697">
        <f t="shared" ca="1" si="190"/>
        <v>0.69798676163225726</v>
      </c>
      <c r="E697">
        <f t="shared" ca="1" si="190"/>
        <v>0.83278411563612187</v>
      </c>
      <c r="F697">
        <f t="shared" ca="1" si="190"/>
        <v>0.41373801943805133</v>
      </c>
      <c r="G697">
        <f t="shared" ca="1" si="190"/>
        <v>0.44900060564298949</v>
      </c>
      <c r="H697">
        <f t="shared" ca="1" si="190"/>
        <v>0.42354600836534895</v>
      </c>
      <c r="I697">
        <f t="shared" ca="1" si="190"/>
        <v>0.8007204305785649</v>
      </c>
      <c r="J697">
        <f t="shared" ca="1" si="190"/>
        <v>0.31765319433116701</v>
      </c>
      <c r="K697">
        <f t="shared" ca="1" si="190"/>
        <v>0.6832207646741667</v>
      </c>
      <c r="L697" s="42">
        <f t="shared" ca="1" si="177"/>
        <v>0</v>
      </c>
      <c r="M697" s="42">
        <f t="shared" ca="1" si="178"/>
        <v>0.15112354837441164</v>
      </c>
      <c r="N697" s="42">
        <f t="shared" ca="1" si="179"/>
        <v>0.1803089936698318</v>
      </c>
      <c r="O697" s="42">
        <f t="shared" ca="1" si="180"/>
        <v>8.9579861727838841E-2</v>
      </c>
      <c r="P697" s="42">
        <f t="shared" ca="1" si="181"/>
        <v>9.7214687264768562E-2</v>
      </c>
      <c r="Q697" s="42">
        <f t="shared" ca="1" si="182"/>
        <v>9.1703423621253485E-2</v>
      </c>
      <c r="R697" s="42">
        <f t="shared" ca="1" si="183"/>
        <v>0.1733667733782519</v>
      </c>
      <c r="S697" s="42">
        <f t="shared" ca="1" si="184"/>
        <v>6.877620109517843E-2</v>
      </c>
      <c r="T697" s="42">
        <f t="shared" ca="1" si="185"/>
        <v>0.14792651086846523</v>
      </c>
      <c r="U697">
        <f ca="1">+(L697^2*Markiwitz!$B$4^2)+(M697^2*Markiwitz!$C$4^2)+(N697^2*Markiwitz!$D$4^2)+(O697^2*Markiwitz!$E$4^2)+(P697^2*Markiwitz!$F$4^2)+(Q697^2*Markiwitz!$G$4^2)+(R697^2*Markiwitz!$H$4^2)+(S697^2*Markiwitz!$I$4^2)+(T697^2*Markiwitz!$J$4^2)+(2*L697*M697*Markiwitz!$B$8)+(2*L697*N697*Markiwitz!$E$8)+(2*L697*O697*Markiwitz!$H$8)+(2*L697*P697*Markiwitz!$B$11)+(2*L697*Q697*Markiwitz!$E$11)+(2*L697*R697*Markiwitz!$H$11)+(2*L697*S697*Markiwitz!$K$8)+(2*L697*T697*Markiwitz!$K$11)</f>
        <v>1.078579401337734E-2</v>
      </c>
      <c r="V697" s="5">
        <f t="shared" ca="1" si="176"/>
        <v>0.10385467737842788</v>
      </c>
      <c r="W697" s="42">
        <f ca="1">SUMPRODUCT(L697:T697,Markiwitz!$B$3:$J$3)</f>
        <v>0.3841223497390186</v>
      </c>
    </row>
    <row r="698" spans="1:23" x14ac:dyDescent="0.25">
      <c r="A698">
        <v>697</v>
      </c>
      <c r="B698" s="25">
        <f t="shared" ca="1" si="174"/>
        <v>0.99999999999999978</v>
      </c>
      <c r="C698" s="46">
        <v>0</v>
      </c>
      <c r="D698">
        <f t="shared" ca="1" si="190"/>
        <v>0.73432041768475131</v>
      </c>
      <c r="E698">
        <f t="shared" ca="1" si="190"/>
        <v>0.36381141824227581</v>
      </c>
      <c r="F698">
        <f t="shared" ca="1" si="190"/>
        <v>5.4887842717633806E-2</v>
      </c>
      <c r="G698">
        <f t="shared" ca="1" si="190"/>
        <v>3.9983930862204642E-2</v>
      </c>
      <c r="H698">
        <f t="shared" ca="1" si="190"/>
        <v>8.5874882628963367E-2</v>
      </c>
      <c r="I698">
        <f t="shared" ca="1" si="190"/>
        <v>2.4988960502796531E-2</v>
      </c>
      <c r="J698">
        <f t="shared" ca="1" si="190"/>
        <v>0.80134139827851525</v>
      </c>
      <c r="K698">
        <f t="shared" ca="1" si="190"/>
        <v>5.9411530165617732E-2</v>
      </c>
      <c r="L698" s="42">
        <f t="shared" ca="1" si="177"/>
        <v>0</v>
      </c>
      <c r="M698" s="42">
        <f t="shared" ca="1" si="178"/>
        <v>0.33923750515433981</v>
      </c>
      <c r="N698" s="42">
        <f t="shared" ca="1" si="179"/>
        <v>0.16807169581406914</v>
      </c>
      <c r="O698" s="42">
        <f t="shared" ca="1" si="180"/>
        <v>2.535679844711548E-2</v>
      </c>
      <c r="P698" s="42">
        <f t="shared" ca="1" si="181"/>
        <v>1.8471567214110956E-2</v>
      </c>
      <c r="Q698" s="42">
        <f t="shared" ca="1" si="182"/>
        <v>3.9672029044653154E-2</v>
      </c>
      <c r="R698" s="42">
        <f t="shared" ca="1" si="183"/>
        <v>1.1544269249787289E-2</v>
      </c>
      <c r="S698" s="42">
        <f t="shared" ca="1" si="184"/>
        <v>0.3701995071660919</v>
      </c>
      <c r="T698" s="42">
        <f t="shared" ca="1" si="185"/>
        <v>2.7446627909832239E-2</v>
      </c>
      <c r="U698">
        <f ca="1">+(L698^2*Markiwitz!$B$4^2)+(M698^2*Markiwitz!$C$4^2)+(N698^2*Markiwitz!$D$4^2)+(O698^2*Markiwitz!$E$4^2)+(P698^2*Markiwitz!$F$4^2)+(Q698^2*Markiwitz!$G$4^2)+(R698^2*Markiwitz!$H$4^2)+(S698^2*Markiwitz!$I$4^2)+(T698^2*Markiwitz!$J$4^2)+(2*L698*M698*Markiwitz!$B$8)+(2*L698*N698*Markiwitz!$E$8)+(2*L698*O698*Markiwitz!$H$8)+(2*L698*P698*Markiwitz!$B$11)+(2*L698*Q698*Markiwitz!$E$11)+(2*L698*R698*Markiwitz!$H$11)+(2*L698*S698*Markiwitz!$K$8)+(2*L698*T698*Markiwitz!$K$11)</f>
        <v>2.1395886999194431E-2</v>
      </c>
      <c r="V698" s="5">
        <f t="shared" ca="1" si="176"/>
        <v>0.146273329760399</v>
      </c>
      <c r="W698" s="42">
        <f ca="1">SUMPRODUCT(L698:T698,Markiwitz!$B$3:$J$3)</f>
        <v>0.18034395839773013</v>
      </c>
    </row>
    <row r="699" spans="1:23" x14ac:dyDescent="0.25">
      <c r="A699">
        <v>698</v>
      </c>
      <c r="B699" s="25">
        <f t="shared" ca="1" si="174"/>
        <v>0.99999999999999989</v>
      </c>
      <c r="C699" s="46">
        <v>0</v>
      </c>
      <c r="D699">
        <f t="shared" ca="1" si="190"/>
        <v>0.97359140044467163</v>
      </c>
      <c r="E699">
        <f t="shared" ca="1" si="190"/>
        <v>0.28336439269326552</v>
      </c>
      <c r="F699">
        <f t="shared" ca="1" si="190"/>
        <v>0.66431126802178386</v>
      </c>
      <c r="G699">
        <f t="shared" ca="1" si="190"/>
        <v>0.46217326041697748</v>
      </c>
      <c r="H699">
        <f t="shared" ca="1" si="190"/>
        <v>0.42491943147193867</v>
      </c>
      <c r="I699">
        <f t="shared" ca="1" si="190"/>
        <v>0.65318040713704961</v>
      </c>
      <c r="J699">
        <f t="shared" ca="1" si="190"/>
        <v>0.76319537923324299</v>
      </c>
      <c r="K699">
        <f t="shared" ca="1" si="190"/>
        <v>0.39763839366753972</v>
      </c>
      <c r="L699" s="42">
        <f t="shared" ca="1" si="177"/>
        <v>0</v>
      </c>
      <c r="M699" s="42">
        <f t="shared" ca="1" si="178"/>
        <v>0.21062584172946416</v>
      </c>
      <c r="N699" s="42">
        <f t="shared" ca="1" si="179"/>
        <v>6.1302784412349848E-2</v>
      </c>
      <c r="O699" s="42">
        <f t="shared" ca="1" si="180"/>
        <v>0.14371647072226529</v>
      </c>
      <c r="P699" s="42">
        <f t="shared" ca="1" si="181"/>
        <v>9.9986125550940302E-2</v>
      </c>
      <c r="Q699" s="42">
        <f t="shared" ca="1" si="182"/>
        <v>9.1926667470671242E-2</v>
      </c>
      <c r="R699" s="42">
        <f t="shared" ca="1" si="183"/>
        <v>0.14130843081769143</v>
      </c>
      <c r="S699" s="42">
        <f t="shared" ca="1" si="184"/>
        <v>0.16510896571356337</v>
      </c>
      <c r="T699" s="42">
        <f t="shared" ca="1" si="185"/>
        <v>8.6024713583054288E-2</v>
      </c>
      <c r="U699">
        <f ca="1">+(L699^2*Markiwitz!$B$4^2)+(M699^2*Markiwitz!$C$4^2)+(N699^2*Markiwitz!$D$4^2)+(O699^2*Markiwitz!$E$4^2)+(P699^2*Markiwitz!$F$4^2)+(Q699^2*Markiwitz!$G$4^2)+(R699^2*Markiwitz!$H$4^2)+(S699^2*Markiwitz!$I$4^2)+(T699^2*Markiwitz!$J$4^2)+(2*L699*M699*Markiwitz!$B$8)+(2*L699*N699*Markiwitz!$E$8)+(2*L699*O699*Markiwitz!$H$8)+(2*L699*P699*Markiwitz!$B$11)+(2*L699*Q699*Markiwitz!$E$11)+(2*L699*R699*Markiwitz!$H$11)+(2*L699*S699*Markiwitz!$K$8)+(2*L699*T699*Markiwitz!$K$11)</f>
        <v>1.1878193946778059E-2</v>
      </c>
      <c r="V699" s="5">
        <f t="shared" ca="1" si="176"/>
        <v>0.10898712743612458</v>
      </c>
      <c r="W699" s="42">
        <f ca="1">SUMPRODUCT(L699:T699,Markiwitz!$B$3:$J$3)</f>
        <v>0.37297362668931472</v>
      </c>
    </row>
    <row r="700" spans="1:23" x14ac:dyDescent="0.25">
      <c r="A700">
        <v>699</v>
      </c>
      <c r="B700" s="25">
        <f t="shared" ca="1" si="174"/>
        <v>1</v>
      </c>
      <c r="C700" s="46">
        <v>0</v>
      </c>
      <c r="D700">
        <f t="shared" ca="1" si="190"/>
        <v>0.19901883750442928</v>
      </c>
      <c r="E700">
        <f t="shared" ca="1" si="190"/>
        <v>0.16577742978102927</v>
      </c>
      <c r="F700">
        <f t="shared" ca="1" si="190"/>
        <v>0.92216452940167581</v>
      </c>
      <c r="G700">
        <f t="shared" ca="1" si="190"/>
        <v>9.3217766037982153E-2</v>
      </c>
      <c r="H700">
        <f t="shared" ca="1" si="190"/>
        <v>0.2371546042826459</v>
      </c>
      <c r="I700">
        <f t="shared" ca="1" si="190"/>
        <v>0.87164850422399631</v>
      </c>
      <c r="J700">
        <f t="shared" ca="1" si="190"/>
        <v>0.44248883369689107</v>
      </c>
      <c r="K700">
        <f t="shared" ca="1" si="190"/>
        <v>0.52699466376142556</v>
      </c>
      <c r="L700" s="42">
        <f t="shared" ca="1" si="177"/>
        <v>0</v>
      </c>
      <c r="M700" s="42">
        <f t="shared" ca="1" si="178"/>
        <v>5.7545421971044293E-2</v>
      </c>
      <c r="N700" s="42">
        <f t="shared" ca="1" si="179"/>
        <v>4.7933815058145847E-2</v>
      </c>
      <c r="O700" s="42">
        <f t="shared" ca="1" si="180"/>
        <v>0.26663981981086537</v>
      </c>
      <c r="P700" s="42">
        <f t="shared" ca="1" si="181"/>
        <v>2.6953507261514277E-2</v>
      </c>
      <c r="Q700" s="42">
        <f t="shared" ca="1" si="182"/>
        <v>6.8572211288879428E-2</v>
      </c>
      <c r="R700" s="42">
        <f t="shared" ca="1" si="183"/>
        <v>0.25203333320084903</v>
      </c>
      <c r="S700" s="42">
        <f t="shared" ca="1" si="184"/>
        <v>0.12794370106797626</v>
      </c>
      <c r="T700" s="42">
        <f t="shared" ca="1" si="185"/>
        <v>0.15237819034072547</v>
      </c>
      <c r="U700">
        <f ca="1">+(L700^2*Markiwitz!$B$4^2)+(M700^2*Markiwitz!$C$4^2)+(N700^2*Markiwitz!$D$4^2)+(O700^2*Markiwitz!$E$4^2)+(P700^2*Markiwitz!$F$4^2)+(Q700^2*Markiwitz!$G$4^2)+(R700^2*Markiwitz!$H$4^2)+(S700^2*Markiwitz!$I$4^2)+(T700^2*Markiwitz!$J$4^2)+(2*L700*M700*Markiwitz!$B$8)+(2*L700*N700*Markiwitz!$E$8)+(2*L700*O700*Markiwitz!$H$8)+(2*L700*P700*Markiwitz!$B$11)+(2*L700*Q700*Markiwitz!$E$11)+(2*L700*R700*Markiwitz!$H$11)+(2*L700*S700*Markiwitz!$K$8)+(2*L700*T700*Markiwitz!$K$11)</f>
        <v>1.6161231763888954E-2</v>
      </c>
      <c r="V700" s="5">
        <f t="shared" ca="1" si="176"/>
        <v>0.12712683337474018</v>
      </c>
      <c r="W700" s="42">
        <f ca="1">SUMPRODUCT(L700:T700,Markiwitz!$B$3:$J$3)</f>
        <v>0.31058495416679149</v>
      </c>
    </row>
    <row r="701" spans="1:23" x14ac:dyDescent="0.25">
      <c r="A701">
        <v>700</v>
      </c>
      <c r="B701" s="25">
        <f t="shared" ca="1" si="174"/>
        <v>1</v>
      </c>
      <c r="C701" s="46">
        <v>0</v>
      </c>
      <c r="D701">
        <f t="shared" ca="1" si="190"/>
        <v>9.0669339144552108E-2</v>
      </c>
      <c r="E701">
        <f t="shared" ca="1" si="190"/>
        <v>0.28190721265453522</v>
      </c>
      <c r="F701">
        <f t="shared" ca="1" si="190"/>
        <v>0.72443246052263588</v>
      </c>
      <c r="G701">
        <f t="shared" ca="1" si="190"/>
        <v>0.16959528388006162</v>
      </c>
      <c r="H701">
        <f t="shared" ca="1" si="190"/>
        <v>0.43480646169653636</v>
      </c>
      <c r="I701">
        <f t="shared" ca="1" si="190"/>
        <v>0.51906255702366522</v>
      </c>
      <c r="J701">
        <f t="shared" ca="1" si="190"/>
        <v>0.65373709379141642</v>
      </c>
      <c r="K701">
        <f t="shared" ca="1" si="190"/>
        <v>7.0347642727389137E-2</v>
      </c>
      <c r="L701" s="42">
        <f t="shared" ca="1" si="177"/>
        <v>0</v>
      </c>
      <c r="M701" s="42">
        <f t="shared" ca="1" si="178"/>
        <v>3.0792172394151645E-2</v>
      </c>
      <c r="N701" s="42">
        <f t="shared" ca="1" si="179"/>
        <v>9.5738378299791427E-2</v>
      </c>
      <c r="O701" s="42">
        <f t="shared" ca="1" si="180"/>
        <v>0.24602417336216761</v>
      </c>
      <c r="P701" s="42">
        <f t="shared" ca="1" si="181"/>
        <v>5.7596176036358838E-2</v>
      </c>
      <c r="Q701" s="42">
        <f t="shared" ca="1" si="182"/>
        <v>0.14766442165532537</v>
      </c>
      <c r="R701" s="42">
        <f t="shared" ca="1" si="183"/>
        <v>0.17627859527839312</v>
      </c>
      <c r="S701" s="42">
        <f t="shared" ca="1" si="184"/>
        <v>0.22201535251496859</v>
      </c>
      <c r="T701" s="42">
        <f t="shared" ca="1" si="185"/>
        <v>2.3890730458843414E-2</v>
      </c>
      <c r="U701">
        <f ca="1">+(L701^2*Markiwitz!$B$4^2)+(M701^2*Markiwitz!$C$4^2)+(N701^2*Markiwitz!$D$4^2)+(O701^2*Markiwitz!$E$4^2)+(P701^2*Markiwitz!$F$4^2)+(Q701^2*Markiwitz!$G$4^2)+(R701^2*Markiwitz!$H$4^2)+(S701^2*Markiwitz!$I$4^2)+(T701^2*Markiwitz!$J$4^2)+(2*L701*M701*Markiwitz!$B$8)+(2*L701*N701*Markiwitz!$E$8)+(2*L701*O701*Markiwitz!$H$8)+(2*L701*P701*Markiwitz!$B$11)+(2*L701*Q701*Markiwitz!$E$11)+(2*L701*R701*Markiwitz!$H$11)+(2*L701*S701*Markiwitz!$K$8)+(2*L701*T701*Markiwitz!$K$11)</f>
        <v>2.0982653629435872E-2</v>
      </c>
      <c r="V701" s="5">
        <f t="shared" ca="1" si="176"/>
        <v>0.14485390443283147</v>
      </c>
      <c r="W701" s="42">
        <f ca="1">SUMPRODUCT(L701:T701,Markiwitz!$B$3:$J$3)</f>
        <v>0.51940961564523302</v>
      </c>
    </row>
    <row r="702" spans="1:23" x14ac:dyDescent="0.25">
      <c r="A702">
        <v>701</v>
      </c>
      <c r="B702" s="25">
        <f t="shared" ca="1" si="174"/>
        <v>0.99999999999999989</v>
      </c>
      <c r="C702" s="46">
        <v>0</v>
      </c>
      <c r="D702">
        <f t="shared" ref="D702:K711" ca="1" si="191">RAND()</f>
        <v>0.24455019535829847</v>
      </c>
      <c r="E702">
        <f t="shared" ca="1" si="191"/>
        <v>0.86457937424920661</v>
      </c>
      <c r="F702">
        <f t="shared" ca="1" si="191"/>
        <v>0.33865133584587492</v>
      </c>
      <c r="G702">
        <f t="shared" ca="1" si="191"/>
        <v>0.86641991903260807</v>
      </c>
      <c r="H702">
        <f t="shared" ca="1" si="191"/>
        <v>0.55183594101249234</v>
      </c>
      <c r="I702">
        <f t="shared" ca="1" si="191"/>
        <v>0.51917843342674463</v>
      </c>
      <c r="J702">
        <f t="shared" ca="1" si="191"/>
        <v>0.45254951152729617</v>
      </c>
      <c r="K702">
        <f t="shared" ca="1" si="191"/>
        <v>0.53639128292272531</v>
      </c>
      <c r="L702" s="42">
        <f t="shared" ca="1" si="177"/>
        <v>0</v>
      </c>
      <c r="M702" s="42">
        <f t="shared" ca="1" si="178"/>
        <v>5.5907973041810805E-2</v>
      </c>
      <c r="N702" s="42">
        <f t="shared" ca="1" si="179"/>
        <v>0.19765627370368835</v>
      </c>
      <c r="O702" s="42">
        <f t="shared" ca="1" si="180"/>
        <v>7.7420955347447515E-2</v>
      </c>
      <c r="P702" s="42">
        <f t="shared" ca="1" si="181"/>
        <v>0.19807705082873578</v>
      </c>
      <c r="Q702" s="42">
        <f t="shared" ca="1" si="182"/>
        <v>0.12615826729733912</v>
      </c>
      <c r="R702" s="42">
        <f t="shared" ca="1" si="183"/>
        <v>0.1186922538229207</v>
      </c>
      <c r="S702" s="42">
        <f t="shared" ca="1" si="184"/>
        <v>0.10345984738831722</v>
      </c>
      <c r="T702" s="42">
        <f t="shared" ca="1" si="185"/>
        <v>0.1226273785697404</v>
      </c>
      <c r="U702">
        <f ca="1">+(L702^2*Markiwitz!$B$4^2)+(M702^2*Markiwitz!$C$4^2)+(N702^2*Markiwitz!$D$4^2)+(O702^2*Markiwitz!$E$4^2)+(P702^2*Markiwitz!$F$4^2)+(Q702^2*Markiwitz!$G$4^2)+(R702^2*Markiwitz!$H$4^2)+(S702^2*Markiwitz!$I$4^2)+(T702^2*Markiwitz!$J$4^2)+(2*L702*M702*Markiwitz!$B$8)+(2*L702*N702*Markiwitz!$E$8)+(2*L702*O702*Markiwitz!$H$8)+(2*L702*P702*Markiwitz!$B$11)+(2*L702*Q702*Markiwitz!$E$11)+(2*L702*R702*Markiwitz!$H$11)+(2*L702*S702*Markiwitz!$K$8)+(2*L702*T702*Markiwitz!$K$11)</f>
        <v>1.5139497480714253E-2</v>
      </c>
      <c r="V702" s="5">
        <f t="shared" ca="1" si="176"/>
        <v>0.12304266528612851</v>
      </c>
      <c r="W702" s="42">
        <f ca="1">SUMPRODUCT(L702:T702,Markiwitz!$B$3:$J$3)</f>
        <v>0.49190714018341752</v>
      </c>
    </row>
    <row r="703" spans="1:23" x14ac:dyDescent="0.25">
      <c r="A703">
        <v>702</v>
      </c>
      <c r="B703" s="25">
        <f t="shared" ca="1" si="174"/>
        <v>1.0000000000000002</v>
      </c>
      <c r="C703" s="46">
        <v>0</v>
      </c>
      <c r="D703">
        <f t="shared" ca="1" si="191"/>
        <v>0.3279265276597334</v>
      </c>
      <c r="E703">
        <f t="shared" ca="1" si="191"/>
        <v>0.98048703883860411</v>
      </c>
      <c r="F703">
        <f t="shared" ca="1" si="191"/>
        <v>0.18517402710962616</v>
      </c>
      <c r="G703">
        <f t="shared" ca="1" si="191"/>
        <v>0.34762908772942391</v>
      </c>
      <c r="H703">
        <f t="shared" ca="1" si="191"/>
        <v>0.48941798684401094</v>
      </c>
      <c r="I703">
        <f t="shared" ca="1" si="191"/>
        <v>4.2708617646963765E-2</v>
      </c>
      <c r="J703">
        <f t="shared" ca="1" si="191"/>
        <v>0.81211833618739682</v>
      </c>
      <c r="K703">
        <f t="shared" ca="1" si="191"/>
        <v>0.78633323573988378</v>
      </c>
      <c r="L703" s="42">
        <f t="shared" ca="1" si="177"/>
        <v>0</v>
      </c>
      <c r="M703" s="42">
        <f t="shared" ca="1" si="178"/>
        <v>8.2563812936964243E-2</v>
      </c>
      <c r="N703" s="42">
        <f t="shared" ca="1" si="179"/>
        <v>0.24686245739102741</v>
      </c>
      <c r="O703" s="42">
        <f t="shared" ca="1" si="180"/>
        <v>4.6622253601049067E-2</v>
      </c>
      <c r="P703" s="42">
        <f t="shared" ca="1" si="181"/>
        <v>8.752443169380103E-2</v>
      </c>
      <c r="Q703" s="42">
        <f t="shared" ca="1" si="182"/>
        <v>0.12322337995083871</v>
      </c>
      <c r="R703" s="42">
        <f t="shared" ca="1" si="183"/>
        <v>1.075297672123411E-2</v>
      </c>
      <c r="S703" s="42">
        <f t="shared" ca="1" si="184"/>
        <v>0.20447137006625354</v>
      </c>
      <c r="T703" s="42">
        <f t="shared" ca="1" si="185"/>
        <v>0.19797931763883198</v>
      </c>
      <c r="U703">
        <f ca="1">+(L703^2*Markiwitz!$B$4^2)+(M703^2*Markiwitz!$C$4^2)+(N703^2*Markiwitz!$D$4^2)+(O703^2*Markiwitz!$E$4^2)+(P703^2*Markiwitz!$F$4^2)+(Q703^2*Markiwitz!$G$4^2)+(R703^2*Markiwitz!$H$4^2)+(S703^2*Markiwitz!$I$4^2)+(T703^2*Markiwitz!$J$4^2)+(2*L703*M703*Markiwitz!$B$8)+(2*L703*N703*Markiwitz!$E$8)+(2*L703*O703*Markiwitz!$H$8)+(2*L703*P703*Markiwitz!$B$11)+(2*L703*Q703*Markiwitz!$E$11)+(2*L703*R703*Markiwitz!$H$11)+(2*L703*S703*Markiwitz!$K$8)+(2*L703*T703*Markiwitz!$K$11)</f>
        <v>1.5398916448735757E-2</v>
      </c>
      <c r="V703" s="5">
        <f t="shared" ca="1" si="176"/>
        <v>0.12409237063065463</v>
      </c>
      <c r="W703" s="42">
        <f ca="1">SUMPRODUCT(L703:T703,Markiwitz!$B$3:$J$3)</f>
        <v>0.44298244343152204</v>
      </c>
    </row>
    <row r="704" spans="1:23" x14ac:dyDescent="0.25">
      <c r="A704">
        <v>703</v>
      </c>
      <c r="B704" s="25">
        <f t="shared" ca="1" si="174"/>
        <v>0.99999999999999989</v>
      </c>
      <c r="C704" s="46">
        <v>0</v>
      </c>
      <c r="D704">
        <f t="shared" ca="1" si="191"/>
        <v>0.97131962536771221</v>
      </c>
      <c r="E704">
        <f t="shared" ca="1" si="191"/>
        <v>0.70530399038401514</v>
      </c>
      <c r="F704">
        <f t="shared" ca="1" si="191"/>
        <v>0.97405069923530463</v>
      </c>
      <c r="G704">
        <f t="shared" ca="1" si="191"/>
        <v>0.84655380693925963</v>
      </c>
      <c r="H704">
        <f t="shared" ca="1" si="191"/>
        <v>0.56443105085540834</v>
      </c>
      <c r="I704">
        <f t="shared" ca="1" si="191"/>
        <v>0.15570698630557456</v>
      </c>
      <c r="J704">
        <f t="shared" ca="1" si="191"/>
        <v>0.74357035682005945</v>
      </c>
      <c r="K704">
        <f t="shared" ca="1" si="191"/>
        <v>6.2922852345145053E-2</v>
      </c>
      <c r="L704" s="42">
        <f t="shared" ca="1" si="177"/>
        <v>0</v>
      </c>
      <c r="M704" s="42">
        <f t="shared" ca="1" si="178"/>
        <v>0.19334132470065146</v>
      </c>
      <c r="N704" s="42">
        <f t="shared" ca="1" si="179"/>
        <v>0.14039087058070879</v>
      </c>
      <c r="O704" s="42">
        <f t="shared" ca="1" si="180"/>
        <v>0.19388494538495066</v>
      </c>
      <c r="P704" s="42">
        <f t="shared" ca="1" si="181"/>
        <v>0.16850666885481083</v>
      </c>
      <c r="Q704" s="42">
        <f t="shared" ca="1" si="182"/>
        <v>0.11235008973822898</v>
      </c>
      <c r="R704" s="42">
        <f t="shared" ca="1" si="183"/>
        <v>3.0993500194201565E-2</v>
      </c>
      <c r="S704" s="42">
        <f t="shared" ca="1" si="184"/>
        <v>0.14800779685811671</v>
      </c>
      <c r="T704" s="42">
        <f t="shared" ca="1" si="185"/>
        <v>1.252480368833103E-2</v>
      </c>
      <c r="U704">
        <f ca="1">+(L704^2*Markiwitz!$B$4^2)+(M704^2*Markiwitz!$C$4^2)+(N704^2*Markiwitz!$D$4^2)+(O704^2*Markiwitz!$E$4^2)+(P704^2*Markiwitz!$F$4^2)+(Q704^2*Markiwitz!$G$4^2)+(R704^2*Markiwitz!$H$4^2)+(S704^2*Markiwitz!$I$4^2)+(T704^2*Markiwitz!$J$4^2)+(2*L704*M704*Markiwitz!$B$8)+(2*L704*N704*Markiwitz!$E$8)+(2*L704*O704*Markiwitz!$H$8)+(2*L704*P704*Markiwitz!$B$11)+(2*L704*Q704*Markiwitz!$E$11)+(2*L704*R704*Markiwitz!$H$11)+(2*L704*S704*Markiwitz!$K$8)+(2*L704*T704*Markiwitz!$K$11)</f>
        <v>1.5197400389310587E-2</v>
      </c>
      <c r="V704" s="5">
        <f t="shared" ca="1" si="176"/>
        <v>0.1232777367950539</v>
      </c>
      <c r="W704" s="42">
        <f ca="1">SUMPRODUCT(L704:T704,Markiwitz!$B$3:$J$3)</f>
        <v>0.46994590354482046</v>
      </c>
    </row>
    <row r="705" spans="1:23" x14ac:dyDescent="0.25">
      <c r="A705">
        <v>704</v>
      </c>
      <c r="B705" s="25">
        <f t="shared" ca="1" si="174"/>
        <v>1</v>
      </c>
      <c r="C705" s="46">
        <v>0</v>
      </c>
      <c r="D705">
        <f t="shared" ca="1" si="191"/>
        <v>0.4393974159585794</v>
      </c>
      <c r="E705">
        <f t="shared" ca="1" si="191"/>
        <v>0.33000457208161782</v>
      </c>
      <c r="F705">
        <f t="shared" ca="1" si="191"/>
        <v>0.95738067486286693</v>
      </c>
      <c r="G705">
        <f t="shared" ca="1" si="191"/>
        <v>0.94852752757309766</v>
      </c>
      <c r="H705">
        <f t="shared" ca="1" si="191"/>
        <v>0.1472676582727156</v>
      </c>
      <c r="I705">
        <f t="shared" ca="1" si="191"/>
        <v>0.38222479691945299</v>
      </c>
      <c r="J705">
        <f t="shared" ca="1" si="191"/>
        <v>0.5133472273673908</v>
      </c>
      <c r="K705">
        <f t="shared" ca="1" si="191"/>
        <v>0.72758651561163423</v>
      </c>
      <c r="L705" s="42">
        <f t="shared" ca="1" si="177"/>
        <v>0</v>
      </c>
      <c r="M705" s="42">
        <f t="shared" ca="1" si="178"/>
        <v>9.8835688296909793E-2</v>
      </c>
      <c r="N705" s="42">
        <f t="shared" ca="1" si="179"/>
        <v>7.4229451148817197E-2</v>
      </c>
      <c r="O705" s="42">
        <f t="shared" ca="1" si="180"/>
        <v>0.21534805286872988</v>
      </c>
      <c r="P705" s="42">
        <f t="shared" ca="1" si="181"/>
        <v>0.21335667359748547</v>
      </c>
      <c r="Q705" s="42">
        <f t="shared" ca="1" si="182"/>
        <v>3.3125593917079449E-2</v>
      </c>
      <c r="R705" s="42">
        <f t="shared" ca="1" si="183"/>
        <v>8.5975587283020932E-2</v>
      </c>
      <c r="S705" s="42">
        <f t="shared" ca="1" si="184"/>
        <v>0.11546956060603947</v>
      </c>
      <c r="T705" s="42">
        <f t="shared" ca="1" si="185"/>
        <v>0.16365939228191784</v>
      </c>
      <c r="U705">
        <f ca="1">+(L705^2*Markiwitz!$B$4^2)+(M705^2*Markiwitz!$C$4^2)+(N705^2*Markiwitz!$D$4^2)+(O705^2*Markiwitz!$E$4^2)+(P705^2*Markiwitz!$F$4^2)+(Q705^2*Markiwitz!$G$4^2)+(R705^2*Markiwitz!$H$4^2)+(S705^2*Markiwitz!$I$4^2)+(T705^2*Markiwitz!$J$4^2)+(2*L705*M705*Markiwitz!$B$8)+(2*L705*N705*Markiwitz!$E$8)+(2*L705*O705*Markiwitz!$H$8)+(2*L705*P705*Markiwitz!$B$11)+(2*L705*Q705*Markiwitz!$E$11)+(2*L705*R705*Markiwitz!$H$11)+(2*L705*S705*Markiwitz!$K$8)+(2*L705*T705*Markiwitz!$K$11)</f>
        <v>1.3169326677018665E-2</v>
      </c>
      <c r="V705" s="5">
        <f t="shared" ca="1" si="176"/>
        <v>0.11475768678837452</v>
      </c>
      <c r="W705" s="42">
        <f ca="1">SUMPRODUCT(L705:T705,Markiwitz!$B$3:$J$3)</f>
        <v>0.26143850761138476</v>
      </c>
    </row>
    <row r="706" spans="1:23" x14ac:dyDescent="0.25">
      <c r="A706">
        <v>705</v>
      </c>
      <c r="B706" s="25">
        <f t="shared" ref="B706:B769" ca="1" si="192">SUM(L706:T706)</f>
        <v>1</v>
      </c>
      <c r="C706" s="46">
        <v>0</v>
      </c>
      <c r="D706">
        <f t="shared" ca="1" si="191"/>
        <v>0.70400621937750474</v>
      </c>
      <c r="E706">
        <f t="shared" ca="1" si="191"/>
        <v>0.30097175776062746</v>
      </c>
      <c r="F706">
        <f t="shared" ca="1" si="191"/>
        <v>0.61499406170953164</v>
      </c>
      <c r="G706">
        <f t="shared" ca="1" si="191"/>
        <v>0.55387187486982792</v>
      </c>
      <c r="H706">
        <f t="shared" ca="1" si="191"/>
        <v>0.80960160100830592</v>
      </c>
      <c r="I706">
        <f t="shared" ca="1" si="191"/>
        <v>0.27713332969904203</v>
      </c>
      <c r="J706">
        <f t="shared" ca="1" si="191"/>
        <v>0.63977690543713572</v>
      </c>
      <c r="K706">
        <f t="shared" ca="1" si="191"/>
        <v>0.4151101218202804</v>
      </c>
      <c r="L706" s="42">
        <f t="shared" ca="1" si="177"/>
        <v>0</v>
      </c>
      <c r="M706" s="42">
        <f t="shared" ca="1" si="178"/>
        <v>0.1631356243591538</v>
      </c>
      <c r="N706" s="42">
        <f t="shared" ca="1" si="179"/>
        <v>6.9742587871121919E-2</v>
      </c>
      <c r="O706" s="42">
        <f t="shared" ca="1" si="180"/>
        <v>0.14250930953829893</v>
      </c>
      <c r="P706" s="42">
        <f t="shared" ca="1" si="181"/>
        <v>0.12834578961782345</v>
      </c>
      <c r="Q706" s="42">
        <f t="shared" ca="1" si="182"/>
        <v>0.18760468164534616</v>
      </c>
      <c r="R706" s="42">
        <f t="shared" ca="1" si="183"/>
        <v>6.4218635470522173E-2</v>
      </c>
      <c r="S706" s="42">
        <f t="shared" ca="1" si="184"/>
        <v>0.1482521063682373</v>
      </c>
      <c r="T706" s="42">
        <f t="shared" ca="1" si="185"/>
        <v>9.6191265129496217E-2</v>
      </c>
      <c r="U706">
        <f ca="1">+(L706^2*Markiwitz!$B$4^2)+(M706^2*Markiwitz!$C$4^2)+(N706^2*Markiwitz!$D$4^2)+(O706^2*Markiwitz!$E$4^2)+(P706^2*Markiwitz!$F$4^2)+(Q706^2*Markiwitz!$G$4^2)+(R706^2*Markiwitz!$H$4^2)+(S706^2*Markiwitz!$I$4^2)+(T706^2*Markiwitz!$J$4^2)+(2*L706*M706*Markiwitz!$B$8)+(2*L706*N706*Markiwitz!$E$8)+(2*L706*O706*Markiwitz!$H$8)+(2*L706*P706*Markiwitz!$B$11)+(2*L706*Q706*Markiwitz!$E$11)+(2*L706*R706*Markiwitz!$H$11)+(2*L706*S706*Markiwitz!$K$8)+(2*L706*T706*Markiwitz!$K$11)</f>
        <v>1.7473774802499221E-2</v>
      </c>
      <c r="V706" s="5">
        <f t="shared" ref="V706:V769" ca="1" si="193">SQRT(U706)</f>
        <v>0.13218840646024604</v>
      </c>
      <c r="W706" s="42">
        <f ca="1">SUMPRODUCT(L706:T706,Markiwitz!$B$3:$J$3)</f>
        <v>0.63815091324504025</v>
      </c>
    </row>
    <row r="707" spans="1:23" x14ac:dyDescent="0.25">
      <c r="A707">
        <v>706</v>
      </c>
      <c r="B707" s="25">
        <f t="shared" ca="1" si="192"/>
        <v>1.0000000000000002</v>
      </c>
      <c r="C707" s="46">
        <v>0</v>
      </c>
      <c r="D707">
        <f t="shared" ca="1" si="191"/>
        <v>0.8015461343367517</v>
      </c>
      <c r="E707">
        <f t="shared" ca="1" si="191"/>
        <v>0.14997310593397606</v>
      </c>
      <c r="F707">
        <f t="shared" ca="1" si="191"/>
        <v>0.66356233702461598</v>
      </c>
      <c r="G707">
        <f t="shared" ca="1" si="191"/>
        <v>0.33728612835856253</v>
      </c>
      <c r="H707">
        <f t="shared" ca="1" si="191"/>
        <v>0.45348084242929698</v>
      </c>
      <c r="I707">
        <f t="shared" ca="1" si="191"/>
        <v>0.89105312460817598</v>
      </c>
      <c r="J707">
        <f t="shared" ca="1" si="191"/>
        <v>0.15097572984928564</v>
      </c>
      <c r="K707">
        <f t="shared" ca="1" si="191"/>
        <v>0.50973666600322098</v>
      </c>
      <c r="L707" s="42">
        <f t="shared" ref="L707:L770" ca="1" si="194">C707/SUM($C707:$K707)</f>
        <v>0</v>
      </c>
      <c r="M707" s="42">
        <f t="shared" ref="M707:M770" ca="1" si="195">D707/SUM($C707:$K707)</f>
        <v>0.20253266752502283</v>
      </c>
      <c r="N707" s="42">
        <f t="shared" ref="N707:N770" ca="1" si="196">E707/SUM($C707:$K707)</f>
        <v>3.7894828383090738E-2</v>
      </c>
      <c r="O707" s="42">
        <f t="shared" ref="O707:O770" ca="1" si="197">F707/SUM($C707:$K707)</f>
        <v>0.167667267583966</v>
      </c>
      <c r="P707" s="42">
        <f t="shared" ref="P707:P770" ca="1" si="198">G707/SUM($C707:$K707)</f>
        <v>8.5224613243468514E-2</v>
      </c>
      <c r="Q707" s="42">
        <f t="shared" ref="Q707:Q770" ca="1" si="199">H707/SUM($C707:$K707)</f>
        <v>0.11458440226238253</v>
      </c>
      <c r="R707" s="42">
        <f t="shared" ref="R707:R770" ca="1" si="200">I707/SUM($C707:$K707)</f>
        <v>0.22514906940787655</v>
      </c>
      <c r="S707" s="42">
        <f t="shared" ref="S707:S770" ca="1" si="201">J707/SUM($C707:$K707)</f>
        <v>3.8148168880154029E-2</v>
      </c>
      <c r="T707" s="42">
        <f t="shared" ref="T707:T770" ca="1" si="202">K707/SUM($C707:$K707)</f>
        <v>0.12879898271403886</v>
      </c>
      <c r="U707">
        <f ca="1">+(L707^2*Markiwitz!$B$4^2)+(M707^2*Markiwitz!$C$4^2)+(N707^2*Markiwitz!$D$4^2)+(O707^2*Markiwitz!$E$4^2)+(P707^2*Markiwitz!$F$4^2)+(Q707^2*Markiwitz!$G$4^2)+(R707^2*Markiwitz!$H$4^2)+(S707^2*Markiwitz!$I$4^2)+(T707^2*Markiwitz!$J$4^2)+(2*L707*M707*Markiwitz!$B$8)+(2*L707*N707*Markiwitz!$E$8)+(2*L707*O707*Markiwitz!$H$8)+(2*L707*P707*Markiwitz!$B$11)+(2*L707*Q707*Markiwitz!$E$11)+(2*L707*R707*Markiwitz!$H$11)+(2*L707*S707*Markiwitz!$K$8)+(2*L707*T707*Markiwitz!$K$11)</f>
        <v>1.3257894352981772E-2</v>
      </c>
      <c r="V707" s="5">
        <f t="shared" ca="1" si="193"/>
        <v>0.1151429301042047</v>
      </c>
      <c r="W707" s="42">
        <f ca="1">SUMPRODUCT(L707:T707,Markiwitz!$B$3:$J$3)</f>
        <v>0.44856802048967082</v>
      </c>
    </row>
    <row r="708" spans="1:23" x14ac:dyDescent="0.25">
      <c r="A708">
        <v>707</v>
      </c>
      <c r="B708" s="25">
        <f t="shared" ca="1" si="192"/>
        <v>1</v>
      </c>
      <c r="C708" s="46">
        <v>0</v>
      </c>
      <c r="D708">
        <f t="shared" ca="1" si="191"/>
        <v>0.68057369264466849</v>
      </c>
      <c r="E708">
        <f t="shared" ca="1" si="191"/>
        <v>0.12217375526419094</v>
      </c>
      <c r="F708">
        <f t="shared" ca="1" si="191"/>
        <v>0.82784272297028338</v>
      </c>
      <c r="G708">
        <f t="shared" ca="1" si="191"/>
        <v>7.7023877594812662E-2</v>
      </c>
      <c r="H708">
        <f t="shared" ca="1" si="191"/>
        <v>0.65555123235101209</v>
      </c>
      <c r="I708">
        <f t="shared" ca="1" si="191"/>
        <v>0.46002562053658036</v>
      </c>
      <c r="J708">
        <f t="shared" ca="1" si="191"/>
        <v>0.82439676874140178</v>
      </c>
      <c r="K708">
        <f t="shared" ca="1" si="191"/>
        <v>0.62870625219605891</v>
      </c>
      <c r="L708" s="42">
        <f t="shared" ca="1" si="194"/>
        <v>0</v>
      </c>
      <c r="M708" s="42">
        <f t="shared" ca="1" si="195"/>
        <v>0.15915035425787113</v>
      </c>
      <c r="N708" s="42">
        <f t="shared" ca="1" si="196"/>
        <v>2.8570008863775257E-2</v>
      </c>
      <c r="O708" s="42">
        <f t="shared" ca="1" si="197"/>
        <v>0.19358882668318109</v>
      </c>
      <c r="P708" s="42">
        <f t="shared" ca="1" si="198"/>
        <v>1.8011829634339848E-2</v>
      </c>
      <c r="Q708" s="42">
        <f t="shared" ca="1" si="199"/>
        <v>0.15329891823679337</v>
      </c>
      <c r="R708" s="42">
        <f t="shared" ca="1" si="200"/>
        <v>0.10757577212776402</v>
      </c>
      <c r="S708" s="42">
        <f t="shared" ca="1" si="201"/>
        <v>0.19278299941978544</v>
      </c>
      <c r="T708" s="42">
        <f t="shared" ca="1" si="202"/>
        <v>0.14702129077648987</v>
      </c>
      <c r="U708">
        <f ca="1">+(L708^2*Markiwitz!$B$4^2)+(M708^2*Markiwitz!$C$4^2)+(N708^2*Markiwitz!$D$4^2)+(O708^2*Markiwitz!$E$4^2)+(P708^2*Markiwitz!$F$4^2)+(Q708^2*Markiwitz!$G$4^2)+(R708^2*Markiwitz!$H$4^2)+(S708^2*Markiwitz!$I$4^2)+(T708^2*Markiwitz!$J$4^2)+(2*L708*M708*Markiwitz!$B$8)+(2*L708*N708*Markiwitz!$E$8)+(2*L708*O708*Markiwitz!$H$8)+(2*L708*P708*Markiwitz!$B$11)+(2*L708*Q708*Markiwitz!$E$11)+(2*L708*R708*Markiwitz!$H$11)+(2*L708*S708*Markiwitz!$K$8)+(2*L708*T708*Markiwitz!$K$11)</f>
        <v>1.6306175652401205E-2</v>
      </c>
      <c r="V708" s="5">
        <f t="shared" ca="1" si="193"/>
        <v>0.12769563677902704</v>
      </c>
      <c r="W708" s="42">
        <f ca="1">SUMPRODUCT(L708:T708,Markiwitz!$B$3:$J$3)</f>
        <v>0.51608259151267222</v>
      </c>
    </row>
    <row r="709" spans="1:23" x14ac:dyDescent="0.25">
      <c r="A709">
        <v>708</v>
      </c>
      <c r="B709" s="25">
        <f t="shared" ca="1" si="192"/>
        <v>1.0000000000000002</v>
      </c>
      <c r="C709" s="46">
        <v>0</v>
      </c>
      <c r="D709">
        <f t="shared" ca="1" si="191"/>
        <v>0.4199986997183216</v>
      </c>
      <c r="E709">
        <f t="shared" ca="1" si="191"/>
        <v>0.56380586685361944</v>
      </c>
      <c r="F709">
        <f t="shared" ca="1" si="191"/>
        <v>0.52062936408229787</v>
      </c>
      <c r="G709">
        <f t="shared" ca="1" si="191"/>
        <v>0.2862801016535832</v>
      </c>
      <c r="H709">
        <f t="shared" ca="1" si="191"/>
        <v>0.11822432539858485</v>
      </c>
      <c r="I709">
        <f t="shared" ca="1" si="191"/>
        <v>6.8656063030016146E-2</v>
      </c>
      <c r="J709">
        <f t="shared" ca="1" si="191"/>
        <v>0.52700215829310693</v>
      </c>
      <c r="K709">
        <f t="shared" ca="1" si="191"/>
        <v>0.30971946037109932</v>
      </c>
      <c r="L709" s="42">
        <f t="shared" ca="1" si="194"/>
        <v>0</v>
      </c>
      <c r="M709" s="42">
        <f t="shared" ca="1" si="195"/>
        <v>0.14923650856489082</v>
      </c>
      <c r="N709" s="42">
        <f t="shared" ca="1" si="196"/>
        <v>0.20033495135595872</v>
      </c>
      <c r="O709" s="42">
        <f t="shared" ca="1" si="197"/>
        <v>0.18499321213163303</v>
      </c>
      <c r="P709" s="42">
        <f t="shared" ca="1" si="198"/>
        <v>0.1017227978825551</v>
      </c>
      <c r="Q709" s="42">
        <f t="shared" ca="1" si="199"/>
        <v>4.2008190886679286E-2</v>
      </c>
      <c r="R709" s="42">
        <f t="shared" ca="1" si="200"/>
        <v>2.4395292521815697E-2</v>
      </c>
      <c r="S709" s="42">
        <f t="shared" ca="1" si="201"/>
        <v>0.18725763237498502</v>
      </c>
      <c r="T709" s="42">
        <f t="shared" ca="1" si="202"/>
        <v>0.11005141428148238</v>
      </c>
      <c r="U709">
        <f ca="1">+(L709^2*Markiwitz!$B$4^2)+(M709^2*Markiwitz!$C$4^2)+(N709^2*Markiwitz!$D$4^2)+(O709^2*Markiwitz!$E$4^2)+(P709^2*Markiwitz!$F$4^2)+(Q709^2*Markiwitz!$G$4^2)+(R709^2*Markiwitz!$H$4^2)+(S709^2*Markiwitz!$I$4^2)+(T709^2*Markiwitz!$J$4^2)+(2*L709*M709*Markiwitz!$B$8)+(2*L709*N709*Markiwitz!$E$8)+(2*L709*O709*Markiwitz!$H$8)+(2*L709*P709*Markiwitz!$B$11)+(2*L709*Q709*Markiwitz!$E$11)+(2*L709*R709*Markiwitz!$H$11)+(2*L709*S709*Markiwitz!$K$8)+(2*L709*T709*Markiwitz!$K$11)</f>
        <v>1.2633203390083173E-2</v>
      </c>
      <c r="V709" s="5">
        <f t="shared" ca="1" si="193"/>
        <v>0.11239752394996597</v>
      </c>
      <c r="W709" s="42">
        <f ca="1">SUMPRODUCT(L709:T709,Markiwitz!$B$3:$J$3)</f>
        <v>0.26041972558091953</v>
      </c>
    </row>
    <row r="710" spans="1:23" x14ac:dyDescent="0.25">
      <c r="A710">
        <v>709</v>
      </c>
      <c r="B710" s="25">
        <f t="shared" ca="1" si="192"/>
        <v>0.99999999999999978</v>
      </c>
      <c r="C710" s="46">
        <v>0</v>
      </c>
      <c r="D710">
        <f t="shared" ca="1" si="191"/>
        <v>0.51655517397098938</v>
      </c>
      <c r="E710">
        <f t="shared" ca="1" si="191"/>
        <v>0.30975753253119565</v>
      </c>
      <c r="F710">
        <f t="shared" ca="1" si="191"/>
        <v>0.7309603050064527</v>
      </c>
      <c r="G710">
        <f t="shared" ca="1" si="191"/>
        <v>0.55293490767363185</v>
      </c>
      <c r="H710">
        <f t="shared" ca="1" si="191"/>
        <v>0.95780778498460684</v>
      </c>
      <c r="I710">
        <f t="shared" ca="1" si="191"/>
        <v>4.0796912020759191E-2</v>
      </c>
      <c r="J710">
        <f t="shared" ca="1" si="191"/>
        <v>0.73701800101512482</v>
      </c>
      <c r="K710">
        <f t="shared" ca="1" si="191"/>
        <v>0.31189841029881482</v>
      </c>
      <c r="L710" s="42">
        <f t="shared" ca="1" si="194"/>
        <v>0</v>
      </c>
      <c r="M710" s="42">
        <f t="shared" ca="1" si="195"/>
        <v>0.12423974014520926</v>
      </c>
      <c r="N710" s="42">
        <f t="shared" ca="1" si="196"/>
        <v>7.4501616262696246E-2</v>
      </c>
      <c r="O710" s="42">
        <f t="shared" ca="1" si="197"/>
        <v>0.17580758634616808</v>
      </c>
      <c r="P710" s="42">
        <f t="shared" ca="1" si="198"/>
        <v>0.13298964507215527</v>
      </c>
      <c r="Q710" s="42">
        <f t="shared" ca="1" si="199"/>
        <v>0.23036801548372282</v>
      </c>
      <c r="R710" s="42">
        <f t="shared" ca="1" si="200"/>
        <v>9.8123066103888192E-3</v>
      </c>
      <c r="S710" s="42">
        <f t="shared" ca="1" si="201"/>
        <v>0.1772645586424873</v>
      </c>
      <c r="T710" s="42">
        <f t="shared" ca="1" si="202"/>
        <v>7.5016531437172074E-2</v>
      </c>
      <c r="U710">
        <f ca="1">+(L710^2*Markiwitz!$B$4^2)+(M710^2*Markiwitz!$C$4^2)+(N710^2*Markiwitz!$D$4^2)+(O710^2*Markiwitz!$E$4^2)+(P710^2*Markiwitz!$F$4^2)+(Q710^2*Markiwitz!$G$4^2)+(R710^2*Markiwitz!$H$4^2)+(S710^2*Markiwitz!$I$4^2)+(T710^2*Markiwitz!$J$4^2)+(2*L710*M710*Markiwitz!$B$8)+(2*L710*N710*Markiwitz!$E$8)+(2*L710*O710*Markiwitz!$H$8)+(2*L710*P710*Markiwitz!$B$11)+(2*L710*Q710*Markiwitz!$E$11)+(2*L710*R710*Markiwitz!$H$11)+(2*L710*S710*Markiwitz!$K$8)+(2*L710*T710*Markiwitz!$K$11)</f>
        <v>2.3836846200847479E-2</v>
      </c>
      <c r="V710" s="5">
        <f t="shared" ca="1" si="193"/>
        <v>0.15439185924409188</v>
      </c>
      <c r="W710" s="42">
        <f ca="1">SUMPRODUCT(L710:T710,Markiwitz!$B$3:$J$3)</f>
        <v>0.7563221379879026</v>
      </c>
    </row>
    <row r="711" spans="1:23" x14ac:dyDescent="0.25">
      <c r="A711">
        <v>710</v>
      </c>
      <c r="B711" s="25">
        <f t="shared" ca="1" si="192"/>
        <v>1</v>
      </c>
      <c r="C711" s="46">
        <v>0</v>
      </c>
      <c r="D711">
        <f t="shared" ca="1" si="191"/>
        <v>0.19685365316292724</v>
      </c>
      <c r="E711">
        <f t="shared" ca="1" si="191"/>
        <v>2.7697809253332872E-2</v>
      </c>
      <c r="F711">
        <f t="shared" ca="1" si="191"/>
        <v>8.1668227211376565E-2</v>
      </c>
      <c r="G711">
        <f t="shared" ca="1" si="191"/>
        <v>0.73583362011963893</v>
      </c>
      <c r="H711">
        <f t="shared" ca="1" si="191"/>
        <v>0.87163889494737889</v>
      </c>
      <c r="I711">
        <f t="shared" ca="1" si="191"/>
        <v>0.71287426540435839</v>
      </c>
      <c r="J711">
        <f t="shared" ca="1" si="191"/>
        <v>0.48978490336699421</v>
      </c>
      <c r="K711">
        <f t="shared" ca="1" si="191"/>
        <v>0.7749221669382701</v>
      </c>
      <c r="L711" s="42">
        <f t="shared" ca="1" si="194"/>
        <v>0</v>
      </c>
      <c r="M711" s="42">
        <f t="shared" ca="1" si="195"/>
        <v>5.0588490148260175E-2</v>
      </c>
      <c r="N711" s="42">
        <f t="shared" ca="1" si="196"/>
        <v>7.1179291215942783E-3</v>
      </c>
      <c r="O711" s="42">
        <f t="shared" ca="1" si="197"/>
        <v>2.0987531810187723E-2</v>
      </c>
      <c r="P711" s="42">
        <f t="shared" ca="1" si="198"/>
        <v>0.18909840505409209</v>
      </c>
      <c r="Q711" s="42">
        <f t="shared" ca="1" si="199"/>
        <v>0.22399836092140199</v>
      </c>
      <c r="R711" s="42">
        <f t="shared" ca="1" si="200"/>
        <v>0.18319818897396137</v>
      </c>
      <c r="S711" s="42">
        <f t="shared" ca="1" si="201"/>
        <v>0.12586750797172405</v>
      </c>
      <c r="T711" s="42">
        <f t="shared" ca="1" si="202"/>
        <v>0.19914358599877843</v>
      </c>
      <c r="U711">
        <f ca="1">+(L711^2*Markiwitz!$B$4^2)+(M711^2*Markiwitz!$C$4^2)+(N711^2*Markiwitz!$D$4^2)+(O711^2*Markiwitz!$E$4^2)+(P711^2*Markiwitz!$F$4^2)+(Q711^2*Markiwitz!$G$4^2)+(R711^2*Markiwitz!$H$4^2)+(S711^2*Markiwitz!$I$4^2)+(T711^2*Markiwitz!$J$4^2)+(2*L711*M711*Markiwitz!$B$8)+(2*L711*N711*Markiwitz!$E$8)+(2*L711*O711*Markiwitz!$H$8)+(2*L711*P711*Markiwitz!$B$11)+(2*L711*Q711*Markiwitz!$E$11)+(2*L711*R711*Markiwitz!$H$11)+(2*L711*S711*Markiwitz!$K$8)+(2*L711*T711*Markiwitz!$K$11)</f>
        <v>2.3501285282293546E-2</v>
      </c>
      <c r="V711" s="5">
        <f t="shared" ca="1" si="193"/>
        <v>0.15330128923885</v>
      </c>
      <c r="W711" s="42">
        <f ca="1">SUMPRODUCT(L711:T711,Markiwitz!$B$3:$J$3)</f>
        <v>0.710297611599088</v>
      </c>
    </row>
    <row r="712" spans="1:23" x14ac:dyDescent="0.25">
      <c r="A712">
        <v>711</v>
      </c>
      <c r="B712" s="25">
        <f t="shared" ca="1" si="192"/>
        <v>1</v>
      </c>
      <c r="C712" s="46">
        <v>0</v>
      </c>
      <c r="D712">
        <f t="shared" ref="D712:K721" ca="1" si="203">RAND()</f>
        <v>0.72626378415576764</v>
      </c>
      <c r="E712">
        <f t="shared" ca="1" si="203"/>
        <v>0.83371071372413019</v>
      </c>
      <c r="F712">
        <f t="shared" ca="1" si="203"/>
        <v>0.42477725440075342</v>
      </c>
      <c r="G712">
        <f t="shared" ca="1" si="203"/>
        <v>0.30841939260890494</v>
      </c>
      <c r="H712">
        <f t="shared" ca="1" si="203"/>
        <v>0.45732430732323159</v>
      </c>
      <c r="I712">
        <f t="shared" ca="1" si="203"/>
        <v>0.57901818769334201</v>
      </c>
      <c r="J712">
        <f t="shared" ca="1" si="203"/>
        <v>0.13912757936687314</v>
      </c>
      <c r="K712">
        <f t="shared" ca="1" si="203"/>
        <v>0.56454811462560062</v>
      </c>
      <c r="L712" s="42">
        <f t="shared" ca="1" si="194"/>
        <v>0</v>
      </c>
      <c r="M712" s="42">
        <f t="shared" ca="1" si="195"/>
        <v>0.18007183001590923</v>
      </c>
      <c r="N712" s="42">
        <f t="shared" ca="1" si="196"/>
        <v>0.20671251575443397</v>
      </c>
      <c r="O712" s="42">
        <f t="shared" ca="1" si="197"/>
        <v>0.10532043483070276</v>
      </c>
      <c r="P712" s="42">
        <f t="shared" ca="1" si="198"/>
        <v>7.6470348172516203E-2</v>
      </c>
      <c r="Q712" s="42">
        <f t="shared" ca="1" si="199"/>
        <v>0.11339024019513806</v>
      </c>
      <c r="R712" s="42">
        <f t="shared" ca="1" si="200"/>
        <v>0.14356335390127728</v>
      </c>
      <c r="S712" s="42">
        <f t="shared" ca="1" si="201"/>
        <v>3.4495672741549223E-2</v>
      </c>
      <c r="T712" s="42">
        <f t="shared" ca="1" si="202"/>
        <v>0.13997560438847317</v>
      </c>
      <c r="U712">
        <f ca="1">+(L712^2*Markiwitz!$B$4^2)+(M712^2*Markiwitz!$C$4^2)+(N712^2*Markiwitz!$D$4^2)+(O712^2*Markiwitz!$E$4^2)+(P712^2*Markiwitz!$F$4^2)+(Q712^2*Markiwitz!$G$4^2)+(R712^2*Markiwitz!$H$4^2)+(S712^2*Markiwitz!$I$4^2)+(T712^2*Markiwitz!$J$4^2)+(2*L712*M712*Markiwitz!$B$8)+(2*L712*N712*Markiwitz!$E$8)+(2*L712*O712*Markiwitz!$H$8)+(2*L712*P712*Markiwitz!$B$11)+(2*L712*Q712*Markiwitz!$E$11)+(2*L712*R712*Markiwitz!$H$11)+(2*L712*S712*Markiwitz!$K$8)+(2*L712*T712*Markiwitz!$K$11)</f>
        <v>1.1566708313060515E-2</v>
      </c>
      <c r="V712" s="5">
        <f t="shared" ca="1" si="193"/>
        <v>0.10754863231608534</v>
      </c>
      <c r="W712" s="42">
        <f ca="1">SUMPRODUCT(L712:T712,Markiwitz!$B$3:$J$3)</f>
        <v>0.45107184815923895</v>
      </c>
    </row>
    <row r="713" spans="1:23" x14ac:dyDescent="0.25">
      <c r="A713">
        <v>712</v>
      </c>
      <c r="B713" s="25">
        <f t="shared" ca="1" si="192"/>
        <v>1.0000000000000002</v>
      </c>
      <c r="C713" s="46">
        <v>0</v>
      </c>
      <c r="D713">
        <f t="shared" ca="1" si="203"/>
        <v>0.21312094027787232</v>
      </c>
      <c r="E713">
        <f t="shared" ca="1" si="203"/>
        <v>0.56744143006787062</v>
      </c>
      <c r="F713">
        <f t="shared" ca="1" si="203"/>
        <v>0.86028410351198159</v>
      </c>
      <c r="G713">
        <f t="shared" ca="1" si="203"/>
        <v>0.9832104073451674</v>
      </c>
      <c r="H713">
        <f t="shared" ca="1" si="203"/>
        <v>0.9703281711916093</v>
      </c>
      <c r="I713">
        <f t="shared" ca="1" si="203"/>
        <v>0.27295825843308352</v>
      </c>
      <c r="J713">
        <f t="shared" ca="1" si="203"/>
        <v>0.68420256648932032</v>
      </c>
      <c r="K713">
        <f t="shared" ca="1" si="203"/>
        <v>0.23926504823283212</v>
      </c>
      <c r="L713" s="42">
        <f t="shared" ca="1" si="194"/>
        <v>0</v>
      </c>
      <c r="M713" s="42">
        <f t="shared" ca="1" si="195"/>
        <v>4.4485358238890854E-2</v>
      </c>
      <c r="N713" s="42">
        <f t="shared" ca="1" si="196"/>
        <v>0.11844371211597288</v>
      </c>
      <c r="O713" s="42">
        <f t="shared" ca="1" si="197"/>
        <v>0.17956962127727166</v>
      </c>
      <c r="P713" s="42">
        <f t="shared" ca="1" si="198"/>
        <v>0.20522838881026093</v>
      </c>
      <c r="Q713" s="42">
        <f t="shared" ca="1" si="199"/>
        <v>0.20253944191718773</v>
      </c>
      <c r="R713" s="42">
        <f t="shared" ca="1" si="200"/>
        <v>5.6975376961210814E-2</v>
      </c>
      <c r="S713" s="42">
        <f t="shared" ca="1" si="201"/>
        <v>0.1428156061931852</v>
      </c>
      <c r="T713" s="42">
        <f t="shared" ca="1" si="202"/>
        <v>4.9942494486020006E-2</v>
      </c>
      <c r="U713">
        <f ca="1">+(L713^2*Markiwitz!$B$4^2)+(M713^2*Markiwitz!$C$4^2)+(N713^2*Markiwitz!$D$4^2)+(O713^2*Markiwitz!$E$4^2)+(P713^2*Markiwitz!$F$4^2)+(Q713^2*Markiwitz!$G$4^2)+(R713^2*Markiwitz!$H$4^2)+(S713^2*Markiwitz!$I$4^2)+(T713^2*Markiwitz!$J$4^2)+(2*L713*M713*Markiwitz!$B$8)+(2*L713*N713*Markiwitz!$E$8)+(2*L713*O713*Markiwitz!$H$8)+(2*L713*P713*Markiwitz!$B$11)+(2*L713*Q713*Markiwitz!$E$11)+(2*L713*R713*Markiwitz!$H$11)+(2*L713*S713*Markiwitz!$K$8)+(2*L713*T713*Markiwitz!$K$11)</f>
        <v>2.272479532232545E-2</v>
      </c>
      <c r="V713" s="5">
        <f t="shared" ca="1" si="193"/>
        <v>0.15074745544229079</v>
      </c>
      <c r="W713" s="42">
        <f ca="1">SUMPRODUCT(L713:T713,Markiwitz!$B$3:$J$3)</f>
        <v>0.70618020024175654</v>
      </c>
    </row>
    <row r="714" spans="1:23" x14ac:dyDescent="0.25">
      <c r="A714">
        <v>713</v>
      </c>
      <c r="B714" s="25">
        <f t="shared" ca="1" si="192"/>
        <v>1</v>
      </c>
      <c r="C714" s="46">
        <v>0</v>
      </c>
      <c r="D714">
        <f t="shared" ca="1" si="203"/>
        <v>0.98016119873832552</v>
      </c>
      <c r="E714">
        <f t="shared" ca="1" si="203"/>
        <v>0.89122437800068954</v>
      </c>
      <c r="F714">
        <f t="shared" ca="1" si="203"/>
        <v>0.66252058182881102</v>
      </c>
      <c r="G714">
        <f t="shared" ca="1" si="203"/>
        <v>7.5305734482162157E-2</v>
      </c>
      <c r="H714">
        <f t="shared" ca="1" si="203"/>
        <v>0.53737340744972673</v>
      </c>
      <c r="I714">
        <f t="shared" ca="1" si="203"/>
        <v>0.93268209295665372</v>
      </c>
      <c r="J714">
        <f t="shared" ca="1" si="203"/>
        <v>0.47026934621593153</v>
      </c>
      <c r="K714">
        <f t="shared" ca="1" si="203"/>
        <v>0.38293581822763822</v>
      </c>
      <c r="L714" s="42">
        <f t="shared" ca="1" si="194"/>
        <v>0</v>
      </c>
      <c r="M714" s="42">
        <f t="shared" ca="1" si="195"/>
        <v>0.1987159963350392</v>
      </c>
      <c r="N714" s="42">
        <f t="shared" ca="1" si="196"/>
        <v>0.18068511634662585</v>
      </c>
      <c r="O714" s="42">
        <f t="shared" ca="1" si="197"/>
        <v>0.13431814856581531</v>
      </c>
      <c r="P714" s="42">
        <f t="shared" ca="1" si="198"/>
        <v>1.526733977699503E-2</v>
      </c>
      <c r="Q714" s="42">
        <f t="shared" ca="1" si="199"/>
        <v>0.10894605112177656</v>
      </c>
      <c r="R714" s="42">
        <f t="shared" ca="1" si="200"/>
        <v>0.18909017374315706</v>
      </c>
      <c r="S714" s="42">
        <f t="shared" ca="1" si="201"/>
        <v>9.5341502805269443E-2</v>
      </c>
      <c r="T714" s="42">
        <f t="shared" ca="1" si="202"/>
        <v>7.7635671305321549E-2</v>
      </c>
      <c r="U714">
        <f ca="1">+(L714^2*Markiwitz!$B$4^2)+(M714^2*Markiwitz!$C$4^2)+(N714^2*Markiwitz!$D$4^2)+(O714^2*Markiwitz!$E$4^2)+(P714^2*Markiwitz!$F$4^2)+(Q714^2*Markiwitz!$G$4^2)+(R714^2*Markiwitz!$H$4^2)+(S714^2*Markiwitz!$I$4^2)+(T714^2*Markiwitz!$J$4^2)+(2*L714*M714*Markiwitz!$B$8)+(2*L714*N714*Markiwitz!$E$8)+(2*L714*O714*Markiwitz!$H$8)+(2*L714*P714*Markiwitz!$B$11)+(2*L714*Q714*Markiwitz!$E$11)+(2*L714*R714*Markiwitz!$H$11)+(2*L714*S714*Markiwitz!$K$8)+(2*L714*T714*Markiwitz!$K$11)</f>
        <v>1.2744702357836885E-2</v>
      </c>
      <c r="V714" s="5">
        <f t="shared" ca="1" si="193"/>
        <v>0.11289243711532179</v>
      </c>
      <c r="W714" s="42">
        <f ca="1">SUMPRODUCT(L714:T714,Markiwitz!$B$3:$J$3)</f>
        <v>0.41906136266045396</v>
      </c>
    </row>
    <row r="715" spans="1:23" x14ac:dyDescent="0.25">
      <c r="A715">
        <v>714</v>
      </c>
      <c r="B715" s="25">
        <f t="shared" ca="1" si="192"/>
        <v>0.99999999999999989</v>
      </c>
      <c r="C715" s="46">
        <v>0</v>
      </c>
      <c r="D715">
        <f t="shared" ca="1" si="203"/>
        <v>0.36647264167317306</v>
      </c>
      <c r="E715">
        <f t="shared" ca="1" si="203"/>
        <v>0.90437241992044792</v>
      </c>
      <c r="F715">
        <f t="shared" ca="1" si="203"/>
        <v>7.924737784639535E-3</v>
      </c>
      <c r="G715">
        <f t="shared" ca="1" si="203"/>
        <v>0.41148313747092924</v>
      </c>
      <c r="H715">
        <f t="shared" ca="1" si="203"/>
        <v>0.48792903208890559</v>
      </c>
      <c r="I715">
        <f t="shared" ca="1" si="203"/>
        <v>0.41939324969856862</v>
      </c>
      <c r="J715">
        <f t="shared" ca="1" si="203"/>
        <v>0.27774028171012854</v>
      </c>
      <c r="K715">
        <f t="shared" ca="1" si="203"/>
        <v>0.5010608905566446</v>
      </c>
      <c r="L715" s="42">
        <f t="shared" ca="1" si="194"/>
        <v>0</v>
      </c>
      <c r="M715" s="42">
        <f t="shared" ca="1" si="195"/>
        <v>0.1085402215998536</v>
      </c>
      <c r="N715" s="42">
        <f t="shared" ca="1" si="196"/>
        <v>0.26785296282635701</v>
      </c>
      <c r="O715" s="42">
        <f t="shared" ca="1" si="197"/>
        <v>2.3471132560902263E-3</v>
      </c>
      <c r="P715" s="42">
        <f t="shared" ca="1" si="198"/>
        <v>0.121871228154402</v>
      </c>
      <c r="Q715" s="42">
        <f t="shared" ca="1" si="199"/>
        <v>0.144512629990979</v>
      </c>
      <c r="R715" s="42">
        <f t="shared" ca="1" si="200"/>
        <v>0.12421400967868662</v>
      </c>
      <c r="S715" s="42">
        <f t="shared" ca="1" si="201"/>
        <v>8.2259869621885334E-2</v>
      </c>
      <c r="T715" s="42">
        <f t="shared" ca="1" si="202"/>
        <v>0.14840196487174603</v>
      </c>
      <c r="U715">
        <f ca="1">+(L715^2*Markiwitz!$B$4^2)+(M715^2*Markiwitz!$C$4^2)+(N715^2*Markiwitz!$D$4^2)+(O715^2*Markiwitz!$E$4^2)+(P715^2*Markiwitz!$F$4^2)+(Q715^2*Markiwitz!$G$4^2)+(R715^2*Markiwitz!$H$4^2)+(S715^2*Markiwitz!$I$4^2)+(T715^2*Markiwitz!$J$4^2)+(2*L715*M715*Markiwitz!$B$8)+(2*L715*N715*Markiwitz!$E$8)+(2*L715*O715*Markiwitz!$H$8)+(2*L715*P715*Markiwitz!$B$11)+(2*L715*Q715*Markiwitz!$E$11)+(2*L715*R715*Markiwitz!$H$11)+(2*L715*S715*Markiwitz!$K$8)+(2*L715*T715*Markiwitz!$K$11)</f>
        <v>1.555725733790651E-2</v>
      </c>
      <c r="V715" s="5">
        <f t="shared" ca="1" si="193"/>
        <v>0.12472873501285303</v>
      </c>
      <c r="W715" s="42">
        <f ca="1">SUMPRODUCT(L715:T715,Markiwitz!$B$3:$J$3)</f>
        <v>0.52024434180501988</v>
      </c>
    </row>
    <row r="716" spans="1:23" x14ac:dyDescent="0.25">
      <c r="A716">
        <v>715</v>
      </c>
      <c r="B716" s="25">
        <f t="shared" ca="1" si="192"/>
        <v>0.99999999999999989</v>
      </c>
      <c r="C716" s="46">
        <v>0</v>
      </c>
      <c r="D716">
        <f t="shared" ca="1" si="203"/>
        <v>0.31816938932947825</v>
      </c>
      <c r="E716">
        <f t="shared" ca="1" si="203"/>
        <v>0.15896075599765336</v>
      </c>
      <c r="F716">
        <f t="shared" ca="1" si="203"/>
        <v>0.25058851677329752</v>
      </c>
      <c r="G716">
        <f t="shared" ca="1" si="203"/>
        <v>0.60840687416674943</v>
      </c>
      <c r="H716">
        <f t="shared" ca="1" si="203"/>
        <v>0.87605617971190264</v>
      </c>
      <c r="I716">
        <f t="shared" ca="1" si="203"/>
        <v>0.16665849442360847</v>
      </c>
      <c r="J716">
        <f t="shared" ca="1" si="203"/>
        <v>0.76435123977374586</v>
      </c>
      <c r="K716">
        <f t="shared" ca="1" si="203"/>
        <v>0.91309789165424016</v>
      </c>
      <c r="L716" s="42">
        <f t="shared" ca="1" si="194"/>
        <v>0</v>
      </c>
      <c r="M716" s="42">
        <f t="shared" ca="1" si="195"/>
        <v>7.8438533969542396E-2</v>
      </c>
      <c r="N716" s="42">
        <f t="shared" ca="1" si="196"/>
        <v>3.9188712293860062E-2</v>
      </c>
      <c r="O716" s="42">
        <f t="shared" ca="1" si="197"/>
        <v>6.1777771666604635E-2</v>
      </c>
      <c r="P716" s="42">
        <f t="shared" ca="1" si="198"/>
        <v>0.14999099494518911</v>
      </c>
      <c r="Q716" s="42">
        <f t="shared" ca="1" si="199"/>
        <v>0.2159747754376227</v>
      </c>
      <c r="R716" s="42">
        <f t="shared" ca="1" si="200"/>
        <v>4.1086441419485253E-2</v>
      </c>
      <c r="S716" s="42">
        <f t="shared" ca="1" si="201"/>
        <v>0.18843607429364997</v>
      </c>
      <c r="T716" s="42">
        <f t="shared" ca="1" si="202"/>
        <v>0.22510669597404576</v>
      </c>
      <c r="U716">
        <f ca="1">+(L716^2*Markiwitz!$B$4^2)+(M716^2*Markiwitz!$C$4^2)+(N716^2*Markiwitz!$D$4^2)+(O716^2*Markiwitz!$E$4^2)+(P716^2*Markiwitz!$F$4^2)+(Q716^2*Markiwitz!$G$4^2)+(R716^2*Markiwitz!$H$4^2)+(S716^2*Markiwitz!$I$4^2)+(T716^2*Markiwitz!$J$4^2)+(2*L716*M716*Markiwitz!$B$8)+(2*L716*N716*Markiwitz!$E$8)+(2*L716*O716*Markiwitz!$H$8)+(2*L716*P716*Markiwitz!$B$11)+(2*L716*Q716*Markiwitz!$E$11)+(2*L716*R716*Markiwitz!$H$11)+(2*L716*S716*Markiwitz!$K$8)+(2*L716*T716*Markiwitz!$K$11)</f>
        <v>2.1104393678984965E-2</v>
      </c>
      <c r="V716" s="5">
        <f t="shared" ca="1" si="193"/>
        <v>0.14527351334288355</v>
      </c>
      <c r="W716" s="42">
        <f ca="1">SUMPRODUCT(L716:T716,Markiwitz!$B$3:$J$3)</f>
        <v>0.68602188292050637</v>
      </c>
    </row>
    <row r="717" spans="1:23" x14ac:dyDescent="0.25">
      <c r="A717">
        <v>716</v>
      </c>
      <c r="B717" s="25">
        <f t="shared" ca="1" si="192"/>
        <v>1</v>
      </c>
      <c r="C717" s="46">
        <v>0</v>
      </c>
      <c r="D717">
        <f t="shared" ca="1" si="203"/>
        <v>0.309527312635416</v>
      </c>
      <c r="E717">
        <f t="shared" ca="1" si="203"/>
        <v>0.62274712564278067</v>
      </c>
      <c r="F717">
        <f t="shared" ca="1" si="203"/>
        <v>0.15876417740527204</v>
      </c>
      <c r="G717">
        <f t="shared" ca="1" si="203"/>
        <v>0.34454371761364511</v>
      </c>
      <c r="H717">
        <f t="shared" ca="1" si="203"/>
        <v>0.6025320652146694</v>
      </c>
      <c r="I717">
        <f t="shared" ca="1" si="203"/>
        <v>0.70192354412079405</v>
      </c>
      <c r="J717">
        <f t="shared" ca="1" si="203"/>
        <v>0.73546369362710096</v>
      </c>
      <c r="K717">
        <f t="shared" ca="1" si="203"/>
        <v>0.69835893702569862</v>
      </c>
      <c r="L717" s="42">
        <f t="shared" ca="1" si="194"/>
        <v>0</v>
      </c>
      <c r="M717" s="42">
        <f t="shared" ca="1" si="195"/>
        <v>7.4158517564418144E-2</v>
      </c>
      <c r="N717" s="42">
        <f t="shared" ca="1" si="196"/>
        <v>0.14920170779748804</v>
      </c>
      <c r="O717" s="42">
        <f t="shared" ca="1" si="197"/>
        <v>3.8037729008351562E-2</v>
      </c>
      <c r="P717" s="42">
        <f t="shared" ca="1" si="198"/>
        <v>8.2547970054122802E-2</v>
      </c>
      <c r="Q717" s="42">
        <f t="shared" ca="1" si="199"/>
        <v>0.14435845535213876</v>
      </c>
      <c r="R717" s="42">
        <f t="shared" ca="1" si="200"/>
        <v>0.16817129652423632</v>
      </c>
      <c r="S717" s="42">
        <f t="shared" ca="1" si="201"/>
        <v>0.17620705836088682</v>
      </c>
      <c r="T717" s="42">
        <f t="shared" ca="1" si="202"/>
        <v>0.16731726533835756</v>
      </c>
      <c r="U717">
        <f ca="1">+(L717^2*Markiwitz!$B$4^2)+(M717^2*Markiwitz!$C$4^2)+(N717^2*Markiwitz!$D$4^2)+(O717^2*Markiwitz!$E$4^2)+(P717^2*Markiwitz!$F$4^2)+(Q717^2*Markiwitz!$G$4^2)+(R717^2*Markiwitz!$H$4^2)+(S717^2*Markiwitz!$I$4^2)+(T717^2*Markiwitz!$J$4^2)+(2*L717*M717*Markiwitz!$B$8)+(2*L717*N717*Markiwitz!$E$8)+(2*L717*O717*Markiwitz!$H$8)+(2*L717*P717*Markiwitz!$B$11)+(2*L717*Q717*Markiwitz!$E$11)+(2*L717*R717*Markiwitz!$H$11)+(2*L717*S717*Markiwitz!$K$8)+(2*L717*T717*Markiwitz!$K$11)</f>
        <v>1.5005110145240991E-2</v>
      </c>
      <c r="V717" s="5">
        <f t="shared" ca="1" si="193"/>
        <v>0.1224953474432437</v>
      </c>
      <c r="W717" s="42">
        <f ca="1">SUMPRODUCT(L717:T717,Markiwitz!$B$3:$J$3)</f>
        <v>0.48600199843553693</v>
      </c>
    </row>
    <row r="718" spans="1:23" x14ac:dyDescent="0.25">
      <c r="A718">
        <v>717</v>
      </c>
      <c r="B718" s="25">
        <f t="shared" ca="1" si="192"/>
        <v>1</v>
      </c>
      <c r="C718" s="46">
        <v>0</v>
      </c>
      <c r="D718">
        <f t="shared" ca="1" si="203"/>
        <v>0.30215203268065327</v>
      </c>
      <c r="E718">
        <f t="shared" ca="1" si="203"/>
        <v>0.43213823199226287</v>
      </c>
      <c r="F718">
        <f t="shared" ca="1" si="203"/>
        <v>0.63772099488710188</v>
      </c>
      <c r="G718">
        <f t="shared" ca="1" si="203"/>
        <v>0.45666008555348236</v>
      </c>
      <c r="H718">
        <f t="shared" ca="1" si="203"/>
        <v>0.93515969276767785</v>
      </c>
      <c r="I718">
        <f t="shared" ca="1" si="203"/>
        <v>0.36740812967465541</v>
      </c>
      <c r="J718">
        <f t="shared" ca="1" si="203"/>
        <v>0.46183605966646646</v>
      </c>
      <c r="K718">
        <f t="shared" ca="1" si="203"/>
        <v>0.26146991091266258</v>
      </c>
      <c r="L718" s="42">
        <f t="shared" ca="1" si="194"/>
        <v>0</v>
      </c>
      <c r="M718" s="42">
        <f t="shared" ca="1" si="195"/>
        <v>7.8388505479235551E-2</v>
      </c>
      <c r="N718" s="42">
        <f t="shared" ca="1" si="196"/>
        <v>0.11211134297453179</v>
      </c>
      <c r="O718" s="42">
        <f t="shared" ca="1" si="197"/>
        <v>0.16544649810370771</v>
      </c>
      <c r="P718" s="42">
        <f t="shared" ca="1" si="198"/>
        <v>0.11847314512820549</v>
      </c>
      <c r="Q718" s="42">
        <f t="shared" ca="1" si="199"/>
        <v>0.24261220435990499</v>
      </c>
      <c r="R718" s="42">
        <f t="shared" ca="1" si="200"/>
        <v>9.5318154673998012E-2</v>
      </c>
      <c r="S718" s="42">
        <f t="shared" ca="1" si="201"/>
        <v>0.11981596871114283</v>
      </c>
      <c r="T718" s="42">
        <f t="shared" ca="1" si="202"/>
        <v>6.7834180569273567E-2</v>
      </c>
      <c r="U718">
        <f ca="1">+(L718^2*Markiwitz!$B$4^2)+(M718^2*Markiwitz!$C$4^2)+(N718^2*Markiwitz!$D$4^2)+(O718^2*Markiwitz!$E$4^2)+(P718^2*Markiwitz!$F$4^2)+(Q718^2*Markiwitz!$G$4^2)+(R718^2*Markiwitz!$H$4^2)+(S718^2*Markiwitz!$I$4^2)+(T718^2*Markiwitz!$J$4^2)+(2*L718*M718*Markiwitz!$B$8)+(2*L718*N718*Markiwitz!$E$8)+(2*L718*O718*Markiwitz!$H$8)+(2*L718*P718*Markiwitz!$B$11)+(2*L718*Q718*Markiwitz!$E$11)+(2*L718*R718*Markiwitz!$H$11)+(2*L718*S718*Markiwitz!$K$8)+(2*L718*T718*Markiwitz!$K$11)</f>
        <v>2.3771090967742783E-2</v>
      </c>
      <c r="V718" s="5">
        <f t="shared" ca="1" si="193"/>
        <v>0.15417876302442818</v>
      </c>
      <c r="W718" s="42">
        <f ca="1">SUMPRODUCT(L718:T718,Markiwitz!$B$3:$J$3)</f>
        <v>0.79246021754060414</v>
      </c>
    </row>
    <row r="719" spans="1:23" x14ac:dyDescent="0.25">
      <c r="A719">
        <v>718</v>
      </c>
      <c r="B719" s="25">
        <f t="shared" ca="1" si="192"/>
        <v>1</v>
      </c>
      <c r="C719" s="46">
        <v>0</v>
      </c>
      <c r="D719">
        <f t="shared" ca="1" si="203"/>
        <v>7.912901953436402E-2</v>
      </c>
      <c r="E719">
        <f t="shared" ca="1" si="203"/>
        <v>0.39922616095168628</v>
      </c>
      <c r="F719">
        <f t="shared" ca="1" si="203"/>
        <v>3.6654940537204861E-2</v>
      </c>
      <c r="G719">
        <f t="shared" ca="1" si="203"/>
        <v>0.77432389321817796</v>
      </c>
      <c r="H719">
        <f t="shared" ca="1" si="203"/>
        <v>0.68267178203340717</v>
      </c>
      <c r="I719">
        <f t="shared" ca="1" si="203"/>
        <v>0.14476801516725435</v>
      </c>
      <c r="J719">
        <f t="shared" ca="1" si="203"/>
        <v>0.76729201924810631</v>
      </c>
      <c r="K719">
        <f t="shared" ca="1" si="203"/>
        <v>0.54857714728267837</v>
      </c>
      <c r="L719" s="42">
        <f t="shared" ca="1" si="194"/>
        <v>0</v>
      </c>
      <c r="M719" s="42">
        <f t="shared" ca="1" si="195"/>
        <v>2.3051922393948775E-2</v>
      </c>
      <c r="N719" s="42">
        <f t="shared" ca="1" si="196"/>
        <v>0.116302849877923</v>
      </c>
      <c r="O719" s="42">
        <f t="shared" ca="1" si="197"/>
        <v>1.0678343414219894E-2</v>
      </c>
      <c r="P719" s="42">
        <f t="shared" ca="1" si="198"/>
        <v>0.22557658870642264</v>
      </c>
      <c r="Q719" s="42">
        <f t="shared" ca="1" si="199"/>
        <v>0.19887643032324723</v>
      </c>
      <c r="R719" s="42">
        <f t="shared" ca="1" si="200"/>
        <v>4.2173921405815988E-2</v>
      </c>
      <c r="S719" s="42">
        <f t="shared" ca="1" si="201"/>
        <v>0.22352805816736138</v>
      </c>
      <c r="T719" s="42">
        <f t="shared" ca="1" si="202"/>
        <v>0.15981188571106114</v>
      </c>
      <c r="U719">
        <f ca="1">+(L719^2*Markiwitz!$B$4^2)+(M719^2*Markiwitz!$C$4^2)+(N719^2*Markiwitz!$D$4^2)+(O719^2*Markiwitz!$E$4^2)+(P719^2*Markiwitz!$F$4^2)+(Q719^2*Markiwitz!$G$4^2)+(R719^2*Markiwitz!$H$4^2)+(S719^2*Markiwitz!$I$4^2)+(T719^2*Markiwitz!$J$4^2)+(2*L719*M719*Markiwitz!$B$8)+(2*L719*N719*Markiwitz!$E$8)+(2*L719*O719*Markiwitz!$H$8)+(2*L719*P719*Markiwitz!$B$11)+(2*L719*Q719*Markiwitz!$E$11)+(2*L719*R719*Markiwitz!$H$11)+(2*L719*S719*Markiwitz!$K$8)+(2*L719*T719*Markiwitz!$K$11)</f>
        <v>2.4017087499676966E-2</v>
      </c>
      <c r="V719" s="5">
        <f t="shared" ca="1" si="193"/>
        <v>0.15497447370350048</v>
      </c>
      <c r="W719" s="42">
        <f ca="1">SUMPRODUCT(L719:T719,Markiwitz!$B$3:$J$3)</f>
        <v>0.65026261782028916</v>
      </c>
    </row>
    <row r="720" spans="1:23" x14ac:dyDescent="0.25">
      <c r="A720">
        <v>719</v>
      </c>
      <c r="B720" s="25">
        <f t="shared" ca="1" si="192"/>
        <v>0.99999999999999989</v>
      </c>
      <c r="C720" s="46">
        <v>0</v>
      </c>
      <c r="D720">
        <f t="shared" ca="1" si="203"/>
        <v>0.83404409132032564</v>
      </c>
      <c r="E720">
        <f t="shared" ca="1" si="203"/>
        <v>0.35501682047044825</v>
      </c>
      <c r="F720">
        <f t="shared" ca="1" si="203"/>
        <v>0.97314578928655027</v>
      </c>
      <c r="G720">
        <f t="shared" ca="1" si="203"/>
        <v>0.48215335110810598</v>
      </c>
      <c r="H720">
        <f t="shared" ca="1" si="203"/>
        <v>0.57070051693218282</v>
      </c>
      <c r="I720">
        <f t="shared" ca="1" si="203"/>
        <v>0.22483935830036084</v>
      </c>
      <c r="J720">
        <f t="shared" ca="1" si="203"/>
        <v>0.2930596269042508</v>
      </c>
      <c r="K720">
        <f t="shared" ca="1" si="203"/>
        <v>0.42109999212724936</v>
      </c>
      <c r="L720" s="42">
        <f t="shared" ca="1" si="194"/>
        <v>0</v>
      </c>
      <c r="M720" s="42">
        <f t="shared" ca="1" si="195"/>
        <v>0.20077807792456739</v>
      </c>
      <c r="N720" s="42">
        <f t="shared" ca="1" si="196"/>
        <v>8.5462621924590726E-2</v>
      </c>
      <c r="O720" s="42">
        <f t="shared" ca="1" si="197"/>
        <v>0.23426380349273276</v>
      </c>
      <c r="P720" s="42">
        <f t="shared" ca="1" si="198"/>
        <v>0.11606799221744628</v>
      </c>
      <c r="Q720" s="42">
        <f t="shared" ca="1" si="199"/>
        <v>0.13738380746611289</v>
      </c>
      <c r="R720" s="42">
        <f t="shared" ca="1" si="200"/>
        <v>5.4125213128572942E-2</v>
      </c>
      <c r="S720" s="42">
        <f t="shared" ca="1" si="201"/>
        <v>7.0547767461526273E-2</v>
      </c>
      <c r="T720" s="42">
        <f t="shared" ca="1" si="202"/>
        <v>0.10137071638445065</v>
      </c>
      <c r="U720">
        <f ca="1">+(L720^2*Markiwitz!$B$4^2)+(M720^2*Markiwitz!$C$4^2)+(N720^2*Markiwitz!$D$4^2)+(O720^2*Markiwitz!$E$4^2)+(P720^2*Markiwitz!$F$4^2)+(Q720^2*Markiwitz!$G$4^2)+(R720^2*Markiwitz!$H$4^2)+(S720^2*Markiwitz!$I$4^2)+(T720^2*Markiwitz!$J$4^2)+(2*L720*M720*Markiwitz!$B$8)+(2*L720*N720*Markiwitz!$E$8)+(2*L720*O720*Markiwitz!$H$8)+(2*L720*P720*Markiwitz!$B$11)+(2*L720*Q720*Markiwitz!$E$11)+(2*L720*R720*Markiwitz!$H$11)+(2*L720*S720*Markiwitz!$K$8)+(2*L720*T720*Markiwitz!$K$11)</f>
        <v>1.4363253038976793E-2</v>
      </c>
      <c r="V720" s="5">
        <f t="shared" ca="1" si="193"/>
        <v>0.11984678985678671</v>
      </c>
      <c r="W720" s="42">
        <f ca="1">SUMPRODUCT(L720:T720,Markiwitz!$B$3:$J$3)</f>
        <v>0.53595610189692688</v>
      </c>
    </row>
    <row r="721" spans="1:23" x14ac:dyDescent="0.25">
      <c r="A721">
        <v>720</v>
      </c>
      <c r="B721" s="25">
        <f t="shared" ca="1" si="192"/>
        <v>1</v>
      </c>
      <c r="C721" s="46">
        <v>0</v>
      </c>
      <c r="D721">
        <f t="shared" ca="1" si="203"/>
        <v>0.20541520207674924</v>
      </c>
      <c r="E721">
        <f t="shared" ca="1" si="203"/>
        <v>0.29074105030100739</v>
      </c>
      <c r="F721">
        <f t="shared" ca="1" si="203"/>
        <v>0.74095378643745724</v>
      </c>
      <c r="G721">
        <f t="shared" ca="1" si="203"/>
        <v>0.14197853542408745</v>
      </c>
      <c r="H721">
        <f t="shared" ca="1" si="203"/>
        <v>0.44819511174843374</v>
      </c>
      <c r="I721">
        <f t="shared" ca="1" si="203"/>
        <v>0.34734327255938058</v>
      </c>
      <c r="J721">
        <f t="shared" ca="1" si="203"/>
        <v>0.61008079040396579</v>
      </c>
      <c r="K721">
        <f t="shared" ca="1" si="203"/>
        <v>0.44610111101766492</v>
      </c>
      <c r="L721" s="42">
        <f t="shared" ca="1" si="194"/>
        <v>0</v>
      </c>
      <c r="M721" s="42">
        <f t="shared" ca="1" si="195"/>
        <v>6.3580115995700334E-2</v>
      </c>
      <c r="N721" s="42">
        <f t="shared" ca="1" si="196"/>
        <v>8.9990173638381049E-2</v>
      </c>
      <c r="O721" s="42">
        <f t="shared" ca="1" si="197"/>
        <v>0.22934002553299454</v>
      </c>
      <c r="P721" s="42">
        <f t="shared" ca="1" si="198"/>
        <v>4.3945198115329209E-2</v>
      </c>
      <c r="Q721" s="42">
        <f t="shared" ca="1" si="199"/>
        <v>0.13872535676801673</v>
      </c>
      <c r="R721" s="42">
        <f t="shared" ca="1" si="200"/>
        <v>0.10750969420169929</v>
      </c>
      <c r="S721" s="42">
        <f t="shared" ca="1" si="201"/>
        <v>0.18883221411305265</v>
      </c>
      <c r="T721" s="42">
        <f t="shared" ca="1" si="202"/>
        <v>0.13807722163482627</v>
      </c>
      <c r="U721">
        <f ca="1">+(L721^2*Markiwitz!$B$4^2)+(M721^2*Markiwitz!$C$4^2)+(N721^2*Markiwitz!$D$4^2)+(O721^2*Markiwitz!$E$4^2)+(P721^2*Markiwitz!$F$4^2)+(Q721^2*Markiwitz!$G$4^2)+(R721^2*Markiwitz!$H$4^2)+(S721^2*Markiwitz!$I$4^2)+(T721^2*Markiwitz!$J$4^2)+(2*L721*M721*Markiwitz!$B$8)+(2*L721*N721*Markiwitz!$E$8)+(2*L721*O721*Markiwitz!$H$8)+(2*L721*P721*Markiwitz!$B$11)+(2*L721*Q721*Markiwitz!$E$11)+(2*L721*R721*Markiwitz!$H$11)+(2*L721*S721*Markiwitz!$K$8)+(2*L721*T721*Markiwitz!$K$11)</f>
        <v>1.6446353275540858E-2</v>
      </c>
      <c r="V721" s="5">
        <f t="shared" ca="1" si="193"/>
        <v>0.12824333618375988</v>
      </c>
      <c r="W721" s="42">
        <f ca="1">SUMPRODUCT(L721:T721,Markiwitz!$B$3:$J$3)</f>
        <v>0.49397600777143263</v>
      </c>
    </row>
    <row r="722" spans="1:23" x14ac:dyDescent="0.25">
      <c r="A722">
        <v>721</v>
      </c>
      <c r="B722" s="25">
        <f t="shared" ca="1" si="192"/>
        <v>1</v>
      </c>
      <c r="C722" s="46">
        <v>0</v>
      </c>
      <c r="D722">
        <f t="shared" ref="D722:K731" ca="1" si="204">RAND()</f>
        <v>0.7364249173053099</v>
      </c>
      <c r="E722">
        <f t="shared" ca="1" si="204"/>
        <v>0.19182673036129094</v>
      </c>
      <c r="F722">
        <f t="shared" ca="1" si="204"/>
        <v>0.82704932797664199</v>
      </c>
      <c r="G722">
        <f t="shared" ca="1" si="204"/>
        <v>0.87136316972617556</v>
      </c>
      <c r="H722">
        <f t="shared" ca="1" si="204"/>
        <v>0.49577423443874824</v>
      </c>
      <c r="I722">
        <f t="shared" ca="1" si="204"/>
        <v>2.0602011934479636E-3</v>
      </c>
      <c r="J722">
        <f t="shared" ca="1" si="204"/>
        <v>0.49774479361073465</v>
      </c>
      <c r="K722">
        <f t="shared" ca="1" si="204"/>
        <v>0.78137043802680672</v>
      </c>
      <c r="L722" s="42">
        <f t="shared" ca="1" si="194"/>
        <v>0</v>
      </c>
      <c r="M722" s="42">
        <f t="shared" ca="1" si="195"/>
        <v>0.16723194826749777</v>
      </c>
      <c r="N722" s="42">
        <f t="shared" ca="1" si="196"/>
        <v>4.3561206437020897E-2</v>
      </c>
      <c r="O722" s="42">
        <f t="shared" ca="1" si="197"/>
        <v>0.18781150281681447</v>
      </c>
      <c r="P722" s="42">
        <f t="shared" ca="1" si="198"/>
        <v>0.19787456548192489</v>
      </c>
      <c r="Q722" s="42">
        <f t="shared" ca="1" si="199"/>
        <v>0.1125834951774808</v>
      </c>
      <c r="R722" s="42">
        <f t="shared" ca="1" si="200"/>
        <v>4.6784329441760294E-4</v>
      </c>
      <c r="S722" s="42">
        <f t="shared" ca="1" si="201"/>
        <v>0.11303098200439794</v>
      </c>
      <c r="T722" s="42">
        <f t="shared" ca="1" si="202"/>
        <v>0.17743845652044563</v>
      </c>
      <c r="U722">
        <f ca="1">+(L722^2*Markiwitz!$B$4^2)+(M722^2*Markiwitz!$C$4^2)+(N722^2*Markiwitz!$D$4^2)+(O722^2*Markiwitz!$E$4^2)+(P722^2*Markiwitz!$F$4^2)+(Q722^2*Markiwitz!$G$4^2)+(R722^2*Markiwitz!$H$4^2)+(S722^2*Markiwitz!$I$4^2)+(T722^2*Markiwitz!$J$4^2)+(2*L722*M722*Markiwitz!$B$8)+(2*L722*N722*Markiwitz!$E$8)+(2*L722*O722*Markiwitz!$H$8)+(2*L722*P722*Markiwitz!$B$11)+(2*L722*Q722*Markiwitz!$E$11)+(2*L722*R722*Markiwitz!$H$11)+(2*L722*S722*Markiwitz!$K$8)+(2*L722*T722*Markiwitz!$K$11)</f>
        <v>1.4159893480873239E-2</v>
      </c>
      <c r="V722" s="5">
        <f t="shared" ca="1" si="193"/>
        <v>0.11899535066914689</v>
      </c>
      <c r="W722" s="42">
        <f ca="1">SUMPRODUCT(L722:T722,Markiwitz!$B$3:$J$3)</f>
        <v>0.4663390104413595</v>
      </c>
    </row>
    <row r="723" spans="1:23" x14ac:dyDescent="0.25">
      <c r="A723">
        <v>722</v>
      </c>
      <c r="B723" s="25">
        <f t="shared" ca="1" si="192"/>
        <v>1.0000000000000002</v>
      </c>
      <c r="C723" s="46">
        <v>0</v>
      </c>
      <c r="D723">
        <f t="shared" ca="1" si="204"/>
        <v>0.88883624121636706</v>
      </c>
      <c r="E723">
        <f t="shared" ca="1" si="204"/>
        <v>0.90869008225004422</v>
      </c>
      <c r="F723">
        <f t="shared" ca="1" si="204"/>
        <v>0.61439332864630625</v>
      </c>
      <c r="G723">
        <f t="shared" ca="1" si="204"/>
        <v>0.49627102323157291</v>
      </c>
      <c r="H723">
        <f t="shared" ca="1" si="204"/>
        <v>0.89927206791343806</v>
      </c>
      <c r="I723">
        <f t="shared" ca="1" si="204"/>
        <v>0.74926480583635979</v>
      </c>
      <c r="J723">
        <f t="shared" ca="1" si="204"/>
        <v>0.51835490686472696</v>
      </c>
      <c r="K723">
        <f t="shared" ca="1" si="204"/>
        <v>0.14615118965001272</v>
      </c>
      <c r="L723" s="42">
        <f t="shared" ca="1" si="194"/>
        <v>0</v>
      </c>
      <c r="M723" s="42">
        <f t="shared" ca="1" si="195"/>
        <v>0.17023491028100188</v>
      </c>
      <c r="N723" s="42">
        <f t="shared" ca="1" si="196"/>
        <v>0.1740374294519979</v>
      </c>
      <c r="O723" s="42">
        <f t="shared" ca="1" si="197"/>
        <v>0.11767206188197009</v>
      </c>
      <c r="P723" s="42">
        <f t="shared" ca="1" si="198"/>
        <v>9.5048614353611199E-2</v>
      </c>
      <c r="Q723" s="42">
        <f t="shared" ca="1" si="199"/>
        <v>0.17223363843710493</v>
      </c>
      <c r="R723" s="42">
        <f t="shared" ca="1" si="200"/>
        <v>0.14350340488334745</v>
      </c>
      <c r="S723" s="42">
        <f t="shared" ca="1" si="201"/>
        <v>9.9278243811340414E-2</v>
      </c>
      <c r="T723" s="42">
        <f t="shared" ca="1" si="202"/>
        <v>2.7991696899626221E-2</v>
      </c>
      <c r="U723">
        <f ca="1">+(L723^2*Markiwitz!$B$4^2)+(M723^2*Markiwitz!$C$4^2)+(N723^2*Markiwitz!$D$4^2)+(O723^2*Markiwitz!$E$4^2)+(P723^2*Markiwitz!$F$4^2)+(Q723^2*Markiwitz!$G$4^2)+(R723^2*Markiwitz!$H$4^2)+(S723^2*Markiwitz!$I$4^2)+(T723^2*Markiwitz!$J$4^2)+(2*L723*M723*Markiwitz!$B$8)+(2*L723*N723*Markiwitz!$E$8)+(2*L723*O723*Markiwitz!$H$8)+(2*L723*P723*Markiwitz!$B$11)+(2*L723*Q723*Markiwitz!$E$11)+(2*L723*R723*Markiwitz!$H$11)+(2*L723*S723*Markiwitz!$K$8)+(2*L723*T723*Markiwitz!$K$11)</f>
        <v>1.6381393864218982E-2</v>
      </c>
      <c r="V723" s="5">
        <f t="shared" ca="1" si="193"/>
        <v>0.1279898193772418</v>
      </c>
      <c r="W723" s="42">
        <f ca="1">SUMPRODUCT(L723:T723,Markiwitz!$B$3:$J$3)</f>
        <v>0.60355713124265409</v>
      </c>
    </row>
    <row r="724" spans="1:23" x14ac:dyDescent="0.25">
      <c r="A724">
        <v>723</v>
      </c>
      <c r="B724" s="25">
        <f t="shared" ca="1" si="192"/>
        <v>1</v>
      </c>
      <c r="C724" s="46">
        <v>0</v>
      </c>
      <c r="D724">
        <f t="shared" ca="1" si="204"/>
        <v>0.33508872387768329</v>
      </c>
      <c r="E724">
        <f t="shared" ca="1" si="204"/>
        <v>0.97498620628188448</v>
      </c>
      <c r="F724">
        <f t="shared" ca="1" si="204"/>
        <v>0.27728795254702876</v>
      </c>
      <c r="G724">
        <f t="shared" ca="1" si="204"/>
        <v>0.50650786485481569</v>
      </c>
      <c r="H724">
        <f t="shared" ca="1" si="204"/>
        <v>0.29995026026609517</v>
      </c>
      <c r="I724">
        <f t="shared" ca="1" si="204"/>
        <v>0.10341012700456242</v>
      </c>
      <c r="J724">
        <f t="shared" ca="1" si="204"/>
        <v>0.65673749280887506</v>
      </c>
      <c r="K724">
        <f t="shared" ca="1" si="204"/>
        <v>0.92598016945713035</v>
      </c>
      <c r="L724" s="42">
        <f t="shared" ca="1" si="194"/>
        <v>0</v>
      </c>
      <c r="M724" s="42">
        <f t="shared" ca="1" si="195"/>
        <v>8.2130619902882146E-2</v>
      </c>
      <c r="N724" s="42">
        <f t="shared" ca="1" si="196"/>
        <v>0.23897020643380573</v>
      </c>
      <c r="O724" s="42">
        <f t="shared" ca="1" si="197"/>
        <v>6.7963586392126768E-2</v>
      </c>
      <c r="P724" s="42">
        <f t="shared" ca="1" si="198"/>
        <v>0.12414564251764065</v>
      </c>
      <c r="Q724" s="42">
        <f t="shared" ca="1" si="199"/>
        <v>7.351814328636655E-2</v>
      </c>
      <c r="R724" s="42">
        <f t="shared" ca="1" si="200"/>
        <v>2.5345937448556812E-2</v>
      </c>
      <c r="S724" s="42">
        <f t="shared" ca="1" si="201"/>
        <v>0.16096709186056193</v>
      </c>
      <c r="T724" s="42">
        <f t="shared" ca="1" si="202"/>
        <v>0.22695877215805935</v>
      </c>
      <c r="U724">
        <f ca="1">+(L724^2*Markiwitz!$B$4^2)+(M724^2*Markiwitz!$C$4^2)+(N724^2*Markiwitz!$D$4^2)+(O724^2*Markiwitz!$E$4^2)+(P724^2*Markiwitz!$F$4^2)+(Q724^2*Markiwitz!$G$4^2)+(R724^2*Markiwitz!$H$4^2)+(S724^2*Markiwitz!$I$4^2)+(T724^2*Markiwitz!$J$4^2)+(2*L724*M724*Markiwitz!$B$8)+(2*L724*N724*Markiwitz!$E$8)+(2*L724*O724*Markiwitz!$H$8)+(2*L724*P724*Markiwitz!$B$11)+(2*L724*Q724*Markiwitz!$E$11)+(2*L724*R724*Markiwitz!$H$11)+(2*L724*S724*Markiwitz!$K$8)+(2*L724*T724*Markiwitz!$K$11)</f>
        <v>1.2044486660589731E-2</v>
      </c>
      <c r="V724" s="5">
        <f t="shared" ca="1" si="193"/>
        <v>0.109747376554475</v>
      </c>
      <c r="W724" s="42">
        <f ca="1">SUMPRODUCT(L724:T724,Markiwitz!$B$3:$J$3)</f>
        <v>0.32832430927752471</v>
      </c>
    </row>
    <row r="725" spans="1:23" x14ac:dyDescent="0.25">
      <c r="A725">
        <v>724</v>
      </c>
      <c r="B725" s="25">
        <f t="shared" ca="1" si="192"/>
        <v>0.99999999999999989</v>
      </c>
      <c r="C725" s="46">
        <v>0</v>
      </c>
      <c r="D725">
        <f t="shared" ca="1" si="204"/>
        <v>0.56944382172706598</v>
      </c>
      <c r="E725">
        <f t="shared" ca="1" si="204"/>
        <v>0.41547296612691309</v>
      </c>
      <c r="F725">
        <f t="shared" ca="1" si="204"/>
        <v>0.69555031702342229</v>
      </c>
      <c r="G725">
        <f t="shared" ca="1" si="204"/>
        <v>0.26461980466252388</v>
      </c>
      <c r="H725">
        <f t="shared" ca="1" si="204"/>
        <v>3.9266480333164933E-2</v>
      </c>
      <c r="I725">
        <f t="shared" ca="1" si="204"/>
        <v>0.44897786156878194</v>
      </c>
      <c r="J725">
        <f t="shared" ca="1" si="204"/>
        <v>0.79399533972077041</v>
      </c>
      <c r="K725">
        <f t="shared" ca="1" si="204"/>
        <v>0.8331329986387257</v>
      </c>
      <c r="L725" s="42">
        <f t="shared" ca="1" si="194"/>
        <v>0</v>
      </c>
      <c r="M725" s="42">
        <f t="shared" ca="1" si="195"/>
        <v>0.14024122371697395</v>
      </c>
      <c r="N725" s="42">
        <f t="shared" ca="1" si="196"/>
        <v>0.10232166013188605</v>
      </c>
      <c r="O725" s="42">
        <f t="shared" ca="1" si="197"/>
        <v>0.17129842118622035</v>
      </c>
      <c r="P725" s="42">
        <f t="shared" ca="1" si="198"/>
        <v>6.5169914589759209E-2</v>
      </c>
      <c r="Q725" s="42">
        <f t="shared" ca="1" si="199"/>
        <v>9.6704521901388486E-3</v>
      </c>
      <c r="R725" s="42">
        <f t="shared" ca="1" si="200"/>
        <v>0.11057316336714122</v>
      </c>
      <c r="S725" s="42">
        <f t="shared" ca="1" si="201"/>
        <v>0.19554321922450446</v>
      </c>
      <c r="T725" s="42">
        <f t="shared" ca="1" si="202"/>
        <v>0.20518194559337588</v>
      </c>
      <c r="U725">
        <f ca="1">+(L725^2*Markiwitz!$B$4^2)+(M725^2*Markiwitz!$C$4^2)+(N725^2*Markiwitz!$D$4^2)+(O725^2*Markiwitz!$E$4^2)+(P725^2*Markiwitz!$F$4^2)+(Q725^2*Markiwitz!$G$4^2)+(R725^2*Markiwitz!$H$4^2)+(S725^2*Markiwitz!$I$4^2)+(T725^2*Markiwitz!$J$4^2)+(2*L725*M725*Markiwitz!$B$8)+(2*L725*N725*Markiwitz!$E$8)+(2*L725*O725*Markiwitz!$H$8)+(2*L725*P725*Markiwitz!$B$11)+(2*L725*Q725*Markiwitz!$E$11)+(2*L725*R725*Markiwitz!$H$11)+(2*L725*S725*Markiwitz!$K$8)+(2*L725*T725*Markiwitz!$K$11)</f>
        <v>1.0777051335447848E-2</v>
      </c>
      <c r="V725" s="5">
        <f t="shared" ca="1" si="193"/>
        <v>0.10381257792506575</v>
      </c>
      <c r="W725" s="42">
        <f ca="1">SUMPRODUCT(L725:T725,Markiwitz!$B$3:$J$3)</f>
        <v>0.14489104006015535</v>
      </c>
    </row>
    <row r="726" spans="1:23" x14ac:dyDescent="0.25">
      <c r="A726">
        <v>725</v>
      </c>
      <c r="B726" s="25">
        <f t="shared" ca="1" si="192"/>
        <v>0.99999999999999989</v>
      </c>
      <c r="C726" s="46">
        <v>0</v>
      </c>
      <c r="D726">
        <f t="shared" ca="1" si="204"/>
        <v>0.60811955021932107</v>
      </c>
      <c r="E726">
        <f t="shared" ca="1" si="204"/>
        <v>3.7074729385838334E-2</v>
      </c>
      <c r="F726">
        <f t="shared" ca="1" si="204"/>
        <v>0.75344144722570605</v>
      </c>
      <c r="G726">
        <f t="shared" ca="1" si="204"/>
        <v>0.68769557837554041</v>
      </c>
      <c r="H726">
        <f t="shared" ca="1" si="204"/>
        <v>0.9196873939842235</v>
      </c>
      <c r="I726">
        <f t="shared" ca="1" si="204"/>
        <v>0.7051766909137549</v>
      </c>
      <c r="J726">
        <f t="shared" ca="1" si="204"/>
        <v>0.88018653094043908</v>
      </c>
      <c r="K726">
        <f t="shared" ca="1" si="204"/>
        <v>9.082200319591438E-2</v>
      </c>
      <c r="L726" s="42">
        <f t="shared" ca="1" si="194"/>
        <v>0</v>
      </c>
      <c r="M726" s="42">
        <f t="shared" ca="1" si="195"/>
        <v>0.12987891173875626</v>
      </c>
      <c r="N726" s="42">
        <f t="shared" ca="1" si="196"/>
        <v>7.9182218429006881E-3</v>
      </c>
      <c r="O726" s="42">
        <f t="shared" ca="1" si="197"/>
        <v>0.16091598303204691</v>
      </c>
      <c r="P726" s="42">
        <f t="shared" ca="1" si="198"/>
        <v>0.14687433300698377</v>
      </c>
      <c r="Q726" s="42">
        <f t="shared" ca="1" si="199"/>
        <v>0.19642190064016896</v>
      </c>
      <c r="R726" s="42">
        <f t="shared" ca="1" si="200"/>
        <v>0.15060785525869758</v>
      </c>
      <c r="S726" s="42">
        <f t="shared" ca="1" si="201"/>
        <v>0.187985518183762</v>
      </c>
      <c r="T726" s="42">
        <f t="shared" ca="1" si="202"/>
        <v>1.9397276296683721E-2</v>
      </c>
      <c r="U726">
        <f ca="1">+(L726^2*Markiwitz!$B$4^2)+(M726^2*Markiwitz!$C$4^2)+(N726^2*Markiwitz!$D$4^2)+(O726^2*Markiwitz!$E$4^2)+(P726^2*Markiwitz!$F$4^2)+(Q726^2*Markiwitz!$G$4^2)+(R726^2*Markiwitz!$H$4^2)+(S726^2*Markiwitz!$I$4^2)+(T726^2*Markiwitz!$J$4^2)+(2*L726*M726*Markiwitz!$B$8)+(2*L726*N726*Markiwitz!$E$8)+(2*L726*O726*Markiwitz!$H$8)+(2*L726*P726*Markiwitz!$B$11)+(2*L726*Q726*Markiwitz!$E$11)+(2*L726*R726*Markiwitz!$H$11)+(2*L726*S726*Markiwitz!$K$8)+(2*L726*T726*Markiwitz!$K$11)</f>
        <v>2.1907809040755608E-2</v>
      </c>
      <c r="V726" s="5">
        <f t="shared" ca="1" si="193"/>
        <v>0.14801286782153641</v>
      </c>
      <c r="W726" s="42">
        <f ca="1">SUMPRODUCT(L726:T726,Markiwitz!$B$3:$J$3)</f>
        <v>0.65463612023114348</v>
      </c>
    </row>
    <row r="727" spans="1:23" x14ac:dyDescent="0.25">
      <c r="A727">
        <v>726</v>
      </c>
      <c r="B727" s="25">
        <f t="shared" ca="1" si="192"/>
        <v>1</v>
      </c>
      <c r="C727" s="46">
        <v>0</v>
      </c>
      <c r="D727">
        <f t="shared" ca="1" si="204"/>
        <v>0.6290157456148262</v>
      </c>
      <c r="E727">
        <f t="shared" ca="1" si="204"/>
        <v>0.8961691824471002</v>
      </c>
      <c r="F727">
        <f t="shared" ca="1" si="204"/>
        <v>0.23432187305145924</v>
      </c>
      <c r="G727">
        <f t="shared" ca="1" si="204"/>
        <v>0.12163746133677267</v>
      </c>
      <c r="H727">
        <f t="shared" ca="1" si="204"/>
        <v>0.8853397239501648</v>
      </c>
      <c r="I727">
        <f t="shared" ca="1" si="204"/>
        <v>0.2020833214920823</v>
      </c>
      <c r="J727">
        <f t="shared" ca="1" si="204"/>
        <v>0.93888610963106234</v>
      </c>
      <c r="K727">
        <f t="shared" ca="1" si="204"/>
        <v>0.60873582347913147</v>
      </c>
      <c r="L727" s="42">
        <f t="shared" ca="1" si="194"/>
        <v>0</v>
      </c>
      <c r="M727" s="42">
        <f t="shared" ca="1" si="195"/>
        <v>0.1392802010828014</v>
      </c>
      <c r="N727" s="42">
        <f t="shared" ca="1" si="196"/>
        <v>0.19843481630724349</v>
      </c>
      <c r="O727" s="42">
        <f t="shared" ca="1" si="197"/>
        <v>5.1884865878525394E-2</v>
      </c>
      <c r="P727" s="42">
        <f t="shared" ca="1" si="198"/>
        <v>2.6933650218290899E-2</v>
      </c>
      <c r="Q727" s="42">
        <f t="shared" ca="1" si="199"/>
        <v>0.19603689675183283</v>
      </c>
      <c r="R727" s="42">
        <f t="shared" ca="1" si="200"/>
        <v>4.4746424631050136E-2</v>
      </c>
      <c r="S727" s="42">
        <f t="shared" ca="1" si="201"/>
        <v>0.20789343836765986</v>
      </c>
      <c r="T727" s="42">
        <f t="shared" ca="1" si="202"/>
        <v>0.13478970676259602</v>
      </c>
      <c r="U727">
        <f ca="1">+(L727^2*Markiwitz!$B$4^2)+(M727^2*Markiwitz!$C$4^2)+(N727^2*Markiwitz!$D$4^2)+(O727^2*Markiwitz!$E$4^2)+(P727^2*Markiwitz!$F$4^2)+(Q727^2*Markiwitz!$G$4^2)+(R727^2*Markiwitz!$H$4^2)+(S727^2*Markiwitz!$I$4^2)+(T727^2*Markiwitz!$J$4^2)+(2*L727*M727*Markiwitz!$B$8)+(2*L727*N727*Markiwitz!$E$8)+(2*L727*O727*Markiwitz!$H$8)+(2*L727*P727*Markiwitz!$B$11)+(2*L727*Q727*Markiwitz!$E$11)+(2*L727*R727*Markiwitz!$H$11)+(2*L727*S727*Markiwitz!$K$8)+(2*L727*T727*Markiwitz!$K$11)</f>
        <v>1.9659865662992958E-2</v>
      </c>
      <c r="V727" s="5">
        <f t="shared" ca="1" si="193"/>
        <v>0.14021364292747321</v>
      </c>
      <c r="W727" s="42">
        <f ca="1">SUMPRODUCT(L727:T727,Markiwitz!$B$3:$J$3)</f>
        <v>0.6212397753755402</v>
      </c>
    </row>
    <row r="728" spans="1:23" x14ac:dyDescent="0.25">
      <c r="A728">
        <v>727</v>
      </c>
      <c r="B728" s="25">
        <f t="shared" ca="1" si="192"/>
        <v>1</v>
      </c>
      <c r="C728" s="46">
        <v>0</v>
      </c>
      <c r="D728">
        <f t="shared" ca="1" si="204"/>
        <v>6.6425402095666386E-2</v>
      </c>
      <c r="E728">
        <f t="shared" ca="1" si="204"/>
        <v>0.65829485666183141</v>
      </c>
      <c r="F728">
        <f t="shared" ca="1" si="204"/>
        <v>0.91604591861041351</v>
      </c>
      <c r="G728">
        <f t="shared" ca="1" si="204"/>
        <v>0.14452093916253461</v>
      </c>
      <c r="H728">
        <f t="shared" ca="1" si="204"/>
        <v>0.45346239678889777</v>
      </c>
      <c r="I728">
        <f t="shared" ca="1" si="204"/>
        <v>0.28226935470711012</v>
      </c>
      <c r="J728">
        <f t="shared" ca="1" si="204"/>
        <v>9.2084245582273572E-2</v>
      </c>
      <c r="K728">
        <f t="shared" ca="1" si="204"/>
        <v>0.63394336470140022</v>
      </c>
      <c r="L728" s="42">
        <f t="shared" ca="1" si="194"/>
        <v>0</v>
      </c>
      <c r="M728" s="42">
        <f t="shared" ca="1" si="195"/>
        <v>2.0457176249055849E-2</v>
      </c>
      <c r="N728" s="42">
        <f t="shared" ca="1" si="196"/>
        <v>0.202736505639559</v>
      </c>
      <c r="O728" s="42">
        <f t="shared" ca="1" si="197"/>
        <v>0.28211666347540387</v>
      </c>
      <c r="P728" s="42">
        <f t="shared" ca="1" si="198"/>
        <v>4.4508429469031864E-2</v>
      </c>
      <c r="Q728" s="42">
        <f t="shared" ca="1" si="199"/>
        <v>0.13965380533292979</v>
      </c>
      <c r="R728" s="42">
        <f t="shared" ca="1" si="200"/>
        <v>8.69311100388106E-2</v>
      </c>
      <c r="S728" s="42">
        <f t="shared" ca="1" si="201"/>
        <v>2.8359386352300481E-2</v>
      </c>
      <c r="T728" s="42">
        <f t="shared" ca="1" si="202"/>
        <v>0.19523692344290855</v>
      </c>
      <c r="U728">
        <f ca="1">+(L728^2*Markiwitz!$B$4^2)+(M728^2*Markiwitz!$C$4^2)+(N728^2*Markiwitz!$D$4^2)+(O728^2*Markiwitz!$E$4^2)+(P728^2*Markiwitz!$F$4^2)+(Q728^2*Markiwitz!$G$4^2)+(R728^2*Markiwitz!$H$4^2)+(S728^2*Markiwitz!$I$4^2)+(T728^2*Markiwitz!$J$4^2)+(2*L728*M728*Markiwitz!$B$8)+(2*L728*N728*Markiwitz!$E$8)+(2*L728*O728*Markiwitz!$H$8)+(2*L728*P728*Markiwitz!$B$11)+(2*L728*Q728*Markiwitz!$E$11)+(2*L728*R728*Markiwitz!$H$11)+(2*L728*S728*Markiwitz!$K$8)+(2*L728*T728*Markiwitz!$K$11)</f>
        <v>1.7328582794517853E-2</v>
      </c>
      <c r="V728" s="5">
        <f t="shared" ca="1" si="193"/>
        <v>0.13163807501827826</v>
      </c>
      <c r="W728" s="42">
        <f ca="1">SUMPRODUCT(L728:T728,Markiwitz!$B$3:$J$3)</f>
        <v>0.54267039509176196</v>
      </c>
    </row>
    <row r="729" spans="1:23" x14ac:dyDescent="0.25">
      <c r="A729">
        <v>728</v>
      </c>
      <c r="B729" s="25">
        <f t="shared" ca="1" si="192"/>
        <v>1</v>
      </c>
      <c r="C729" s="46">
        <v>0</v>
      </c>
      <c r="D729">
        <f t="shared" ca="1" si="204"/>
        <v>0.59707524074716301</v>
      </c>
      <c r="E729">
        <f t="shared" ca="1" si="204"/>
        <v>0.3061986388419119</v>
      </c>
      <c r="F729">
        <f t="shared" ca="1" si="204"/>
        <v>0.97706461097869168</v>
      </c>
      <c r="G729">
        <f t="shared" ca="1" si="204"/>
        <v>0.77768353421445291</v>
      </c>
      <c r="H729">
        <f t="shared" ca="1" si="204"/>
        <v>0.39496249229067038</v>
      </c>
      <c r="I729">
        <f t="shared" ca="1" si="204"/>
        <v>0.59276347017388742</v>
      </c>
      <c r="J729">
        <f t="shared" ca="1" si="204"/>
        <v>0.85681336664876806</v>
      </c>
      <c r="K729">
        <f t="shared" ca="1" si="204"/>
        <v>0.76122659814682547</v>
      </c>
      <c r="L729" s="42">
        <f t="shared" ca="1" si="194"/>
        <v>0</v>
      </c>
      <c r="M729" s="42">
        <f t="shared" ca="1" si="195"/>
        <v>0.11343071685011465</v>
      </c>
      <c r="N729" s="42">
        <f t="shared" ca="1" si="196"/>
        <v>5.8170777704505669E-2</v>
      </c>
      <c r="O729" s="42">
        <f t="shared" ca="1" si="197"/>
        <v>0.18562005534428619</v>
      </c>
      <c r="P729" s="42">
        <f t="shared" ca="1" si="198"/>
        <v>0.14774218515255894</v>
      </c>
      <c r="Q729" s="42">
        <f t="shared" ca="1" si="199"/>
        <v>7.5033891161482541E-2</v>
      </c>
      <c r="R729" s="42">
        <f t="shared" ca="1" si="200"/>
        <v>0.11261157850097149</v>
      </c>
      <c r="S729" s="42">
        <f t="shared" ca="1" si="201"/>
        <v>0.16277505371703299</v>
      </c>
      <c r="T729" s="42">
        <f t="shared" ca="1" si="202"/>
        <v>0.14461574156904752</v>
      </c>
      <c r="U729">
        <f ca="1">+(L729^2*Markiwitz!$B$4^2)+(M729^2*Markiwitz!$C$4^2)+(N729^2*Markiwitz!$D$4^2)+(O729^2*Markiwitz!$E$4^2)+(P729^2*Markiwitz!$F$4^2)+(Q729^2*Markiwitz!$G$4^2)+(R729^2*Markiwitz!$H$4^2)+(S729^2*Markiwitz!$I$4^2)+(T729^2*Markiwitz!$J$4^2)+(2*L729*M729*Markiwitz!$B$8)+(2*L729*N729*Markiwitz!$E$8)+(2*L729*O729*Markiwitz!$H$8)+(2*L729*P729*Markiwitz!$B$11)+(2*L729*Q729*Markiwitz!$E$11)+(2*L729*R729*Markiwitz!$H$11)+(2*L729*S729*Markiwitz!$K$8)+(2*L729*T729*Markiwitz!$K$11)</f>
        <v>1.2371225590411324E-2</v>
      </c>
      <c r="V729" s="5">
        <f t="shared" ca="1" si="193"/>
        <v>0.11122601130316291</v>
      </c>
      <c r="W729" s="42">
        <f ca="1">SUMPRODUCT(L729:T729,Markiwitz!$B$3:$J$3)</f>
        <v>0.34258488400116238</v>
      </c>
    </row>
    <row r="730" spans="1:23" x14ac:dyDescent="0.25">
      <c r="A730">
        <v>729</v>
      </c>
      <c r="B730" s="25">
        <f t="shared" ca="1" si="192"/>
        <v>1</v>
      </c>
      <c r="C730" s="46">
        <v>0</v>
      </c>
      <c r="D730">
        <f t="shared" ca="1" si="204"/>
        <v>0.64586848221455906</v>
      </c>
      <c r="E730">
        <f t="shared" ca="1" si="204"/>
        <v>0.48339135565391289</v>
      </c>
      <c r="F730">
        <f t="shared" ca="1" si="204"/>
        <v>0.94878884588810086</v>
      </c>
      <c r="G730">
        <f t="shared" ca="1" si="204"/>
        <v>0.52686794746133658</v>
      </c>
      <c r="H730">
        <f t="shared" ca="1" si="204"/>
        <v>0.71468259234547316</v>
      </c>
      <c r="I730">
        <f t="shared" ca="1" si="204"/>
        <v>0.21063807854027994</v>
      </c>
      <c r="J730">
        <f t="shared" ca="1" si="204"/>
        <v>0.69134101578273799</v>
      </c>
      <c r="K730">
        <f t="shared" ca="1" si="204"/>
        <v>0.15811888169517019</v>
      </c>
      <c r="L730" s="42">
        <f t="shared" ca="1" si="194"/>
        <v>0</v>
      </c>
      <c r="M730" s="42">
        <f t="shared" ca="1" si="195"/>
        <v>0.14746875246906666</v>
      </c>
      <c r="N730" s="42">
        <f t="shared" ca="1" si="196"/>
        <v>0.11037095343031826</v>
      </c>
      <c r="O730" s="42">
        <f t="shared" ca="1" si="197"/>
        <v>0.21663343437960655</v>
      </c>
      <c r="P730" s="42">
        <f t="shared" ca="1" si="198"/>
        <v>0.12029780221145715</v>
      </c>
      <c r="Q730" s="42">
        <f t="shared" ca="1" si="199"/>
        <v>0.16318082273216347</v>
      </c>
      <c r="R730" s="42">
        <f t="shared" ca="1" si="200"/>
        <v>4.8094210385230277E-2</v>
      </c>
      <c r="S730" s="42">
        <f t="shared" ca="1" si="201"/>
        <v>0.15785132722161421</v>
      </c>
      <c r="T730" s="42">
        <f t="shared" ca="1" si="202"/>
        <v>3.6102697170543346E-2</v>
      </c>
      <c r="U730">
        <f ca="1">+(L730^2*Markiwitz!$B$4^2)+(M730^2*Markiwitz!$C$4^2)+(N730^2*Markiwitz!$D$4^2)+(O730^2*Markiwitz!$E$4^2)+(P730^2*Markiwitz!$F$4^2)+(Q730^2*Markiwitz!$G$4^2)+(R730^2*Markiwitz!$H$4^2)+(S730^2*Markiwitz!$I$4^2)+(T730^2*Markiwitz!$J$4^2)+(2*L730*M730*Markiwitz!$B$8)+(2*L730*N730*Markiwitz!$E$8)+(2*L730*O730*Markiwitz!$H$8)+(2*L730*P730*Markiwitz!$B$11)+(2*L730*Q730*Markiwitz!$E$11)+(2*L730*R730*Markiwitz!$H$11)+(2*L730*S730*Markiwitz!$K$8)+(2*L730*T730*Markiwitz!$K$11)</f>
        <v>1.7763868953812816E-2</v>
      </c>
      <c r="V730" s="5">
        <f t="shared" ca="1" si="193"/>
        <v>0.13328116503772322</v>
      </c>
      <c r="W730" s="42">
        <f ca="1">SUMPRODUCT(L730:T730,Markiwitz!$B$3:$J$3)</f>
        <v>0.59047636648615531</v>
      </c>
    </row>
    <row r="731" spans="1:23" x14ac:dyDescent="0.25">
      <c r="A731">
        <v>730</v>
      </c>
      <c r="B731" s="25">
        <f t="shared" ca="1" si="192"/>
        <v>0.99999999999999989</v>
      </c>
      <c r="C731" s="46">
        <v>0</v>
      </c>
      <c r="D731">
        <f t="shared" ca="1" si="204"/>
        <v>0.25418825566128256</v>
      </c>
      <c r="E731">
        <f t="shared" ca="1" si="204"/>
        <v>0.88871554376547346</v>
      </c>
      <c r="F731">
        <f t="shared" ca="1" si="204"/>
        <v>0.62184202566298019</v>
      </c>
      <c r="G731">
        <f t="shared" ca="1" si="204"/>
        <v>0.41752384038362544</v>
      </c>
      <c r="H731">
        <f t="shared" ca="1" si="204"/>
        <v>0.28271893704413875</v>
      </c>
      <c r="I731">
        <f t="shared" ca="1" si="204"/>
        <v>0.46665847700643981</v>
      </c>
      <c r="J731">
        <f t="shared" ca="1" si="204"/>
        <v>1.9728662653600626E-2</v>
      </c>
      <c r="K731">
        <f t="shared" ca="1" si="204"/>
        <v>0.9712965337616265</v>
      </c>
      <c r="L731" s="42">
        <f t="shared" ca="1" si="194"/>
        <v>0</v>
      </c>
      <c r="M731" s="42">
        <f t="shared" ca="1" si="195"/>
        <v>6.4799768571139352E-2</v>
      </c>
      <c r="N731" s="42">
        <f t="shared" ca="1" si="196"/>
        <v>0.22655870316178706</v>
      </c>
      <c r="O731" s="42">
        <f t="shared" ca="1" si="197"/>
        <v>0.15852510276660789</v>
      </c>
      <c r="P731" s="42">
        <f t="shared" ca="1" si="198"/>
        <v>0.10643862423700989</v>
      </c>
      <c r="Q731" s="42">
        <f t="shared" ca="1" si="199"/>
        <v>7.2073045402817934E-2</v>
      </c>
      <c r="R731" s="42">
        <f t="shared" ca="1" si="200"/>
        <v>0.11896443143334279</v>
      </c>
      <c r="S731" s="42">
        <f t="shared" ca="1" si="201"/>
        <v>5.0293935526074971E-3</v>
      </c>
      <c r="T731" s="42">
        <f t="shared" ca="1" si="202"/>
        <v>0.24761093087468755</v>
      </c>
      <c r="U731">
        <f ca="1">+(L731^2*Markiwitz!$B$4^2)+(M731^2*Markiwitz!$C$4^2)+(N731^2*Markiwitz!$D$4^2)+(O731^2*Markiwitz!$E$4^2)+(P731^2*Markiwitz!$F$4^2)+(Q731^2*Markiwitz!$G$4^2)+(R731^2*Markiwitz!$H$4^2)+(S731^2*Markiwitz!$I$4^2)+(T731^2*Markiwitz!$J$4^2)+(2*L731*M731*Markiwitz!$B$8)+(2*L731*N731*Markiwitz!$E$8)+(2*L731*O731*Markiwitz!$H$8)+(2*L731*P731*Markiwitz!$B$11)+(2*L731*Q731*Markiwitz!$E$11)+(2*L731*R731*Markiwitz!$H$11)+(2*L731*S731*Markiwitz!$K$8)+(2*L731*T731*Markiwitz!$K$11)</f>
        <v>1.1347987405939402E-2</v>
      </c>
      <c r="V731" s="5">
        <f t="shared" ca="1" si="193"/>
        <v>0.1065269327726064</v>
      </c>
      <c r="W731" s="42">
        <f ca="1">SUMPRODUCT(L731:T731,Markiwitz!$B$3:$J$3)</f>
        <v>0.35819705619722314</v>
      </c>
    </row>
    <row r="732" spans="1:23" x14ac:dyDescent="0.25">
      <c r="A732">
        <v>731</v>
      </c>
      <c r="B732" s="25">
        <f t="shared" ca="1" si="192"/>
        <v>1</v>
      </c>
      <c r="C732" s="46">
        <v>0</v>
      </c>
      <c r="D732">
        <f t="shared" ref="D732:K741" ca="1" si="205">RAND()</f>
        <v>0.51915946321388884</v>
      </c>
      <c r="E732">
        <f t="shared" ca="1" si="205"/>
        <v>0.66275689880266409</v>
      </c>
      <c r="F732">
        <f t="shared" ca="1" si="205"/>
        <v>0.52863854335272109</v>
      </c>
      <c r="G732">
        <f t="shared" ca="1" si="205"/>
        <v>0.37798588016752943</v>
      </c>
      <c r="H732">
        <f t="shared" ca="1" si="205"/>
        <v>0.14667629713354025</v>
      </c>
      <c r="I732">
        <f t="shared" ca="1" si="205"/>
        <v>0.73332727596690306</v>
      </c>
      <c r="J732">
        <f t="shared" ca="1" si="205"/>
        <v>0.69387671542660723</v>
      </c>
      <c r="K732">
        <f t="shared" ca="1" si="205"/>
        <v>1.6377318776716665E-2</v>
      </c>
      <c r="L732" s="42">
        <f t="shared" ca="1" si="194"/>
        <v>0</v>
      </c>
      <c r="M732" s="42">
        <f t="shared" ca="1" si="195"/>
        <v>0.14112202077293554</v>
      </c>
      <c r="N732" s="42">
        <f t="shared" ca="1" si="196"/>
        <v>0.18015580850869048</v>
      </c>
      <c r="O732" s="42">
        <f t="shared" ca="1" si="197"/>
        <v>0.14369869911368935</v>
      </c>
      <c r="P732" s="42">
        <f t="shared" ca="1" si="198"/>
        <v>0.1027471037562537</v>
      </c>
      <c r="Q732" s="42">
        <f t="shared" ca="1" si="199"/>
        <v>3.9870708169002081E-2</v>
      </c>
      <c r="R732" s="42">
        <f t="shared" ca="1" si="200"/>
        <v>0.19933880513649654</v>
      </c>
      <c r="S732" s="42">
        <f t="shared" ca="1" si="201"/>
        <v>0.18861504255764147</v>
      </c>
      <c r="T732" s="42">
        <f t="shared" ca="1" si="202"/>
        <v>4.4518119852909313E-3</v>
      </c>
      <c r="U732">
        <f ca="1">+(L732^2*Markiwitz!$B$4^2)+(M732^2*Markiwitz!$C$4^2)+(N732^2*Markiwitz!$D$4^2)+(O732^2*Markiwitz!$E$4^2)+(P732^2*Markiwitz!$F$4^2)+(Q732^2*Markiwitz!$G$4^2)+(R732^2*Markiwitz!$H$4^2)+(S732^2*Markiwitz!$I$4^2)+(T732^2*Markiwitz!$J$4^2)+(2*L732*M732*Markiwitz!$B$8)+(2*L732*N732*Markiwitz!$E$8)+(2*L732*O732*Markiwitz!$H$8)+(2*L732*P732*Markiwitz!$B$11)+(2*L732*Q732*Markiwitz!$E$11)+(2*L732*R732*Markiwitz!$H$11)+(2*L732*S732*Markiwitz!$K$8)+(2*L732*T732*Markiwitz!$K$11)</f>
        <v>1.4101886433850621E-2</v>
      </c>
      <c r="V732" s="5">
        <f t="shared" ca="1" si="193"/>
        <v>0.11875136392416982</v>
      </c>
      <c r="W732" s="42">
        <f ca="1">SUMPRODUCT(L732:T732,Markiwitz!$B$3:$J$3)</f>
        <v>0.24159428475169789</v>
      </c>
    </row>
    <row r="733" spans="1:23" x14ac:dyDescent="0.25">
      <c r="A733">
        <v>732</v>
      </c>
      <c r="B733" s="25">
        <f t="shared" ca="1" si="192"/>
        <v>0.99999999999999989</v>
      </c>
      <c r="C733" s="46">
        <v>0</v>
      </c>
      <c r="D733">
        <f t="shared" ca="1" si="205"/>
        <v>0.44890845615020114</v>
      </c>
      <c r="E733">
        <f t="shared" ca="1" si="205"/>
        <v>0.78798041499942728</v>
      </c>
      <c r="F733">
        <f t="shared" ca="1" si="205"/>
        <v>0.167991279422117</v>
      </c>
      <c r="G733">
        <f t="shared" ca="1" si="205"/>
        <v>0.30283385852708056</v>
      </c>
      <c r="H733">
        <f t="shared" ca="1" si="205"/>
        <v>9.5591899788427415E-2</v>
      </c>
      <c r="I733">
        <f t="shared" ca="1" si="205"/>
        <v>0.18716832481167989</v>
      </c>
      <c r="J733">
        <f t="shared" ca="1" si="205"/>
        <v>0.61284130188724661</v>
      </c>
      <c r="K733">
        <f t="shared" ca="1" si="205"/>
        <v>7.1639504884456806E-2</v>
      </c>
      <c r="L733" s="42">
        <f t="shared" ca="1" si="194"/>
        <v>0</v>
      </c>
      <c r="M733" s="42">
        <f t="shared" ca="1" si="195"/>
        <v>0.1678190658752976</v>
      </c>
      <c r="N733" s="42">
        <f t="shared" ca="1" si="196"/>
        <v>0.29457706880216888</v>
      </c>
      <c r="O733" s="42">
        <f t="shared" ca="1" si="197"/>
        <v>6.2801533812904861E-2</v>
      </c>
      <c r="P733" s="42">
        <f t="shared" ca="1" si="198"/>
        <v>0.11321082184386896</v>
      </c>
      <c r="Q733" s="42">
        <f t="shared" ca="1" si="199"/>
        <v>3.5735890264386942E-2</v>
      </c>
      <c r="R733" s="42">
        <f t="shared" ca="1" si="200"/>
        <v>6.9970643236960395E-2</v>
      </c>
      <c r="S733" s="42">
        <f t="shared" ca="1" si="201"/>
        <v>0.22910340271716198</v>
      </c>
      <c r="T733" s="42">
        <f t="shared" ca="1" si="202"/>
        <v>2.6781573447250316E-2</v>
      </c>
      <c r="U733">
        <f ca="1">+(L733^2*Markiwitz!$B$4^2)+(M733^2*Markiwitz!$C$4^2)+(N733^2*Markiwitz!$D$4^2)+(O733^2*Markiwitz!$E$4^2)+(P733^2*Markiwitz!$F$4^2)+(Q733^2*Markiwitz!$G$4^2)+(R733^2*Markiwitz!$H$4^2)+(S733^2*Markiwitz!$I$4^2)+(T733^2*Markiwitz!$J$4^2)+(2*L733*M733*Markiwitz!$B$8)+(2*L733*N733*Markiwitz!$E$8)+(2*L733*O733*Markiwitz!$H$8)+(2*L733*P733*Markiwitz!$B$11)+(2*L733*Q733*Markiwitz!$E$11)+(2*L733*R733*Markiwitz!$H$11)+(2*L733*S733*Markiwitz!$K$8)+(2*L733*T733*Markiwitz!$K$11)</f>
        <v>1.575144067401197E-2</v>
      </c>
      <c r="V733" s="5">
        <f t="shared" ca="1" si="193"/>
        <v>0.12550474363151368</v>
      </c>
      <c r="W733" s="42">
        <f ca="1">SUMPRODUCT(L733:T733,Markiwitz!$B$3:$J$3)</f>
        <v>0.2272619282664729</v>
      </c>
    </row>
    <row r="734" spans="1:23" x14ac:dyDescent="0.25">
      <c r="A734">
        <v>733</v>
      </c>
      <c r="B734" s="25">
        <f t="shared" ca="1" si="192"/>
        <v>1</v>
      </c>
      <c r="C734" s="46">
        <v>0</v>
      </c>
      <c r="D734">
        <f t="shared" ca="1" si="205"/>
        <v>0.12088410198364707</v>
      </c>
      <c r="E734">
        <f t="shared" ca="1" si="205"/>
        <v>0.36525389675622233</v>
      </c>
      <c r="F734">
        <f t="shared" ca="1" si="205"/>
        <v>0.72515485801727586</v>
      </c>
      <c r="G734">
        <f t="shared" ca="1" si="205"/>
        <v>0.41776873392035174</v>
      </c>
      <c r="H734">
        <f t="shared" ca="1" si="205"/>
        <v>0.23186501878485355</v>
      </c>
      <c r="I734">
        <f t="shared" ca="1" si="205"/>
        <v>0.14074507192673025</v>
      </c>
      <c r="J734">
        <f t="shared" ca="1" si="205"/>
        <v>0.23529146796129441</v>
      </c>
      <c r="K734">
        <f t="shared" ca="1" si="205"/>
        <v>0.40886616060405157</v>
      </c>
      <c r="L734" s="42">
        <f t="shared" ca="1" si="194"/>
        <v>0</v>
      </c>
      <c r="M734" s="42">
        <f t="shared" ca="1" si="195"/>
        <v>4.5688548966043942E-2</v>
      </c>
      <c r="N734" s="42">
        <f t="shared" ca="1" si="196"/>
        <v>0.13804892680794806</v>
      </c>
      <c r="O734" s="42">
        <f t="shared" ca="1" si="197"/>
        <v>0.27407469381680044</v>
      </c>
      <c r="P734" s="42">
        <f t="shared" ca="1" si="198"/>
        <v>0.15789708442210418</v>
      </c>
      <c r="Q734" s="42">
        <f t="shared" ca="1" si="199"/>
        <v>8.7634156108448033E-2</v>
      </c>
      <c r="R734" s="42">
        <f t="shared" ca="1" si="200"/>
        <v>5.3195068705756583E-2</v>
      </c>
      <c r="S734" s="42">
        <f t="shared" ca="1" si="201"/>
        <v>8.8929193986949678E-2</v>
      </c>
      <c r="T734" s="42">
        <f t="shared" ca="1" si="202"/>
        <v>0.15453232718594917</v>
      </c>
      <c r="U734">
        <f ca="1">+(L734^2*Markiwitz!$B$4^2)+(M734^2*Markiwitz!$C$4^2)+(N734^2*Markiwitz!$D$4^2)+(O734^2*Markiwitz!$E$4^2)+(P734^2*Markiwitz!$F$4^2)+(Q734^2*Markiwitz!$G$4^2)+(R734^2*Markiwitz!$H$4^2)+(S734^2*Markiwitz!$I$4^2)+(T734^2*Markiwitz!$J$4^2)+(2*L734*M734*Markiwitz!$B$8)+(2*L734*N734*Markiwitz!$E$8)+(2*L734*O734*Markiwitz!$H$8)+(2*L734*P734*Markiwitz!$B$11)+(2*L734*Q734*Markiwitz!$E$11)+(2*L734*R734*Markiwitz!$H$11)+(2*L734*S734*Markiwitz!$K$8)+(2*L734*T734*Markiwitz!$K$11)</f>
        <v>1.4899451257167396E-2</v>
      </c>
      <c r="V734" s="5">
        <f t="shared" ca="1" si="193"/>
        <v>0.12206330839841839</v>
      </c>
      <c r="W734" s="42">
        <f ca="1">SUMPRODUCT(L734:T734,Markiwitz!$B$3:$J$3)</f>
        <v>0.41564494974564475</v>
      </c>
    </row>
    <row r="735" spans="1:23" x14ac:dyDescent="0.25">
      <c r="A735">
        <v>734</v>
      </c>
      <c r="B735" s="25">
        <f t="shared" ca="1" si="192"/>
        <v>0.99999999999999989</v>
      </c>
      <c r="C735" s="46">
        <v>0</v>
      </c>
      <c r="D735">
        <f t="shared" ca="1" si="205"/>
        <v>0.83654882648004647</v>
      </c>
      <c r="E735">
        <f t="shared" ca="1" si="205"/>
        <v>0.42666236335273733</v>
      </c>
      <c r="F735">
        <f t="shared" ca="1" si="205"/>
        <v>0.14508848983695943</v>
      </c>
      <c r="G735">
        <f t="shared" ca="1" si="205"/>
        <v>0.46323843245628549</v>
      </c>
      <c r="H735">
        <f t="shared" ca="1" si="205"/>
        <v>0.25668192780671306</v>
      </c>
      <c r="I735">
        <f t="shared" ca="1" si="205"/>
        <v>0.39256768584362511</v>
      </c>
      <c r="J735">
        <f t="shared" ca="1" si="205"/>
        <v>0.95012022402076557</v>
      </c>
      <c r="K735">
        <f t="shared" ca="1" si="205"/>
        <v>0.99684876070025741</v>
      </c>
      <c r="L735" s="42">
        <f t="shared" ca="1" si="194"/>
        <v>0</v>
      </c>
      <c r="M735" s="42">
        <f t="shared" ca="1" si="195"/>
        <v>0.18724135638686432</v>
      </c>
      <c r="N735" s="42">
        <f t="shared" ca="1" si="196"/>
        <v>9.5498119302301371E-2</v>
      </c>
      <c r="O735" s="42">
        <f t="shared" ca="1" si="197"/>
        <v>3.2474572640909735E-2</v>
      </c>
      <c r="P735" s="42">
        <f t="shared" ca="1" si="198"/>
        <v>0.10368479361641733</v>
      </c>
      <c r="Q735" s="42">
        <f t="shared" ca="1" si="199"/>
        <v>5.745208265338534E-2</v>
      </c>
      <c r="R735" s="42">
        <f t="shared" ca="1" si="200"/>
        <v>8.7866844880172754E-2</v>
      </c>
      <c r="S735" s="42">
        <f t="shared" ca="1" si="201"/>
        <v>0.21266158512802943</v>
      </c>
      <c r="T735" s="42">
        <f t="shared" ca="1" si="202"/>
        <v>0.22312064539191959</v>
      </c>
      <c r="U735">
        <f ca="1">+(L735^2*Markiwitz!$B$4^2)+(M735^2*Markiwitz!$C$4^2)+(N735^2*Markiwitz!$D$4^2)+(O735^2*Markiwitz!$E$4^2)+(P735^2*Markiwitz!$F$4^2)+(Q735^2*Markiwitz!$G$4^2)+(R735^2*Markiwitz!$H$4^2)+(S735^2*Markiwitz!$I$4^2)+(T735^2*Markiwitz!$J$4^2)+(2*L735*M735*Markiwitz!$B$8)+(2*L735*N735*Markiwitz!$E$8)+(2*L735*O735*Markiwitz!$H$8)+(2*L735*P735*Markiwitz!$B$11)+(2*L735*Q735*Markiwitz!$E$11)+(2*L735*R735*Markiwitz!$H$11)+(2*L735*S735*Markiwitz!$K$8)+(2*L735*T735*Markiwitz!$K$11)</f>
        <v>1.0677623709781658E-2</v>
      </c>
      <c r="V735" s="5">
        <f t="shared" ca="1" si="193"/>
        <v>0.10333258784034037</v>
      </c>
      <c r="W735" s="42">
        <f ca="1">SUMPRODUCT(L735:T735,Markiwitz!$B$3:$J$3)</f>
        <v>0.25222650096533555</v>
      </c>
    </row>
    <row r="736" spans="1:23" x14ac:dyDescent="0.25">
      <c r="A736">
        <v>735</v>
      </c>
      <c r="B736" s="25">
        <f t="shared" ca="1" si="192"/>
        <v>1.0000000000000002</v>
      </c>
      <c r="C736" s="46">
        <v>0</v>
      </c>
      <c r="D736">
        <f t="shared" ca="1" si="205"/>
        <v>0.74961221145379564</v>
      </c>
      <c r="E736">
        <f t="shared" ca="1" si="205"/>
        <v>0.38747235960283732</v>
      </c>
      <c r="F736">
        <f t="shared" ca="1" si="205"/>
        <v>0.94093718315936326</v>
      </c>
      <c r="G736">
        <f t="shared" ca="1" si="205"/>
        <v>0.36388053686341448</v>
      </c>
      <c r="H736">
        <f t="shared" ca="1" si="205"/>
        <v>0.34683266378536015</v>
      </c>
      <c r="I736">
        <f t="shared" ca="1" si="205"/>
        <v>0.89349588085870613</v>
      </c>
      <c r="J736">
        <f t="shared" ca="1" si="205"/>
        <v>4.2138672447470382E-3</v>
      </c>
      <c r="K736">
        <f t="shared" ca="1" si="205"/>
        <v>8.8028947447603922E-2</v>
      </c>
      <c r="L736" s="42">
        <f t="shared" ca="1" si="194"/>
        <v>0</v>
      </c>
      <c r="M736" s="42">
        <f t="shared" ca="1" si="195"/>
        <v>0.19860046217867014</v>
      </c>
      <c r="N736" s="42">
        <f t="shared" ca="1" si="196"/>
        <v>0.1026559980250889</v>
      </c>
      <c r="O736" s="42">
        <f t="shared" ca="1" si="197"/>
        <v>0.24928964149894162</v>
      </c>
      <c r="P736" s="42">
        <f t="shared" ca="1" si="198"/>
        <v>9.6405637067654801E-2</v>
      </c>
      <c r="Q736" s="42">
        <f t="shared" ca="1" si="199"/>
        <v>9.1889014445007494E-2</v>
      </c>
      <c r="R736" s="42">
        <f t="shared" ca="1" si="200"/>
        <v>0.23672065660341041</v>
      </c>
      <c r="S736" s="42">
        <f t="shared" ca="1" si="201"/>
        <v>1.1164118854778077E-3</v>
      </c>
      <c r="T736" s="42">
        <f t="shared" ca="1" si="202"/>
        <v>2.3322178295748841E-2</v>
      </c>
      <c r="U736">
        <f ca="1">+(L736^2*Markiwitz!$B$4^2)+(M736^2*Markiwitz!$C$4^2)+(N736^2*Markiwitz!$D$4^2)+(O736^2*Markiwitz!$E$4^2)+(P736^2*Markiwitz!$F$4^2)+(Q736^2*Markiwitz!$G$4^2)+(R736^2*Markiwitz!$H$4^2)+(S736^2*Markiwitz!$I$4^2)+(T736^2*Markiwitz!$J$4^2)+(2*L736*M736*Markiwitz!$B$8)+(2*L736*N736*Markiwitz!$E$8)+(2*L736*O736*Markiwitz!$H$8)+(2*L736*P736*Markiwitz!$B$11)+(2*L736*Q736*Markiwitz!$E$11)+(2*L736*R736*Markiwitz!$H$11)+(2*L736*S736*Markiwitz!$K$8)+(2*L736*T736*Markiwitz!$K$11)</f>
        <v>1.5954728252047769E-2</v>
      </c>
      <c r="V736" s="5">
        <f t="shared" ca="1" si="193"/>
        <v>0.12631202734517316</v>
      </c>
      <c r="W736" s="42">
        <f ca="1">SUMPRODUCT(L736:T736,Markiwitz!$B$3:$J$3)</f>
        <v>0.42277631080370204</v>
      </c>
    </row>
    <row r="737" spans="1:23" x14ac:dyDescent="0.25">
      <c r="A737">
        <v>736</v>
      </c>
      <c r="B737" s="25">
        <f t="shared" ca="1" si="192"/>
        <v>1</v>
      </c>
      <c r="C737" s="46">
        <v>0</v>
      </c>
      <c r="D737">
        <f t="shared" ca="1" si="205"/>
        <v>8.39976729999663E-2</v>
      </c>
      <c r="E737">
        <f t="shared" ca="1" si="205"/>
        <v>0.31173664532407186</v>
      </c>
      <c r="F737">
        <f t="shared" ca="1" si="205"/>
        <v>0.9776806236491824</v>
      </c>
      <c r="G737">
        <f t="shared" ca="1" si="205"/>
        <v>0.15980260218230613</v>
      </c>
      <c r="H737">
        <f t="shared" ca="1" si="205"/>
        <v>0.34914690930765435</v>
      </c>
      <c r="I737">
        <f t="shared" ca="1" si="205"/>
        <v>6.365692424790681E-2</v>
      </c>
      <c r="J737">
        <f t="shared" ca="1" si="205"/>
        <v>0.88844464390680711</v>
      </c>
      <c r="K737">
        <f t="shared" ca="1" si="205"/>
        <v>0.9329759519594778</v>
      </c>
      <c r="L737" s="42">
        <f t="shared" ca="1" si="194"/>
        <v>0</v>
      </c>
      <c r="M737" s="42">
        <f t="shared" ca="1" si="195"/>
        <v>2.229567796639648E-2</v>
      </c>
      <c r="N737" s="42">
        <f t="shared" ca="1" si="196"/>
        <v>8.2744909546161496E-2</v>
      </c>
      <c r="O737" s="42">
        <f t="shared" ca="1" si="197"/>
        <v>0.25950781206613416</v>
      </c>
      <c r="P737" s="42">
        <f t="shared" ca="1" si="198"/>
        <v>4.2416738811922733E-2</v>
      </c>
      <c r="Q737" s="42">
        <f t="shared" ca="1" si="199"/>
        <v>9.2674794132561536E-2</v>
      </c>
      <c r="R737" s="42">
        <f t="shared" ca="1" si="200"/>
        <v>1.6896590496777157E-2</v>
      </c>
      <c r="S737" s="42">
        <f t="shared" ca="1" si="201"/>
        <v>0.23582171938886823</v>
      </c>
      <c r="T737" s="42">
        <f t="shared" ca="1" si="202"/>
        <v>0.24764175759117821</v>
      </c>
      <c r="U737">
        <f ca="1">+(L737^2*Markiwitz!$B$4^2)+(M737^2*Markiwitz!$C$4^2)+(N737^2*Markiwitz!$D$4^2)+(O737^2*Markiwitz!$E$4^2)+(P737^2*Markiwitz!$F$4^2)+(Q737^2*Markiwitz!$G$4^2)+(R737^2*Markiwitz!$H$4^2)+(S737^2*Markiwitz!$I$4^2)+(T737^2*Markiwitz!$J$4^2)+(2*L737*M737*Markiwitz!$B$8)+(2*L737*N737*Markiwitz!$E$8)+(2*L737*O737*Markiwitz!$H$8)+(2*L737*P737*Markiwitz!$B$11)+(2*L737*Q737*Markiwitz!$E$11)+(2*L737*R737*Markiwitz!$H$11)+(2*L737*S737*Markiwitz!$K$8)+(2*L737*T737*Markiwitz!$K$11)</f>
        <v>1.6766698417906345E-2</v>
      </c>
      <c r="V737" s="5">
        <f t="shared" ca="1" si="193"/>
        <v>0.12948628660173381</v>
      </c>
      <c r="W737" s="42">
        <f ca="1">SUMPRODUCT(L737:T737,Markiwitz!$B$3:$J$3)</f>
        <v>0.36624012244543808</v>
      </c>
    </row>
    <row r="738" spans="1:23" x14ac:dyDescent="0.25">
      <c r="A738">
        <v>737</v>
      </c>
      <c r="B738" s="25">
        <f t="shared" ca="1" si="192"/>
        <v>0.99999999999999989</v>
      </c>
      <c r="C738" s="46">
        <v>0</v>
      </c>
      <c r="D738">
        <f t="shared" ca="1" si="205"/>
        <v>0.30074561746518402</v>
      </c>
      <c r="E738">
        <f t="shared" ca="1" si="205"/>
        <v>0.95975181136698062</v>
      </c>
      <c r="F738">
        <f t="shared" ca="1" si="205"/>
        <v>0.25401505210308006</v>
      </c>
      <c r="G738">
        <f t="shared" ca="1" si="205"/>
        <v>0.89804821823570047</v>
      </c>
      <c r="H738">
        <f t="shared" ca="1" si="205"/>
        <v>0.67283035805074554</v>
      </c>
      <c r="I738">
        <f t="shared" ca="1" si="205"/>
        <v>0.16827666134039521</v>
      </c>
      <c r="J738">
        <f t="shared" ca="1" si="205"/>
        <v>0.51936231358295049</v>
      </c>
      <c r="K738">
        <f t="shared" ca="1" si="205"/>
        <v>0.63349296740986938</v>
      </c>
      <c r="L738" s="42">
        <f t="shared" ca="1" si="194"/>
        <v>0</v>
      </c>
      <c r="M738" s="42">
        <f t="shared" ca="1" si="195"/>
        <v>6.8250095936311178E-2</v>
      </c>
      <c r="N738" s="42">
        <f t="shared" ca="1" si="196"/>
        <v>0.21780251946124488</v>
      </c>
      <c r="O738" s="42">
        <f t="shared" ca="1" si="197"/>
        <v>5.7645234605319798E-2</v>
      </c>
      <c r="P738" s="42">
        <f t="shared" ca="1" si="198"/>
        <v>0.20379973469477192</v>
      </c>
      <c r="Q738" s="42">
        <f t="shared" ca="1" si="199"/>
        <v>0.15268962810785436</v>
      </c>
      <c r="R738" s="42">
        <f t="shared" ca="1" si="200"/>
        <v>3.818808193158018E-2</v>
      </c>
      <c r="S738" s="42">
        <f t="shared" ca="1" si="201"/>
        <v>0.11786215881215421</v>
      </c>
      <c r="T738" s="42">
        <f t="shared" ca="1" si="202"/>
        <v>0.14376254645076339</v>
      </c>
      <c r="U738">
        <f ca="1">+(L738^2*Markiwitz!$B$4^2)+(M738^2*Markiwitz!$C$4^2)+(N738^2*Markiwitz!$D$4^2)+(O738^2*Markiwitz!$E$4^2)+(P738^2*Markiwitz!$F$4^2)+(Q738^2*Markiwitz!$G$4^2)+(R738^2*Markiwitz!$H$4^2)+(S738^2*Markiwitz!$I$4^2)+(T738^2*Markiwitz!$J$4^2)+(2*L738*M738*Markiwitz!$B$8)+(2*L738*N738*Markiwitz!$E$8)+(2*L738*O738*Markiwitz!$H$8)+(2*L738*P738*Markiwitz!$B$11)+(2*L738*Q738*Markiwitz!$E$11)+(2*L738*R738*Markiwitz!$H$11)+(2*L738*S738*Markiwitz!$K$8)+(2*L738*T738*Markiwitz!$K$11)</f>
        <v>1.716127557225415E-2</v>
      </c>
      <c r="V738" s="5">
        <f t="shared" ca="1" si="193"/>
        <v>0.13100105179827432</v>
      </c>
      <c r="W738" s="42">
        <f ca="1">SUMPRODUCT(L738:T738,Markiwitz!$B$3:$J$3)</f>
        <v>0.56228645412348799</v>
      </c>
    </row>
    <row r="739" spans="1:23" x14ac:dyDescent="0.25">
      <c r="A739">
        <v>738</v>
      </c>
      <c r="B739" s="25">
        <f t="shared" ca="1" si="192"/>
        <v>1.0000000000000002</v>
      </c>
      <c r="C739" s="46">
        <v>0</v>
      </c>
      <c r="D739">
        <f t="shared" ca="1" si="205"/>
        <v>6.1433357243192988E-2</v>
      </c>
      <c r="E739">
        <f t="shared" ca="1" si="205"/>
        <v>0.41996912874096892</v>
      </c>
      <c r="F739">
        <f t="shared" ca="1" si="205"/>
        <v>0.51721701292855893</v>
      </c>
      <c r="G739">
        <f t="shared" ca="1" si="205"/>
        <v>0.202970799828736</v>
      </c>
      <c r="H739">
        <f t="shared" ca="1" si="205"/>
        <v>0.91885790685250801</v>
      </c>
      <c r="I739">
        <f t="shared" ca="1" si="205"/>
        <v>0.87189032296824576</v>
      </c>
      <c r="J739">
        <f t="shared" ca="1" si="205"/>
        <v>0.26169928146638344</v>
      </c>
      <c r="K739">
        <f t="shared" ca="1" si="205"/>
        <v>0.91831716428496657</v>
      </c>
      <c r="L739" s="42">
        <f t="shared" ca="1" si="194"/>
        <v>0</v>
      </c>
      <c r="M739" s="42">
        <f t="shared" ca="1" si="195"/>
        <v>1.4723904754364785E-2</v>
      </c>
      <c r="N739" s="42">
        <f t="shared" ca="1" si="196"/>
        <v>0.10065517707060931</v>
      </c>
      <c r="O739" s="42">
        <f t="shared" ca="1" si="197"/>
        <v>0.12396284978452773</v>
      </c>
      <c r="P739" s="42">
        <f t="shared" ca="1" si="198"/>
        <v>4.8646579947845631E-2</v>
      </c>
      <c r="Q739" s="42">
        <f t="shared" ca="1" si="199"/>
        <v>0.22022524749435526</v>
      </c>
      <c r="R739" s="42">
        <f t="shared" ca="1" si="200"/>
        <v>0.20896839514756052</v>
      </c>
      <c r="S739" s="42">
        <f t="shared" ca="1" si="201"/>
        <v>6.2722199591715821E-2</v>
      </c>
      <c r="T739" s="42">
        <f t="shared" ca="1" si="202"/>
        <v>0.22009564620902108</v>
      </c>
      <c r="U739">
        <f ca="1">+(L739^2*Markiwitz!$B$4^2)+(M739^2*Markiwitz!$C$4^2)+(N739^2*Markiwitz!$D$4^2)+(O739^2*Markiwitz!$E$4^2)+(P739^2*Markiwitz!$F$4^2)+(Q739^2*Markiwitz!$G$4^2)+(R739^2*Markiwitz!$H$4^2)+(S739^2*Markiwitz!$I$4^2)+(T739^2*Markiwitz!$J$4^2)+(2*L739*M739*Markiwitz!$B$8)+(2*L739*N739*Markiwitz!$E$8)+(2*L739*O739*Markiwitz!$H$8)+(2*L739*P739*Markiwitz!$B$11)+(2*L739*Q739*Markiwitz!$E$11)+(2*L739*R739*Markiwitz!$H$11)+(2*L739*S739*Markiwitz!$K$8)+(2*L739*T739*Markiwitz!$K$11)</f>
        <v>2.0942884657276405E-2</v>
      </c>
      <c r="V739" s="5">
        <f t="shared" ca="1" si="193"/>
        <v>0.14471656663034957</v>
      </c>
      <c r="W739" s="42">
        <f ca="1">SUMPRODUCT(L739:T739,Markiwitz!$B$3:$J$3)</f>
        <v>0.70517857321036714</v>
      </c>
    </row>
    <row r="740" spans="1:23" x14ac:dyDescent="0.25">
      <c r="A740">
        <v>739</v>
      </c>
      <c r="B740" s="25">
        <f t="shared" ca="1" si="192"/>
        <v>1</v>
      </c>
      <c r="C740" s="46">
        <v>0</v>
      </c>
      <c r="D740">
        <f t="shared" ca="1" si="205"/>
        <v>0.75823094388844525</v>
      </c>
      <c r="E740">
        <f t="shared" ca="1" si="205"/>
        <v>0.70381306746907446</v>
      </c>
      <c r="F740">
        <f t="shared" ca="1" si="205"/>
        <v>0.24796860272321364</v>
      </c>
      <c r="G740">
        <f t="shared" ca="1" si="205"/>
        <v>4.9864392639363708E-2</v>
      </c>
      <c r="H740">
        <f t="shared" ca="1" si="205"/>
        <v>0.50633367014846098</v>
      </c>
      <c r="I740">
        <f t="shared" ca="1" si="205"/>
        <v>0.59275277402166282</v>
      </c>
      <c r="J740">
        <f t="shared" ca="1" si="205"/>
        <v>0.91512292897886482</v>
      </c>
      <c r="K740">
        <f t="shared" ca="1" si="205"/>
        <v>0.85437527739945085</v>
      </c>
      <c r="L740" s="42">
        <f t="shared" ca="1" si="194"/>
        <v>0</v>
      </c>
      <c r="M740" s="42">
        <f t="shared" ca="1" si="195"/>
        <v>0.16381921252339196</v>
      </c>
      <c r="N740" s="42">
        <f t="shared" ca="1" si="196"/>
        <v>0.15206198507960123</v>
      </c>
      <c r="O740" s="42">
        <f t="shared" ca="1" si="197"/>
        <v>5.3574734130897195E-2</v>
      </c>
      <c r="P740" s="42">
        <f t="shared" ca="1" si="198"/>
        <v>1.077342675207359E-2</v>
      </c>
      <c r="Q740" s="42">
        <f t="shared" ca="1" si="199"/>
        <v>0.10939567131409948</v>
      </c>
      <c r="R740" s="42">
        <f t="shared" ca="1" si="200"/>
        <v>0.1280669081682472</v>
      </c>
      <c r="S740" s="42">
        <f t="shared" ca="1" si="201"/>
        <v>0.19771643296250618</v>
      </c>
      <c r="T740" s="42">
        <f t="shared" ca="1" si="202"/>
        <v>0.18459162906918325</v>
      </c>
      <c r="U740">
        <f ca="1">+(L740^2*Markiwitz!$B$4^2)+(M740^2*Markiwitz!$C$4^2)+(N740^2*Markiwitz!$D$4^2)+(O740^2*Markiwitz!$E$4^2)+(P740^2*Markiwitz!$F$4^2)+(Q740^2*Markiwitz!$G$4^2)+(R740^2*Markiwitz!$H$4^2)+(S740^2*Markiwitz!$I$4^2)+(T740^2*Markiwitz!$J$4^2)+(2*L740*M740*Markiwitz!$B$8)+(2*L740*N740*Markiwitz!$E$8)+(2*L740*O740*Markiwitz!$H$8)+(2*L740*P740*Markiwitz!$B$11)+(2*L740*Q740*Markiwitz!$E$11)+(2*L740*R740*Markiwitz!$H$11)+(2*L740*S740*Markiwitz!$K$8)+(2*L740*T740*Markiwitz!$K$11)</f>
        <v>1.25530648546629E-2</v>
      </c>
      <c r="V740" s="5">
        <f t="shared" ca="1" si="193"/>
        <v>0.11204046079279976</v>
      </c>
      <c r="W740" s="42">
        <f ca="1">SUMPRODUCT(L740:T740,Markiwitz!$B$3:$J$3)</f>
        <v>0.38041738079082815</v>
      </c>
    </row>
    <row r="741" spans="1:23" x14ac:dyDescent="0.25">
      <c r="A741">
        <v>740</v>
      </c>
      <c r="B741" s="25">
        <f t="shared" ca="1" si="192"/>
        <v>1.0000000000000002</v>
      </c>
      <c r="C741" s="46">
        <v>0</v>
      </c>
      <c r="D741">
        <f t="shared" ca="1" si="205"/>
        <v>0.46816611831518862</v>
      </c>
      <c r="E741">
        <f t="shared" ca="1" si="205"/>
        <v>0.67854453282849181</v>
      </c>
      <c r="F741">
        <f t="shared" ca="1" si="205"/>
        <v>0.17563963566475416</v>
      </c>
      <c r="G741">
        <f t="shared" ca="1" si="205"/>
        <v>0.89568562249605299</v>
      </c>
      <c r="H741">
        <f t="shared" ca="1" si="205"/>
        <v>0.15104510304414376</v>
      </c>
      <c r="I741">
        <f t="shared" ca="1" si="205"/>
        <v>0.35222379256034808</v>
      </c>
      <c r="J741">
        <f t="shared" ca="1" si="205"/>
        <v>0.5142597610966847</v>
      </c>
      <c r="K741">
        <f t="shared" ca="1" si="205"/>
        <v>0.18550251321273992</v>
      </c>
      <c r="L741" s="42">
        <f t="shared" ca="1" si="194"/>
        <v>0</v>
      </c>
      <c r="M741" s="42">
        <f t="shared" ca="1" si="195"/>
        <v>0.13684797973097579</v>
      </c>
      <c r="N741" s="42">
        <f t="shared" ca="1" si="196"/>
        <v>0.19834294888585347</v>
      </c>
      <c r="O741" s="42">
        <f t="shared" ca="1" si="197"/>
        <v>5.1340599759558583E-2</v>
      </c>
      <c r="P741" s="42">
        <f t="shared" ca="1" si="198"/>
        <v>0.26181469166067517</v>
      </c>
      <c r="Q741" s="42">
        <f t="shared" ca="1" si="199"/>
        <v>4.4151459046705505E-2</v>
      </c>
      <c r="R741" s="42">
        <f t="shared" ca="1" si="200"/>
        <v>0.10295728917446983</v>
      </c>
      <c r="S741" s="42">
        <f t="shared" ca="1" si="201"/>
        <v>0.15032144918192467</v>
      </c>
      <c r="T741" s="42">
        <f t="shared" ca="1" si="202"/>
        <v>5.4223582559837114E-2</v>
      </c>
      <c r="U741">
        <f ca="1">+(L741^2*Markiwitz!$B$4^2)+(M741^2*Markiwitz!$C$4^2)+(N741^2*Markiwitz!$D$4^2)+(O741^2*Markiwitz!$E$4^2)+(P741^2*Markiwitz!$F$4^2)+(Q741^2*Markiwitz!$G$4^2)+(R741^2*Markiwitz!$H$4^2)+(S741^2*Markiwitz!$I$4^2)+(T741^2*Markiwitz!$J$4^2)+(2*L741*M741*Markiwitz!$B$8)+(2*L741*N741*Markiwitz!$E$8)+(2*L741*O741*Markiwitz!$H$8)+(2*L741*P741*Markiwitz!$B$11)+(2*L741*Q741*Markiwitz!$E$11)+(2*L741*R741*Markiwitz!$H$11)+(2*L741*S741*Markiwitz!$K$8)+(2*L741*T741*Markiwitz!$K$11)</f>
        <v>1.5675270527899507E-2</v>
      </c>
      <c r="V741" s="5">
        <f t="shared" ca="1" si="193"/>
        <v>0.12520092063519145</v>
      </c>
      <c r="W741" s="42">
        <f ca="1">SUMPRODUCT(L741:T741,Markiwitz!$B$3:$J$3)</f>
        <v>0.28166309302496551</v>
      </c>
    </row>
    <row r="742" spans="1:23" x14ac:dyDescent="0.25">
      <c r="A742">
        <v>741</v>
      </c>
      <c r="B742" s="25">
        <f t="shared" ca="1" si="192"/>
        <v>1</v>
      </c>
      <c r="C742" s="46">
        <v>0</v>
      </c>
      <c r="D742">
        <f t="shared" ref="D742:K751" ca="1" si="206">RAND()</f>
        <v>0.4126925229417725</v>
      </c>
      <c r="E742">
        <f t="shared" ca="1" si="206"/>
        <v>0.56640055628262109</v>
      </c>
      <c r="F742">
        <f t="shared" ca="1" si="206"/>
        <v>4.6935341976154898E-2</v>
      </c>
      <c r="G742">
        <f t="shared" ca="1" si="206"/>
        <v>0.15300008778619423</v>
      </c>
      <c r="H742">
        <f t="shared" ca="1" si="206"/>
        <v>0.28258738934817629</v>
      </c>
      <c r="I742">
        <f t="shared" ca="1" si="206"/>
        <v>0.50748326607808469</v>
      </c>
      <c r="J742">
        <f t="shared" ca="1" si="206"/>
        <v>0.76817860952818251</v>
      </c>
      <c r="K742">
        <f t="shared" ca="1" si="206"/>
        <v>0.45005201320247434</v>
      </c>
      <c r="L742" s="42">
        <f t="shared" ca="1" si="194"/>
        <v>0</v>
      </c>
      <c r="M742" s="42">
        <f t="shared" ca="1" si="195"/>
        <v>0.1294790782574177</v>
      </c>
      <c r="N742" s="42">
        <f t="shared" ca="1" si="196"/>
        <v>0.1777037815688986</v>
      </c>
      <c r="O742" s="42">
        <f t="shared" ca="1" si="197"/>
        <v>1.4725599517650231E-2</v>
      </c>
      <c r="P742" s="42">
        <f t="shared" ca="1" si="198"/>
        <v>4.8002590884486392E-2</v>
      </c>
      <c r="Q742" s="42">
        <f t="shared" ca="1" si="199"/>
        <v>8.8659601679127842E-2</v>
      </c>
      <c r="R742" s="42">
        <f t="shared" ca="1" si="200"/>
        <v>0.15921893872578149</v>
      </c>
      <c r="S742" s="42">
        <f t="shared" ca="1" si="201"/>
        <v>0.24101008079762876</v>
      </c>
      <c r="T742" s="42">
        <f t="shared" ca="1" si="202"/>
        <v>0.14120032856900899</v>
      </c>
      <c r="U742">
        <f ca="1">+(L742^2*Markiwitz!$B$4^2)+(M742^2*Markiwitz!$C$4^2)+(N742^2*Markiwitz!$D$4^2)+(O742^2*Markiwitz!$E$4^2)+(P742^2*Markiwitz!$F$4^2)+(Q742^2*Markiwitz!$G$4^2)+(R742^2*Markiwitz!$H$4^2)+(S742^2*Markiwitz!$I$4^2)+(T742^2*Markiwitz!$J$4^2)+(2*L742*M742*Markiwitz!$B$8)+(2*L742*N742*Markiwitz!$E$8)+(2*L742*O742*Markiwitz!$H$8)+(2*L742*P742*Markiwitz!$B$11)+(2*L742*Q742*Markiwitz!$E$11)+(2*L742*R742*Markiwitz!$H$11)+(2*L742*S742*Markiwitz!$K$8)+(2*L742*T742*Markiwitz!$K$11)</f>
        <v>1.4495478244418613E-2</v>
      </c>
      <c r="V742" s="5">
        <f t="shared" ca="1" si="193"/>
        <v>0.12039716875582504</v>
      </c>
      <c r="W742" s="42">
        <f ca="1">SUMPRODUCT(L742:T742,Markiwitz!$B$3:$J$3)</f>
        <v>0.32072701834505701</v>
      </c>
    </row>
    <row r="743" spans="1:23" x14ac:dyDescent="0.25">
      <c r="A743">
        <v>742</v>
      </c>
      <c r="B743" s="25">
        <f t="shared" ca="1" si="192"/>
        <v>0.99999999999999989</v>
      </c>
      <c r="C743" s="46">
        <v>0</v>
      </c>
      <c r="D743">
        <f t="shared" ca="1" si="206"/>
        <v>0.84683556131345683</v>
      </c>
      <c r="E743">
        <f t="shared" ca="1" si="206"/>
        <v>0.25833934942173886</v>
      </c>
      <c r="F743">
        <f t="shared" ca="1" si="206"/>
        <v>6.6601973808840476E-2</v>
      </c>
      <c r="G743">
        <f t="shared" ca="1" si="206"/>
        <v>0.80747292920313807</v>
      </c>
      <c r="H743">
        <f t="shared" ca="1" si="206"/>
        <v>0.13348353878827479</v>
      </c>
      <c r="I743">
        <f t="shared" ca="1" si="206"/>
        <v>0.28505374300731912</v>
      </c>
      <c r="J743">
        <f t="shared" ca="1" si="206"/>
        <v>0.15209584194178716</v>
      </c>
      <c r="K743">
        <f t="shared" ca="1" si="206"/>
        <v>0.42160353534526385</v>
      </c>
      <c r="L743" s="42">
        <f t="shared" ca="1" si="194"/>
        <v>0</v>
      </c>
      <c r="M743" s="42">
        <f t="shared" ca="1" si="195"/>
        <v>0.28498718370640758</v>
      </c>
      <c r="N743" s="42">
        <f t="shared" ca="1" si="196"/>
        <v>8.6939433103229297E-2</v>
      </c>
      <c r="O743" s="42">
        <f t="shared" ca="1" si="197"/>
        <v>2.2413689046820322E-2</v>
      </c>
      <c r="P743" s="42">
        <f t="shared" ca="1" si="198"/>
        <v>0.27174040218132367</v>
      </c>
      <c r="Q743" s="42">
        <f t="shared" ca="1" si="199"/>
        <v>4.4921469442583448E-2</v>
      </c>
      <c r="R743" s="42">
        <f t="shared" ca="1" si="200"/>
        <v>9.5929678837089055E-2</v>
      </c>
      <c r="S743" s="42">
        <f t="shared" ca="1" si="201"/>
        <v>5.1185103258081656E-2</v>
      </c>
      <c r="T743" s="42">
        <f t="shared" ca="1" si="202"/>
        <v>0.1418830404244649</v>
      </c>
      <c r="U743">
        <f ca="1">+(L743^2*Markiwitz!$B$4^2)+(M743^2*Markiwitz!$C$4^2)+(N743^2*Markiwitz!$D$4^2)+(O743^2*Markiwitz!$E$4^2)+(P743^2*Markiwitz!$F$4^2)+(Q743^2*Markiwitz!$G$4^2)+(R743^2*Markiwitz!$H$4^2)+(S743^2*Markiwitz!$I$4^2)+(T743^2*Markiwitz!$J$4^2)+(2*L743*M743*Markiwitz!$B$8)+(2*L743*N743*Markiwitz!$E$8)+(2*L743*O743*Markiwitz!$H$8)+(2*L743*P743*Markiwitz!$B$11)+(2*L743*Q743*Markiwitz!$E$11)+(2*L743*R743*Markiwitz!$H$11)+(2*L743*S743*Markiwitz!$K$8)+(2*L743*T743*Markiwitz!$K$11)</f>
        <v>1.3407776797331079E-2</v>
      </c>
      <c r="V743" s="5">
        <f t="shared" ca="1" si="193"/>
        <v>0.11579195480399784</v>
      </c>
      <c r="W743" s="42">
        <f ca="1">SUMPRODUCT(L743:T743,Markiwitz!$B$3:$J$3)</f>
        <v>0.28834051869333782</v>
      </c>
    </row>
    <row r="744" spans="1:23" x14ac:dyDescent="0.25">
      <c r="A744">
        <v>743</v>
      </c>
      <c r="B744" s="25">
        <f t="shared" ca="1" si="192"/>
        <v>1</v>
      </c>
      <c r="C744" s="46">
        <v>0</v>
      </c>
      <c r="D744">
        <f t="shared" ca="1" si="206"/>
        <v>0.42157098007763194</v>
      </c>
      <c r="E744">
        <f t="shared" ca="1" si="206"/>
        <v>7.092411269059018E-2</v>
      </c>
      <c r="F744">
        <f t="shared" ca="1" si="206"/>
        <v>0.46034975797278033</v>
      </c>
      <c r="G744">
        <f t="shared" ca="1" si="206"/>
        <v>0.94837304568607506</v>
      </c>
      <c r="H744">
        <f t="shared" ca="1" si="206"/>
        <v>0.92754386192026061</v>
      </c>
      <c r="I744">
        <f t="shared" ca="1" si="206"/>
        <v>0.88807584317723365</v>
      </c>
      <c r="J744">
        <f t="shared" ca="1" si="206"/>
        <v>0.97253344436271749</v>
      </c>
      <c r="K744">
        <f t="shared" ca="1" si="206"/>
        <v>6.3819461678488176E-2</v>
      </c>
      <c r="L744" s="42">
        <f t="shared" ca="1" si="194"/>
        <v>0</v>
      </c>
      <c r="M744" s="42">
        <f t="shared" ca="1" si="195"/>
        <v>8.8692211979849417E-2</v>
      </c>
      <c r="N744" s="42">
        <f t="shared" ca="1" si="196"/>
        <v>1.4921369673211799E-2</v>
      </c>
      <c r="O744" s="42">
        <f t="shared" ca="1" si="197"/>
        <v>9.6850685290233926E-2</v>
      </c>
      <c r="P744" s="42">
        <f t="shared" ca="1" si="198"/>
        <v>0.19952346622264036</v>
      </c>
      <c r="Q744" s="42">
        <f t="shared" ca="1" si="199"/>
        <v>0.19514131833004902</v>
      </c>
      <c r="R744" s="42">
        <f t="shared" ca="1" si="200"/>
        <v>0.18683783908169896</v>
      </c>
      <c r="S744" s="42">
        <f t="shared" ca="1" si="201"/>
        <v>0.20460645177480488</v>
      </c>
      <c r="T744" s="42">
        <f t="shared" ca="1" si="202"/>
        <v>1.3426657647511725E-2</v>
      </c>
      <c r="U744">
        <f ca="1">+(L744^2*Markiwitz!$B$4^2)+(M744^2*Markiwitz!$C$4^2)+(N744^2*Markiwitz!$D$4^2)+(O744^2*Markiwitz!$E$4^2)+(P744^2*Markiwitz!$F$4^2)+(Q744^2*Markiwitz!$G$4^2)+(R744^2*Markiwitz!$H$4^2)+(S744^2*Markiwitz!$I$4^2)+(T744^2*Markiwitz!$J$4^2)+(2*L744*M744*Markiwitz!$B$8)+(2*L744*N744*Markiwitz!$E$8)+(2*L744*O744*Markiwitz!$H$8)+(2*L744*P744*Markiwitz!$B$11)+(2*L744*Q744*Markiwitz!$E$11)+(2*L744*R744*Markiwitz!$H$11)+(2*L744*S744*Markiwitz!$K$8)+(2*L744*T744*Markiwitz!$K$11)</f>
        <v>2.3983740774192616E-2</v>
      </c>
      <c r="V744" s="5">
        <f t="shared" ca="1" si="193"/>
        <v>0.15486684853186822</v>
      </c>
      <c r="W744" s="42">
        <f ca="1">SUMPRODUCT(L744:T744,Markiwitz!$B$3:$J$3)</f>
        <v>0.64613736728894877</v>
      </c>
    </row>
    <row r="745" spans="1:23" x14ac:dyDescent="0.25">
      <c r="A745">
        <v>744</v>
      </c>
      <c r="B745" s="25">
        <f t="shared" ca="1" si="192"/>
        <v>1</v>
      </c>
      <c r="C745" s="46">
        <v>0</v>
      </c>
      <c r="D745">
        <f t="shared" ca="1" si="206"/>
        <v>0.35919787230472744</v>
      </c>
      <c r="E745">
        <f t="shared" ca="1" si="206"/>
        <v>0.3964379505344009</v>
      </c>
      <c r="F745">
        <f t="shared" ca="1" si="206"/>
        <v>0.45645883703677592</v>
      </c>
      <c r="G745">
        <f t="shared" ca="1" si="206"/>
        <v>0.18017776781160577</v>
      </c>
      <c r="H745">
        <f t="shared" ca="1" si="206"/>
        <v>0.43661940412985722</v>
      </c>
      <c r="I745">
        <f t="shared" ca="1" si="206"/>
        <v>0.92891891507846336</v>
      </c>
      <c r="J745">
        <f t="shared" ca="1" si="206"/>
        <v>0.94897439795997751</v>
      </c>
      <c r="K745">
        <f t="shared" ca="1" si="206"/>
        <v>0.24043317303438827</v>
      </c>
      <c r="L745" s="42">
        <f t="shared" ca="1" si="194"/>
        <v>0</v>
      </c>
      <c r="M745" s="42">
        <f t="shared" ca="1" si="195"/>
        <v>9.1000254705121075E-2</v>
      </c>
      <c r="N745" s="42">
        <f t="shared" ca="1" si="196"/>
        <v>0.10043476661465701</v>
      </c>
      <c r="O745" s="42">
        <f t="shared" ca="1" si="197"/>
        <v>0.11564063608236268</v>
      </c>
      <c r="P745" s="42">
        <f t="shared" ca="1" si="198"/>
        <v>4.5646770282498965E-2</v>
      </c>
      <c r="Q745" s="42">
        <f t="shared" ca="1" si="199"/>
        <v>0.11061445528638304</v>
      </c>
      <c r="R745" s="42">
        <f t="shared" ca="1" si="200"/>
        <v>0.23533507403638473</v>
      </c>
      <c r="S745" s="42">
        <f t="shared" ca="1" si="201"/>
        <v>0.24041598957394586</v>
      </c>
      <c r="T745" s="42">
        <f t="shared" ca="1" si="202"/>
        <v>6.0912053418646667E-2</v>
      </c>
      <c r="U745">
        <f ca="1">+(L745^2*Markiwitz!$B$4^2)+(M745^2*Markiwitz!$C$4^2)+(N745^2*Markiwitz!$D$4^2)+(O745^2*Markiwitz!$E$4^2)+(P745^2*Markiwitz!$F$4^2)+(Q745^2*Markiwitz!$G$4^2)+(R745^2*Markiwitz!$H$4^2)+(S745^2*Markiwitz!$I$4^2)+(T745^2*Markiwitz!$J$4^2)+(2*L745*M745*Markiwitz!$B$8)+(2*L745*N745*Markiwitz!$E$8)+(2*L745*O745*Markiwitz!$H$8)+(2*L745*P745*Markiwitz!$B$11)+(2*L745*Q745*Markiwitz!$E$11)+(2*L745*R745*Markiwitz!$H$11)+(2*L745*S745*Markiwitz!$K$8)+(2*L745*T745*Markiwitz!$K$11)</f>
        <v>1.7423367831238816E-2</v>
      </c>
      <c r="V745" s="5">
        <f t="shared" ca="1" si="193"/>
        <v>0.13199760539963903</v>
      </c>
      <c r="W745" s="42">
        <f ca="1">SUMPRODUCT(L745:T745,Markiwitz!$B$3:$J$3)</f>
        <v>0.38890679253159532</v>
      </c>
    </row>
    <row r="746" spans="1:23" x14ac:dyDescent="0.25">
      <c r="A746">
        <v>745</v>
      </c>
      <c r="B746" s="25">
        <f t="shared" ca="1" si="192"/>
        <v>1</v>
      </c>
      <c r="C746" s="46">
        <v>0</v>
      </c>
      <c r="D746">
        <f t="shared" ca="1" si="206"/>
        <v>0.41046387497163306</v>
      </c>
      <c r="E746">
        <f t="shared" ca="1" si="206"/>
        <v>0.8040243988220489</v>
      </c>
      <c r="F746">
        <f t="shared" ca="1" si="206"/>
        <v>0.33430232173443064</v>
      </c>
      <c r="G746">
        <f t="shared" ca="1" si="206"/>
        <v>8.8219744424925528E-2</v>
      </c>
      <c r="H746">
        <f t="shared" ca="1" si="206"/>
        <v>0.6818957940171636</v>
      </c>
      <c r="I746">
        <f t="shared" ca="1" si="206"/>
        <v>1.8277706156079376E-2</v>
      </c>
      <c r="J746">
        <f t="shared" ca="1" si="206"/>
        <v>0.23541043405443018</v>
      </c>
      <c r="K746">
        <f t="shared" ca="1" si="206"/>
        <v>0.72658968249811018</v>
      </c>
      <c r="L746" s="42">
        <f t="shared" ca="1" si="194"/>
        <v>0</v>
      </c>
      <c r="M746" s="42">
        <f t="shared" ca="1" si="195"/>
        <v>0.12441375817819914</v>
      </c>
      <c r="N746" s="42">
        <f t="shared" ca="1" si="196"/>
        <v>0.24370402177617084</v>
      </c>
      <c r="O746" s="42">
        <f t="shared" ca="1" si="197"/>
        <v>0.10132879103563587</v>
      </c>
      <c r="P746" s="42">
        <f t="shared" ca="1" si="198"/>
        <v>2.6739868277528063E-2</v>
      </c>
      <c r="Q746" s="42">
        <f t="shared" ca="1" si="199"/>
        <v>0.20668619966969209</v>
      </c>
      <c r="R746" s="42">
        <f t="shared" ca="1" si="200"/>
        <v>5.5400688158289101E-3</v>
      </c>
      <c r="S746" s="42">
        <f t="shared" ca="1" si="201"/>
        <v>7.1354140037529171E-2</v>
      </c>
      <c r="T746" s="42">
        <f t="shared" ca="1" si="202"/>
        <v>0.220233152209416</v>
      </c>
      <c r="U746">
        <f ca="1">+(L746^2*Markiwitz!$B$4^2)+(M746^2*Markiwitz!$C$4^2)+(N746^2*Markiwitz!$D$4^2)+(O746^2*Markiwitz!$E$4^2)+(P746^2*Markiwitz!$F$4^2)+(Q746^2*Markiwitz!$G$4^2)+(R746^2*Markiwitz!$H$4^2)+(S746^2*Markiwitz!$I$4^2)+(T746^2*Markiwitz!$J$4^2)+(2*L746*M746*Markiwitz!$B$8)+(2*L746*N746*Markiwitz!$E$8)+(2*L746*O746*Markiwitz!$H$8)+(2*L746*P746*Markiwitz!$B$11)+(2*L746*Q746*Markiwitz!$E$11)+(2*L746*R746*Markiwitz!$H$11)+(2*L746*S746*Markiwitz!$K$8)+(2*L746*T746*Markiwitz!$K$11)</f>
        <v>1.8927411367438043E-2</v>
      </c>
      <c r="V746" s="5">
        <f t="shared" ca="1" si="193"/>
        <v>0.13757692890684123</v>
      </c>
      <c r="W746" s="42">
        <f ca="1">SUMPRODUCT(L746:T746,Markiwitz!$B$3:$J$3)</f>
        <v>0.68470802675694387</v>
      </c>
    </row>
    <row r="747" spans="1:23" x14ac:dyDescent="0.25">
      <c r="A747">
        <v>746</v>
      </c>
      <c r="B747" s="25">
        <f t="shared" ca="1" si="192"/>
        <v>1</v>
      </c>
      <c r="C747" s="46">
        <v>0</v>
      </c>
      <c r="D747">
        <f t="shared" ca="1" si="206"/>
        <v>0.12651991269746621</v>
      </c>
      <c r="E747">
        <f t="shared" ca="1" si="206"/>
        <v>0.89326719300462776</v>
      </c>
      <c r="F747">
        <f t="shared" ca="1" si="206"/>
        <v>2.3291389003055274E-2</v>
      </c>
      <c r="G747">
        <f t="shared" ca="1" si="206"/>
        <v>5.6548031541333255E-2</v>
      </c>
      <c r="H747">
        <f t="shared" ca="1" si="206"/>
        <v>0.45280837834365606</v>
      </c>
      <c r="I747">
        <f t="shared" ca="1" si="206"/>
        <v>0.62983063543429041</v>
      </c>
      <c r="J747">
        <f t="shared" ca="1" si="206"/>
        <v>0.60113559703380059</v>
      </c>
      <c r="K747">
        <f t="shared" ca="1" si="206"/>
        <v>0.60414728344796109</v>
      </c>
      <c r="L747" s="42">
        <f t="shared" ca="1" si="194"/>
        <v>0</v>
      </c>
      <c r="M747" s="42">
        <f t="shared" ca="1" si="195"/>
        <v>3.7348517863712405E-2</v>
      </c>
      <c r="N747" s="42">
        <f t="shared" ca="1" si="196"/>
        <v>0.2636913431546315</v>
      </c>
      <c r="O747" s="42">
        <f t="shared" ca="1" si="197"/>
        <v>6.8755885117576902E-3</v>
      </c>
      <c r="P747" s="42">
        <f t="shared" ca="1" si="198"/>
        <v>1.6692907236107776E-2</v>
      </c>
      <c r="Q747" s="42">
        <f t="shared" ca="1" si="199"/>
        <v>0.13366845935031516</v>
      </c>
      <c r="R747" s="42">
        <f t="shared" ca="1" si="200"/>
        <v>0.18592520526693368</v>
      </c>
      <c r="S747" s="42">
        <f t="shared" ca="1" si="201"/>
        <v>0.17745446630220413</v>
      </c>
      <c r="T747" s="42">
        <f t="shared" ca="1" si="202"/>
        <v>0.17834351231433773</v>
      </c>
      <c r="U747">
        <f ca="1">+(L747^2*Markiwitz!$B$4^2)+(M747^2*Markiwitz!$C$4^2)+(N747^2*Markiwitz!$D$4^2)+(O747^2*Markiwitz!$E$4^2)+(P747^2*Markiwitz!$F$4^2)+(Q747^2*Markiwitz!$G$4^2)+(R747^2*Markiwitz!$H$4^2)+(S747^2*Markiwitz!$I$4^2)+(T747^2*Markiwitz!$J$4^2)+(2*L747*M747*Markiwitz!$B$8)+(2*L747*N747*Markiwitz!$E$8)+(2*L747*O747*Markiwitz!$H$8)+(2*L747*P747*Markiwitz!$B$11)+(2*L747*Q747*Markiwitz!$E$11)+(2*L747*R747*Markiwitz!$H$11)+(2*L747*S747*Markiwitz!$K$8)+(2*L747*T747*Markiwitz!$K$11)</f>
        <v>1.7350629177689147E-2</v>
      </c>
      <c r="V747" s="5">
        <f t="shared" ca="1" si="193"/>
        <v>0.13172178702739024</v>
      </c>
      <c r="W747" s="42">
        <f ca="1">SUMPRODUCT(L747:T747,Markiwitz!$B$3:$J$3)</f>
        <v>0.44550039991701301</v>
      </c>
    </row>
    <row r="748" spans="1:23" x14ac:dyDescent="0.25">
      <c r="A748">
        <v>747</v>
      </c>
      <c r="B748" s="25">
        <f t="shared" ca="1" si="192"/>
        <v>0.99999999999999989</v>
      </c>
      <c r="C748" s="46">
        <v>0</v>
      </c>
      <c r="D748">
        <f t="shared" ca="1" si="206"/>
        <v>0.31443052106506797</v>
      </c>
      <c r="E748">
        <f t="shared" ca="1" si="206"/>
        <v>0.60796395381246959</v>
      </c>
      <c r="F748">
        <f t="shared" ca="1" si="206"/>
        <v>1.5926048807100579E-2</v>
      </c>
      <c r="G748">
        <f t="shared" ca="1" si="206"/>
        <v>7.6030818687804147E-2</v>
      </c>
      <c r="H748">
        <f t="shared" ca="1" si="206"/>
        <v>0.6059567328780332</v>
      </c>
      <c r="I748">
        <f t="shared" ca="1" si="206"/>
        <v>0.14619230654074566</v>
      </c>
      <c r="J748">
        <f t="shared" ca="1" si="206"/>
        <v>0.72128915905594826</v>
      </c>
      <c r="K748">
        <f t="shared" ca="1" si="206"/>
        <v>8.5393914210896149E-2</v>
      </c>
      <c r="L748" s="42">
        <f t="shared" ca="1" si="194"/>
        <v>0</v>
      </c>
      <c r="M748" s="42">
        <f t="shared" ca="1" si="195"/>
        <v>0.1221951433144018</v>
      </c>
      <c r="N748" s="42">
        <f t="shared" ca="1" si="196"/>
        <v>0.23626918345732575</v>
      </c>
      <c r="O748" s="42">
        <f t="shared" ca="1" si="197"/>
        <v>6.1892395490865592E-3</v>
      </c>
      <c r="P748" s="42">
        <f t="shared" ca="1" si="198"/>
        <v>2.9547375853964695E-2</v>
      </c>
      <c r="Q748" s="42">
        <f t="shared" ca="1" si="199"/>
        <v>0.23548912988963674</v>
      </c>
      <c r="R748" s="42">
        <f t="shared" ca="1" si="200"/>
        <v>5.6813790813623394E-2</v>
      </c>
      <c r="S748" s="42">
        <f t="shared" ca="1" si="201"/>
        <v>0.28031004071556637</v>
      </c>
      <c r="T748" s="42">
        <f t="shared" ca="1" si="202"/>
        <v>3.3186096406394451E-2</v>
      </c>
      <c r="U748">
        <f ca="1">+(L748^2*Markiwitz!$B$4^2)+(M748^2*Markiwitz!$C$4^2)+(N748^2*Markiwitz!$D$4^2)+(O748^2*Markiwitz!$E$4^2)+(P748^2*Markiwitz!$F$4^2)+(Q748^2*Markiwitz!$G$4^2)+(R748^2*Markiwitz!$H$4^2)+(S748^2*Markiwitz!$I$4^2)+(T748^2*Markiwitz!$J$4^2)+(2*L748*M748*Markiwitz!$B$8)+(2*L748*N748*Markiwitz!$E$8)+(2*L748*O748*Markiwitz!$H$8)+(2*L748*P748*Markiwitz!$B$11)+(2*L748*Q748*Markiwitz!$E$11)+(2*L748*R748*Markiwitz!$H$11)+(2*L748*S748*Markiwitz!$K$8)+(2*L748*T748*Markiwitz!$K$11)</f>
        <v>2.8967564550870597E-2</v>
      </c>
      <c r="V748" s="5">
        <f t="shared" ca="1" si="193"/>
        <v>0.17019860325769598</v>
      </c>
      <c r="W748" s="42">
        <f ca="1">SUMPRODUCT(L748:T748,Markiwitz!$B$3:$J$3)</f>
        <v>0.71208251644730158</v>
      </c>
    </row>
    <row r="749" spans="1:23" x14ac:dyDescent="0.25">
      <c r="A749">
        <v>748</v>
      </c>
      <c r="B749" s="25">
        <f t="shared" ca="1" si="192"/>
        <v>1</v>
      </c>
      <c r="C749" s="46">
        <v>0</v>
      </c>
      <c r="D749">
        <f t="shared" ca="1" si="206"/>
        <v>0.7701334804634602</v>
      </c>
      <c r="E749">
        <f t="shared" ca="1" si="206"/>
        <v>0.57694646189620169</v>
      </c>
      <c r="F749">
        <f t="shared" ca="1" si="206"/>
        <v>0.38043283466580879</v>
      </c>
      <c r="G749">
        <f t="shared" ca="1" si="206"/>
        <v>0.54688822649591551</v>
      </c>
      <c r="H749">
        <f t="shared" ca="1" si="206"/>
        <v>0.64536078221289528</v>
      </c>
      <c r="I749">
        <f t="shared" ca="1" si="206"/>
        <v>0.1850285140965825</v>
      </c>
      <c r="J749">
        <f t="shared" ca="1" si="206"/>
        <v>4.6214142994682961E-2</v>
      </c>
      <c r="K749">
        <f t="shared" ca="1" si="206"/>
        <v>0.49396850972095352</v>
      </c>
      <c r="L749" s="42">
        <f t="shared" ca="1" si="194"/>
        <v>0</v>
      </c>
      <c r="M749" s="42">
        <f t="shared" ca="1" si="195"/>
        <v>0.21128647331262609</v>
      </c>
      <c r="N749" s="42">
        <f t="shared" ca="1" si="196"/>
        <v>0.15828552623226669</v>
      </c>
      <c r="O749" s="42">
        <f t="shared" ca="1" si="197"/>
        <v>0.10437192254061188</v>
      </c>
      <c r="P749" s="42">
        <f t="shared" ca="1" si="198"/>
        <v>0.15003903557469225</v>
      </c>
      <c r="Q749" s="42">
        <f t="shared" ca="1" si="199"/>
        <v>0.17705502636501719</v>
      </c>
      <c r="R749" s="42">
        <f t="shared" ca="1" si="200"/>
        <v>5.0762657639836624E-2</v>
      </c>
      <c r="S749" s="42">
        <f t="shared" ca="1" si="201"/>
        <v>1.2678871310251069E-2</v>
      </c>
      <c r="T749" s="42">
        <f t="shared" ca="1" si="202"/>
        <v>0.13552048702469807</v>
      </c>
      <c r="U749">
        <f ca="1">+(L749^2*Markiwitz!$B$4^2)+(M749^2*Markiwitz!$C$4^2)+(N749^2*Markiwitz!$D$4^2)+(O749^2*Markiwitz!$E$4^2)+(P749^2*Markiwitz!$F$4^2)+(Q749^2*Markiwitz!$G$4^2)+(R749^2*Markiwitz!$H$4^2)+(S749^2*Markiwitz!$I$4^2)+(T749^2*Markiwitz!$J$4^2)+(2*L749*M749*Markiwitz!$B$8)+(2*L749*N749*Markiwitz!$E$8)+(2*L749*O749*Markiwitz!$H$8)+(2*L749*P749*Markiwitz!$B$11)+(2*L749*Q749*Markiwitz!$E$11)+(2*L749*R749*Markiwitz!$H$11)+(2*L749*S749*Markiwitz!$K$8)+(2*L749*T749*Markiwitz!$K$11)</f>
        <v>1.577654126860728E-2</v>
      </c>
      <c r="V749" s="5">
        <f t="shared" ca="1" si="193"/>
        <v>0.12560470241438926</v>
      </c>
      <c r="W749" s="42">
        <f ca="1">SUMPRODUCT(L749:T749,Markiwitz!$B$3:$J$3)</f>
        <v>0.64062175856610681</v>
      </c>
    </row>
    <row r="750" spans="1:23" x14ac:dyDescent="0.25">
      <c r="A750">
        <v>749</v>
      </c>
      <c r="B750" s="25">
        <f t="shared" ca="1" si="192"/>
        <v>1</v>
      </c>
      <c r="C750" s="46">
        <v>0</v>
      </c>
      <c r="D750">
        <f t="shared" ca="1" si="206"/>
        <v>0.3950441568484504</v>
      </c>
      <c r="E750">
        <f t="shared" ca="1" si="206"/>
        <v>0.49675165151633149</v>
      </c>
      <c r="F750">
        <f t="shared" ca="1" si="206"/>
        <v>0.87138368552961554</v>
      </c>
      <c r="G750">
        <f t="shared" ca="1" si="206"/>
        <v>0.37160977081366386</v>
      </c>
      <c r="H750">
        <f t="shared" ca="1" si="206"/>
        <v>0.38878802899704479</v>
      </c>
      <c r="I750">
        <f t="shared" ca="1" si="206"/>
        <v>0.34213472303541803</v>
      </c>
      <c r="J750">
        <f t="shared" ca="1" si="206"/>
        <v>0.2742664729734412</v>
      </c>
      <c r="K750">
        <f t="shared" ca="1" si="206"/>
        <v>0.14552824724895963</v>
      </c>
      <c r="L750" s="42">
        <f t="shared" ca="1" si="194"/>
        <v>0</v>
      </c>
      <c r="M750" s="42">
        <f t="shared" ca="1" si="195"/>
        <v>0.12023842544715752</v>
      </c>
      <c r="N750" s="42">
        <f t="shared" ca="1" si="196"/>
        <v>0.15119483576999801</v>
      </c>
      <c r="O750" s="42">
        <f t="shared" ca="1" si="197"/>
        <v>0.26522048356385663</v>
      </c>
      <c r="P750" s="42">
        <f t="shared" ca="1" si="198"/>
        <v>0.11310577045328922</v>
      </c>
      <c r="Q750" s="42">
        <f t="shared" ca="1" si="199"/>
        <v>0.11833426625581503</v>
      </c>
      <c r="R750" s="42">
        <f t="shared" ca="1" si="200"/>
        <v>0.10413453705216945</v>
      </c>
      <c r="S750" s="42">
        <f t="shared" ca="1" si="201"/>
        <v>8.3477677853422749E-2</v>
      </c>
      <c r="T750" s="42">
        <f t="shared" ca="1" si="202"/>
        <v>4.4294003604291449E-2</v>
      </c>
      <c r="U750">
        <f ca="1">+(L750^2*Markiwitz!$B$4^2)+(M750^2*Markiwitz!$C$4^2)+(N750^2*Markiwitz!$D$4^2)+(O750^2*Markiwitz!$E$4^2)+(P750^2*Markiwitz!$F$4^2)+(Q750^2*Markiwitz!$G$4^2)+(R750^2*Markiwitz!$H$4^2)+(S750^2*Markiwitz!$I$4^2)+(T750^2*Markiwitz!$J$4^2)+(2*L750*M750*Markiwitz!$B$8)+(2*L750*N750*Markiwitz!$E$8)+(2*L750*O750*Markiwitz!$H$8)+(2*L750*P750*Markiwitz!$B$11)+(2*L750*Q750*Markiwitz!$E$11)+(2*L750*R750*Markiwitz!$H$11)+(2*L750*S750*Markiwitz!$K$8)+(2*L750*T750*Markiwitz!$K$11)</f>
        <v>1.5588059937510227E-2</v>
      </c>
      <c r="V750" s="5">
        <f t="shared" ca="1" si="193"/>
        <v>0.12485215231428823</v>
      </c>
      <c r="W750" s="42">
        <f ca="1">SUMPRODUCT(L750:T750,Markiwitz!$B$3:$J$3)</f>
        <v>0.49237246422896214</v>
      </c>
    </row>
    <row r="751" spans="1:23" x14ac:dyDescent="0.25">
      <c r="A751">
        <v>750</v>
      </c>
      <c r="B751" s="25">
        <f t="shared" ca="1" si="192"/>
        <v>0.99999999999999989</v>
      </c>
      <c r="C751" s="46">
        <v>0</v>
      </c>
      <c r="D751">
        <f t="shared" ca="1" si="206"/>
        <v>0.41545020338911776</v>
      </c>
      <c r="E751">
        <f t="shared" ca="1" si="206"/>
        <v>0.66439150932134594</v>
      </c>
      <c r="F751">
        <f t="shared" ca="1" si="206"/>
        <v>0.30687934668314187</v>
      </c>
      <c r="G751">
        <f t="shared" ca="1" si="206"/>
        <v>0.2152280447587922</v>
      </c>
      <c r="H751">
        <f t="shared" ca="1" si="206"/>
        <v>0.37066144208880114</v>
      </c>
      <c r="I751">
        <f t="shared" ca="1" si="206"/>
        <v>0.43611426831288436</v>
      </c>
      <c r="J751">
        <f t="shared" ca="1" si="206"/>
        <v>0.9198067199715031</v>
      </c>
      <c r="K751">
        <f t="shared" ca="1" si="206"/>
        <v>0.23696315248746058</v>
      </c>
      <c r="L751" s="42">
        <f t="shared" ca="1" si="194"/>
        <v>0</v>
      </c>
      <c r="M751" s="42">
        <f t="shared" ca="1" si="195"/>
        <v>0.11651965291165711</v>
      </c>
      <c r="N751" s="42">
        <f t="shared" ca="1" si="196"/>
        <v>0.18633922292503327</v>
      </c>
      <c r="O751" s="42">
        <f t="shared" ca="1" si="197"/>
        <v>8.6069220016206663E-2</v>
      </c>
      <c r="P751" s="42">
        <f t="shared" ca="1" si="198"/>
        <v>6.0364146816075354E-2</v>
      </c>
      <c r="Q751" s="42">
        <f t="shared" ca="1" si="199"/>
        <v>0.10395792859793</v>
      </c>
      <c r="R751" s="42">
        <f t="shared" ca="1" si="200"/>
        <v>0.12231522035396276</v>
      </c>
      <c r="S751" s="42">
        <f t="shared" ca="1" si="201"/>
        <v>0.25797450303931341</v>
      </c>
      <c r="T751" s="42">
        <f t="shared" ca="1" si="202"/>
        <v>6.6460105339821385E-2</v>
      </c>
      <c r="U751">
        <f ca="1">+(L751^2*Markiwitz!$B$4^2)+(M751^2*Markiwitz!$C$4^2)+(N751^2*Markiwitz!$D$4^2)+(O751^2*Markiwitz!$E$4^2)+(P751^2*Markiwitz!$F$4^2)+(Q751^2*Markiwitz!$G$4^2)+(R751^2*Markiwitz!$H$4^2)+(S751^2*Markiwitz!$I$4^2)+(T751^2*Markiwitz!$J$4^2)+(2*L751*M751*Markiwitz!$B$8)+(2*L751*N751*Markiwitz!$E$8)+(2*L751*O751*Markiwitz!$H$8)+(2*L751*P751*Markiwitz!$B$11)+(2*L751*Q751*Markiwitz!$E$11)+(2*L751*R751*Markiwitz!$H$11)+(2*L751*S751*Markiwitz!$K$8)+(2*L751*T751*Markiwitz!$K$11)</f>
        <v>1.598202183266742E-2</v>
      </c>
      <c r="V751" s="5">
        <f t="shared" ca="1" si="193"/>
        <v>0.12642002148658027</v>
      </c>
      <c r="W751" s="42">
        <f ca="1">SUMPRODUCT(L751:T751,Markiwitz!$B$3:$J$3)</f>
        <v>0.37970474530200499</v>
      </c>
    </row>
    <row r="752" spans="1:23" x14ac:dyDescent="0.25">
      <c r="A752">
        <v>751</v>
      </c>
      <c r="B752" s="25">
        <f t="shared" ca="1" si="192"/>
        <v>0.99999999999999989</v>
      </c>
      <c r="C752" s="46">
        <v>0</v>
      </c>
      <c r="D752">
        <f t="shared" ref="D752:K761" ca="1" si="207">RAND()</f>
        <v>0.55020136194220026</v>
      </c>
      <c r="E752">
        <f t="shared" ca="1" si="207"/>
        <v>6.3040956424609718E-2</v>
      </c>
      <c r="F752">
        <f t="shared" ca="1" si="207"/>
        <v>0.50062552438379382</v>
      </c>
      <c r="G752">
        <f t="shared" ca="1" si="207"/>
        <v>0.39490785010500495</v>
      </c>
      <c r="H752">
        <f t="shared" ca="1" si="207"/>
        <v>0.67511075654593922</v>
      </c>
      <c r="I752">
        <f t="shared" ca="1" si="207"/>
        <v>9.0729826577798822E-2</v>
      </c>
      <c r="J752">
        <f t="shared" ca="1" si="207"/>
        <v>0.84074992720055364</v>
      </c>
      <c r="K752">
        <f t="shared" ca="1" si="207"/>
        <v>9.9450160143276456E-2</v>
      </c>
      <c r="L752" s="42">
        <f t="shared" ca="1" si="194"/>
        <v>0</v>
      </c>
      <c r="M752" s="42">
        <f t="shared" ca="1" si="195"/>
        <v>0.17114550249876589</v>
      </c>
      <c r="N752" s="42">
        <f t="shared" ca="1" si="196"/>
        <v>1.9609504649728691E-2</v>
      </c>
      <c r="O752" s="42">
        <f t="shared" ca="1" si="197"/>
        <v>0.15572445446504257</v>
      </c>
      <c r="P752" s="42">
        <f t="shared" ca="1" si="198"/>
        <v>0.12283994028722253</v>
      </c>
      <c r="Q752" s="42">
        <f t="shared" ca="1" si="199"/>
        <v>0.20999978855652982</v>
      </c>
      <c r="R752" s="42">
        <f t="shared" ca="1" si="200"/>
        <v>2.8222397898961422E-2</v>
      </c>
      <c r="S752" s="42">
        <f t="shared" ca="1" si="201"/>
        <v>0.26152346889620309</v>
      </c>
      <c r="T752" s="42">
        <f t="shared" ca="1" si="202"/>
        <v>3.0934942747545983E-2</v>
      </c>
      <c r="U752">
        <f ca="1">+(L752^2*Markiwitz!$B$4^2)+(M752^2*Markiwitz!$C$4^2)+(N752^2*Markiwitz!$D$4^2)+(O752^2*Markiwitz!$E$4^2)+(P752^2*Markiwitz!$F$4^2)+(Q752^2*Markiwitz!$G$4^2)+(R752^2*Markiwitz!$H$4^2)+(S752^2*Markiwitz!$I$4^2)+(T752^2*Markiwitz!$J$4^2)+(2*L752*M752*Markiwitz!$B$8)+(2*L752*N752*Markiwitz!$E$8)+(2*L752*O752*Markiwitz!$H$8)+(2*L752*P752*Markiwitz!$B$11)+(2*L752*Q752*Markiwitz!$E$11)+(2*L752*R752*Markiwitz!$H$11)+(2*L752*S752*Markiwitz!$K$8)+(2*L752*T752*Markiwitz!$K$11)</f>
        <v>2.4682112919442729E-2</v>
      </c>
      <c r="V752" s="5">
        <f t="shared" ca="1" si="193"/>
        <v>0.15710541976470044</v>
      </c>
      <c r="W752" s="42">
        <f ca="1">SUMPRODUCT(L752:T752,Markiwitz!$B$3:$J$3)</f>
        <v>0.67867344710007471</v>
      </c>
    </row>
    <row r="753" spans="1:23" x14ac:dyDescent="0.25">
      <c r="A753">
        <v>752</v>
      </c>
      <c r="B753" s="25">
        <f t="shared" ca="1" si="192"/>
        <v>0.99999999999999978</v>
      </c>
      <c r="C753" s="46">
        <v>0</v>
      </c>
      <c r="D753">
        <f t="shared" ca="1" si="207"/>
        <v>0.68611018783407562</v>
      </c>
      <c r="E753">
        <f t="shared" ca="1" si="207"/>
        <v>0.51723283820033084</v>
      </c>
      <c r="F753">
        <f t="shared" ca="1" si="207"/>
        <v>0.15009009049412936</v>
      </c>
      <c r="G753">
        <f t="shared" ca="1" si="207"/>
        <v>0.19100402749079315</v>
      </c>
      <c r="H753">
        <f t="shared" ca="1" si="207"/>
        <v>5.1447401196295428E-2</v>
      </c>
      <c r="I753">
        <f t="shared" ca="1" si="207"/>
        <v>0.8287341623020591</v>
      </c>
      <c r="J753">
        <f t="shared" ca="1" si="207"/>
        <v>0.21394811357173626</v>
      </c>
      <c r="K753">
        <f t="shared" ca="1" si="207"/>
        <v>6.1374844341673618E-2</v>
      </c>
      <c r="L753" s="42">
        <f t="shared" ca="1" si="194"/>
        <v>0</v>
      </c>
      <c r="M753" s="42">
        <f t="shared" ca="1" si="195"/>
        <v>0.25412037475429156</v>
      </c>
      <c r="N753" s="42">
        <f t="shared" ca="1" si="196"/>
        <v>0.19157185683778297</v>
      </c>
      <c r="O753" s="42">
        <f t="shared" ca="1" si="197"/>
        <v>5.5590123451857917E-2</v>
      </c>
      <c r="P753" s="42">
        <f t="shared" ca="1" si="198"/>
        <v>7.0743760850957488E-2</v>
      </c>
      <c r="Q753" s="42">
        <f t="shared" ca="1" si="199"/>
        <v>1.9055004726585799E-2</v>
      </c>
      <c r="R753" s="42">
        <f t="shared" ca="1" si="200"/>
        <v>0.30694521030317778</v>
      </c>
      <c r="S753" s="42">
        <f t="shared" ca="1" si="201"/>
        <v>7.9241754113074755E-2</v>
      </c>
      <c r="T753" s="42">
        <f t="shared" ca="1" si="202"/>
        <v>2.2731914962271612E-2</v>
      </c>
      <c r="U753">
        <f ca="1">+(L753^2*Markiwitz!$B$4^2)+(M753^2*Markiwitz!$C$4^2)+(N753^2*Markiwitz!$D$4^2)+(O753^2*Markiwitz!$E$4^2)+(P753^2*Markiwitz!$F$4^2)+(Q753^2*Markiwitz!$G$4^2)+(R753^2*Markiwitz!$H$4^2)+(S753^2*Markiwitz!$I$4^2)+(T753^2*Markiwitz!$J$4^2)+(2*L753*M753*Markiwitz!$B$8)+(2*L753*N753*Markiwitz!$E$8)+(2*L753*O753*Markiwitz!$H$8)+(2*L753*P753*Markiwitz!$B$11)+(2*L753*Q753*Markiwitz!$E$11)+(2*L753*R753*Markiwitz!$H$11)+(2*L753*S753*Markiwitz!$K$8)+(2*L753*T753*Markiwitz!$K$11)</f>
        <v>1.4626287090804236E-2</v>
      </c>
      <c r="V753" s="5">
        <f t="shared" ca="1" si="193"/>
        <v>0.12093918757294608</v>
      </c>
      <c r="W753" s="42">
        <f ca="1">SUMPRODUCT(L753:T753,Markiwitz!$B$3:$J$3)</f>
        <v>0.18099054150857449</v>
      </c>
    </row>
    <row r="754" spans="1:23" x14ac:dyDescent="0.25">
      <c r="A754">
        <v>753</v>
      </c>
      <c r="B754" s="25">
        <f t="shared" ca="1" si="192"/>
        <v>0.99999999999999989</v>
      </c>
      <c r="C754" s="46">
        <v>0</v>
      </c>
      <c r="D754">
        <f t="shared" ca="1" si="207"/>
        <v>0.70728647870762529</v>
      </c>
      <c r="E754">
        <f t="shared" ca="1" si="207"/>
        <v>0.4226284826772333</v>
      </c>
      <c r="F754">
        <f t="shared" ca="1" si="207"/>
        <v>6.7727050003566491E-2</v>
      </c>
      <c r="G754">
        <f t="shared" ca="1" si="207"/>
        <v>0.59909668529215865</v>
      </c>
      <c r="H754">
        <f t="shared" ca="1" si="207"/>
        <v>0.74387256928702128</v>
      </c>
      <c r="I754">
        <f t="shared" ca="1" si="207"/>
        <v>0.19636620101742863</v>
      </c>
      <c r="J754">
        <f t="shared" ca="1" si="207"/>
        <v>0.90092204760966355</v>
      </c>
      <c r="K754">
        <f t="shared" ca="1" si="207"/>
        <v>2.6869201807406484E-2</v>
      </c>
      <c r="L754" s="42">
        <f t="shared" ca="1" si="194"/>
        <v>0</v>
      </c>
      <c r="M754" s="42">
        <f t="shared" ca="1" si="195"/>
        <v>0.19299621161414127</v>
      </c>
      <c r="N754" s="42">
        <f t="shared" ca="1" si="196"/>
        <v>0.11532200675740048</v>
      </c>
      <c r="O754" s="42">
        <f t="shared" ca="1" si="197"/>
        <v>1.8480579606687347E-2</v>
      </c>
      <c r="P754" s="42">
        <f t="shared" ca="1" si="198"/>
        <v>0.16347462327181272</v>
      </c>
      <c r="Q754" s="42">
        <f t="shared" ca="1" si="199"/>
        <v>0.2029794038455229</v>
      </c>
      <c r="R754" s="42">
        <f t="shared" ca="1" si="200"/>
        <v>5.35821538037499E-2</v>
      </c>
      <c r="S754" s="42">
        <f t="shared" ca="1" si="201"/>
        <v>0.24583326188566304</v>
      </c>
      <c r="T754" s="42">
        <f t="shared" ca="1" si="202"/>
        <v>7.3317592150222762E-3</v>
      </c>
      <c r="U754">
        <f ca="1">+(L754^2*Markiwitz!$B$4^2)+(M754^2*Markiwitz!$C$4^2)+(N754^2*Markiwitz!$D$4^2)+(O754^2*Markiwitz!$E$4^2)+(P754^2*Markiwitz!$F$4^2)+(Q754^2*Markiwitz!$G$4^2)+(R754^2*Markiwitz!$H$4^2)+(S754^2*Markiwitz!$I$4^2)+(T754^2*Markiwitz!$J$4^2)+(2*L754*M754*Markiwitz!$B$8)+(2*L754*N754*Markiwitz!$E$8)+(2*L754*O754*Markiwitz!$H$8)+(2*L754*P754*Markiwitz!$B$11)+(2*L754*Q754*Markiwitz!$E$11)+(2*L754*R754*Markiwitz!$H$11)+(2*L754*S754*Markiwitz!$K$8)+(2*L754*T754*Markiwitz!$K$11)</f>
        <v>2.3476830566457368E-2</v>
      </c>
      <c r="V754" s="5">
        <f t="shared" ca="1" si="193"/>
        <v>0.15322150817185351</v>
      </c>
      <c r="W754" s="42">
        <f ca="1">SUMPRODUCT(L754:T754,Markiwitz!$B$3:$J$3)</f>
        <v>0.65593076576118114</v>
      </c>
    </row>
    <row r="755" spans="1:23" x14ac:dyDescent="0.25">
      <c r="A755">
        <v>754</v>
      </c>
      <c r="B755" s="25">
        <f t="shared" ca="1" si="192"/>
        <v>1</v>
      </c>
      <c r="C755" s="46">
        <v>0</v>
      </c>
      <c r="D755">
        <f t="shared" ca="1" si="207"/>
        <v>0.77319198360287567</v>
      </c>
      <c r="E755">
        <f t="shared" ca="1" si="207"/>
        <v>0.91908049364380473</v>
      </c>
      <c r="F755">
        <f t="shared" ca="1" si="207"/>
        <v>0.5089971327381273</v>
      </c>
      <c r="G755">
        <f t="shared" ca="1" si="207"/>
        <v>0.31382455497535844</v>
      </c>
      <c r="H755">
        <f t="shared" ca="1" si="207"/>
        <v>0.63014807651892635</v>
      </c>
      <c r="I755">
        <f t="shared" ca="1" si="207"/>
        <v>0.21175339399806159</v>
      </c>
      <c r="J755">
        <f t="shared" ca="1" si="207"/>
        <v>8.719413694246736E-2</v>
      </c>
      <c r="K755">
        <f t="shared" ca="1" si="207"/>
        <v>2.9896127631171554E-2</v>
      </c>
      <c r="L755" s="42">
        <f t="shared" ca="1" si="194"/>
        <v>0</v>
      </c>
      <c r="M755" s="42">
        <f t="shared" ca="1" si="195"/>
        <v>0.22255983468675061</v>
      </c>
      <c r="N755" s="42">
        <f t="shared" ca="1" si="196"/>
        <v>0.26455318610008099</v>
      </c>
      <c r="O755" s="42">
        <f t="shared" ca="1" si="197"/>
        <v>0.14651253520550125</v>
      </c>
      <c r="P755" s="42">
        <f t="shared" ca="1" si="198"/>
        <v>9.0332986576633065E-2</v>
      </c>
      <c r="Q755" s="42">
        <f t="shared" ca="1" si="199"/>
        <v>0.18138528943965182</v>
      </c>
      <c r="R755" s="42">
        <f t="shared" ca="1" si="200"/>
        <v>6.0952262002204854E-2</v>
      </c>
      <c r="S755" s="42">
        <f t="shared" ca="1" si="201"/>
        <v>2.5098440122390913E-2</v>
      </c>
      <c r="T755" s="42">
        <f t="shared" ca="1" si="202"/>
        <v>8.6054658667865588E-3</v>
      </c>
      <c r="U755">
        <f ca="1">+(L755^2*Markiwitz!$B$4^2)+(M755^2*Markiwitz!$C$4^2)+(N755^2*Markiwitz!$D$4^2)+(O755^2*Markiwitz!$E$4^2)+(P755^2*Markiwitz!$F$4^2)+(Q755^2*Markiwitz!$G$4^2)+(R755^2*Markiwitz!$H$4^2)+(S755^2*Markiwitz!$I$4^2)+(T755^2*Markiwitz!$J$4^2)+(2*L755*M755*Markiwitz!$B$8)+(2*L755*N755*Markiwitz!$E$8)+(2*L755*O755*Markiwitz!$H$8)+(2*L755*P755*Markiwitz!$B$11)+(2*L755*Q755*Markiwitz!$E$11)+(2*L755*R755*Markiwitz!$H$11)+(2*L755*S755*Markiwitz!$K$8)+(2*L755*T755*Markiwitz!$K$11)</f>
        <v>1.8728360278299362E-2</v>
      </c>
      <c r="V755" s="5">
        <f t="shared" ca="1" si="193"/>
        <v>0.13685159947293038</v>
      </c>
      <c r="W755" s="42">
        <f ca="1">SUMPRODUCT(L755:T755,Markiwitz!$B$3:$J$3)</f>
        <v>0.66001130901384553</v>
      </c>
    </row>
    <row r="756" spans="1:23" x14ac:dyDescent="0.25">
      <c r="A756">
        <v>755</v>
      </c>
      <c r="B756" s="25">
        <f t="shared" ca="1" si="192"/>
        <v>1</v>
      </c>
      <c r="C756" s="46">
        <v>0</v>
      </c>
      <c r="D756">
        <f t="shared" ca="1" si="207"/>
        <v>0.69407575631645646</v>
      </c>
      <c r="E756">
        <f t="shared" ca="1" si="207"/>
        <v>0.43405305334452648</v>
      </c>
      <c r="F756">
        <f t="shared" ca="1" si="207"/>
        <v>0.67340085118379533</v>
      </c>
      <c r="G756">
        <f t="shared" ca="1" si="207"/>
        <v>0.87446468528750909</v>
      </c>
      <c r="H756">
        <f t="shared" ca="1" si="207"/>
        <v>0.4902553550109261</v>
      </c>
      <c r="I756">
        <f t="shared" ca="1" si="207"/>
        <v>0.37897066637155641</v>
      </c>
      <c r="J756">
        <f t="shared" ca="1" si="207"/>
        <v>1.0752122031493672E-2</v>
      </c>
      <c r="K756">
        <f t="shared" ca="1" si="207"/>
        <v>4.8466111791521937E-2</v>
      </c>
      <c r="L756" s="42">
        <f t="shared" ca="1" si="194"/>
        <v>0</v>
      </c>
      <c r="M756" s="42">
        <f t="shared" ca="1" si="195"/>
        <v>0.19256140361465737</v>
      </c>
      <c r="N756" s="42">
        <f t="shared" ca="1" si="196"/>
        <v>0.12042181913805602</v>
      </c>
      <c r="O756" s="42">
        <f t="shared" ca="1" si="197"/>
        <v>0.18682544652969338</v>
      </c>
      <c r="P756" s="42">
        <f t="shared" ca="1" si="198"/>
        <v>0.24260773507501332</v>
      </c>
      <c r="Q756" s="42">
        <f t="shared" ca="1" si="199"/>
        <v>0.13601434487716563</v>
      </c>
      <c r="R756" s="42">
        <f t="shared" ca="1" si="200"/>
        <v>0.10513999773249061</v>
      </c>
      <c r="S756" s="42">
        <f t="shared" ca="1" si="201"/>
        <v>2.9830226619765492E-3</v>
      </c>
      <c r="T756" s="42">
        <f t="shared" ca="1" si="202"/>
        <v>1.3446230370947021E-2</v>
      </c>
      <c r="U756">
        <f ca="1">+(L756^2*Markiwitz!$B$4^2)+(M756^2*Markiwitz!$C$4^2)+(N756^2*Markiwitz!$D$4^2)+(O756^2*Markiwitz!$E$4^2)+(P756^2*Markiwitz!$F$4^2)+(Q756^2*Markiwitz!$G$4^2)+(R756^2*Markiwitz!$H$4^2)+(S756^2*Markiwitz!$I$4^2)+(T756^2*Markiwitz!$J$4^2)+(2*L756*M756*Markiwitz!$B$8)+(2*L756*N756*Markiwitz!$E$8)+(2*L756*O756*Markiwitz!$H$8)+(2*L756*P756*Markiwitz!$B$11)+(2*L756*Q756*Markiwitz!$E$11)+(2*L756*R756*Markiwitz!$H$11)+(2*L756*S756*Markiwitz!$K$8)+(2*L756*T756*Markiwitz!$K$11)</f>
        <v>1.8094284689469928E-2</v>
      </c>
      <c r="V756" s="5">
        <f t="shared" ca="1" si="193"/>
        <v>0.13451499800940386</v>
      </c>
      <c r="W756" s="42">
        <f ca="1">SUMPRODUCT(L756:T756,Markiwitz!$B$3:$J$3)</f>
        <v>0.56819828299416875</v>
      </c>
    </row>
    <row r="757" spans="1:23" x14ac:dyDescent="0.25">
      <c r="A757">
        <v>756</v>
      </c>
      <c r="B757" s="25">
        <f t="shared" ca="1" si="192"/>
        <v>1</v>
      </c>
      <c r="C757" s="46">
        <v>0</v>
      </c>
      <c r="D757">
        <f t="shared" ca="1" si="207"/>
        <v>0.58531319411012206</v>
      </c>
      <c r="E757">
        <f t="shared" ca="1" si="207"/>
        <v>0.90127937667376512</v>
      </c>
      <c r="F757">
        <f t="shared" ca="1" si="207"/>
        <v>0.65167039663102366</v>
      </c>
      <c r="G757">
        <f t="shared" ca="1" si="207"/>
        <v>0.5655278711534909</v>
      </c>
      <c r="H757">
        <f t="shared" ca="1" si="207"/>
        <v>0.22591508673098992</v>
      </c>
      <c r="I757">
        <f t="shared" ca="1" si="207"/>
        <v>0.42011787743265072</v>
      </c>
      <c r="J757">
        <f t="shared" ca="1" si="207"/>
        <v>9.1135580321466958E-2</v>
      </c>
      <c r="K757">
        <f t="shared" ca="1" si="207"/>
        <v>0.46857407813820529</v>
      </c>
      <c r="L757" s="42">
        <f t="shared" ca="1" si="194"/>
        <v>0</v>
      </c>
      <c r="M757" s="42">
        <f t="shared" ca="1" si="195"/>
        <v>0.14971433290449579</v>
      </c>
      <c r="N757" s="42">
        <f t="shared" ca="1" si="196"/>
        <v>0.23053374158844894</v>
      </c>
      <c r="O757" s="42">
        <f t="shared" ca="1" si="197"/>
        <v>0.16668750967343804</v>
      </c>
      <c r="P757" s="42">
        <f t="shared" ca="1" si="198"/>
        <v>0.14465354415488368</v>
      </c>
      <c r="Q757" s="42">
        <f t="shared" ca="1" si="199"/>
        <v>5.7785689513481196E-2</v>
      </c>
      <c r="R757" s="42">
        <f t="shared" ca="1" si="200"/>
        <v>0.10745984951989367</v>
      </c>
      <c r="S757" s="42">
        <f t="shared" ca="1" si="201"/>
        <v>2.331111403090198E-2</v>
      </c>
      <c r="T757" s="42">
        <f t="shared" ca="1" si="202"/>
        <v>0.11985421861445668</v>
      </c>
      <c r="U757">
        <f ca="1">+(L757^2*Markiwitz!$B$4^2)+(M757^2*Markiwitz!$C$4^2)+(N757^2*Markiwitz!$D$4^2)+(O757^2*Markiwitz!$E$4^2)+(P757^2*Markiwitz!$F$4^2)+(Q757^2*Markiwitz!$G$4^2)+(R757^2*Markiwitz!$H$4^2)+(S757^2*Markiwitz!$I$4^2)+(T757^2*Markiwitz!$J$4^2)+(2*L757*M757*Markiwitz!$B$8)+(2*L757*N757*Markiwitz!$E$8)+(2*L757*O757*Markiwitz!$H$8)+(2*L757*P757*Markiwitz!$B$11)+(2*L757*Q757*Markiwitz!$E$11)+(2*L757*R757*Markiwitz!$H$11)+(2*L757*S757*Markiwitz!$K$8)+(2*L757*T757*Markiwitz!$K$11)</f>
        <v>1.1741496463679104E-2</v>
      </c>
      <c r="V757" s="5">
        <f t="shared" ca="1" si="193"/>
        <v>0.10835818595601859</v>
      </c>
      <c r="W757" s="42">
        <f ca="1">SUMPRODUCT(L757:T757,Markiwitz!$B$3:$J$3)</f>
        <v>0.33609954682048332</v>
      </c>
    </row>
    <row r="758" spans="1:23" x14ac:dyDescent="0.25">
      <c r="A758">
        <v>757</v>
      </c>
      <c r="B758" s="25">
        <f t="shared" ca="1" si="192"/>
        <v>0.99999999999999978</v>
      </c>
      <c r="C758" s="46">
        <v>0</v>
      </c>
      <c r="D758">
        <f t="shared" ca="1" si="207"/>
        <v>0.80466682508052156</v>
      </c>
      <c r="E758">
        <f t="shared" ca="1" si="207"/>
        <v>0.84871068506044867</v>
      </c>
      <c r="F758">
        <f t="shared" ca="1" si="207"/>
        <v>0.99498009870939741</v>
      </c>
      <c r="G758">
        <f t="shared" ca="1" si="207"/>
        <v>1.6589822434814994E-2</v>
      </c>
      <c r="H758">
        <f t="shared" ca="1" si="207"/>
        <v>6.0254511133366329E-3</v>
      </c>
      <c r="I758">
        <f t="shared" ca="1" si="207"/>
        <v>0.45994202037720155</v>
      </c>
      <c r="J758">
        <f t="shared" ca="1" si="207"/>
        <v>0.37303082125219444</v>
      </c>
      <c r="K758">
        <f t="shared" ca="1" si="207"/>
        <v>0.34818048983231065</v>
      </c>
      <c r="L758" s="42">
        <f t="shared" ca="1" si="194"/>
        <v>0</v>
      </c>
      <c r="M758" s="42">
        <f t="shared" ca="1" si="195"/>
        <v>0.2088890084092449</v>
      </c>
      <c r="N758" s="42">
        <f t="shared" ca="1" si="196"/>
        <v>0.22032265765507025</v>
      </c>
      <c r="O758" s="42">
        <f t="shared" ca="1" si="197"/>
        <v>0.25829374310981495</v>
      </c>
      <c r="P758" s="42">
        <f t="shared" ca="1" si="198"/>
        <v>4.3066663743061223E-3</v>
      </c>
      <c r="Q758" s="42">
        <f t="shared" ca="1" si="199"/>
        <v>1.5641883933233099E-3</v>
      </c>
      <c r="R758" s="42">
        <f t="shared" ca="1" si="200"/>
        <v>0.11939951986056353</v>
      </c>
      <c r="S758" s="42">
        <f t="shared" ca="1" si="201"/>
        <v>9.6837642523238926E-2</v>
      </c>
      <c r="T758" s="42">
        <f t="shared" ca="1" si="202"/>
        <v>9.0386573674437837E-2</v>
      </c>
      <c r="U758">
        <f ca="1">+(L758^2*Markiwitz!$B$4^2)+(M758^2*Markiwitz!$C$4^2)+(N758^2*Markiwitz!$D$4^2)+(O758^2*Markiwitz!$E$4^2)+(P758^2*Markiwitz!$F$4^2)+(Q758^2*Markiwitz!$G$4^2)+(R758^2*Markiwitz!$H$4^2)+(S758^2*Markiwitz!$I$4^2)+(T758^2*Markiwitz!$J$4^2)+(2*L758*M758*Markiwitz!$B$8)+(2*L758*N758*Markiwitz!$E$8)+(2*L758*O758*Markiwitz!$H$8)+(2*L758*P758*Markiwitz!$B$11)+(2*L758*Q758*Markiwitz!$E$11)+(2*L758*R758*Markiwitz!$H$11)+(2*L758*S758*Markiwitz!$K$8)+(2*L758*T758*Markiwitz!$K$11)</f>
        <v>1.3344631482448879E-2</v>
      </c>
      <c r="V758" s="5">
        <f t="shared" ca="1" si="193"/>
        <v>0.11551896589932269</v>
      </c>
      <c r="W758" s="42">
        <f ca="1">SUMPRODUCT(L758:T758,Markiwitz!$B$3:$J$3)</f>
        <v>0.16141926289273403</v>
      </c>
    </row>
    <row r="759" spans="1:23" x14ac:dyDescent="0.25">
      <c r="A759">
        <v>758</v>
      </c>
      <c r="B759" s="25">
        <f t="shared" ca="1" si="192"/>
        <v>1</v>
      </c>
      <c r="C759" s="46">
        <v>0</v>
      </c>
      <c r="D759">
        <f t="shared" ca="1" si="207"/>
        <v>0.54076215540965777</v>
      </c>
      <c r="E759">
        <f t="shared" ca="1" si="207"/>
        <v>0.6065863867294351</v>
      </c>
      <c r="F759">
        <f t="shared" ca="1" si="207"/>
        <v>0.56007938815931679</v>
      </c>
      <c r="G759">
        <f t="shared" ca="1" si="207"/>
        <v>0.89004907083522344</v>
      </c>
      <c r="H759">
        <f t="shared" ca="1" si="207"/>
        <v>0.51652906434719348</v>
      </c>
      <c r="I759">
        <f t="shared" ca="1" si="207"/>
        <v>0.59282104734942964</v>
      </c>
      <c r="J759">
        <f t="shared" ca="1" si="207"/>
        <v>0.42796603295323765</v>
      </c>
      <c r="K759">
        <f t="shared" ca="1" si="207"/>
        <v>0.3828062101520493</v>
      </c>
      <c r="L759" s="42">
        <f t="shared" ca="1" si="194"/>
        <v>0</v>
      </c>
      <c r="M759" s="42">
        <f t="shared" ca="1" si="195"/>
        <v>0.11970122022865221</v>
      </c>
      <c r="N759" s="42">
        <f t="shared" ca="1" si="196"/>
        <v>0.13427184195350542</v>
      </c>
      <c r="O759" s="42">
        <f t="shared" ca="1" si="197"/>
        <v>0.12397721533748775</v>
      </c>
      <c r="P759" s="42">
        <f t="shared" ca="1" si="198"/>
        <v>0.19701815072773413</v>
      </c>
      <c r="Q759" s="42">
        <f t="shared" ca="1" si="199"/>
        <v>0.11433706790942869</v>
      </c>
      <c r="R759" s="42">
        <f t="shared" ca="1" si="200"/>
        <v>0.13122479455167693</v>
      </c>
      <c r="S759" s="42">
        <f t="shared" ca="1" si="201"/>
        <v>9.4733064894509847E-2</v>
      </c>
      <c r="T759" s="42">
        <f t="shared" ca="1" si="202"/>
        <v>8.4736644397005081E-2</v>
      </c>
      <c r="U759">
        <f ca="1">+(L759^2*Markiwitz!$B$4^2)+(M759^2*Markiwitz!$C$4^2)+(N759^2*Markiwitz!$D$4^2)+(O759^2*Markiwitz!$E$4^2)+(P759^2*Markiwitz!$F$4^2)+(Q759^2*Markiwitz!$G$4^2)+(R759^2*Markiwitz!$H$4^2)+(S759^2*Markiwitz!$I$4^2)+(T759^2*Markiwitz!$J$4^2)+(2*L759*M759*Markiwitz!$B$8)+(2*L759*N759*Markiwitz!$E$8)+(2*L759*O759*Markiwitz!$H$8)+(2*L759*P759*Markiwitz!$B$11)+(2*L759*Q759*Markiwitz!$E$11)+(2*L759*R759*Markiwitz!$H$11)+(2*L759*S759*Markiwitz!$K$8)+(2*L759*T759*Markiwitz!$K$11)</f>
        <v>1.3872585515541587E-2</v>
      </c>
      <c r="V759" s="5">
        <f t="shared" ca="1" si="193"/>
        <v>0.11778194053224622</v>
      </c>
      <c r="W759" s="42">
        <f ca="1">SUMPRODUCT(L759:T759,Markiwitz!$B$3:$J$3)</f>
        <v>0.46750152383917498</v>
      </c>
    </row>
    <row r="760" spans="1:23" x14ac:dyDescent="0.25">
      <c r="A760">
        <v>759</v>
      </c>
      <c r="B760" s="25">
        <f t="shared" ca="1" si="192"/>
        <v>1</v>
      </c>
      <c r="C760" s="46">
        <v>0</v>
      </c>
      <c r="D760">
        <f t="shared" ca="1" si="207"/>
        <v>0.11658725311800744</v>
      </c>
      <c r="E760">
        <f t="shared" ca="1" si="207"/>
        <v>0.53411313020900453</v>
      </c>
      <c r="F760">
        <f t="shared" ca="1" si="207"/>
        <v>0.67901381880236211</v>
      </c>
      <c r="G760">
        <f t="shared" ca="1" si="207"/>
        <v>0.44139842727044121</v>
      </c>
      <c r="H760">
        <f t="shared" ca="1" si="207"/>
        <v>0.80032606873739809</v>
      </c>
      <c r="I760">
        <f t="shared" ca="1" si="207"/>
        <v>0.57219566803914967</v>
      </c>
      <c r="J760">
        <f t="shared" ca="1" si="207"/>
        <v>0.28532006430342227</v>
      </c>
      <c r="K760">
        <f t="shared" ca="1" si="207"/>
        <v>0.82510333416068815</v>
      </c>
      <c r="L760" s="42">
        <f t="shared" ca="1" si="194"/>
        <v>0</v>
      </c>
      <c r="M760" s="42">
        <f t="shared" ca="1" si="195"/>
        <v>2.7406128352810619E-2</v>
      </c>
      <c r="N760" s="42">
        <f t="shared" ca="1" si="196"/>
        <v>0.12555380292400531</v>
      </c>
      <c r="O760" s="42">
        <f t="shared" ca="1" si="197"/>
        <v>0.15961556151077516</v>
      </c>
      <c r="P760" s="42">
        <f t="shared" ca="1" si="198"/>
        <v>0.1037593873170515</v>
      </c>
      <c r="Q760" s="42">
        <f t="shared" ca="1" si="199"/>
        <v>0.18813239335621404</v>
      </c>
      <c r="R760" s="42">
        <f t="shared" ca="1" si="200"/>
        <v>0.13450585292828249</v>
      </c>
      <c r="S760" s="42">
        <f t="shared" ca="1" si="201"/>
        <v>6.7070096385382721E-2</v>
      </c>
      <c r="T760" s="42">
        <f t="shared" ca="1" si="202"/>
        <v>0.19395677722547824</v>
      </c>
      <c r="U760">
        <f ca="1">+(L760^2*Markiwitz!$B$4^2)+(M760^2*Markiwitz!$C$4^2)+(N760^2*Markiwitz!$D$4^2)+(O760^2*Markiwitz!$E$4^2)+(P760^2*Markiwitz!$F$4^2)+(Q760^2*Markiwitz!$G$4^2)+(R760^2*Markiwitz!$H$4^2)+(S760^2*Markiwitz!$I$4^2)+(T760^2*Markiwitz!$J$4^2)+(2*L760*M760*Markiwitz!$B$8)+(2*L760*N760*Markiwitz!$E$8)+(2*L760*O760*Markiwitz!$H$8)+(2*L760*P760*Markiwitz!$B$11)+(2*L760*Q760*Markiwitz!$E$11)+(2*L760*R760*Markiwitz!$H$11)+(2*L760*S760*Markiwitz!$K$8)+(2*L760*T760*Markiwitz!$K$11)</f>
        <v>1.7245704678062627E-2</v>
      </c>
      <c r="V760" s="5">
        <f t="shared" ca="1" si="193"/>
        <v>0.13132290233642654</v>
      </c>
      <c r="W760" s="42">
        <f ca="1">SUMPRODUCT(L760:T760,Markiwitz!$B$3:$J$3)</f>
        <v>0.64547156117473059</v>
      </c>
    </row>
    <row r="761" spans="1:23" x14ac:dyDescent="0.25">
      <c r="A761">
        <v>760</v>
      </c>
      <c r="B761" s="25">
        <f t="shared" ca="1" si="192"/>
        <v>1</v>
      </c>
      <c r="C761" s="46">
        <v>0</v>
      </c>
      <c r="D761">
        <f t="shared" ca="1" si="207"/>
        <v>0.55113680356052119</v>
      </c>
      <c r="E761">
        <f t="shared" ca="1" si="207"/>
        <v>0.97349313818449668</v>
      </c>
      <c r="F761">
        <f t="shared" ca="1" si="207"/>
        <v>0.60502534416815301</v>
      </c>
      <c r="G761">
        <f t="shared" ca="1" si="207"/>
        <v>6.4722146350152276E-2</v>
      </c>
      <c r="H761">
        <f t="shared" ca="1" si="207"/>
        <v>0.63979910014329322</v>
      </c>
      <c r="I761">
        <f t="shared" ca="1" si="207"/>
        <v>0.18381103388584075</v>
      </c>
      <c r="J761">
        <f t="shared" ca="1" si="207"/>
        <v>0.38063527972928424</v>
      </c>
      <c r="K761">
        <f t="shared" ca="1" si="207"/>
        <v>0.48271970030878775</v>
      </c>
      <c r="L761" s="42">
        <f t="shared" ca="1" si="194"/>
        <v>0</v>
      </c>
      <c r="M761" s="42">
        <f t="shared" ca="1" si="195"/>
        <v>0.14199643473405174</v>
      </c>
      <c r="N761" s="42">
        <f t="shared" ca="1" si="196"/>
        <v>0.25081350758511373</v>
      </c>
      <c r="O761" s="42">
        <f t="shared" ca="1" si="197"/>
        <v>0.15588042976009725</v>
      </c>
      <c r="P761" s="42">
        <f t="shared" ca="1" si="198"/>
        <v>1.6675195651396815E-2</v>
      </c>
      <c r="Q761" s="42">
        <f t="shared" ca="1" si="199"/>
        <v>0.16483963796191281</v>
      </c>
      <c r="R761" s="42">
        <f t="shared" ca="1" si="200"/>
        <v>4.7357591269448267E-2</v>
      </c>
      <c r="S761" s="42">
        <f t="shared" ca="1" si="201"/>
        <v>9.8067943034077662E-2</v>
      </c>
      <c r="T761" s="42">
        <f t="shared" ca="1" si="202"/>
        <v>0.12436926000390178</v>
      </c>
      <c r="U761">
        <f ca="1">+(L761^2*Markiwitz!$B$4^2)+(M761^2*Markiwitz!$C$4^2)+(N761^2*Markiwitz!$D$4^2)+(O761^2*Markiwitz!$E$4^2)+(P761^2*Markiwitz!$F$4^2)+(Q761^2*Markiwitz!$G$4^2)+(R761^2*Markiwitz!$H$4^2)+(S761^2*Markiwitz!$I$4^2)+(T761^2*Markiwitz!$J$4^2)+(2*L761*M761*Markiwitz!$B$8)+(2*L761*N761*Markiwitz!$E$8)+(2*L761*O761*Markiwitz!$H$8)+(2*L761*P761*Markiwitz!$B$11)+(2*L761*Q761*Markiwitz!$E$11)+(2*L761*R761*Markiwitz!$H$11)+(2*L761*S761*Markiwitz!$K$8)+(2*L761*T761*Markiwitz!$K$11)</f>
        <v>1.6391805823694115E-2</v>
      </c>
      <c r="V761" s="5">
        <f t="shared" ca="1" si="193"/>
        <v>0.12803048786790636</v>
      </c>
      <c r="W761" s="42">
        <f ca="1">SUMPRODUCT(L761:T761,Markiwitz!$B$3:$J$3)</f>
        <v>0.58045733217740292</v>
      </c>
    </row>
    <row r="762" spans="1:23" x14ac:dyDescent="0.25">
      <c r="A762">
        <v>761</v>
      </c>
      <c r="B762" s="25">
        <f t="shared" ca="1" si="192"/>
        <v>1</v>
      </c>
      <c r="C762" s="46">
        <v>0</v>
      </c>
      <c r="D762">
        <f t="shared" ref="D762:K771" ca="1" si="208">RAND()</f>
        <v>0.17425066751555063</v>
      </c>
      <c r="E762">
        <f t="shared" ca="1" si="208"/>
        <v>0.59004973868926835</v>
      </c>
      <c r="F762">
        <f t="shared" ca="1" si="208"/>
        <v>0.50187816837757104</v>
      </c>
      <c r="G762">
        <f t="shared" ca="1" si="208"/>
        <v>0.58030470044445481</v>
      </c>
      <c r="H762">
        <f t="shared" ca="1" si="208"/>
        <v>0.20688264490052899</v>
      </c>
      <c r="I762">
        <f t="shared" ca="1" si="208"/>
        <v>0.89247413457154479</v>
      </c>
      <c r="J762">
        <f t="shared" ca="1" si="208"/>
        <v>0.25350085041890547</v>
      </c>
      <c r="K762">
        <f t="shared" ca="1" si="208"/>
        <v>0.88417203064866601</v>
      </c>
      <c r="L762" s="42">
        <f t="shared" ca="1" si="194"/>
        <v>0</v>
      </c>
      <c r="M762" s="42">
        <f t="shared" ca="1" si="195"/>
        <v>4.2671755977032925E-2</v>
      </c>
      <c r="N762" s="42">
        <f t="shared" ca="1" si="196"/>
        <v>0.14449562129461285</v>
      </c>
      <c r="O762" s="42">
        <f t="shared" ca="1" si="197"/>
        <v>0.12290353337841146</v>
      </c>
      <c r="P762" s="42">
        <f t="shared" ca="1" si="198"/>
        <v>0.14210918628177466</v>
      </c>
      <c r="Q762" s="42">
        <f t="shared" ca="1" si="199"/>
        <v>5.0662909158099428E-2</v>
      </c>
      <c r="R762" s="42">
        <f t="shared" ca="1" si="200"/>
        <v>0.21855548118833995</v>
      </c>
      <c r="S762" s="42">
        <f t="shared" ca="1" si="201"/>
        <v>6.2079110417642962E-2</v>
      </c>
      <c r="T762" s="42">
        <f t="shared" ca="1" si="202"/>
        <v>0.21652240230408581</v>
      </c>
      <c r="U762">
        <f ca="1">+(L762^2*Markiwitz!$B$4^2)+(M762^2*Markiwitz!$C$4^2)+(N762^2*Markiwitz!$D$4^2)+(O762^2*Markiwitz!$E$4^2)+(P762^2*Markiwitz!$F$4^2)+(Q762^2*Markiwitz!$G$4^2)+(R762^2*Markiwitz!$H$4^2)+(S762^2*Markiwitz!$I$4^2)+(T762^2*Markiwitz!$J$4^2)+(2*L762*M762*Markiwitz!$B$8)+(2*L762*N762*Markiwitz!$E$8)+(2*L762*O762*Markiwitz!$H$8)+(2*L762*P762*Markiwitz!$B$11)+(2*L762*Q762*Markiwitz!$E$11)+(2*L762*R762*Markiwitz!$H$11)+(2*L762*S762*Markiwitz!$K$8)+(2*L762*T762*Markiwitz!$K$11)</f>
        <v>1.1642829768778624E-2</v>
      </c>
      <c r="V762" s="5">
        <f t="shared" ca="1" si="193"/>
        <v>0.10790194515753006</v>
      </c>
      <c r="W762" s="42">
        <f ca="1">SUMPRODUCT(L762:T762,Markiwitz!$B$3:$J$3)</f>
        <v>0.28102709167339746</v>
      </c>
    </row>
    <row r="763" spans="1:23" x14ac:dyDescent="0.25">
      <c r="A763">
        <v>762</v>
      </c>
      <c r="B763" s="25">
        <f t="shared" ca="1" si="192"/>
        <v>0.99999999999999989</v>
      </c>
      <c r="C763" s="46">
        <v>0</v>
      </c>
      <c r="D763">
        <f t="shared" ca="1" si="208"/>
        <v>0.41473350273029941</v>
      </c>
      <c r="E763">
        <f t="shared" ca="1" si="208"/>
        <v>0.313465908400405</v>
      </c>
      <c r="F763">
        <f t="shared" ca="1" si="208"/>
        <v>3.795597666161421E-2</v>
      </c>
      <c r="G763">
        <f t="shared" ca="1" si="208"/>
        <v>0.8679624766506886</v>
      </c>
      <c r="H763">
        <f t="shared" ca="1" si="208"/>
        <v>0.19387183149558762</v>
      </c>
      <c r="I763">
        <f t="shared" ca="1" si="208"/>
        <v>0.90223310245124777</v>
      </c>
      <c r="J763">
        <f t="shared" ca="1" si="208"/>
        <v>0.34504479640539676</v>
      </c>
      <c r="K763">
        <f t="shared" ca="1" si="208"/>
        <v>0.38579311154917095</v>
      </c>
      <c r="L763" s="42">
        <f t="shared" ca="1" si="194"/>
        <v>0</v>
      </c>
      <c r="M763" s="42">
        <f t="shared" ca="1" si="195"/>
        <v>0.1198284392903189</v>
      </c>
      <c r="N763" s="42">
        <f t="shared" ca="1" si="196"/>
        <v>9.0569318193638171E-2</v>
      </c>
      <c r="O763" s="42">
        <f t="shared" ca="1" si="197"/>
        <v>1.0966573510842433E-2</v>
      </c>
      <c r="P763" s="42">
        <f t="shared" ca="1" si="198"/>
        <v>0.25077932758002242</v>
      </c>
      <c r="Q763" s="42">
        <f t="shared" ca="1" si="199"/>
        <v>5.6015149095826181E-2</v>
      </c>
      <c r="R763" s="42">
        <f t="shared" ca="1" si="200"/>
        <v>0.26068109721316934</v>
      </c>
      <c r="S763" s="42">
        <f t="shared" ca="1" si="201"/>
        <v>9.9693367346288128E-2</v>
      </c>
      <c r="T763" s="42">
        <f t="shared" ca="1" si="202"/>
        <v>0.11146672776989444</v>
      </c>
      <c r="U763">
        <f ca="1">+(L763^2*Markiwitz!$B$4^2)+(M763^2*Markiwitz!$C$4^2)+(N763^2*Markiwitz!$D$4^2)+(O763^2*Markiwitz!$E$4^2)+(P763^2*Markiwitz!$F$4^2)+(Q763^2*Markiwitz!$G$4^2)+(R763^2*Markiwitz!$H$4^2)+(S763^2*Markiwitz!$I$4^2)+(T763^2*Markiwitz!$J$4^2)+(2*L763*M763*Markiwitz!$B$8)+(2*L763*N763*Markiwitz!$E$8)+(2*L763*O763*Markiwitz!$H$8)+(2*L763*P763*Markiwitz!$B$11)+(2*L763*Q763*Markiwitz!$E$11)+(2*L763*R763*Markiwitz!$H$11)+(2*L763*S763*Markiwitz!$K$8)+(2*L763*T763*Markiwitz!$K$11)</f>
        <v>1.6631289855159194E-2</v>
      </c>
      <c r="V763" s="5">
        <f t="shared" ca="1" si="193"/>
        <v>0.12896235828783217</v>
      </c>
      <c r="W763" s="42">
        <f ca="1">SUMPRODUCT(L763:T763,Markiwitz!$B$3:$J$3)</f>
        <v>0.2917120030482751</v>
      </c>
    </row>
    <row r="764" spans="1:23" x14ac:dyDescent="0.25">
      <c r="A764">
        <v>763</v>
      </c>
      <c r="B764" s="25">
        <f t="shared" ca="1" si="192"/>
        <v>1.0000000000000002</v>
      </c>
      <c r="C764" s="46">
        <v>0</v>
      </c>
      <c r="D764">
        <f t="shared" ca="1" si="208"/>
        <v>0.66719564281458854</v>
      </c>
      <c r="E764">
        <f t="shared" ca="1" si="208"/>
        <v>8.7644909788486713E-2</v>
      </c>
      <c r="F764">
        <f t="shared" ca="1" si="208"/>
        <v>0.63700433394976086</v>
      </c>
      <c r="G764">
        <f t="shared" ca="1" si="208"/>
        <v>0.75122887752666445</v>
      </c>
      <c r="H764">
        <f t="shared" ca="1" si="208"/>
        <v>0.85798739434938309</v>
      </c>
      <c r="I764">
        <f t="shared" ca="1" si="208"/>
        <v>0.35730674306537391</v>
      </c>
      <c r="J764">
        <f t="shared" ca="1" si="208"/>
        <v>0.82020336965621277</v>
      </c>
      <c r="K764">
        <f t="shared" ca="1" si="208"/>
        <v>0.24965507133114362</v>
      </c>
      <c r="L764" s="42">
        <f t="shared" ca="1" si="194"/>
        <v>0</v>
      </c>
      <c r="M764" s="42">
        <f t="shared" ca="1" si="195"/>
        <v>0.15066882115169541</v>
      </c>
      <c r="N764" s="42">
        <f t="shared" ca="1" si="196"/>
        <v>1.9792328352251708E-2</v>
      </c>
      <c r="O764" s="42">
        <f t="shared" ca="1" si="197"/>
        <v>0.14385089755660019</v>
      </c>
      <c r="P764" s="42">
        <f t="shared" ca="1" si="198"/>
        <v>0.16964554641659754</v>
      </c>
      <c r="Q764" s="42">
        <f t="shared" ca="1" si="199"/>
        <v>0.19375418688931789</v>
      </c>
      <c r="R764" s="42">
        <f t="shared" ca="1" si="200"/>
        <v>8.0688455248458774E-2</v>
      </c>
      <c r="S764" s="42">
        <f t="shared" ca="1" si="201"/>
        <v>0.18522164546732819</v>
      </c>
      <c r="T764" s="42">
        <f t="shared" ca="1" si="202"/>
        <v>5.6378118917750471E-2</v>
      </c>
      <c r="U764">
        <f ca="1">+(L764^2*Markiwitz!$B$4^2)+(M764^2*Markiwitz!$C$4^2)+(N764^2*Markiwitz!$D$4^2)+(O764^2*Markiwitz!$E$4^2)+(P764^2*Markiwitz!$F$4^2)+(Q764^2*Markiwitz!$G$4^2)+(R764^2*Markiwitz!$H$4^2)+(S764^2*Markiwitz!$I$4^2)+(T764^2*Markiwitz!$J$4^2)+(2*L764*M764*Markiwitz!$B$8)+(2*L764*N764*Markiwitz!$E$8)+(2*L764*O764*Markiwitz!$H$8)+(2*L764*P764*Markiwitz!$B$11)+(2*L764*Q764*Markiwitz!$E$11)+(2*L764*R764*Markiwitz!$H$11)+(2*L764*S764*Markiwitz!$K$8)+(2*L764*T764*Markiwitz!$K$11)</f>
        <v>2.0642427736180403E-2</v>
      </c>
      <c r="V764" s="5">
        <f t="shared" ca="1" si="193"/>
        <v>0.14367472894068881</v>
      </c>
      <c r="W764" s="42">
        <f ca="1">SUMPRODUCT(L764:T764,Markiwitz!$B$3:$J$3)</f>
        <v>0.65322404628377173</v>
      </c>
    </row>
    <row r="765" spans="1:23" x14ac:dyDescent="0.25">
      <c r="A765">
        <v>764</v>
      </c>
      <c r="B765" s="25">
        <f t="shared" ca="1" si="192"/>
        <v>1</v>
      </c>
      <c r="C765" s="46">
        <v>0</v>
      </c>
      <c r="D765">
        <f t="shared" ca="1" si="208"/>
        <v>0.51714223334746956</v>
      </c>
      <c r="E765">
        <f t="shared" ca="1" si="208"/>
        <v>0.15733895946295429</v>
      </c>
      <c r="F765">
        <f t="shared" ca="1" si="208"/>
        <v>0.16040515693056601</v>
      </c>
      <c r="G765">
        <f t="shared" ca="1" si="208"/>
        <v>0.25369221263230179</v>
      </c>
      <c r="H765">
        <f t="shared" ca="1" si="208"/>
        <v>1.3412577206665555E-2</v>
      </c>
      <c r="I765">
        <f t="shared" ca="1" si="208"/>
        <v>0.51272097161194674</v>
      </c>
      <c r="J765">
        <f t="shared" ca="1" si="208"/>
        <v>0.30469189034294253</v>
      </c>
      <c r="K765">
        <f t="shared" ca="1" si="208"/>
        <v>0.64047583258662266</v>
      </c>
      <c r="L765" s="42">
        <f t="shared" ca="1" si="194"/>
        <v>0</v>
      </c>
      <c r="M765" s="42">
        <f t="shared" ca="1" si="195"/>
        <v>0.20201816759299124</v>
      </c>
      <c r="N765" s="42">
        <f t="shared" ca="1" si="196"/>
        <v>6.1463416120449178E-2</v>
      </c>
      <c r="O765" s="42">
        <f t="shared" ca="1" si="197"/>
        <v>6.26612057302353E-2</v>
      </c>
      <c r="P765" s="42">
        <f t="shared" ca="1" si="198"/>
        <v>9.9103172442220111E-2</v>
      </c>
      <c r="Q765" s="42">
        <f t="shared" ca="1" si="199"/>
        <v>5.2395339140083683E-3</v>
      </c>
      <c r="R765" s="42">
        <f t="shared" ca="1" si="200"/>
        <v>0.2002910311561201</v>
      </c>
      <c r="S765" s="42">
        <f t="shared" ca="1" si="201"/>
        <v>0.11902585671468068</v>
      </c>
      <c r="T765" s="42">
        <f t="shared" ca="1" si="202"/>
        <v>0.25019761632929499</v>
      </c>
      <c r="U765">
        <f ca="1">+(L765^2*Markiwitz!$B$4^2)+(M765^2*Markiwitz!$C$4^2)+(N765^2*Markiwitz!$D$4^2)+(O765^2*Markiwitz!$E$4^2)+(P765^2*Markiwitz!$F$4^2)+(Q765^2*Markiwitz!$G$4^2)+(R765^2*Markiwitz!$H$4^2)+(S765^2*Markiwitz!$I$4^2)+(T765^2*Markiwitz!$J$4^2)+(2*L765*M765*Markiwitz!$B$8)+(2*L765*N765*Markiwitz!$E$8)+(2*L765*O765*Markiwitz!$H$8)+(2*L765*P765*Markiwitz!$B$11)+(2*L765*Q765*Markiwitz!$E$11)+(2*L765*R765*Markiwitz!$H$11)+(2*L765*S765*Markiwitz!$K$8)+(2*L765*T765*Markiwitz!$K$11)</f>
        <v>9.3306575722508049E-3</v>
      </c>
      <c r="V765" s="5">
        <f t="shared" ca="1" si="193"/>
        <v>9.6595328935983257E-2</v>
      </c>
      <c r="W765" s="42">
        <f ca="1">SUMPRODUCT(L765:T765,Markiwitz!$B$3:$J$3)</f>
        <v>0.12590271062490352</v>
      </c>
    </row>
    <row r="766" spans="1:23" x14ac:dyDescent="0.25">
      <c r="A766">
        <v>765</v>
      </c>
      <c r="B766" s="25">
        <f t="shared" ca="1" si="192"/>
        <v>1</v>
      </c>
      <c r="C766" s="46">
        <v>0</v>
      </c>
      <c r="D766">
        <f t="shared" ca="1" si="208"/>
        <v>0.85802136867647927</v>
      </c>
      <c r="E766">
        <f t="shared" ca="1" si="208"/>
        <v>0.42343103658792702</v>
      </c>
      <c r="F766">
        <f t="shared" ca="1" si="208"/>
        <v>0.7858434277182299</v>
      </c>
      <c r="G766">
        <f t="shared" ca="1" si="208"/>
        <v>0.86884990632590386</v>
      </c>
      <c r="H766">
        <f t="shared" ca="1" si="208"/>
        <v>0.70269031254524983</v>
      </c>
      <c r="I766">
        <f t="shared" ca="1" si="208"/>
        <v>0.64264492219974689</v>
      </c>
      <c r="J766">
        <f t="shared" ca="1" si="208"/>
        <v>0.65960093514474638</v>
      </c>
      <c r="K766">
        <f t="shared" ca="1" si="208"/>
        <v>0.88859857398441788</v>
      </c>
      <c r="L766" s="42">
        <f t="shared" ca="1" si="194"/>
        <v>0</v>
      </c>
      <c r="M766" s="42">
        <f t="shared" ca="1" si="195"/>
        <v>0.14718154299393854</v>
      </c>
      <c r="N766" s="42">
        <f t="shared" ca="1" si="196"/>
        <v>7.2633661108774145E-2</v>
      </c>
      <c r="O766" s="42">
        <f t="shared" ca="1" si="197"/>
        <v>0.13480042859728059</v>
      </c>
      <c r="P766" s="42">
        <f t="shared" ca="1" si="198"/>
        <v>0.14903902689561421</v>
      </c>
      <c r="Q766" s="42">
        <f t="shared" ca="1" si="199"/>
        <v>0.12053667685087563</v>
      </c>
      <c r="R766" s="42">
        <f t="shared" ca="1" si="200"/>
        <v>0.11023673150760679</v>
      </c>
      <c r="S766" s="42">
        <f t="shared" ca="1" si="201"/>
        <v>0.11314529793657553</v>
      </c>
      <c r="T766" s="42">
        <f t="shared" ca="1" si="202"/>
        <v>0.15242663410933449</v>
      </c>
      <c r="U766">
        <f ca="1">+(L766^2*Markiwitz!$B$4^2)+(M766^2*Markiwitz!$C$4^2)+(N766^2*Markiwitz!$D$4^2)+(O766^2*Markiwitz!$E$4^2)+(P766^2*Markiwitz!$F$4^2)+(Q766^2*Markiwitz!$G$4^2)+(R766^2*Markiwitz!$H$4^2)+(S766^2*Markiwitz!$I$4^2)+(T766^2*Markiwitz!$J$4^2)+(2*L766*M766*Markiwitz!$B$8)+(2*L766*N766*Markiwitz!$E$8)+(2*L766*O766*Markiwitz!$H$8)+(2*L766*P766*Markiwitz!$B$11)+(2*L766*Q766*Markiwitz!$E$11)+(2*L766*R766*Markiwitz!$H$11)+(2*L766*S766*Markiwitz!$K$8)+(2*L766*T766*Markiwitz!$K$11)</f>
        <v>1.2160702637840661E-2</v>
      </c>
      <c r="V766" s="5">
        <f t="shared" ca="1" si="193"/>
        <v>0.11027557588986177</v>
      </c>
      <c r="W766" s="42">
        <f ca="1">SUMPRODUCT(L766:T766,Markiwitz!$B$3:$J$3)</f>
        <v>0.46496970440051705</v>
      </c>
    </row>
    <row r="767" spans="1:23" x14ac:dyDescent="0.25">
      <c r="A767">
        <v>766</v>
      </c>
      <c r="B767" s="25">
        <f t="shared" ca="1" si="192"/>
        <v>1.0000000000000002</v>
      </c>
      <c r="C767" s="46">
        <v>0</v>
      </c>
      <c r="D767">
        <f t="shared" ca="1" si="208"/>
        <v>0.8920191590467289</v>
      </c>
      <c r="E767">
        <f t="shared" ca="1" si="208"/>
        <v>0.18068815618386647</v>
      </c>
      <c r="F767">
        <f t="shared" ca="1" si="208"/>
        <v>0.54750449582939476</v>
      </c>
      <c r="G767">
        <f t="shared" ca="1" si="208"/>
        <v>0.27338536666520907</v>
      </c>
      <c r="H767">
        <f t="shared" ca="1" si="208"/>
        <v>0.76667126759691606</v>
      </c>
      <c r="I767">
        <f t="shared" ca="1" si="208"/>
        <v>0.37258835669088186</v>
      </c>
      <c r="J767">
        <f t="shared" ca="1" si="208"/>
        <v>0.98943063507086226</v>
      </c>
      <c r="K767">
        <f t="shared" ca="1" si="208"/>
        <v>0.24802024577827675</v>
      </c>
      <c r="L767" s="42">
        <f t="shared" ca="1" si="194"/>
        <v>0</v>
      </c>
      <c r="M767" s="42">
        <f t="shared" ca="1" si="195"/>
        <v>0.20888873245050602</v>
      </c>
      <c r="N767" s="42">
        <f t="shared" ca="1" si="196"/>
        <v>4.2312678524082797E-2</v>
      </c>
      <c r="O767" s="42">
        <f t="shared" ca="1" si="197"/>
        <v>0.12821195484968773</v>
      </c>
      <c r="P767" s="42">
        <f t="shared" ca="1" si="198"/>
        <v>6.4020062948245207E-2</v>
      </c>
      <c r="Q767" s="42">
        <f t="shared" ca="1" si="199"/>
        <v>0.17953536947086246</v>
      </c>
      <c r="R767" s="42">
        <f t="shared" ca="1" si="200"/>
        <v>8.7250939361155785E-2</v>
      </c>
      <c r="S767" s="42">
        <f t="shared" ca="1" si="201"/>
        <v>0.23170008077912205</v>
      </c>
      <c r="T767" s="42">
        <f t="shared" ca="1" si="202"/>
        <v>5.80801816163381E-2</v>
      </c>
      <c r="U767">
        <f ca="1">+(L767^2*Markiwitz!$B$4^2)+(M767^2*Markiwitz!$C$4^2)+(N767^2*Markiwitz!$D$4^2)+(O767^2*Markiwitz!$E$4^2)+(P767^2*Markiwitz!$F$4^2)+(Q767^2*Markiwitz!$G$4^2)+(R767^2*Markiwitz!$H$4^2)+(S767^2*Markiwitz!$I$4^2)+(T767^2*Markiwitz!$J$4^2)+(2*L767*M767*Markiwitz!$B$8)+(2*L767*N767*Markiwitz!$E$8)+(2*L767*O767*Markiwitz!$H$8)+(2*L767*P767*Markiwitz!$B$11)+(2*L767*Q767*Markiwitz!$E$11)+(2*L767*R767*Markiwitz!$H$11)+(2*L767*S767*Markiwitz!$K$8)+(2*L767*T767*Markiwitz!$K$11)</f>
        <v>1.8943649910297757E-2</v>
      </c>
      <c r="V767" s="5">
        <f t="shared" ca="1" si="193"/>
        <v>0.13763593248239267</v>
      </c>
      <c r="W767" s="42">
        <f ca="1">SUMPRODUCT(L767:T767,Markiwitz!$B$3:$J$3)</f>
        <v>0.58439351081910551</v>
      </c>
    </row>
    <row r="768" spans="1:23" x14ac:dyDescent="0.25">
      <c r="A768">
        <v>767</v>
      </c>
      <c r="B768" s="25">
        <f t="shared" ca="1" si="192"/>
        <v>0.99999999999999989</v>
      </c>
      <c r="C768" s="46">
        <v>0</v>
      </c>
      <c r="D768">
        <f t="shared" ca="1" si="208"/>
        <v>0.27898366581733314</v>
      </c>
      <c r="E768">
        <f t="shared" ca="1" si="208"/>
        <v>0.25335455185069489</v>
      </c>
      <c r="F768">
        <f t="shared" ca="1" si="208"/>
        <v>0.42873390583329318</v>
      </c>
      <c r="G768">
        <f t="shared" ca="1" si="208"/>
        <v>0.24086933169945479</v>
      </c>
      <c r="H768">
        <f t="shared" ca="1" si="208"/>
        <v>0.34282418149116523</v>
      </c>
      <c r="I768">
        <f t="shared" ca="1" si="208"/>
        <v>0.50651597044719443</v>
      </c>
      <c r="J768">
        <f t="shared" ca="1" si="208"/>
        <v>0.98473180326118026</v>
      </c>
      <c r="K768">
        <f t="shared" ca="1" si="208"/>
        <v>2.2792826047180248E-2</v>
      </c>
      <c r="L768" s="42">
        <f t="shared" ca="1" si="194"/>
        <v>0</v>
      </c>
      <c r="M768" s="42">
        <f t="shared" ca="1" si="195"/>
        <v>9.1206714074620596E-2</v>
      </c>
      <c r="N768" s="42">
        <f t="shared" ca="1" si="196"/>
        <v>8.2827917908569901E-2</v>
      </c>
      <c r="O768" s="42">
        <f t="shared" ca="1" si="197"/>
        <v>0.14016380008797993</v>
      </c>
      <c r="P768" s="42">
        <f t="shared" ca="1" si="198"/>
        <v>7.8746188244732007E-2</v>
      </c>
      <c r="Q768" s="42">
        <f t="shared" ca="1" si="199"/>
        <v>0.11207776988493456</v>
      </c>
      <c r="R768" s="42">
        <f t="shared" ca="1" si="200"/>
        <v>0.16559269574246163</v>
      </c>
      <c r="S768" s="42">
        <f t="shared" ca="1" si="201"/>
        <v>0.32193337110651693</v>
      </c>
      <c r="T768" s="42">
        <f t="shared" ca="1" si="202"/>
        <v>7.4515429501843446E-3</v>
      </c>
      <c r="U768">
        <f ca="1">+(L768^2*Markiwitz!$B$4^2)+(M768^2*Markiwitz!$C$4^2)+(N768^2*Markiwitz!$D$4^2)+(O768^2*Markiwitz!$E$4^2)+(P768^2*Markiwitz!$F$4^2)+(Q768^2*Markiwitz!$G$4^2)+(R768^2*Markiwitz!$H$4^2)+(S768^2*Markiwitz!$I$4^2)+(T768^2*Markiwitz!$J$4^2)+(2*L768*M768*Markiwitz!$B$8)+(2*L768*N768*Markiwitz!$E$8)+(2*L768*O768*Markiwitz!$H$8)+(2*L768*P768*Markiwitz!$B$11)+(2*L768*Q768*Markiwitz!$E$11)+(2*L768*R768*Markiwitz!$H$11)+(2*L768*S768*Markiwitz!$K$8)+(2*L768*T768*Markiwitz!$K$11)</f>
        <v>2.0967366547308852E-2</v>
      </c>
      <c r="V768" s="5">
        <f t="shared" ca="1" si="193"/>
        <v>0.14480112757609609</v>
      </c>
      <c r="W768" s="42">
        <f ca="1">SUMPRODUCT(L768:T768,Markiwitz!$B$3:$J$3)</f>
        <v>0.39411429857784008</v>
      </c>
    </row>
    <row r="769" spans="1:23" x14ac:dyDescent="0.25">
      <c r="A769">
        <v>768</v>
      </c>
      <c r="B769" s="25">
        <f t="shared" ca="1" si="192"/>
        <v>1</v>
      </c>
      <c r="C769" s="46">
        <v>0</v>
      </c>
      <c r="D769">
        <f t="shared" ca="1" si="208"/>
        <v>0.98049572626953552</v>
      </c>
      <c r="E769">
        <f t="shared" ca="1" si="208"/>
        <v>0.87309886335283693</v>
      </c>
      <c r="F769">
        <f t="shared" ca="1" si="208"/>
        <v>0.88630286304547801</v>
      </c>
      <c r="G769">
        <f t="shared" ca="1" si="208"/>
        <v>6.819471713229408E-2</v>
      </c>
      <c r="H769">
        <f t="shared" ca="1" si="208"/>
        <v>0.82351631161148842</v>
      </c>
      <c r="I769">
        <f t="shared" ca="1" si="208"/>
        <v>0.85573668199101904</v>
      </c>
      <c r="J769">
        <f t="shared" ca="1" si="208"/>
        <v>0.15570582078131989</v>
      </c>
      <c r="K769">
        <f t="shared" ca="1" si="208"/>
        <v>0.60272171146284703</v>
      </c>
      <c r="L769" s="42">
        <f t="shared" ca="1" si="194"/>
        <v>0</v>
      </c>
      <c r="M769" s="42">
        <f t="shared" ca="1" si="195"/>
        <v>0.18691159208693806</v>
      </c>
      <c r="N769" s="42">
        <f t="shared" ca="1" si="196"/>
        <v>0.16643856186856404</v>
      </c>
      <c r="O769" s="42">
        <f t="shared" ca="1" si="197"/>
        <v>0.1689556361793893</v>
      </c>
      <c r="P769" s="42">
        <f t="shared" ca="1" si="198"/>
        <v>1.299993749040731E-2</v>
      </c>
      <c r="Q769" s="42">
        <f t="shared" ca="1" si="199"/>
        <v>0.15698665561603153</v>
      </c>
      <c r="R769" s="42">
        <f t="shared" ca="1" si="200"/>
        <v>0.16312881469323831</v>
      </c>
      <c r="S769" s="42">
        <f t="shared" ca="1" si="201"/>
        <v>2.9682151670531148E-2</v>
      </c>
      <c r="T769" s="42">
        <f t="shared" ca="1" si="202"/>
        <v>0.11489665039490046</v>
      </c>
      <c r="U769">
        <f ca="1">+(L769^2*Markiwitz!$B$4^2)+(M769^2*Markiwitz!$C$4^2)+(N769^2*Markiwitz!$D$4^2)+(O769^2*Markiwitz!$E$4^2)+(P769^2*Markiwitz!$F$4^2)+(Q769^2*Markiwitz!$G$4^2)+(R769^2*Markiwitz!$H$4^2)+(S769^2*Markiwitz!$I$4^2)+(T769^2*Markiwitz!$J$4^2)+(2*L769*M769*Markiwitz!$B$8)+(2*L769*N769*Markiwitz!$E$8)+(2*L769*O769*Markiwitz!$H$8)+(2*L769*P769*Markiwitz!$B$11)+(2*L769*Q769*Markiwitz!$E$11)+(2*L769*R769*Markiwitz!$H$11)+(2*L769*S769*Markiwitz!$K$8)+(2*L769*T769*Markiwitz!$K$11)</f>
        <v>1.5062764959483353E-2</v>
      </c>
      <c r="V769" s="5">
        <f t="shared" ca="1" si="193"/>
        <v>0.12273045652764171</v>
      </c>
      <c r="W769" s="42">
        <f ca="1">SUMPRODUCT(L769:T769,Markiwitz!$B$3:$J$3)</f>
        <v>0.56184336540934254</v>
      </c>
    </row>
    <row r="770" spans="1:23" x14ac:dyDescent="0.25">
      <c r="A770">
        <v>769</v>
      </c>
      <c r="B770" s="25">
        <f t="shared" ref="B770:B833" ca="1" si="209">SUM(L770:T770)</f>
        <v>0.99999999999999989</v>
      </c>
      <c r="C770" s="46">
        <v>0</v>
      </c>
      <c r="D770">
        <f t="shared" ca="1" si="208"/>
        <v>0.80628942090963818</v>
      </c>
      <c r="E770">
        <f t="shared" ca="1" si="208"/>
        <v>0.59519026047489543</v>
      </c>
      <c r="F770">
        <f t="shared" ca="1" si="208"/>
        <v>0.24144856656899427</v>
      </c>
      <c r="G770">
        <f t="shared" ca="1" si="208"/>
        <v>0.58596074032835055</v>
      </c>
      <c r="H770">
        <f t="shared" ca="1" si="208"/>
        <v>0.11898071766002871</v>
      </c>
      <c r="I770">
        <f t="shared" ca="1" si="208"/>
        <v>0.56158042137825825</v>
      </c>
      <c r="J770">
        <f t="shared" ca="1" si="208"/>
        <v>0.36013380643696891</v>
      </c>
      <c r="K770">
        <f t="shared" ca="1" si="208"/>
        <v>0.84695603460052815</v>
      </c>
      <c r="L770" s="42">
        <f t="shared" ca="1" si="194"/>
        <v>0</v>
      </c>
      <c r="M770" s="42">
        <f t="shared" ca="1" si="195"/>
        <v>0.19586580650431917</v>
      </c>
      <c r="N770" s="42">
        <f t="shared" ca="1" si="196"/>
        <v>0.14458507995790282</v>
      </c>
      <c r="O770" s="42">
        <f t="shared" ca="1" si="197"/>
        <v>5.865327882758848E-2</v>
      </c>
      <c r="P770" s="42">
        <f t="shared" ca="1" si="198"/>
        <v>0.14234302225471304</v>
      </c>
      <c r="Q770" s="42">
        <f t="shared" ca="1" si="199"/>
        <v>2.8903088169819794E-2</v>
      </c>
      <c r="R770" s="42">
        <f t="shared" ca="1" si="200"/>
        <v>0.1364204952933584</v>
      </c>
      <c r="S770" s="42">
        <f t="shared" ca="1" si="201"/>
        <v>8.7484588806421348E-2</v>
      </c>
      <c r="T770" s="42">
        <f t="shared" ca="1" si="202"/>
        <v>0.20574464018587682</v>
      </c>
      <c r="U770">
        <f ca="1">+(L770^2*Markiwitz!$B$4^2)+(M770^2*Markiwitz!$C$4^2)+(N770^2*Markiwitz!$D$4^2)+(O770^2*Markiwitz!$E$4^2)+(P770^2*Markiwitz!$F$4^2)+(Q770^2*Markiwitz!$G$4^2)+(R770^2*Markiwitz!$H$4^2)+(S770^2*Markiwitz!$I$4^2)+(T770^2*Markiwitz!$J$4^2)+(2*L770*M770*Markiwitz!$B$8)+(2*L770*N770*Markiwitz!$E$8)+(2*L770*O770*Markiwitz!$H$8)+(2*L770*P770*Markiwitz!$B$11)+(2*L770*Q770*Markiwitz!$E$11)+(2*L770*R770*Markiwitz!$H$11)+(2*L770*S770*Markiwitz!$K$8)+(2*L770*T770*Markiwitz!$K$11)</f>
        <v>8.8241862942190826E-3</v>
      </c>
      <c r="V770" s="5">
        <f t="shared" ref="V770:V833" ca="1" si="210">SQRT(U770)</f>
        <v>9.3937140121567911E-2</v>
      </c>
      <c r="W770" s="42">
        <f ca="1">SUMPRODUCT(L770:T770,Markiwitz!$B$3:$J$3)</f>
        <v>0.21564672418536829</v>
      </c>
    </row>
    <row r="771" spans="1:23" x14ac:dyDescent="0.25">
      <c r="A771">
        <v>770</v>
      </c>
      <c r="B771" s="25">
        <f t="shared" ca="1" si="209"/>
        <v>1.0000000000000002</v>
      </c>
      <c r="C771" s="46">
        <v>0</v>
      </c>
      <c r="D771">
        <f t="shared" ca="1" si="208"/>
        <v>0.10298588450297419</v>
      </c>
      <c r="E771">
        <f t="shared" ca="1" si="208"/>
        <v>0.35477168581790997</v>
      </c>
      <c r="F771">
        <f t="shared" ca="1" si="208"/>
        <v>0.93198309162286597</v>
      </c>
      <c r="G771">
        <f t="shared" ca="1" si="208"/>
        <v>5.5728652970042258E-2</v>
      </c>
      <c r="H771">
        <f t="shared" ca="1" si="208"/>
        <v>0.62162046070087018</v>
      </c>
      <c r="I771">
        <f t="shared" ca="1" si="208"/>
        <v>0.47326823187857636</v>
      </c>
      <c r="J771">
        <f t="shared" ca="1" si="208"/>
        <v>0.32433258011685129</v>
      </c>
      <c r="K771">
        <f t="shared" ca="1" si="208"/>
        <v>0.21485834583748731</v>
      </c>
      <c r="L771" s="42">
        <f t="shared" ref="L771:L834" ca="1" si="211">C771/SUM($C771:$K771)</f>
        <v>0</v>
      </c>
      <c r="M771" s="42">
        <f t="shared" ref="M771:M834" ca="1" si="212">D771/SUM($C771:$K771)</f>
        <v>3.3441873056285799E-2</v>
      </c>
      <c r="N771" s="42">
        <f t="shared" ref="N771:N834" ca="1" si="213">E771/SUM($C771:$K771)</f>
        <v>0.11520248370294299</v>
      </c>
      <c r="O771" s="42">
        <f t="shared" ref="O771:O834" ca="1" si="214">F771/SUM($C771:$K771)</f>
        <v>0.30263623399531575</v>
      </c>
      <c r="P771" s="42">
        <f t="shared" ref="P771:P834" ca="1" si="215">G771/SUM($C771:$K771)</f>
        <v>1.8096368713210749E-2</v>
      </c>
      <c r="Q771" s="42">
        <f t="shared" ref="Q771:Q834" ca="1" si="216">H771/SUM($C771:$K771)</f>
        <v>0.20185438651398913</v>
      </c>
      <c r="R771" s="42">
        <f t="shared" ref="R771:R834" ca="1" si="217">I771/SUM($C771:$K771)</f>
        <v>0.15368102345714285</v>
      </c>
      <c r="S771" s="42">
        <f t="shared" ref="S771:S834" ca="1" si="218">J771/SUM($C771:$K771)</f>
        <v>0.1053182096229134</v>
      </c>
      <c r="T771" s="42">
        <f t="shared" ref="T771:T834" ca="1" si="219">K771/SUM($C771:$K771)</f>
        <v>6.9769420938199503E-2</v>
      </c>
      <c r="U771">
        <f ca="1">+(L771^2*Markiwitz!$B$4^2)+(M771^2*Markiwitz!$C$4^2)+(N771^2*Markiwitz!$D$4^2)+(O771^2*Markiwitz!$E$4^2)+(P771^2*Markiwitz!$F$4^2)+(Q771^2*Markiwitz!$G$4^2)+(R771^2*Markiwitz!$H$4^2)+(S771^2*Markiwitz!$I$4^2)+(T771^2*Markiwitz!$J$4^2)+(2*L771*M771*Markiwitz!$B$8)+(2*L771*N771*Markiwitz!$E$8)+(2*L771*O771*Markiwitz!$H$8)+(2*L771*P771*Markiwitz!$B$11)+(2*L771*Q771*Markiwitz!$E$11)+(2*L771*R771*Markiwitz!$H$11)+(2*L771*S771*Markiwitz!$K$8)+(2*L771*T771*Markiwitz!$K$11)</f>
        <v>2.3978894955626953E-2</v>
      </c>
      <c r="V771" s="5">
        <f t="shared" ca="1" si="210"/>
        <v>0.15485120262893329</v>
      </c>
      <c r="W771" s="42">
        <f ca="1">SUMPRODUCT(L771:T771,Markiwitz!$B$3:$J$3)</f>
        <v>0.68644816969941491</v>
      </c>
    </row>
    <row r="772" spans="1:23" x14ac:dyDescent="0.25">
      <c r="A772">
        <v>771</v>
      </c>
      <c r="B772" s="25">
        <f t="shared" ca="1" si="209"/>
        <v>1</v>
      </c>
      <c r="C772" s="46">
        <v>0</v>
      </c>
      <c r="D772">
        <f t="shared" ref="D772:K781" ca="1" si="220">RAND()</f>
        <v>0.87809252967148721</v>
      </c>
      <c r="E772">
        <f t="shared" ca="1" si="220"/>
        <v>0.30979523785022645</v>
      </c>
      <c r="F772">
        <f t="shared" ca="1" si="220"/>
        <v>0.24788319710946327</v>
      </c>
      <c r="G772">
        <f t="shared" ca="1" si="220"/>
        <v>0.76148399186179228</v>
      </c>
      <c r="H772">
        <f t="shared" ca="1" si="220"/>
        <v>0.16067664029114925</v>
      </c>
      <c r="I772">
        <f t="shared" ca="1" si="220"/>
        <v>0.96495585536532147</v>
      </c>
      <c r="J772">
        <f t="shared" ca="1" si="220"/>
        <v>0.86463710668128002</v>
      </c>
      <c r="K772">
        <f t="shared" ca="1" si="220"/>
        <v>0.9098102286294607</v>
      </c>
      <c r="L772" s="42">
        <f t="shared" ca="1" si="211"/>
        <v>0</v>
      </c>
      <c r="M772" s="42">
        <f t="shared" ca="1" si="212"/>
        <v>0.17226502991949039</v>
      </c>
      <c r="N772" s="42">
        <f t="shared" ca="1" si="213"/>
        <v>6.0775925217300929E-2</v>
      </c>
      <c r="O772" s="42">
        <f t="shared" ca="1" si="214"/>
        <v>4.8629962018440345E-2</v>
      </c>
      <c r="P772" s="42">
        <f t="shared" ca="1" si="215"/>
        <v>0.14938865576086918</v>
      </c>
      <c r="Q772" s="42">
        <f t="shared" ca="1" si="216"/>
        <v>3.152169653176904E-2</v>
      </c>
      <c r="R772" s="42">
        <f t="shared" ca="1" si="217"/>
        <v>0.18930595999681715</v>
      </c>
      <c r="S772" s="42">
        <f t="shared" ca="1" si="218"/>
        <v>0.16962533220465548</v>
      </c>
      <c r="T772" s="42">
        <f t="shared" ca="1" si="219"/>
        <v>0.17848743835065747</v>
      </c>
      <c r="U772">
        <f ca="1">+(L772^2*Markiwitz!$B$4^2)+(M772^2*Markiwitz!$C$4^2)+(N772^2*Markiwitz!$D$4^2)+(O772^2*Markiwitz!$E$4^2)+(P772^2*Markiwitz!$F$4^2)+(Q772^2*Markiwitz!$G$4^2)+(R772^2*Markiwitz!$H$4^2)+(S772^2*Markiwitz!$I$4^2)+(T772^2*Markiwitz!$J$4^2)+(2*L772*M772*Markiwitz!$B$8)+(2*L772*N772*Markiwitz!$E$8)+(2*L772*O772*Markiwitz!$H$8)+(2*L772*P772*Markiwitz!$B$11)+(2*L772*Q772*Markiwitz!$E$11)+(2*L772*R772*Markiwitz!$H$11)+(2*L772*S772*Markiwitz!$K$8)+(2*L772*T772*Markiwitz!$K$11)</f>
        <v>1.1276045649865929E-2</v>
      </c>
      <c r="V772" s="5">
        <f t="shared" ca="1" si="210"/>
        <v>0.10618872656674026</v>
      </c>
      <c r="W772" s="42">
        <f ca="1">SUMPRODUCT(L772:T772,Markiwitz!$B$3:$J$3)</f>
        <v>0.19788511161460537</v>
      </c>
    </row>
    <row r="773" spans="1:23" x14ac:dyDescent="0.25">
      <c r="A773">
        <v>772</v>
      </c>
      <c r="B773" s="25">
        <f t="shared" ca="1" si="209"/>
        <v>0.99999999999999989</v>
      </c>
      <c r="C773" s="46">
        <v>0</v>
      </c>
      <c r="D773">
        <f t="shared" ca="1" si="220"/>
        <v>0.41049459996531934</v>
      </c>
      <c r="E773">
        <f t="shared" ca="1" si="220"/>
        <v>0.47588811574567425</v>
      </c>
      <c r="F773">
        <f t="shared" ca="1" si="220"/>
        <v>0.16087180359209596</v>
      </c>
      <c r="G773">
        <f t="shared" ca="1" si="220"/>
        <v>0.9626889830104769</v>
      </c>
      <c r="H773">
        <f t="shared" ca="1" si="220"/>
        <v>0.56296573848866216</v>
      </c>
      <c r="I773">
        <f t="shared" ca="1" si="220"/>
        <v>0.73856763703244244</v>
      </c>
      <c r="J773">
        <f t="shared" ca="1" si="220"/>
        <v>0.56747038042746556</v>
      </c>
      <c r="K773">
        <f t="shared" ca="1" si="220"/>
        <v>0.96266530186342003</v>
      </c>
      <c r="L773" s="42">
        <f t="shared" ca="1" si="211"/>
        <v>0</v>
      </c>
      <c r="M773" s="42">
        <f t="shared" ca="1" si="212"/>
        <v>8.4784685859843778E-2</v>
      </c>
      <c r="N773" s="42">
        <f t="shared" ca="1" si="213"/>
        <v>9.8291242811327534E-2</v>
      </c>
      <c r="O773" s="42">
        <f t="shared" ca="1" si="214"/>
        <v>3.3226905621693135E-2</v>
      </c>
      <c r="P773" s="42">
        <f t="shared" ca="1" si="215"/>
        <v>0.19883643539323426</v>
      </c>
      <c r="Q773" s="42">
        <f t="shared" ca="1" si="216"/>
        <v>0.11627649496887103</v>
      </c>
      <c r="R773" s="42">
        <f t="shared" ca="1" si="217"/>
        <v>0.15254579499299903</v>
      </c>
      <c r="S773" s="42">
        <f t="shared" ca="1" si="218"/>
        <v>0.11720689612816715</v>
      </c>
      <c r="T773" s="42">
        <f t="shared" ca="1" si="219"/>
        <v>0.19883154422386398</v>
      </c>
      <c r="U773">
        <f ca="1">+(L773^2*Markiwitz!$B$4^2)+(M773^2*Markiwitz!$C$4^2)+(N773^2*Markiwitz!$D$4^2)+(O773^2*Markiwitz!$E$4^2)+(P773^2*Markiwitz!$F$4^2)+(Q773^2*Markiwitz!$G$4^2)+(R773^2*Markiwitz!$H$4^2)+(S773^2*Markiwitz!$I$4^2)+(T773^2*Markiwitz!$J$4^2)+(2*L773*M773*Markiwitz!$B$8)+(2*L773*N773*Markiwitz!$E$8)+(2*L773*O773*Markiwitz!$H$8)+(2*L773*P773*Markiwitz!$B$11)+(2*L773*Q773*Markiwitz!$E$11)+(2*L773*R773*Markiwitz!$H$11)+(2*L773*S773*Markiwitz!$K$8)+(2*L773*T773*Markiwitz!$K$11)</f>
        <v>1.3682586132771837E-2</v>
      </c>
      <c r="V773" s="5">
        <f t="shared" ca="1" si="210"/>
        <v>0.11697258709959285</v>
      </c>
      <c r="W773" s="42">
        <f ca="1">SUMPRODUCT(L773:T773,Markiwitz!$B$3:$J$3)</f>
        <v>0.44175004950546398</v>
      </c>
    </row>
    <row r="774" spans="1:23" x14ac:dyDescent="0.25">
      <c r="A774">
        <v>773</v>
      </c>
      <c r="B774" s="25">
        <f t="shared" ca="1" si="209"/>
        <v>1.0000000000000002</v>
      </c>
      <c r="C774" s="46">
        <v>0</v>
      </c>
      <c r="D774">
        <f t="shared" ca="1" si="220"/>
        <v>0.62173909929289073</v>
      </c>
      <c r="E774">
        <f t="shared" ca="1" si="220"/>
        <v>4.8449743973163151E-2</v>
      </c>
      <c r="F774">
        <f t="shared" ca="1" si="220"/>
        <v>0.16073180067069714</v>
      </c>
      <c r="G774">
        <f t="shared" ca="1" si="220"/>
        <v>0.90932718718011507</v>
      </c>
      <c r="H774">
        <f t="shared" ca="1" si="220"/>
        <v>0.36217985865420621</v>
      </c>
      <c r="I774">
        <f t="shared" ca="1" si="220"/>
        <v>0.41073199694361373</v>
      </c>
      <c r="J774">
        <f t="shared" ca="1" si="220"/>
        <v>0.85363075954921352</v>
      </c>
      <c r="K774">
        <f t="shared" ca="1" si="220"/>
        <v>0.24656580364522029</v>
      </c>
      <c r="L774" s="42">
        <f t="shared" ca="1" si="211"/>
        <v>0</v>
      </c>
      <c r="M774" s="42">
        <f t="shared" ca="1" si="212"/>
        <v>0.17206692512218474</v>
      </c>
      <c r="N774" s="42">
        <f t="shared" ca="1" si="213"/>
        <v>1.3408515690746442E-2</v>
      </c>
      <c r="O774" s="42">
        <f t="shared" ca="1" si="214"/>
        <v>4.4482688546068426E-2</v>
      </c>
      <c r="P774" s="42">
        <f t="shared" ca="1" si="215"/>
        <v>0.2516572195733498</v>
      </c>
      <c r="Q774" s="42">
        <f t="shared" ca="1" si="216"/>
        <v>0.10023364252094309</v>
      </c>
      <c r="R774" s="42">
        <f t="shared" ca="1" si="217"/>
        <v>0.11367049594236499</v>
      </c>
      <c r="S774" s="42">
        <f t="shared" ca="1" si="218"/>
        <v>0.23624317684443194</v>
      </c>
      <c r="T774" s="42">
        <f t="shared" ca="1" si="219"/>
        <v>6.8237335759910672E-2</v>
      </c>
      <c r="U774">
        <f ca="1">+(L774^2*Markiwitz!$B$4^2)+(M774^2*Markiwitz!$C$4^2)+(N774^2*Markiwitz!$D$4^2)+(O774^2*Markiwitz!$E$4^2)+(P774^2*Markiwitz!$F$4^2)+(Q774^2*Markiwitz!$G$4^2)+(R774^2*Markiwitz!$H$4^2)+(S774^2*Markiwitz!$I$4^2)+(T774^2*Markiwitz!$J$4^2)+(2*L774*M774*Markiwitz!$B$8)+(2*L774*N774*Markiwitz!$E$8)+(2*L774*O774*Markiwitz!$H$8)+(2*L774*P774*Markiwitz!$B$11)+(2*L774*Q774*Markiwitz!$E$11)+(2*L774*R774*Markiwitz!$H$11)+(2*L774*S774*Markiwitz!$K$8)+(2*L774*T774*Markiwitz!$K$11)</f>
        <v>1.8682145487184117E-2</v>
      </c>
      <c r="V774" s="5">
        <f t="shared" ca="1" si="210"/>
        <v>0.13668264515725512</v>
      </c>
      <c r="W774" s="42">
        <f ca="1">SUMPRODUCT(L774:T774,Markiwitz!$B$3:$J$3)</f>
        <v>0.39397456979107925</v>
      </c>
    </row>
    <row r="775" spans="1:23" x14ac:dyDescent="0.25">
      <c r="A775">
        <v>774</v>
      </c>
      <c r="B775" s="25">
        <f t="shared" ca="1" si="209"/>
        <v>1.0000000000000002</v>
      </c>
      <c r="C775" s="46">
        <v>0</v>
      </c>
      <c r="D775">
        <f t="shared" ca="1" si="220"/>
        <v>0.60129209509367332</v>
      </c>
      <c r="E775">
        <f t="shared" ca="1" si="220"/>
        <v>2.540683857085102E-2</v>
      </c>
      <c r="F775">
        <f t="shared" ca="1" si="220"/>
        <v>0.59304504564359506</v>
      </c>
      <c r="G775">
        <f t="shared" ca="1" si="220"/>
        <v>0.19397753699815568</v>
      </c>
      <c r="H775">
        <f t="shared" ca="1" si="220"/>
        <v>4.9205923433432108E-2</v>
      </c>
      <c r="I775">
        <f t="shared" ca="1" si="220"/>
        <v>0.81446947432681549</v>
      </c>
      <c r="J775">
        <f t="shared" ca="1" si="220"/>
        <v>0.68181113264679116</v>
      </c>
      <c r="K775">
        <f t="shared" ca="1" si="220"/>
        <v>3.1334565045813001E-2</v>
      </c>
      <c r="L775" s="42">
        <f t="shared" ca="1" si="211"/>
        <v>0</v>
      </c>
      <c r="M775" s="42">
        <f t="shared" ca="1" si="212"/>
        <v>0.20106454685826242</v>
      </c>
      <c r="N775" s="42">
        <f t="shared" ca="1" si="213"/>
        <v>8.4957286583875018E-3</v>
      </c>
      <c r="O775" s="42">
        <f t="shared" ca="1" si="214"/>
        <v>0.19830683679666689</v>
      </c>
      <c r="P775" s="42">
        <f t="shared" ca="1" si="215"/>
        <v>6.4863659268861673E-2</v>
      </c>
      <c r="Q775" s="42">
        <f t="shared" ca="1" si="216"/>
        <v>1.6453844609987923E-2</v>
      </c>
      <c r="R775" s="42">
        <f t="shared" ca="1" si="217"/>
        <v>0.27234839293853774</v>
      </c>
      <c r="S775" s="42">
        <f t="shared" ca="1" si="218"/>
        <v>0.22798910470823536</v>
      </c>
      <c r="T775" s="42">
        <f t="shared" ca="1" si="219"/>
        <v>1.0477886161060608E-2</v>
      </c>
      <c r="U775">
        <f ca="1">+(L775^2*Markiwitz!$B$4^2)+(M775^2*Markiwitz!$C$4^2)+(N775^2*Markiwitz!$D$4^2)+(O775^2*Markiwitz!$E$4^2)+(P775^2*Markiwitz!$F$4^2)+(Q775^2*Markiwitz!$G$4^2)+(R775^2*Markiwitz!$H$4^2)+(S775^2*Markiwitz!$I$4^2)+(T775^2*Markiwitz!$J$4^2)+(2*L775*M775*Markiwitz!$B$8)+(2*L775*N775*Markiwitz!$E$8)+(2*L775*O775*Markiwitz!$H$8)+(2*L775*P775*Markiwitz!$B$11)+(2*L775*Q775*Markiwitz!$E$11)+(2*L775*R775*Markiwitz!$H$11)+(2*L775*S775*Markiwitz!$K$8)+(2*L775*T775*Markiwitz!$K$11)</f>
        <v>1.7884824107123078E-2</v>
      </c>
      <c r="V775" s="5">
        <f t="shared" ca="1" si="210"/>
        <v>0.13373415460204277</v>
      </c>
      <c r="W775" s="42">
        <f ca="1">SUMPRODUCT(L775:T775,Markiwitz!$B$3:$J$3)</f>
        <v>0.15617925280013176</v>
      </c>
    </row>
    <row r="776" spans="1:23" x14ac:dyDescent="0.25">
      <c r="A776">
        <v>775</v>
      </c>
      <c r="B776" s="25">
        <f t="shared" ca="1" si="209"/>
        <v>0.99999999999999989</v>
      </c>
      <c r="C776" s="46">
        <v>0</v>
      </c>
      <c r="D776">
        <f t="shared" ca="1" si="220"/>
        <v>7.4011455617256527E-2</v>
      </c>
      <c r="E776">
        <f t="shared" ca="1" si="220"/>
        <v>0.38340020543402498</v>
      </c>
      <c r="F776">
        <f t="shared" ca="1" si="220"/>
        <v>0.99115489805742052</v>
      </c>
      <c r="G776">
        <f t="shared" ca="1" si="220"/>
        <v>0.35154172742558998</v>
      </c>
      <c r="H776">
        <f t="shared" ca="1" si="220"/>
        <v>0.73198364398634996</v>
      </c>
      <c r="I776">
        <f t="shared" ca="1" si="220"/>
        <v>0.89935910337215219</v>
      </c>
      <c r="J776">
        <f t="shared" ca="1" si="220"/>
        <v>0.79646308768770946</v>
      </c>
      <c r="K776">
        <f t="shared" ca="1" si="220"/>
        <v>0.63131983320509777</v>
      </c>
      <c r="L776" s="42">
        <f t="shared" ca="1" si="211"/>
        <v>0</v>
      </c>
      <c r="M776" s="42">
        <f t="shared" ca="1" si="212"/>
        <v>1.5231095334351328E-2</v>
      </c>
      <c r="N776" s="42">
        <f t="shared" ca="1" si="213"/>
        <v>7.8901367787907073E-2</v>
      </c>
      <c r="O776" s="42">
        <f t="shared" ca="1" si="214"/>
        <v>0.2039734878542501</v>
      </c>
      <c r="P776" s="42">
        <f t="shared" ca="1" si="215"/>
        <v>7.2345091982940063E-2</v>
      </c>
      <c r="Q776" s="42">
        <f t="shared" ca="1" si="216"/>
        <v>0.15063766239644794</v>
      </c>
      <c r="R776" s="42">
        <f t="shared" ca="1" si="217"/>
        <v>0.18508248661014173</v>
      </c>
      <c r="S776" s="42">
        <f t="shared" ca="1" si="218"/>
        <v>0.1639071292098038</v>
      </c>
      <c r="T776" s="42">
        <f t="shared" ca="1" si="219"/>
        <v>0.12992167882415795</v>
      </c>
      <c r="U776">
        <f ca="1">+(L776^2*Markiwitz!$B$4^2)+(M776^2*Markiwitz!$C$4^2)+(N776^2*Markiwitz!$D$4^2)+(O776^2*Markiwitz!$E$4^2)+(P776^2*Markiwitz!$F$4^2)+(Q776^2*Markiwitz!$G$4^2)+(R776^2*Markiwitz!$H$4^2)+(S776^2*Markiwitz!$I$4^2)+(T776^2*Markiwitz!$J$4^2)+(2*L776*M776*Markiwitz!$B$8)+(2*L776*N776*Markiwitz!$E$8)+(2*L776*O776*Markiwitz!$H$8)+(2*L776*P776*Markiwitz!$B$11)+(2*L776*Q776*Markiwitz!$E$11)+(2*L776*R776*Markiwitz!$H$11)+(2*L776*S776*Markiwitz!$K$8)+(2*L776*T776*Markiwitz!$K$11)</f>
        <v>1.7523822736322577E-2</v>
      </c>
      <c r="V776" s="5">
        <f t="shared" ca="1" si="210"/>
        <v>0.13237757641051817</v>
      </c>
      <c r="W776" s="42">
        <f ca="1">SUMPRODUCT(L776:T776,Markiwitz!$B$3:$J$3)</f>
        <v>0.5259215713823624</v>
      </c>
    </row>
    <row r="777" spans="1:23" x14ac:dyDescent="0.25">
      <c r="A777">
        <v>776</v>
      </c>
      <c r="B777" s="25">
        <f t="shared" ca="1" si="209"/>
        <v>0.99999999999999989</v>
      </c>
      <c r="C777" s="46">
        <v>0</v>
      </c>
      <c r="D777">
        <f t="shared" ca="1" si="220"/>
        <v>0.94540572478133</v>
      </c>
      <c r="E777">
        <f t="shared" ca="1" si="220"/>
        <v>0.53623176357559521</v>
      </c>
      <c r="F777">
        <f t="shared" ca="1" si="220"/>
        <v>0.33528283403567682</v>
      </c>
      <c r="G777">
        <f t="shared" ca="1" si="220"/>
        <v>0.59007000956425171</v>
      </c>
      <c r="H777">
        <f t="shared" ca="1" si="220"/>
        <v>0.16578220037117408</v>
      </c>
      <c r="I777">
        <f t="shared" ca="1" si="220"/>
        <v>0.2445723555463577</v>
      </c>
      <c r="J777">
        <f t="shared" ca="1" si="220"/>
        <v>0.37339103188869482</v>
      </c>
      <c r="K777">
        <f t="shared" ca="1" si="220"/>
        <v>0.47888831063048387</v>
      </c>
      <c r="L777" s="42">
        <f t="shared" ca="1" si="211"/>
        <v>0</v>
      </c>
      <c r="M777" s="42">
        <f t="shared" ca="1" si="212"/>
        <v>0.25763011835136485</v>
      </c>
      <c r="N777" s="42">
        <f t="shared" ca="1" si="213"/>
        <v>0.14612715905194598</v>
      </c>
      <c r="O777" s="42">
        <f t="shared" ca="1" si="214"/>
        <v>9.1367075478384338E-2</v>
      </c>
      <c r="P777" s="42">
        <f t="shared" ca="1" si="215"/>
        <v>0.16079848303731284</v>
      </c>
      <c r="Q777" s="42">
        <f t="shared" ca="1" si="216"/>
        <v>4.5176887322164343E-2</v>
      </c>
      <c r="R777" s="42">
        <f t="shared" ca="1" si="217"/>
        <v>6.6647792850476006E-2</v>
      </c>
      <c r="S777" s="42">
        <f t="shared" ca="1" si="218"/>
        <v>0.10175184390709371</v>
      </c>
      <c r="T777" s="42">
        <f t="shared" ca="1" si="219"/>
        <v>0.13050064000125797</v>
      </c>
      <c r="U777">
        <f ca="1">+(L777^2*Markiwitz!$B$4^2)+(M777^2*Markiwitz!$C$4^2)+(N777^2*Markiwitz!$D$4^2)+(O777^2*Markiwitz!$E$4^2)+(P777^2*Markiwitz!$F$4^2)+(Q777^2*Markiwitz!$G$4^2)+(R777^2*Markiwitz!$H$4^2)+(S777^2*Markiwitz!$I$4^2)+(T777^2*Markiwitz!$J$4^2)+(2*L777*M777*Markiwitz!$B$8)+(2*L777*N777*Markiwitz!$E$8)+(2*L777*O777*Markiwitz!$H$8)+(2*L777*P777*Markiwitz!$B$11)+(2*L777*Q777*Markiwitz!$E$11)+(2*L777*R777*Markiwitz!$H$11)+(2*L777*S777*Markiwitz!$K$8)+(2*L777*T777*Markiwitz!$K$11)</f>
        <v>9.58266914382069E-3</v>
      </c>
      <c r="V777" s="5">
        <f t="shared" ca="1" si="210"/>
        <v>9.7891108604513666E-2</v>
      </c>
      <c r="W777" s="42">
        <f ca="1">SUMPRODUCT(L777:T777,Markiwitz!$B$3:$J$3)</f>
        <v>0.27489047755414353</v>
      </c>
    </row>
    <row r="778" spans="1:23" x14ac:dyDescent="0.25">
      <c r="A778">
        <v>777</v>
      </c>
      <c r="B778" s="25">
        <f t="shared" ca="1" si="209"/>
        <v>1</v>
      </c>
      <c r="C778" s="46">
        <v>0</v>
      </c>
      <c r="D778">
        <f t="shared" ca="1" si="220"/>
        <v>0.23486012758632324</v>
      </c>
      <c r="E778">
        <f t="shared" ca="1" si="220"/>
        <v>0.54094776202690087</v>
      </c>
      <c r="F778">
        <f t="shared" ca="1" si="220"/>
        <v>0.36276536001171167</v>
      </c>
      <c r="G778">
        <f t="shared" ca="1" si="220"/>
        <v>0.92350280206008695</v>
      </c>
      <c r="H778">
        <f t="shared" ca="1" si="220"/>
        <v>0.13959107314105246</v>
      </c>
      <c r="I778">
        <f t="shared" ca="1" si="220"/>
        <v>0.95020540440799717</v>
      </c>
      <c r="J778">
        <f t="shared" ca="1" si="220"/>
        <v>0.54190216647009215</v>
      </c>
      <c r="K778">
        <f t="shared" ca="1" si="220"/>
        <v>0.15025044165300094</v>
      </c>
      <c r="L778" s="42">
        <f t="shared" ca="1" si="211"/>
        <v>0</v>
      </c>
      <c r="M778" s="42">
        <f t="shared" ca="1" si="212"/>
        <v>6.109744842818423E-2</v>
      </c>
      <c r="N778" s="42">
        <f t="shared" ca="1" si="213"/>
        <v>0.1407243040035924</v>
      </c>
      <c r="O778" s="42">
        <f t="shared" ca="1" si="214"/>
        <v>9.4371224705652984E-2</v>
      </c>
      <c r="P778" s="42">
        <f t="shared" ca="1" si="215"/>
        <v>0.24024369484092686</v>
      </c>
      <c r="Q778" s="42">
        <f t="shared" ca="1" si="216"/>
        <v>3.631377739559314E-2</v>
      </c>
      <c r="R778" s="42">
        <f t="shared" ca="1" si="217"/>
        <v>0.24719021610282182</v>
      </c>
      <c r="S778" s="42">
        <f t="shared" ca="1" si="218"/>
        <v>0.14097258657435818</v>
      </c>
      <c r="T778" s="42">
        <f t="shared" ca="1" si="219"/>
        <v>3.9086747948870265E-2</v>
      </c>
      <c r="U778">
        <f ca="1">+(L778^2*Markiwitz!$B$4^2)+(M778^2*Markiwitz!$C$4^2)+(N778^2*Markiwitz!$D$4^2)+(O778^2*Markiwitz!$E$4^2)+(P778^2*Markiwitz!$F$4^2)+(Q778^2*Markiwitz!$G$4^2)+(R778^2*Markiwitz!$H$4^2)+(S778^2*Markiwitz!$I$4^2)+(T778^2*Markiwitz!$J$4^2)+(2*L778*M778*Markiwitz!$B$8)+(2*L778*N778*Markiwitz!$E$8)+(2*L778*O778*Markiwitz!$H$8)+(2*L778*P778*Markiwitz!$B$11)+(2*L778*Q778*Markiwitz!$E$11)+(2*L778*R778*Markiwitz!$H$11)+(2*L778*S778*Markiwitz!$K$8)+(2*L778*T778*Markiwitz!$K$11)</f>
        <v>1.7206625424709149E-2</v>
      </c>
      <c r="V778" s="5">
        <f t="shared" ca="1" si="210"/>
        <v>0.13117402724895333</v>
      </c>
      <c r="W778" s="42">
        <f ca="1">SUMPRODUCT(L778:T778,Markiwitz!$B$3:$J$3)</f>
        <v>0.25217798253491835</v>
      </c>
    </row>
    <row r="779" spans="1:23" x14ac:dyDescent="0.25">
      <c r="A779">
        <v>778</v>
      </c>
      <c r="B779" s="25">
        <f t="shared" ca="1" si="209"/>
        <v>1</v>
      </c>
      <c r="C779" s="46">
        <v>0</v>
      </c>
      <c r="D779">
        <f t="shared" ca="1" si="220"/>
        <v>0.3397062614375862</v>
      </c>
      <c r="E779">
        <f t="shared" ca="1" si="220"/>
        <v>0.43814294904152062</v>
      </c>
      <c r="F779">
        <f t="shared" ca="1" si="220"/>
        <v>0.4707495045403729</v>
      </c>
      <c r="G779">
        <f t="shared" ca="1" si="220"/>
        <v>0.68822123654758305</v>
      </c>
      <c r="H779">
        <f t="shared" ca="1" si="220"/>
        <v>0.55813066889541685</v>
      </c>
      <c r="I779">
        <f t="shared" ca="1" si="220"/>
        <v>0.53956966086732205</v>
      </c>
      <c r="J779">
        <f t="shared" ca="1" si="220"/>
        <v>0.67383185377129851</v>
      </c>
      <c r="K779">
        <f t="shared" ca="1" si="220"/>
        <v>0.36467738517457582</v>
      </c>
      <c r="L779" s="42">
        <f t="shared" ca="1" si="211"/>
        <v>0</v>
      </c>
      <c r="M779" s="42">
        <f t="shared" ca="1" si="212"/>
        <v>8.3403829937032659E-2</v>
      </c>
      <c r="N779" s="42">
        <f t="shared" ca="1" si="213"/>
        <v>0.1075717587757296</v>
      </c>
      <c r="O779" s="42">
        <f t="shared" ca="1" si="214"/>
        <v>0.11557723856332645</v>
      </c>
      <c r="P779" s="42">
        <f t="shared" ca="1" si="215"/>
        <v>0.16897035317853576</v>
      </c>
      <c r="Q779" s="42">
        <f t="shared" ca="1" si="216"/>
        <v>0.1370308430412851</v>
      </c>
      <c r="R779" s="42">
        <f t="shared" ca="1" si="217"/>
        <v>0.13247379086778685</v>
      </c>
      <c r="S779" s="42">
        <f t="shared" ca="1" si="218"/>
        <v>0.16543750798194345</v>
      </c>
      <c r="T779" s="42">
        <f t="shared" ca="1" si="219"/>
        <v>8.9534677654360156E-2</v>
      </c>
      <c r="U779">
        <f ca="1">+(L779^2*Markiwitz!$B$4^2)+(M779^2*Markiwitz!$C$4^2)+(N779^2*Markiwitz!$D$4^2)+(O779^2*Markiwitz!$E$4^2)+(P779^2*Markiwitz!$F$4^2)+(Q779^2*Markiwitz!$G$4^2)+(R779^2*Markiwitz!$H$4^2)+(S779^2*Markiwitz!$I$4^2)+(T779^2*Markiwitz!$J$4^2)+(2*L779*M779*Markiwitz!$B$8)+(2*L779*N779*Markiwitz!$E$8)+(2*L779*O779*Markiwitz!$H$8)+(2*L779*P779*Markiwitz!$B$11)+(2*L779*Q779*Markiwitz!$E$11)+(2*L779*R779*Markiwitz!$H$11)+(2*L779*S779*Markiwitz!$K$8)+(2*L779*T779*Markiwitz!$K$11)</f>
        <v>1.5528326644554318E-2</v>
      </c>
      <c r="V779" s="5">
        <f t="shared" ca="1" si="210"/>
        <v>0.12461270659348636</v>
      </c>
      <c r="W779" s="42">
        <f ca="1">SUMPRODUCT(L779:T779,Markiwitz!$B$3:$J$3)</f>
        <v>0.50347677483686415</v>
      </c>
    </row>
    <row r="780" spans="1:23" x14ac:dyDescent="0.25">
      <c r="A780">
        <v>779</v>
      </c>
      <c r="B780" s="25">
        <f t="shared" ca="1" si="209"/>
        <v>1.0000000000000002</v>
      </c>
      <c r="C780" s="46">
        <v>0</v>
      </c>
      <c r="D780">
        <f t="shared" ca="1" si="220"/>
        <v>0.83580397600985035</v>
      </c>
      <c r="E780">
        <f t="shared" ca="1" si="220"/>
        <v>0.689169328173728</v>
      </c>
      <c r="F780">
        <f t="shared" ca="1" si="220"/>
        <v>0.44575425945994462</v>
      </c>
      <c r="G780">
        <f t="shared" ca="1" si="220"/>
        <v>9.2881367980731766E-2</v>
      </c>
      <c r="H780">
        <f t="shared" ca="1" si="220"/>
        <v>0.79358403676748168</v>
      </c>
      <c r="I780">
        <f t="shared" ca="1" si="220"/>
        <v>0.49515568529344267</v>
      </c>
      <c r="J780">
        <f t="shared" ca="1" si="220"/>
        <v>0.75192590181711616</v>
      </c>
      <c r="K780">
        <f t="shared" ca="1" si="220"/>
        <v>0.90077516475817399</v>
      </c>
      <c r="L780" s="42">
        <f t="shared" ca="1" si="211"/>
        <v>0</v>
      </c>
      <c r="M780" s="42">
        <f t="shared" ca="1" si="212"/>
        <v>0.16699214248092506</v>
      </c>
      <c r="N780" s="42">
        <f t="shared" ca="1" si="213"/>
        <v>0.13769480158887668</v>
      </c>
      <c r="O780" s="42">
        <f t="shared" ca="1" si="214"/>
        <v>8.9060905360346165E-2</v>
      </c>
      <c r="P780" s="42">
        <f t="shared" ca="1" si="215"/>
        <v>1.8557531527558555E-2</v>
      </c>
      <c r="Q780" s="42">
        <f t="shared" ca="1" si="216"/>
        <v>0.15855667398368675</v>
      </c>
      <c r="R780" s="42">
        <f t="shared" ca="1" si="217"/>
        <v>9.8931222059403273E-2</v>
      </c>
      <c r="S780" s="42">
        <f t="shared" ca="1" si="218"/>
        <v>0.15023345298115939</v>
      </c>
      <c r="T780" s="42">
        <f t="shared" ca="1" si="219"/>
        <v>0.17997327001804422</v>
      </c>
      <c r="U780">
        <f ca="1">+(L780^2*Markiwitz!$B$4^2)+(M780^2*Markiwitz!$C$4^2)+(N780^2*Markiwitz!$D$4^2)+(O780^2*Markiwitz!$E$4^2)+(P780^2*Markiwitz!$F$4^2)+(Q780^2*Markiwitz!$G$4^2)+(R780^2*Markiwitz!$H$4^2)+(S780^2*Markiwitz!$I$4^2)+(T780^2*Markiwitz!$J$4^2)+(2*L780*M780*Markiwitz!$B$8)+(2*L780*N780*Markiwitz!$E$8)+(2*L780*O780*Markiwitz!$H$8)+(2*L780*P780*Markiwitz!$B$11)+(2*L780*Q780*Markiwitz!$E$11)+(2*L780*R780*Markiwitz!$H$11)+(2*L780*S780*Markiwitz!$K$8)+(2*L780*T780*Markiwitz!$K$11)</f>
        <v>1.3833661748773917E-2</v>
      </c>
      <c r="V780" s="5">
        <f t="shared" ca="1" si="210"/>
        <v>0.11761658789802532</v>
      </c>
      <c r="W780" s="42">
        <f ca="1">SUMPRODUCT(L780:T780,Markiwitz!$B$3:$J$3)</f>
        <v>0.52775379402831402</v>
      </c>
    </row>
    <row r="781" spans="1:23" x14ac:dyDescent="0.25">
      <c r="A781">
        <v>780</v>
      </c>
      <c r="B781" s="25">
        <f t="shared" ca="1" si="209"/>
        <v>1</v>
      </c>
      <c r="C781" s="46">
        <v>0</v>
      </c>
      <c r="D781">
        <f t="shared" ca="1" si="220"/>
        <v>0.64271650185852214</v>
      </c>
      <c r="E781">
        <f t="shared" ca="1" si="220"/>
        <v>0.92224611095807574</v>
      </c>
      <c r="F781">
        <f t="shared" ca="1" si="220"/>
        <v>4.5157735520288234E-2</v>
      </c>
      <c r="G781">
        <f t="shared" ca="1" si="220"/>
        <v>7.7252871323072902E-2</v>
      </c>
      <c r="H781">
        <f t="shared" ca="1" si="220"/>
        <v>1.7608093475793396E-2</v>
      </c>
      <c r="I781">
        <f t="shared" ca="1" si="220"/>
        <v>0.70199444225894081</v>
      </c>
      <c r="J781">
        <f t="shared" ca="1" si="220"/>
        <v>0.60835759866568484</v>
      </c>
      <c r="K781">
        <f t="shared" ca="1" si="220"/>
        <v>0.15671068897172435</v>
      </c>
      <c r="L781" s="42">
        <f t="shared" ca="1" si="211"/>
        <v>0</v>
      </c>
      <c r="M781" s="42">
        <f t="shared" ca="1" si="212"/>
        <v>0.20261903464750142</v>
      </c>
      <c r="N781" s="42">
        <f t="shared" ca="1" si="213"/>
        <v>0.29074189968576741</v>
      </c>
      <c r="O781" s="42">
        <f t="shared" ca="1" si="214"/>
        <v>1.4236162836226801E-2</v>
      </c>
      <c r="P781" s="42">
        <f t="shared" ca="1" si="215"/>
        <v>2.4354287101646988E-2</v>
      </c>
      <c r="Q781" s="42">
        <f t="shared" ca="1" si="216"/>
        <v>5.5510242723370634E-3</v>
      </c>
      <c r="R781" s="42">
        <f t="shared" ca="1" si="217"/>
        <v>0.22130665045492756</v>
      </c>
      <c r="S781" s="42">
        <f t="shared" ca="1" si="218"/>
        <v>0.19178724835237981</v>
      </c>
      <c r="T781" s="42">
        <f t="shared" ca="1" si="219"/>
        <v>4.9403692649212801E-2</v>
      </c>
      <c r="U781">
        <f ca="1">+(L781^2*Markiwitz!$B$4^2)+(M781^2*Markiwitz!$C$4^2)+(N781^2*Markiwitz!$D$4^2)+(O781^2*Markiwitz!$E$4^2)+(P781^2*Markiwitz!$F$4^2)+(Q781^2*Markiwitz!$G$4^2)+(R781^2*Markiwitz!$H$4^2)+(S781^2*Markiwitz!$I$4^2)+(T781^2*Markiwitz!$J$4^2)+(2*L781*M781*Markiwitz!$B$8)+(2*L781*N781*Markiwitz!$E$8)+(2*L781*O781*Markiwitz!$H$8)+(2*L781*P781*Markiwitz!$B$11)+(2*L781*Q781*Markiwitz!$E$11)+(2*L781*R781*Markiwitz!$H$11)+(2*L781*S781*Markiwitz!$K$8)+(2*L781*T781*Markiwitz!$K$11)</f>
        <v>1.6060712899498529E-2</v>
      </c>
      <c r="V781" s="5">
        <f t="shared" ca="1" si="210"/>
        <v>0.12673086798210817</v>
      </c>
      <c r="W781" s="42">
        <f ca="1">SUMPRODUCT(L781:T781,Markiwitz!$B$3:$J$3)</f>
        <v>0.11786048650187146</v>
      </c>
    </row>
    <row r="782" spans="1:23" x14ac:dyDescent="0.25">
      <c r="A782">
        <v>781</v>
      </c>
      <c r="B782" s="25">
        <f t="shared" ca="1" si="209"/>
        <v>1</v>
      </c>
      <c r="C782" s="46">
        <v>0</v>
      </c>
      <c r="D782">
        <f t="shared" ref="D782:K791" ca="1" si="221">RAND()</f>
        <v>0.27365836113126885</v>
      </c>
      <c r="E782">
        <f t="shared" ca="1" si="221"/>
        <v>0.61834186433369054</v>
      </c>
      <c r="F782">
        <f t="shared" ca="1" si="221"/>
        <v>0.8067270544938836</v>
      </c>
      <c r="G782">
        <f t="shared" ca="1" si="221"/>
        <v>0.51673543435524283</v>
      </c>
      <c r="H782">
        <f t="shared" ca="1" si="221"/>
        <v>0.74436604569362197</v>
      </c>
      <c r="I782">
        <f t="shared" ca="1" si="221"/>
        <v>0.93481716157602723</v>
      </c>
      <c r="J782">
        <f t="shared" ca="1" si="221"/>
        <v>0.83480237454500672</v>
      </c>
      <c r="K782">
        <f t="shared" ca="1" si="221"/>
        <v>0.81682475870249671</v>
      </c>
      <c r="L782" s="42">
        <f t="shared" ca="1" si="211"/>
        <v>0</v>
      </c>
      <c r="M782" s="42">
        <f t="shared" ca="1" si="212"/>
        <v>4.9340946330237195E-2</v>
      </c>
      <c r="N782" s="42">
        <f t="shared" ca="1" si="213"/>
        <v>0.11148781501030973</v>
      </c>
      <c r="O782" s="42">
        <f t="shared" ca="1" si="214"/>
        <v>0.14545390147914933</v>
      </c>
      <c r="P782" s="42">
        <f t="shared" ca="1" si="215"/>
        <v>9.316804802914018E-2</v>
      </c>
      <c r="Q782" s="42">
        <f t="shared" ca="1" si="216"/>
        <v>0.13421013324347975</v>
      </c>
      <c r="R782" s="42">
        <f t="shared" ca="1" si="217"/>
        <v>0.16854870871561728</v>
      </c>
      <c r="S782" s="42">
        <f t="shared" ca="1" si="218"/>
        <v>0.1505159169575736</v>
      </c>
      <c r="T782" s="42">
        <f t="shared" ca="1" si="219"/>
        <v>0.14727453023449294</v>
      </c>
      <c r="U782">
        <f ca="1">+(L782^2*Markiwitz!$B$4^2)+(M782^2*Markiwitz!$C$4^2)+(N782^2*Markiwitz!$D$4^2)+(O782^2*Markiwitz!$E$4^2)+(P782^2*Markiwitz!$F$4^2)+(Q782^2*Markiwitz!$G$4^2)+(R782^2*Markiwitz!$H$4^2)+(S782^2*Markiwitz!$I$4^2)+(T782^2*Markiwitz!$J$4^2)+(2*L782*M782*Markiwitz!$B$8)+(2*L782*N782*Markiwitz!$E$8)+(2*L782*O782*Markiwitz!$H$8)+(2*L782*P782*Markiwitz!$B$11)+(2*L782*Q782*Markiwitz!$E$11)+(2*L782*R782*Markiwitz!$H$11)+(2*L782*S782*Markiwitz!$K$8)+(2*L782*T782*Markiwitz!$K$11)</f>
        <v>1.4380079706766781E-2</v>
      </c>
      <c r="V782" s="5">
        <f t="shared" ca="1" si="210"/>
        <v>0.11991697005331139</v>
      </c>
      <c r="W782" s="42">
        <f ca="1">SUMPRODUCT(L782:T782,Markiwitz!$B$3:$J$3)</f>
        <v>0.48255843129134707</v>
      </c>
    </row>
    <row r="783" spans="1:23" x14ac:dyDescent="0.25">
      <c r="A783">
        <v>782</v>
      </c>
      <c r="B783" s="25">
        <f t="shared" ca="1" si="209"/>
        <v>0.99999999999999989</v>
      </c>
      <c r="C783" s="46">
        <v>0</v>
      </c>
      <c r="D783">
        <f t="shared" ca="1" si="221"/>
        <v>0.67001854593519017</v>
      </c>
      <c r="E783">
        <f t="shared" ca="1" si="221"/>
        <v>0.44566604591510872</v>
      </c>
      <c r="F783">
        <f t="shared" ca="1" si="221"/>
        <v>0.79556331076886955</v>
      </c>
      <c r="G783">
        <f t="shared" ca="1" si="221"/>
        <v>0.58461600393459545</v>
      </c>
      <c r="H783">
        <f t="shared" ca="1" si="221"/>
        <v>0.80367193641004897</v>
      </c>
      <c r="I783">
        <f t="shared" ca="1" si="221"/>
        <v>0.53320688515118564</v>
      </c>
      <c r="J783">
        <f t="shared" ca="1" si="221"/>
        <v>0.94108282136407384</v>
      </c>
      <c r="K783">
        <f t="shared" ca="1" si="221"/>
        <v>0.25849604572052409</v>
      </c>
      <c r="L783" s="42">
        <f t="shared" ca="1" si="211"/>
        <v>0</v>
      </c>
      <c r="M783" s="42">
        <f t="shared" ca="1" si="212"/>
        <v>0.13314303016212842</v>
      </c>
      <c r="N783" s="42">
        <f t="shared" ca="1" si="213"/>
        <v>8.8560724406054642E-2</v>
      </c>
      <c r="O783" s="42">
        <f t="shared" ca="1" si="214"/>
        <v>0.1580907133454604</v>
      </c>
      <c r="P783" s="42">
        <f t="shared" ca="1" si="215"/>
        <v>0.11617222645155846</v>
      </c>
      <c r="Q783" s="42">
        <f t="shared" ca="1" si="216"/>
        <v>0.15970202245752399</v>
      </c>
      <c r="R783" s="42">
        <f t="shared" ca="1" si="217"/>
        <v>0.10595644079261932</v>
      </c>
      <c r="S783" s="42">
        <f t="shared" ca="1" si="218"/>
        <v>0.18700768692163597</v>
      </c>
      <c r="T783" s="42">
        <f t="shared" ca="1" si="219"/>
        <v>5.1367155463018732E-2</v>
      </c>
      <c r="U783">
        <f ca="1">+(L783^2*Markiwitz!$B$4^2)+(M783^2*Markiwitz!$C$4^2)+(N783^2*Markiwitz!$D$4^2)+(O783^2*Markiwitz!$E$4^2)+(P783^2*Markiwitz!$F$4^2)+(Q783^2*Markiwitz!$G$4^2)+(R783^2*Markiwitz!$H$4^2)+(S783^2*Markiwitz!$I$4^2)+(T783^2*Markiwitz!$J$4^2)+(2*L783*M783*Markiwitz!$B$8)+(2*L783*N783*Markiwitz!$E$8)+(2*L783*O783*Markiwitz!$H$8)+(2*L783*P783*Markiwitz!$B$11)+(2*L783*Q783*Markiwitz!$E$11)+(2*L783*R783*Markiwitz!$H$11)+(2*L783*S783*Markiwitz!$K$8)+(2*L783*T783*Markiwitz!$K$11)</f>
        <v>1.6894362839052456E-2</v>
      </c>
      <c r="V783" s="5">
        <f t="shared" ca="1" si="210"/>
        <v>0.12997831680342861</v>
      </c>
      <c r="W783" s="42">
        <f ca="1">SUMPRODUCT(L783:T783,Markiwitz!$B$3:$J$3)</f>
        <v>0.55848450272413741</v>
      </c>
    </row>
    <row r="784" spans="1:23" x14ac:dyDescent="0.25">
      <c r="A784">
        <v>783</v>
      </c>
      <c r="B784" s="25">
        <f t="shared" ca="1" si="209"/>
        <v>1</v>
      </c>
      <c r="C784" s="46">
        <v>0</v>
      </c>
      <c r="D784">
        <f t="shared" ca="1" si="221"/>
        <v>0.75306159629154235</v>
      </c>
      <c r="E784">
        <f t="shared" ca="1" si="221"/>
        <v>0.26023167736600183</v>
      </c>
      <c r="F784">
        <f t="shared" ca="1" si="221"/>
        <v>0.70090821886247279</v>
      </c>
      <c r="G784">
        <f t="shared" ca="1" si="221"/>
        <v>0.39771353700768186</v>
      </c>
      <c r="H784">
        <f t="shared" ca="1" si="221"/>
        <v>0.34286034105125984</v>
      </c>
      <c r="I784">
        <f t="shared" ca="1" si="221"/>
        <v>0.87210058668274193</v>
      </c>
      <c r="J784">
        <f t="shared" ca="1" si="221"/>
        <v>0.31766393560340678</v>
      </c>
      <c r="K784">
        <f t="shared" ca="1" si="221"/>
        <v>0.38070187631889929</v>
      </c>
      <c r="L784" s="42">
        <f t="shared" ca="1" si="211"/>
        <v>0</v>
      </c>
      <c r="M784" s="42">
        <f t="shared" ca="1" si="212"/>
        <v>0.18708481116755438</v>
      </c>
      <c r="N784" s="42">
        <f t="shared" ca="1" si="213"/>
        <v>6.4649949565329032E-2</v>
      </c>
      <c r="O784" s="42">
        <f t="shared" ca="1" si="214"/>
        <v>0.17412822857707758</v>
      </c>
      <c r="P784" s="42">
        <f t="shared" ca="1" si="215"/>
        <v>9.8804881747092177E-2</v>
      </c>
      <c r="Q784" s="42">
        <f t="shared" ca="1" si="216"/>
        <v>8.5177577077752573E-2</v>
      </c>
      <c r="R784" s="42">
        <f t="shared" ca="1" si="217"/>
        <v>0.21665793924709606</v>
      </c>
      <c r="S784" s="42">
        <f t="shared" ca="1" si="218"/>
        <v>7.8917976563629699E-2</v>
      </c>
      <c r="T784" s="42">
        <f t="shared" ca="1" si="219"/>
        <v>9.4578636054468562E-2</v>
      </c>
      <c r="U784">
        <f ca="1">+(L784^2*Markiwitz!$B$4^2)+(M784^2*Markiwitz!$C$4^2)+(N784^2*Markiwitz!$D$4^2)+(O784^2*Markiwitz!$E$4^2)+(P784^2*Markiwitz!$F$4^2)+(Q784^2*Markiwitz!$G$4^2)+(R784^2*Markiwitz!$H$4^2)+(S784^2*Markiwitz!$I$4^2)+(T784^2*Markiwitz!$J$4^2)+(2*L784*M784*Markiwitz!$B$8)+(2*L784*N784*Markiwitz!$E$8)+(2*L784*O784*Markiwitz!$H$8)+(2*L784*P784*Markiwitz!$B$11)+(2*L784*Q784*Markiwitz!$E$11)+(2*L784*R784*Markiwitz!$H$11)+(2*L784*S784*Markiwitz!$K$8)+(2*L784*T784*Markiwitz!$K$11)</f>
        <v>1.2246505829243736E-2</v>
      </c>
      <c r="V784" s="5">
        <f t="shared" ca="1" si="210"/>
        <v>0.11066393192564475</v>
      </c>
      <c r="W784" s="42">
        <f ca="1">SUMPRODUCT(L784:T784,Markiwitz!$B$3:$J$3)</f>
        <v>0.37157671927999336</v>
      </c>
    </row>
    <row r="785" spans="1:23" x14ac:dyDescent="0.25">
      <c r="A785">
        <v>784</v>
      </c>
      <c r="B785" s="25">
        <f t="shared" ca="1" si="209"/>
        <v>1.0000000000000002</v>
      </c>
      <c r="C785" s="46">
        <v>0</v>
      </c>
      <c r="D785">
        <f t="shared" ca="1" si="221"/>
        <v>0.62892350622664073</v>
      </c>
      <c r="E785">
        <f t="shared" ca="1" si="221"/>
        <v>5.69217155178251E-2</v>
      </c>
      <c r="F785">
        <f t="shared" ca="1" si="221"/>
        <v>0.56360695586826037</v>
      </c>
      <c r="G785">
        <f t="shared" ca="1" si="221"/>
        <v>0.954854630903056</v>
      </c>
      <c r="H785">
        <f t="shared" ca="1" si="221"/>
        <v>0.6566969451447584</v>
      </c>
      <c r="I785">
        <f t="shared" ca="1" si="221"/>
        <v>1.8767067377223778E-2</v>
      </c>
      <c r="J785">
        <f t="shared" ca="1" si="221"/>
        <v>0.83493825345746553</v>
      </c>
      <c r="K785">
        <f t="shared" ca="1" si="221"/>
        <v>0.28930310835705897</v>
      </c>
      <c r="L785" s="42">
        <f t="shared" ca="1" si="211"/>
        <v>0</v>
      </c>
      <c r="M785" s="42">
        <f t="shared" ca="1" si="212"/>
        <v>0.15707332483154993</v>
      </c>
      <c r="N785" s="42">
        <f t="shared" ca="1" si="213"/>
        <v>1.4216169411671592E-2</v>
      </c>
      <c r="O785" s="42">
        <f t="shared" ca="1" si="214"/>
        <v>0.1407605497011177</v>
      </c>
      <c r="P785" s="42">
        <f t="shared" ca="1" si="215"/>
        <v>0.23847445694404909</v>
      </c>
      <c r="Q785" s="42">
        <f t="shared" ca="1" si="216"/>
        <v>0.16400972703258745</v>
      </c>
      <c r="R785" s="42">
        <f t="shared" ca="1" si="217"/>
        <v>4.6870655033459255E-3</v>
      </c>
      <c r="S785" s="42">
        <f t="shared" ca="1" si="218"/>
        <v>0.20852540285296808</v>
      </c>
      <c r="T785" s="42">
        <f t="shared" ca="1" si="219"/>
        <v>7.2253303722710382E-2</v>
      </c>
      <c r="U785">
        <f ca="1">+(L785^2*Markiwitz!$B$4^2)+(M785^2*Markiwitz!$C$4^2)+(N785^2*Markiwitz!$D$4^2)+(O785^2*Markiwitz!$E$4^2)+(P785^2*Markiwitz!$F$4^2)+(Q785^2*Markiwitz!$G$4^2)+(R785^2*Markiwitz!$H$4^2)+(S785^2*Markiwitz!$I$4^2)+(T785^2*Markiwitz!$J$4^2)+(2*L785*M785*Markiwitz!$B$8)+(2*L785*N785*Markiwitz!$E$8)+(2*L785*O785*Markiwitz!$H$8)+(2*L785*P785*Markiwitz!$B$11)+(2*L785*Q785*Markiwitz!$E$11)+(2*L785*R785*Markiwitz!$H$11)+(2*L785*S785*Markiwitz!$K$8)+(2*L785*T785*Markiwitz!$K$11)</f>
        <v>2.1455496985023415E-2</v>
      </c>
      <c r="V785" s="5">
        <f t="shared" ca="1" si="210"/>
        <v>0.146476950354052</v>
      </c>
      <c r="W785" s="42">
        <f ca="1">SUMPRODUCT(L785:T785,Markiwitz!$B$3:$J$3)</f>
        <v>0.58736724814031271</v>
      </c>
    </row>
    <row r="786" spans="1:23" x14ac:dyDescent="0.25">
      <c r="A786">
        <v>785</v>
      </c>
      <c r="B786" s="25">
        <f t="shared" ca="1" si="209"/>
        <v>1</v>
      </c>
      <c r="C786" s="46">
        <v>0</v>
      </c>
      <c r="D786">
        <f t="shared" ca="1" si="221"/>
        <v>9.2853131897718821E-4</v>
      </c>
      <c r="E786">
        <f t="shared" ca="1" si="221"/>
        <v>0.78630556338573565</v>
      </c>
      <c r="F786">
        <f t="shared" ca="1" si="221"/>
        <v>0.54677632466074222</v>
      </c>
      <c r="G786">
        <f t="shared" ca="1" si="221"/>
        <v>0.48550765995067435</v>
      </c>
      <c r="H786">
        <f t="shared" ca="1" si="221"/>
        <v>0.4789813471343155</v>
      </c>
      <c r="I786">
        <f t="shared" ca="1" si="221"/>
        <v>0.12259345699910351</v>
      </c>
      <c r="J786">
        <f t="shared" ca="1" si="221"/>
        <v>0.23785051326048867</v>
      </c>
      <c r="K786">
        <f t="shared" ca="1" si="221"/>
        <v>0.70310441514863875</v>
      </c>
      <c r="L786" s="42">
        <f t="shared" ca="1" si="211"/>
        <v>0</v>
      </c>
      <c r="M786" s="42">
        <f t="shared" ca="1" si="212"/>
        <v>2.7618028384428553E-4</v>
      </c>
      <c r="N786" s="42">
        <f t="shared" ca="1" si="213"/>
        <v>0.23387697242503941</v>
      </c>
      <c r="O786" s="42">
        <f t="shared" ca="1" si="214"/>
        <v>0.16263193007908539</v>
      </c>
      <c r="P786" s="42">
        <f t="shared" ca="1" si="215"/>
        <v>0.14440831514596042</v>
      </c>
      <c r="Q786" s="42">
        <f t="shared" ca="1" si="216"/>
        <v>0.14246714322290238</v>
      </c>
      <c r="R786" s="42">
        <f t="shared" ca="1" si="217"/>
        <v>3.6463924328110284E-2</v>
      </c>
      <c r="S786" s="42">
        <f t="shared" ca="1" si="218"/>
        <v>7.0745725989243238E-2</v>
      </c>
      <c r="T786" s="42">
        <f t="shared" ca="1" si="219"/>
        <v>0.20912980852581459</v>
      </c>
      <c r="U786">
        <f ca="1">+(L786^2*Markiwitz!$B$4^2)+(M786^2*Markiwitz!$C$4^2)+(N786^2*Markiwitz!$D$4^2)+(O786^2*Markiwitz!$E$4^2)+(P786^2*Markiwitz!$F$4^2)+(Q786^2*Markiwitz!$G$4^2)+(R786^2*Markiwitz!$H$4^2)+(S786^2*Markiwitz!$I$4^2)+(T786^2*Markiwitz!$J$4^2)+(2*L786*M786*Markiwitz!$B$8)+(2*L786*N786*Markiwitz!$E$8)+(2*L786*O786*Markiwitz!$H$8)+(2*L786*P786*Markiwitz!$B$11)+(2*L786*Q786*Markiwitz!$E$11)+(2*L786*R786*Markiwitz!$H$11)+(2*L786*S786*Markiwitz!$K$8)+(2*L786*T786*Markiwitz!$K$11)</f>
        <v>1.5883839932180843E-2</v>
      </c>
      <c r="V786" s="5">
        <f t="shared" ca="1" si="210"/>
        <v>0.12603110700212405</v>
      </c>
      <c r="W786" s="42">
        <f ca="1">SUMPRODUCT(L786:T786,Markiwitz!$B$3:$J$3)</f>
        <v>0.54661409250140325</v>
      </c>
    </row>
    <row r="787" spans="1:23" x14ac:dyDescent="0.25">
      <c r="A787">
        <v>786</v>
      </c>
      <c r="B787" s="25">
        <f t="shared" ca="1" si="209"/>
        <v>1</v>
      </c>
      <c r="C787" s="46">
        <v>0</v>
      </c>
      <c r="D787">
        <f t="shared" ca="1" si="221"/>
        <v>0.72784992304370477</v>
      </c>
      <c r="E787">
        <f t="shared" ca="1" si="221"/>
        <v>0.22213008340972862</v>
      </c>
      <c r="F787">
        <f t="shared" ca="1" si="221"/>
        <v>0.69917395450095254</v>
      </c>
      <c r="G787">
        <f t="shared" ca="1" si="221"/>
        <v>0.26128022171823206</v>
      </c>
      <c r="H787">
        <f t="shared" ca="1" si="221"/>
        <v>0.76187567682326374</v>
      </c>
      <c r="I787">
        <f t="shared" ca="1" si="221"/>
        <v>0.44132573769033057</v>
      </c>
      <c r="J787">
        <f t="shared" ca="1" si="221"/>
        <v>0.62893546367259379</v>
      </c>
      <c r="K787">
        <f t="shared" ca="1" si="221"/>
        <v>0.28181357553833108</v>
      </c>
      <c r="L787" s="42">
        <f t="shared" ca="1" si="211"/>
        <v>0</v>
      </c>
      <c r="M787" s="42">
        <f t="shared" ca="1" si="212"/>
        <v>0.18085992985385171</v>
      </c>
      <c r="N787" s="42">
        <f t="shared" ca="1" si="213"/>
        <v>5.5196037029053062E-2</v>
      </c>
      <c r="O787" s="42">
        <f t="shared" ca="1" si="214"/>
        <v>0.17373437622674498</v>
      </c>
      <c r="P787" s="42">
        <f t="shared" ca="1" si="215"/>
        <v>6.4924266769924188E-2</v>
      </c>
      <c r="Q787" s="42">
        <f t="shared" ca="1" si="216"/>
        <v>0.18931482590723214</v>
      </c>
      <c r="R787" s="42">
        <f t="shared" ca="1" si="217"/>
        <v>0.10966291186456546</v>
      </c>
      <c r="S787" s="42">
        <f t="shared" ca="1" si="218"/>
        <v>0.15628115115647925</v>
      </c>
      <c r="T787" s="42">
        <f t="shared" ca="1" si="219"/>
        <v>7.0026501192149204E-2</v>
      </c>
      <c r="U787">
        <f ca="1">+(L787^2*Markiwitz!$B$4^2)+(M787^2*Markiwitz!$C$4^2)+(N787^2*Markiwitz!$D$4^2)+(O787^2*Markiwitz!$E$4^2)+(P787^2*Markiwitz!$F$4^2)+(Q787^2*Markiwitz!$G$4^2)+(R787^2*Markiwitz!$H$4^2)+(S787^2*Markiwitz!$I$4^2)+(T787^2*Markiwitz!$J$4^2)+(2*L787*M787*Markiwitz!$B$8)+(2*L787*N787*Markiwitz!$E$8)+(2*L787*O787*Markiwitz!$H$8)+(2*L787*P787*Markiwitz!$B$11)+(2*L787*Q787*Markiwitz!$E$11)+(2*L787*R787*Markiwitz!$H$11)+(2*L787*S787*Markiwitz!$K$8)+(2*L787*T787*Markiwitz!$K$11)</f>
        <v>1.8074777630605145E-2</v>
      </c>
      <c r="V787" s="5">
        <f t="shared" ca="1" si="210"/>
        <v>0.13444246959426603</v>
      </c>
      <c r="W787" s="42">
        <f ca="1">SUMPRODUCT(L787:T787,Markiwitz!$B$3:$J$3)</f>
        <v>0.63121205056229301</v>
      </c>
    </row>
    <row r="788" spans="1:23" x14ac:dyDescent="0.25">
      <c r="A788">
        <v>787</v>
      </c>
      <c r="B788" s="25">
        <f t="shared" ca="1" si="209"/>
        <v>0.99999999999999989</v>
      </c>
      <c r="C788" s="46">
        <v>0</v>
      </c>
      <c r="D788">
        <f t="shared" ca="1" si="221"/>
        <v>0.8435844555100358</v>
      </c>
      <c r="E788">
        <f t="shared" ca="1" si="221"/>
        <v>0.70957164199391287</v>
      </c>
      <c r="F788">
        <f t="shared" ca="1" si="221"/>
        <v>0.69923525568938405</v>
      </c>
      <c r="G788">
        <f t="shared" ca="1" si="221"/>
        <v>0.88912415129398925</v>
      </c>
      <c r="H788">
        <f t="shared" ca="1" si="221"/>
        <v>0.25769356942854604</v>
      </c>
      <c r="I788">
        <f t="shared" ca="1" si="221"/>
        <v>0.56898790703151825</v>
      </c>
      <c r="J788">
        <f t="shared" ca="1" si="221"/>
        <v>5.6979306281725983E-2</v>
      </c>
      <c r="K788">
        <f t="shared" ca="1" si="221"/>
        <v>0.98545022432990426</v>
      </c>
      <c r="L788" s="42">
        <f t="shared" ca="1" si="211"/>
        <v>0</v>
      </c>
      <c r="M788" s="42">
        <f t="shared" ca="1" si="212"/>
        <v>0.168359077166093</v>
      </c>
      <c r="N788" s="42">
        <f t="shared" ca="1" si="213"/>
        <v>0.14161335720333609</v>
      </c>
      <c r="O788" s="42">
        <f t="shared" ca="1" si="214"/>
        <v>0.13955046421367026</v>
      </c>
      <c r="P788" s="42">
        <f t="shared" ca="1" si="215"/>
        <v>0.17744770025122972</v>
      </c>
      <c r="Q788" s="42">
        <f t="shared" ca="1" si="216"/>
        <v>5.1429410839956363E-2</v>
      </c>
      <c r="R788" s="42">
        <f t="shared" ca="1" si="217"/>
        <v>0.11355624006677005</v>
      </c>
      <c r="S788" s="42">
        <f t="shared" ca="1" si="218"/>
        <v>1.1371692970984846E-2</v>
      </c>
      <c r="T788" s="42">
        <f t="shared" ca="1" si="219"/>
        <v>0.19667205728795964</v>
      </c>
      <c r="U788">
        <f ca="1">+(L788^2*Markiwitz!$B$4^2)+(M788^2*Markiwitz!$C$4^2)+(N788^2*Markiwitz!$D$4^2)+(O788^2*Markiwitz!$E$4^2)+(P788^2*Markiwitz!$F$4^2)+(Q788^2*Markiwitz!$G$4^2)+(R788^2*Markiwitz!$H$4^2)+(S788^2*Markiwitz!$I$4^2)+(T788^2*Markiwitz!$J$4^2)+(2*L788*M788*Markiwitz!$B$8)+(2*L788*N788*Markiwitz!$E$8)+(2*L788*O788*Markiwitz!$H$8)+(2*L788*P788*Markiwitz!$B$11)+(2*L788*Q788*Markiwitz!$E$11)+(2*L788*R788*Markiwitz!$H$11)+(2*L788*S788*Markiwitz!$K$8)+(2*L788*T788*Markiwitz!$K$11)</f>
        <v>1.0298530811579635E-2</v>
      </c>
      <c r="V788" s="5">
        <f t="shared" ca="1" si="210"/>
        <v>0.10148167722096257</v>
      </c>
      <c r="W788" s="42">
        <f ca="1">SUMPRODUCT(L788:T788,Markiwitz!$B$3:$J$3)</f>
        <v>0.31205543200209163</v>
      </c>
    </row>
    <row r="789" spans="1:23" x14ac:dyDescent="0.25">
      <c r="A789">
        <v>788</v>
      </c>
      <c r="B789" s="25">
        <f t="shared" ca="1" si="209"/>
        <v>0.99999999999999989</v>
      </c>
      <c r="C789" s="46">
        <v>0</v>
      </c>
      <c r="D789">
        <f t="shared" ca="1" si="221"/>
        <v>0.14986557838950043</v>
      </c>
      <c r="E789">
        <f t="shared" ca="1" si="221"/>
        <v>0.41477173302430748</v>
      </c>
      <c r="F789">
        <f t="shared" ca="1" si="221"/>
        <v>0.22758894415614817</v>
      </c>
      <c r="G789">
        <f t="shared" ca="1" si="221"/>
        <v>0.78533352999219763</v>
      </c>
      <c r="H789">
        <f t="shared" ca="1" si="221"/>
        <v>0.68183793218326916</v>
      </c>
      <c r="I789">
        <f t="shared" ca="1" si="221"/>
        <v>0.86737312161795665</v>
      </c>
      <c r="J789">
        <f t="shared" ca="1" si="221"/>
        <v>0.65069544787906364</v>
      </c>
      <c r="K789">
        <f t="shared" ca="1" si="221"/>
        <v>0.41254368403986985</v>
      </c>
      <c r="L789" s="42">
        <f t="shared" ca="1" si="211"/>
        <v>0</v>
      </c>
      <c r="M789" s="42">
        <f t="shared" ca="1" si="212"/>
        <v>3.5767356024605228E-2</v>
      </c>
      <c r="N789" s="42">
        <f t="shared" ca="1" si="213"/>
        <v>9.8990631494218259E-2</v>
      </c>
      <c r="O789" s="42">
        <f t="shared" ca="1" si="214"/>
        <v>5.431704118033321E-2</v>
      </c>
      <c r="P789" s="42">
        <f t="shared" ca="1" si="215"/>
        <v>0.1874299907099872</v>
      </c>
      <c r="Q789" s="42">
        <f t="shared" ca="1" si="216"/>
        <v>0.16272942948978211</v>
      </c>
      <c r="R789" s="42">
        <f t="shared" ca="1" si="217"/>
        <v>0.20700979891761576</v>
      </c>
      <c r="S789" s="42">
        <f t="shared" ca="1" si="218"/>
        <v>0.15529687335801839</v>
      </c>
      <c r="T789" s="42">
        <f t="shared" ca="1" si="219"/>
        <v>9.8458878825439827E-2</v>
      </c>
      <c r="U789">
        <f ca="1">+(L789^2*Markiwitz!$B$4^2)+(M789^2*Markiwitz!$C$4^2)+(N789^2*Markiwitz!$D$4^2)+(O789^2*Markiwitz!$E$4^2)+(P789^2*Markiwitz!$F$4^2)+(Q789^2*Markiwitz!$G$4^2)+(R789^2*Markiwitz!$H$4^2)+(S789^2*Markiwitz!$I$4^2)+(T789^2*Markiwitz!$J$4^2)+(2*L789*M789*Markiwitz!$B$8)+(2*L789*N789*Markiwitz!$E$8)+(2*L789*O789*Markiwitz!$H$8)+(2*L789*P789*Markiwitz!$B$11)+(2*L789*Q789*Markiwitz!$E$11)+(2*L789*R789*Markiwitz!$H$11)+(2*L789*S789*Markiwitz!$K$8)+(2*L789*T789*Markiwitz!$K$11)</f>
        <v>1.9094930212217649E-2</v>
      </c>
      <c r="V789" s="5">
        <f t="shared" ca="1" si="210"/>
        <v>0.13818440654508615</v>
      </c>
      <c r="W789" s="42">
        <f ca="1">SUMPRODUCT(L789:T789,Markiwitz!$B$3:$J$3)</f>
        <v>0.56010910481343268</v>
      </c>
    </row>
    <row r="790" spans="1:23" x14ac:dyDescent="0.25">
      <c r="A790">
        <v>789</v>
      </c>
      <c r="B790" s="25">
        <f t="shared" ca="1" si="209"/>
        <v>1</v>
      </c>
      <c r="C790" s="46">
        <v>0</v>
      </c>
      <c r="D790">
        <f t="shared" ca="1" si="221"/>
        <v>0.61550399452352889</v>
      </c>
      <c r="E790">
        <f t="shared" ca="1" si="221"/>
        <v>1.876146105190013E-2</v>
      </c>
      <c r="F790">
        <f t="shared" ca="1" si="221"/>
        <v>0.70968121231244985</v>
      </c>
      <c r="G790">
        <f t="shared" ca="1" si="221"/>
        <v>0.94671095951307049</v>
      </c>
      <c r="H790">
        <f t="shared" ca="1" si="221"/>
        <v>0.66941638464036146</v>
      </c>
      <c r="I790">
        <f t="shared" ca="1" si="221"/>
        <v>0.94732754351021342</v>
      </c>
      <c r="J790">
        <f t="shared" ca="1" si="221"/>
        <v>0.18695760406202377</v>
      </c>
      <c r="K790">
        <f t="shared" ca="1" si="221"/>
        <v>0.54025296721695404</v>
      </c>
      <c r="L790" s="42">
        <f t="shared" ca="1" si="211"/>
        <v>0</v>
      </c>
      <c r="M790" s="42">
        <f t="shared" ca="1" si="212"/>
        <v>0.13280593449455649</v>
      </c>
      <c r="N790" s="42">
        <f t="shared" ca="1" si="213"/>
        <v>4.0481189231105375E-3</v>
      </c>
      <c r="O790" s="42">
        <f t="shared" ca="1" si="214"/>
        <v>0.15312634431778943</v>
      </c>
      <c r="P790" s="42">
        <f t="shared" ca="1" si="215"/>
        <v>0.20426972821143136</v>
      </c>
      <c r="Q790" s="42">
        <f t="shared" ca="1" si="216"/>
        <v>0.14443849157624306</v>
      </c>
      <c r="R790" s="42">
        <f t="shared" ca="1" si="217"/>
        <v>0.20440276717570052</v>
      </c>
      <c r="S790" s="42">
        <f t="shared" ca="1" si="218"/>
        <v>4.0339428402151857E-2</v>
      </c>
      <c r="T790" s="42">
        <f t="shared" ca="1" si="219"/>
        <v>0.11656918689901669</v>
      </c>
      <c r="U790">
        <f ca="1">+(L790^2*Markiwitz!$B$4^2)+(M790^2*Markiwitz!$C$4^2)+(N790^2*Markiwitz!$D$4^2)+(O790^2*Markiwitz!$E$4^2)+(P790^2*Markiwitz!$F$4^2)+(Q790^2*Markiwitz!$G$4^2)+(R790^2*Markiwitz!$H$4^2)+(S790^2*Markiwitz!$I$4^2)+(T790^2*Markiwitz!$J$4^2)+(2*L790*M790*Markiwitz!$B$8)+(2*L790*N790*Markiwitz!$E$8)+(2*L790*O790*Markiwitz!$H$8)+(2*L790*P790*Markiwitz!$B$11)+(2*L790*Q790*Markiwitz!$E$11)+(2*L790*R790*Markiwitz!$H$11)+(2*L790*S790*Markiwitz!$K$8)+(2*L790*T790*Markiwitz!$K$11)</f>
        <v>1.7338801289788049E-2</v>
      </c>
      <c r="V790" s="5">
        <f t="shared" ca="1" si="210"/>
        <v>0.13167688213877199</v>
      </c>
      <c r="W790" s="42">
        <f ca="1">SUMPRODUCT(L790:T790,Markiwitz!$B$3:$J$3)</f>
        <v>0.54728441274229855</v>
      </c>
    </row>
    <row r="791" spans="1:23" x14ac:dyDescent="0.25">
      <c r="A791">
        <v>790</v>
      </c>
      <c r="B791" s="25">
        <f t="shared" ca="1" si="209"/>
        <v>1</v>
      </c>
      <c r="C791" s="46">
        <v>0</v>
      </c>
      <c r="D791">
        <f t="shared" ca="1" si="221"/>
        <v>0.90784778274033329</v>
      </c>
      <c r="E791">
        <f t="shared" ca="1" si="221"/>
        <v>0.56759306771810247</v>
      </c>
      <c r="F791">
        <f t="shared" ca="1" si="221"/>
        <v>0.12029529797612637</v>
      </c>
      <c r="G791">
        <f t="shared" ca="1" si="221"/>
        <v>0.10976064723178458</v>
      </c>
      <c r="H791">
        <f t="shared" ca="1" si="221"/>
        <v>0.29165066555071506</v>
      </c>
      <c r="I791">
        <f t="shared" ca="1" si="221"/>
        <v>0.97896939035105746</v>
      </c>
      <c r="J791">
        <f t="shared" ca="1" si="221"/>
        <v>0.72486489427412315</v>
      </c>
      <c r="K791">
        <f t="shared" ca="1" si="221"/>
        <v>0.24600141876192649</v>
      </c>
      <c r="L791" s="42">
        <f t="shared" ca="1" si="211"/>
        <v>0</v>
      </c>
      <c r="M791" s="42">
        <f t="shared" ca="1" si="212"/>
        <v>0.23001055359996159</v>
      </c>
      <c r="N791" s="42">
        <f t="shared" ca="1" si="213"/>
        <v>0.14380427887511008</v>
      </c>
      <c r="O791" s="42">
        <f t="shared" ca="1" si="214"/>
        <v>3.047778340047478E-2</v>
      </c>
      <c r="P791" s="42">
        <f t="shared" ca="1" si="215"/>
        <v>2.7808744718269437E-2</v>
      </c>
      <c r="Q791" s="42">
        <f t="shared" ca="1" si="216"/>
        <v>7.3892047011040088E-2</v>
      </c>
      <c r="R791" s="42">
        <f t="shared" ca="1" si="217"/>
        <v>0.24802978617448329</v>
      </c>
      <c r="S791" s="42">
        <f t="shared" ca="1" si="218"/>
        <v>0.18365036384613451</v>
      </c>
      <c r="T791" s="42">
        <f t="shared" ca="1" si="219"/>
        <v>6.2326442374526121E-2</v>
      </c>
      <c r="U791">
        <f ca="1">+(L791^2*Markiwitz!$B$4^2)+(M791^2*Markiwitz!$C$4^2)+(N791^2*Markiwitz!$D$4^2)+(O791^2*Markiwitz!$E$4^2)+(P791^2*Markiwitz!$F$4^2)+(Q791^2*Markiwitz!$G$4^2)+(R791^2*Markiwitz!$H$4^2)+(S791^2*Markiwitz!$I$4^2)+(T791^2*Markiwitz!$J$4^2)+(2*L791*M791*Markiwitz!$B$8)+(2*L791*N791*Markiwitz!$E$8)+(2*L791*O791*Markiwitz!$H$8)+(2*L791*P791*Markiwitz!$B$11)+(2*L791*Q791*Markiwitz!$E$11)+(2*L791*R791*Markiwitz!$H$11)+(2*L791*S791*Markiwitz!$K$8)+(2*L791*T791*Markiwitz!$K$11)</f>
        <v>1.4086992245209855E-2</v>
      </c>
      <c r="V791" s="5">
        <f t="shared" ca="1" si="210"/>
        <v>0.11868863570371788</v>
      </c>
      <c r="W791" s="42">
        <f ca="1">SUMPRODUCT(L791:T791,Markiwitz!$B$3:$J$3)</f>
        <v>0.2893557746023776</v>
      </c>
    </row>
    <row r="792" spans="1:23" x14ac:dyDescent="0.25">
      <c r="A792">
        <v>791</v>
      </c>
      <c r="B792" s="25">
        <f t="shared" ca="1" si="209"/>
        <v>0.99999999999999989</v>
      </c>
      <c r="C792" s="46">
        <v>0</v>
      </c>
      <c r="D792">
        <f t="shared" ref="D792:K801" ca="1" si="222">RAND()</f>
        <v>0.93501017700771027</v>
      </c>
      <c r="E792">
        <f t="shared" ca="1" si="222"/>
        <v>0.10516384207874252</v>
      </c>
      <c r="F792">
        <f t="shared" ca="1" si="222"/>
        <v>0.89670503748248587</v>
      </c>
      <c r="G792">
        <f t="shared" ca="1" si="222"/>
        <v>0.31712889994405291</v>
      </c>
      <c r="H792">
        <f t="shared" ca="1" si="222"/>
        <v>0.1343867628745099</v>
      </c>
      <c r="I792">
        <f t="shared" ca="1" si="222"/>
        <v>0.53311686296686978</v>
      </c>
      <c r="J792">
        <f t="shared" ca="1" si="222"/>
        <v>4.7004251467352987E-2</v>
      </c>
      <c r="K792">
        <f t="shared" ca="1" si="222"/>
        <v>9.8423839259643042E-2</v>
      </c>
      <c r="L792" s="42">
        <f t="shared" ca="1" si="211"/>
        <v>0</v>
      </c>
      <c r="M792" s="42">
        <f t="shared" ca="1" si="212"/>
        <v>0.3048674824660968</v>
      </c>
      <c r="N792" s="42">
        <f t="shared" ca="1" si="213"/>
        <v>3.4289504616529992E-2</v>
      </c>
      <c r="O792" s="42">
        <f t="shared" ca="1" si="214"/>
        <v>0.29237778797962549</v>
      </c>
      <c r="P792" s="42">
        <f t="shared" ca="1" si="215"/>
        <v>0.10340239253073803</v>
      </c>
      <c r="Q792" s="42">
        <f t="shared" ca="1" si="216"/>
        <v>4.3817869667938707E-2</v>
      </c>
      <c r="R792" s="42">
        <f t="shared" ca="1" si="217"/>
        <v>0.17382698057156273</v>
      </c>
      <c r="S792" s="42">
        <f t="shared" ca="1" si="218"/>
        <v>1.5326108915643462E-2</v>
      </c>
      <c r="T792" s="42">
        <f t="shared" ca="1" si="219"/>
        <v>3.2091873251864848E-2</v>
      </c>
      <c r="U792">
        <f ca="1">+(L792^2*Markiwitz!$B$4^2)+(M792^2*Markiwitz!$C$4^2)+(N792^2*Markiwitz!$D$4^2)+(O792^2*Markiwitz!$E$4^2)+(P792^2*Markiwitz!$F$4^2)+(Q792^2*Markiwitz!$G$4^2)+(R792^2*Markiwitz!$H$4^2)+(S792^2*Markiwitz!$I$4^2)+(T792^2*Markiwitz!$J$4^2)+(2*L792*M792*Markiwitz!$B$8)+(2*L792*N792*Markiwitz!$E$8)+(2*L792*O792*Markiwitz!$H$8)+(2*L792*P792*Markiwitz!$B$11)+(2*L792*Q792*Markiwitz!$E$11)+(2*L792*R792*Markiwitz!$H$11)+(2*L792*S792*Markiwitz!$K$8)+(2*L792*T792*Markiwitz!$K$11)</f>
        <v>1.4946690370591525E-2</v>
      </c>
      <c r="V792" s="5">
        <f t="shared" ca="1" si="210"/>
        <v>0.12225665777613719</v>
      </c>
      <c r="W792" s="42">
        <f ca="1">SUMPRODUCT(L792:T792,Markiwitz!$B$3:$J$3)</f>
        <v>0.30149885442566515</v>
      </c>
    </row>
    <row r="793" spans="1:23" x14ac:dyDescent="0.25">
      <c r="A793">
        <v>792</v>
      </c>
      <c r="B793" s="25">
        <f t="shared" ca="1" si="209"/>
        <v>0.99999999999999989</v>
      </c>
      <c r="C793" s="46">
        <v>0</v>
      </c>
      <c r="D793">
        <f t="shared" ca="1" si="222"/>
        <v>0.28632154799594045</v>
      </c>
      <c r="E793">
        <f t="shared" ca="1" si="222"/>
        <v>0.52292482952205921</v>
      </c>
      <c r="F793">
        <f t="shared" ca="1" si="222"/>
        <v>0.73116268753464975</v>
      </c>
      <c r="G793">
        <f t="shared" ca="1" si="222"/>
        <v>0.52494535563547762</v>
      </c>
      <c r="H793">
        <f t="shared" ca="1" si="222"/>
        <v>0.53747954466338166</v>
      </c>
      <c r="I793">
        <f t="shared" ca="1" si="222"/>
        <v>0.28539586503380454</v>
      </c>
      <c r="J793">
        <f t="shared" ca="1" si="222"/>
        <v>0.17296781579015708</v>
      </c>
      <c r="K793">
        <f t="shared" ca="1" si="222"/>
        <v>0.93134147396931632</v>
      </c>
      <c r="L793" s="42">
        <f t="shared" ca="1" si="211"/>
        <v>0</v>
      </c>
      <c r="M793" s="42">
        <f t="shared" ca="1" si="212"/>
        <v>7.1714149662623017E-2</v>
      </c>
      <c r="N793" s="42">
        <f t="shared" ca="1" si="213"/>
        <v>0.13097550550815784</v>
      </c>
      <c r="O793" s="42">
        <f t="shared" ca="1" si="214"/>
        <v>0.18313225381950288</v>
      </c>
      <c r="P793" s="42">
        <f t="shared" ca="1" si="215"/>
        <v>0.13148158097858306</v>
      </c>
      <c r="Q793" s="42">
        <f t="shared" ca="1" si="216"/>
        <v>0.13462098391258601</v>
      </c>
      <c r="R793" s="42">
        <f t="shared" ca="1" si="217"/>
        <v>7.148229646487593E-2</v>
      </c>
      <c r="S793" s="42">
        <f t="shared" ca="1" si="218"/>
        <v>4.3322760425171365E-2</v>
      </c>
      <c r="T793" s="42">
        <f t="shared" ca="1" si="219"/>
        <v>0.23327046922849984</v>
      </c>
      <c r="U793">
        <f ca="1">+(L793^2*Markiwitz!$B$4^2)+(M793^2*Markiwitz!$C$4^2)+(N793^2*Markiwitz!$D$4^2)+(O793^2*Markiwitz!$E$4^2)+(P793^2*Markiwitz!$F$4^2)+(Q793^2*Markiwitz!$G$4^2)+(R793^2*Markiwitz!$H$4^2)+(S793^2*Markiwitz!$I$4^2)+(T793^2*Markiwitz!$J$4^2)+(2*L793*M793*Markiwitz!$B$8)+(2*L793*N793*Markiwitz!$E$8)+(2*L793*O793*Markiwitz!$H$8)+(2*L793*P793*Markiwitz!$B$11)+(2*L793*Q793*Markiwitz!$E$11)+(2*L793*R793*Markiwitz!$H$11)+(2*L793*S793*Markiwitz!$K$8)+(2*L793*T793*Markiwitz!$K$11)</f>
        <v>1.3110348343868889E-2</v>
      </c>
      <c r="V793" s="5">
        <f t="shared" ca="1" si="210"/>
        <v>0.11450042944840377</v>
      </c>
      <c r="W793" s="42">
        <f ca="1">SUMPRODUCT(L793:T793,Markiwitz!$B$3:$J$3)</f>
        <v>0.52130053464695392</v>
      </c>
    </row>
    <row r="794" spans="1:23" x14ac:dyDescent="0.25">
      <c r="A794">
        <v>793</v>
      </c>
      <c r="B794" s="25">
        <f t="shared" ca="1" si="209"/>
        <v>1.0000000000000002</v>
      </c>
      <c r="C794" s="46">
        <v>0</v>
      </c>
      <c r="D794">
        <f t="shared" ca="1" si="222"/>
        <v>0.66610700058849526</v>
      </c>
      <c r="E794">
        <f t="shared" ca="1" si="222"/>
        <v>0.83189265827362791</v>
      </c>
      <c r="F794">
        <f t="shared" ca="1" si="222"/>
        <v>9.3699069592549589E-2</v>
      </c>
      <c r="G794">
        <f t="shared" ca="1" si="222"/>
        <v>0.79246273768054398</v>
      </c>
      <c r="H794">
        <f t="shared" ca="1" si="222"/>
        <v>0.83857955845522092</v>
      </c>
      <c r="I794">
        <f t="shared" ca="1" si="222"/>
        <v>0.76202968026965212</v>
      </c>
      <c r="J794">
        <f t="shared" ca="1" si="222"/>
        <v>0.96012871875537742</v>
      </c>
      <c r="K794">
        <f t="shared" ca="1" si="222"/>
        <v>0.85161400861595671</v>
      </c>
      <c r="L794" s="42">
        <f t="shared" ca="1" si="211"/>
        <v>0</v>
      </c>
      <c r="M794" s="42">
        <f t="shared" ca="1" si="212"/>
        <v>0.11491511377936564</v>
      </c>
      <c r="N794" s="42">
        <f t="shared" ca="1" si="213"/>
        <v>0.14351604080616837</v>
      </c>
      <c r="O794" s="42">
        <f t="shared" ca="1" si="214"/>
        <v>1.6164729140717135E-2</v>
      </c>
      <c r="P794" s="42">
        <f t="shared" ca="1" si="215"/>
        <v>0.13671368952137111</v>
      </c>
      <c r="Q794" s="42">
        <f t="shared" ca="1" si="216"/>
        <v>0.14466964810127278</v>
      </c>
      <c r="R794" s="42">
        <f t="shared" ca="1" si="217"/>
        <v>0.13146345457122516</v>
      </c>
      <c r="S794" s="42">
        <f t="shared" ca="1" si="218"/>
        <v>0.16563900523659561</v>
      </c>
      <c r="T794" s="42">
        <f t="shared" ca="1" si="219"/>
        <v>0.14691831884328435</v>
      </c>
      <c r="U794">
        <f ca="1">+(L794^2*Markiwitz!$B$4^2)+(M794^2*Markiwitz!$C$4^2)+(N794^2*Markiwitz!$D$4^2)+(O794^2*Markiwitz!$E$4^2)+(P794^2*Markiwitz!$F$4^2)+(Q794^2*Markiwitz!$G$4^2)+(R794^2*Markiwitz!$H$4^2)+(S794^2*Markiwitz!$I$4^2)+(T794^2*Markiwitz!$J$4^2)+(2*L794*M794*Markiwitz!$B$8)+(2*L794*N794*Markiwitz!$E$8)+(2*L794*O794*Markiwitz!$H$8)+(2*L794*P794*Markiwitz!$B$11)+(2*L794*Q794*Markiwitz!$E$11)+(2*L794*R794*Markiwitz!$H$11)+(2*L794*S794*Markiwitz!$K$8)+(2*L794*T794*Markiwitz!$K$11)</f>
        <v>1.4853235946694559E-2</v>
      </c>
      <c r="V794" s="5">
        <f t="shared" ca="1" si="210"/>
        <v>0.12187385259642267</v>
      </c>
      <c r="W794" s="42">
        <f ca="1">SUMPRODUCT(L794:T794,Markiwitz!$B$3:$J$3)</f>
        <v>0.49988320940054692</v>
      </c>
    </row>
    <row r="795" spans="1:23" x14ac:dyDescent="0.25">
      <c r="A795">
        <v>794</v>
      </c>
      <c r="B795" s="25">
        <f t="shared" ca="1" si="209"/>
        <v>1</v>
      </c>
      <c r="C795" s="46">
        <v>0</v>
      </c>
      <c r="D795">
        <f t="shared" ca="1" si="222"/>
        <v>0.76876617778137712</v>
      </c>
      <c r="E795">
        <f t="shared" ca="1" si="222"/>
        <v>0.70910614605114042</v>
      </c>
      <c r="F795">
        <f t="shared" ca="1" si="222"/>
        <v>0.19061111881535064</v>
      </c>
      <c r="G795">
        <f t="shared" ca="1" si="222"/>
        <v>7.9231634036650123E-2</v>
      </c>
      <c r="H795">
        <f t="shared" ca="1" si="222"/>
        <v>0.31415739074605631</v>
      </c>
      <c r="I795">
        <f t="shared" ca="1" si="222"/>
        <v>0.76176233385526892</v>
      </c>
      <c r="J795">
        <f t="shared" ca="1" si="222"/>
        <v>0.44168973164486625</v>
      </c>
      <c r="K795">
        <f t="shared" ca="1" si="222"/>
        <v>0.89582163236345658</v>
      </c>
      <c r="L795" s="42">
        <f t="shared" ca="1" si="211"/>
        <v>0</v>
      </c>
      <c r="M795" s="42">
        <f t="shared" ca="1" si="212"/>
        <v>0.18474865992289177</v>
      </c>
      <c r="N795" s="42">
        <f t="shared" ca="1" si="213"/>
        <v>0.17041125639022373</v>
      </c>
      <c r="O795" s="42">
        <f t="shared" ca="1" si="214"/>
        <v>4.5807359617677755E-2</v>
      </c>
      <c r="P795" s="42">
        <f t="shared" ca="1" si="215"/>
        <v>1.9040819737955288E-2</v>
      </c>
      <c r="Q795" s="42">
        <f t="shared" ca="1" si="216"/>
        <v>7.5497802352214996E-2</v>
      </c>
      <c r="R795" s="42">
        <f t="shared" ca="1" si="217"/>
        <v>0.18306550733754801</v>
      </c>
      <c r="S795" s="42">
        <f t="shared" ca="1" si="218"/>
        <v>0.10614617081436782</v>
      </c>
      <c r="T795" s="42">
        <f t="shared" ca="1" si="219"/>
        <v>0.21528242382712065</v>
      </c>
      <c r="U795">
        <f ca="1">+(L795^2*Markiwitz!$B$4^2)+(M795^2*Markiwitz!$C$4^2)+(N795^2*Markiwitz!$D$4^2)+(O795^2*Markiwitz!$E$4^2)+(P795^2*Markiwitz!$F$4^2)+(Q795^2*Markiwitz!$G$4^2)+(R795^2*Markiwitz!$H$4^2)+(S795^2*Markiwitz!$I$4^2)+(T795^2*Markiwitz!$J$4^2)+(2*L795*M795*Markiwitz!$B$8)+(2*L795*N795*Markiwitz!$E$8)+(2*L795*O795*Markiwitz!$H$8)+(2*L795*P795*Markiwitz!$B$11)+(2*L795*Q795*Markiwitz!$E$11)+(2*L795*R795*Markiwitz!$H$11)+(2*L795*S795*Markiwitz!$K$8)+(2*L795*T795*Markiwitz!$K$11)</f>
        <v>1.0039770731443692E-2</v>
      </c>
      <c r="V795" s="5">
        <f t="shared" ca="1" si="210"/>
        <v>0.10019865633552025</v>
      </c>
      <c r="W795" s="42">
        <f ca="1">SUMPRODUCT(L795:T795,Markiwitz!$B$3:$J$3)</f>
        <v>0.3056729974003824</v>
      </c>
    </row>
    <row r="796" spans="1:23" x14ac:dyDescent="0.25">
      <c r="A796">
        <v>795</v>
      </c>
      <c r="B796" s="25">
        <f t="shared" ca="1" si="209"/>
        <v>1.0000000000000002</v>
      </c>
      <c r="C796" s="46">
        <v>0</v>
      </c>
      <c r="D796">
        <f t="shared" ca="1" si="222"/>
        <v>0.67863844340611301</v>
      </c>
      <c r="E796">
        <f t="shared" ca="1" si="222"/>
        <v>0.2453821040630102</v>
      </c>
      <c r="F796">
        <f t="shared" ca="1" si="222"/>
        <v>0.58203469311857259</v>
      </c>
      <c r="G796">
        <f t="shared" ca="1" si="222"/>
        <v>0.8476910601840193</v>
      </c>
      <c r="H796">
        <f t="shared" ca="1" si="222"/>
        <v>0.27103483586745736</v>
      </c>
      <c r="I796">
        <f t="shared" ca="1" si="222"/>
        <v>0.84758636704283596</v>
      </c>
      <c r="J796">
        <f t="shared" ca="1" si="222"/>
        <v>0.82851868384697136</v>
      </c>
      <c r="K796">
        <f t="shared" ca="1" si="222"/>
        <v>0.90158478655620666</v>
      </c>
      <c r="L796" s="42">
        <f t="shared" ca="1" si="211"/>
        <v>0</v>
      </c>
      <c r="M796" s="42">
        <f t="shared" ca="1" si="212"/>
        <v>0.13044540695884349</v>
      </c>
      <c r="N796" s="42">
        <f t="shared" ca="1" si="213"/>
        <v>4.7166453265250312E-2</v>
      </c>
      <c r="O796" s="42">
        <f t="shared" ca="1" si="214"/>
        <v>0.11187658634095866</v>
      </c>
      <c r="P796" s="42">
        <f t="shared" ca="1" si="215"/>
        <v>0.16294008451110661</v>
      </c>
      <c r="Q796" s="42">
        <f t="shared" ca="1" si="216"/>
        <v>5.209732783086151E-2</v>
      </c>
      <c r="R796" s="42">
        <f t="shared" ca="1" si="217"/>
        <v>0.16291996077726845</v>
      </c>
      <c r="S796" s="42">
        <f t="shared" ca="1" si="218"/>
        <v>0.15925484024303663</v>
      </c>
      <c r="T796" s="42">
        <f t="shared" ca="1" si="219"/>
        <v>0.17329934007267447</v>
      </c>
      <c r="U796">
        <f ca="1">+(L796^2*Markiwitz!$B$4^2)+(M796^2*Markiwitz!$C$4^2)+(N796^2*Markiwitz!$D$4^2)+(O796^2*Markiwitz!$E$4^2)+(P796^2*Markiwitz!$F$4^2)+(Q796^2*Markiwitz!$G$4^2)+(R796^2*Markiwitz!$H$4^2)+(S796^2*Markiwitz!$I$4^2)+(T796^2*Markiwitz!$J$4^2)+(2*L796*M796*Markiwitz!$B$8)+(2*L796*N796*Markiwitz!$E$8)+(2*L796*O796*Markiwitz!$H$8)+(2*L796*P796*Markiwitz!$B$11)+(2*L796*Q796*Markiwitz!$E$11)+(2*L796*R796*Markiwitz!$H$11)+(2*L796*S796*Markiwitz!$K$8)+(2*L796*T796*Markiwitz!$K$11)</f>
        <v>1.1445717435887685E-2</v>
      </c>
      <c r="V796" s="5">
        <f t="shared" ca="1" si="210"/>
        <v>0.10698465981573099</v>
      </c>
      <c r="W796" s="42">
        <f ca="1">SUMPRODUCT(L796:T796,Markiwitz!$B$3:$J$3)</f>
        <v>0.26796031603452997</v>
      </c>
    </row>
    <row r="797" spans="1:23" x14ac:dyDescent="0.25">
      <c r="A797">
        <v>796</v>
      </c>
      <c r="B797" s="25">
        <f t="shared" ca="1" si="209"/>
        <v>1</v>
      </c>
      <c r="C797" s="46">
        <v>0</v>
      </c>
      <c r="D797">
        <f t="shared" ca="1" si="222"/>
        <v>0.37576236192273438</v>
      </c>
      <c r="E797">
        <f t="shared" ca="1" si="222"/>
        <v>3.6031690886954126E-2</v>
      </c>
      <c r="F797">
        <f t="shared" ca="1" si="222"/>
        <v>0.20117410569695227</v>
      </c>
      <c r="G797">
        <f t="shared" ca="1" si="222"/>
        <v>0.76014501448751148</v>
      </c>
      <c r="H797">
        <f t="shared" ca="1" si="222"/>
        <v>0.41336486893626223</v>
      </c>
      <c r="I797">
        <f t="shared" ca="1" si="222"/>
        <v>0.11029446498056927</v>
      </c>
      <c r="J797">
        <f t="shared" ca="1" si="222"/>
        <v>0.68433379992049148</v>
      </c>
      <c r="K797">
        <f t="shared" ca="1" si="222"/>
        <v>0.5483784943526534</v>
      </c>
      <c r="L797" s="42">
        <f t="shared" ca="1" si="211"/>
        <v>0</v>
      </c>
      <c r="M797" s="42">
        <f t="shared" ca="1" si="212"/>
        <v>0.12007163664145425</v>
      </c>
      <c r="N797" s="42">
        <f t="shared" ca="1" si="213"/>
        <v>1.1513617472537501E-2</v>
      </c>
      <c r="O797" s="42">
        <f t="shared" ca="1" si="214"/>
        <v>6.4283458293464921E-2</v>
      </c>
      <c r="P797" s="42">
        <f t="shared" ca="1" si="215"/>
        <v>0.24289781314799461</v>
      </c>
      <c r="Q797" s="42">
        <f t="shared" ca="1" si="216"/>
        <v>0.13208719492098317</v>
      </c>
      <c r="R797" s="42">
        <f t="shared" ca="1" si="217"/>
        <v>3.5243649350473361E-2</v>
      </c>
      <c r="S797" s="42">
        <f t="shared" ca="1" si="218"/>
        <v>0.21867299041093108</v>
      </c>
      <c r="T797" s="42">
        <f t="shared" ca="1" si="219"/>
        <v>0.17522963976216116</v>
      </c>
      <c r="U797">
        <f ca="1">+(L797^2*Markiwitz!$B$4^2)+(M797^2*Markiwitz!$C$4^2)+(N797^2*Markiwitz!$D$4^2)+(O797^2*Markiwitz!$E$4^2)+(P797^2*Markiwitz!$F$4^2)+(Q797^2*Markiwitz!$G$4^2)+(R797^2*Markiwitz!$H$4^2)+(S797^2*Markiwitz!$I$4^2)+(T797^2*Markiwitz!$J$4^2)+(2*L797*M797*Markiwitz!$B$8)+(2*L797*N797*Markiwitz!$E$8)+(2*L797*O797*Markiwitz!$H$8)+(2*L797*P797*Markiwitz!$B$11)+(2*L797*Q797*Markiwitz!$E$11)+(2*L797*R797*Markiwitz!$H$11)+(2*L797*S797*Markiwitz!$K$8)+(2*L797*T797*Markiwitz!$K$11)</f>
        <v>1.8511036195260518E-2</v>
      </c>
      <c r="V797" s="5">
        <f t="shared" ca="1" si="210"/>
        <v>0.13605526889929886</v>
      </c>
      <c r="W797" s="42">
        <f ca="1">SUMPRODUCT(L797:T797,Markiwitz!$B$3:$J$3)</f>
        <v>0.48042771859827199</v>
      </c>
    </row>
    <row r="798" spans="1:23" x14ac:dyDescent="0.25">
      <c r="A798">
        <v>797</v>
      </c>
      <c r="B798" s="25">
        <f t="shared" ca="1" si="209"/>
        <v>1</v>
      </c>
      <c r="C798" s="46">
        <v>0</v>
      </c>
      <c r="D798">
        <f t="shared" ca="1" si="222"/>
        <v>0.99115724516496118</v>
      </c>
      <c r="E798">
        <f t="shared" ca="1" si="222"/>
        <v>0.68410476727763025</v>
      </c>
      <c r="F798">
        <f t="shared" ca="1" si="222"/>
        <v>0.65795567521994169</v>
      </c>
      <c r="G798">
        <f t="shared" ca="1" si="222"/>
        <v>0.35474419806996105</v>
      </c>
      <c r="H798">
        <f t="shared" ca="1" si="222"/>
        <v>0.95872338629486908</v>
      </c>
      <c r="I798">
        <f t="shared" ca="1" si="222"/>
        <v>0.29242712793143766</v>
      </c>
      <c r="J798">
        <f t="shared" ca="1" si="222"/>
        <v>0.92207472168201843</v>
      </c>
      <c r="K798">
        <f t="shared" ca="1" si="222"/>
        <v>0.60011976868391403</v>
      </c>
      <c r="L798" s="42">
        <f t="shared" ca="1" si="211"/>
        <v>0</v>
      </c>
      <c r="M798" s="42">
        <f t="shared" ca="1" si="212"/>
        <v>0.18148719071636463</v>
      </c>
      <c r="N798" s="42">
        <f t="shared" ca="1" si="213"/>
        <v>0.12526393059683061</v>
      </c>
      <c r="O798" s="42">
        <f t="shared" ca="1" si="214"/>
        <v>0.120475865655083</v>
      </c>
      <c r="P798" s="42">
        <f t="shared" ca="1" si="215"/>
        <v>6.4955917181366757E-2</v>
      </c>
      <c r="Q798" s="42">
        <f t="shared" ca="1" si="216"/>
        <v>0.17554834502952876</v>
      </c>
      <c r="R798" s="42">
        <f t="shared" ca="1" si="217"/>
        <v>5.3545265593754193E-2</v>
      </c>
      <c r="S798" s="42">
        <f t="shared" ca="1" si="218"/>
        <v>0.16883774162473245</v>
      </c>
      <c r="T798" s="42">
        <f t="shared" ca="1" si="219"/>
        <v>0.10988574360233956</v>
      </c>
      <c r="U798">
        <f ca="1">+(L798^2*Markiwitz!$B$4^2)+(M798^2*Markiwitz!$C$4^2)+(N798^2*Markiwitz!$D$4^2)+(O798^2*Markiwitz!$E$4^2)+(P798^2*Markiwitz!$F$4^2)+(Q798^2*Markiwitz!$G$4^2)+(R798^2*Markiwitz!$H$4^2)+(S798^2*Markiwitz!$I$4^2)+(T798^2*Markiwitz!$J$4^2)+(2*L798*M798*Markiwitz!$B$8)+(2*L798*N798*Markiwitz!$E$8)+(2*L798*O798*Markiwitz!$H$8)+(2*L798*P798*Markiwitz!$B$11)+(2*L798*Q798*Markiwitz!$E$11)+(2*L798*R798*Markiwitz!$H$11)+(2*L798*S798*Markiwitz!$K$8)+(2*L798*T798*Markiwitz!$K$11)</f>
        <v>1.5987131112411374E-2</v>
      </c>
      <c r="V798" s="5">
        <f t="shared" ca="1" si="210"/>
        <v>0.12644022742945132</v>
      </c>
      <c r="W798" s="42">
        <f ca="1">SUMPRODUCT(L798:T798,Markiwitz!$B$3:$J$3)</f>
        <v>0.59004817059145265</v>
      </c>
    </row>
    <row r="799" spans="1:23" x14ac:dyDescent="0.25">
      <c r="A799">
        <v>798</v>
      </c>
      <c r="B799" s="25">
        <f t="shared" ca="1" si="209"/>
        <v>1</v>
      </c>
      <c r="C799" s="46">
        <v>0</v>
      </c>
      <c r="D799">
        <f t="shared" ca="1" si="222"/>
        <v>0.75702226118765226</v>
      </c>
      <c r="E799">
        <f t="shared" ca="1" si="222"/>
        <v>0.47422212413027598</v>
      </c>
      <c r="F799">
        <f t="shared" ca="1" si="222"/>
        <v>0.23708086336104406</v>
      </c>
      <c r="G799">
        <f t="shared" ca="1" si="222"/>
        <v>0.89665534388144585</v>
      </c>
      <c r="H799">
        <f t="shared" ca="1" si="222"/>
        <v>0.31853486207521997</v>
      </c>
      <c r="I799">
        <f t="shared" ca="1" si="222"/>
        <v>0.41301536893721658</v>
      </c>
      <c r="J799">
        <f t="shared" ca="1" si="222"/>
        <v>0.97071710663305311</v>
      </c>
      <c r="K799">
        <f t="shared" ca="1" si="222"/>
        <v>0.72616108212890129</v>
      </c>
      <c r="L799" s="42">
        <f t="shared" ca="1" si="211"/>
        <v>0</v>
      </c>
      <c r="M799" s="42">
        <f t="shared" ca="1" si="212"/>
        <v>0.15792982807008915</v>
      </c>
      <c r="N799" s="42">
        <f t="shared" ca="1" si="213"/>
        <v>9.8932121775956769E-2</v>
      </c>
      <c r="O799" s="42">
        <f t="shared" ca="1" si="214"/>
        <v>4.9459760840555721E-2</v>
      </c>
      <c r="P799" s="42">
        <f t="shared" ca="1" si="215"/>
        <v>0.18706005299654083</v>
      </c>
      <c r="Q799" s="42">
        <f t="shared" ca="1" si="216"/>
        <v>6.6452677260700865E-2</v>
      </c>
      <c r="R799" s="42">
        <f t="shared" ca="1" si="217"/>
        <v>8.6163181125251398E-2</v>
      </c>
      <c r="S799" s="42">
        <f t="shared" ca="1" si="218"/>
        <v>0.20251080267407204</v>
      </c>
      <c r="T799" s="42">
        <f t="shared" ca="1" si="219"/>
        <v>0.15149157525683321</v>
      </c>
      <c r="U799">
        <f ca="1">+(L799^2*Markiwitz!$B$4^2)+(M799^2*Markiwitz!$C$4^2)+(N799^2*Markiwitz!$D$4^2)+(O799^2*Markiwitz!$E$4^2)+(P799^2*Markiwitz!$F$4^2)+(Q799^2*Markiwitz!$G$4^2)+(R799^2*Markiwitz!$H$4^2)+(S799^2*Markiwitz!$I$4^2)+(T799^2*Markiwitz!$J$4^2)+(2*L799*M799*Markiwitz!$B$8)+(2*L799*N799*Markiwitz!$E$8)+(2*L799*O799*Markiwitz!$H$8)+(2*L799*P799*Markiwitz!$B$11)+(2*L799*Q799*Markiwitz!$E$11)+(2*L799*R799*Markiwitz!$H$11)+(2*L799*S799*Markiwitz!$K$8)+(2*L799*T799*Markiwitz!$K$11)</f>
        <v>1.2659146050218631E-2</v>
      </c>
      <c r="V799" s="5">
        <f t="shared" ca="1" si="210"/>
        <v>0.11251287059807261</v>
      </c>
      <c r="W799" s="42">
        <f ca="1">SUMPRODUCT(L799:T799,Markiwitz!$B$3:$J$3)</f>
        <v>0.3022592688175475</v>
      </c>
    </row>
    <row r="800" spans="1:23" x14ac:dyDescent="0.25">
      <c r="A800">
        <v>799</v>
      </c>
      <c r="B800" s="25">
        <f t="shared" ca="1" si="209"/>
        <v>1</v>
      </c>
      <c r="C800" s="46">
        <v>0</v>
      </c>
      <c r="D800">
        <f t="shared" ca="1" si="222"/>
        <v>0.70996334254302085</v>
      </c>
      <c r="E800">
        <f t="shared" ca="1" si="222"/>
        <v>0.51138048139996106</v>
      </c>
      <c r="F800">
        <f t="shared" ca="1" si="222"/>
        <v>2.7167945407949534E-2</v>
      </c>
      <c r="G800">
        <f t="shared" ca="1" si="222"/>
        <v>0.40312496387168428</v>
      </c>
      <c r="H800">
        <f t="shared" ca="1" si="222"/>
        <v>0.58975455211986594</v>
      </c>
      <c r="I800">
        <f t="shared" ca="1" si="222"/>
        <v>7.8540439479000801E-2</v>
      </c>
      <c r="J800">
        <f t="shared" ca="1" si="222"/>
        <v>0.37850893213212733</v>
      </c>
      <c r="K800">
        <f t="shared" ca="1" si="222"/>
        <v>0.34817082011154676</v>
      </c>
      <c r="L800" s="42">
        <f t="shared" ca="1" si="211"/>
        <v>0</v>
      </c>
      <c r="M800" s="42">
        <f t="shared" ca="1" si="212"/>
        <v>0.23303376485239874</v>
      </c>
      <c r="N800" s="42">
        <f t="shared" ca="1" si="213"/>
        <v>0.16785221392672658</v>
      </c>
      <c r="O800" s="42">
        <f t="shared" ca="1" si="214"/>
        <v>8.9174302704724262E-3</v>
      </c>
      <c r="P800" s="42">
        <f t="shared" ca="1" si="215"/>
        <v>0.13231912467552975</v>
      </c>
      <c r="Q800" s="42">
        <f t="shared" ca="1" si="216"/>
        <v>0.19357721079945014</v>
      </c>
      <c r="R800" s="42">
        <f t="shared" ca="1" si="217"/>
        <v>2.5779604675637838E-2</v>
      </c>
      <c r="S800" s="42">
        <f t="shared" ca="1" si="218"/>
        <v>0.1242393180034726</v>
      </c>
      <c r="T800" s="42">
        <f t="shared" ca="1" si="219"/>
        <v>0.11428133279631199</v>
      </c>
      <c r="U800">
        <f ca="1">+(L800^2*Markiwitz!$B$4^2)+(M800^2*Markiwitz!$C$4^2)+(N800^2*Markiwitz!$D$4^2)+(O800^2*Markiwitz!$E$4^2)+(P800^2*Markiwitz!$F$4^2)+(Q800^2*Markiwitz!$G$4^2)+(R800^2*Markiwitz!$H$4^2)+(S800^2*Markiwitz!$I$4^2)+(T800^2*Markiwitz!$J$4^2)+(2*L800*M800*Markiwitz!$B$8)+(2*L800*N800*Markiwitz!$E$8)+(2*L800*O800*Markiwitz!$H$8)+(2*L800*P800*Markiwitz!$B$11)+(2*L800*Q800*Markiwitz!$E$11)+(2*L800*R800*Markiwitz!$H$11)+(2*L800*S800*Markiwitz!$K$8)+(2*L800*T800*Markiwitz!$K$11)</f>
        <v>1.7837199501789872E-2</v>
      </c>
      <c r="V800" s="5">
        <f t="shared" ca="1" si="210"/>
        <v>0.13355597890693577</v>
      </c>
      <c r="W800" s="42">
        <f ca="1">SUMPRODUCT(L800:T800,Markiwitz!$B$3:$J$3)</f>
        <v>0.64657007943209177</v>
      </c>
    </row>
    <row r="801" spans="1:23" x14ac:dyDescent="0.25">
      <c r="A801">
        <v>800</v>
      </c>
      <c r="B801" s="25">
        <f t="shared" ca="1" si="209"/>
        <v>1.0000000000000002</v>
      </c>
      <c r="C801" s="46">
        <v>0</v>
      </c>
      <c r="D801">
        <f t="shared" ca="1" si="222"/>
        <v>0.41115141612357364</v>
      </c>
      <c r="E801">
        <f t="shared" ca="1" si="222"/>
        <v>0.73401881526950608</v>
      </c>
      <c r="F801">
        <f t="shared" ca="1" si="222"/>
        <v>9.6362641298027518E-2</v>
      </c>
      <c r="G801">
        <f t="shared" ca="1" si="222"/>
        <v>0.62351602595189937</v>
      </c>
      <c r="H801">
        <f t="shared" ca="1" si="222"/>
        <v>0.66859529893611491</v>
      </c>
      <c r="I801">
        <f t="shared" ca="1" si="222"/>
        <v>0.3793708372251634</v>
      </c>
      <c r="J801">
        <f t="shared" ca="1" si="222"/>
        <v>0.57730290814412344</v>
      </c>
      <c r="K801">
        <f t="shared" ca="1" si="222"/>
        <v>8.7016788939344836E-2</v>
      </c>
      <c r="L801" s="42">
        <f t="shared" ca="1" si="211"/>
        <v>0</v>
      </c>
      <c r="M801" s="42">
        <f t="shared" ca="1" si="212"/>
        <v>0.11493233005528947</v>
      </c>
      <c r="N801" s="42">
        <f t="shared" ca="1" si="213"/>
        <v>0.20518594715965138</v>
      </c>
      <c r="O801" s="42">
        <f t="shared" ca="1" si="214"/>
        <v>2.6936993186314755E-2</v>
      </c>
      <c r="P801" s="42">
        <f t="shared" ca="1" si="215"/>
        <v>0.17429624921424983</v>
      </c>
      <c r="Q801" s="42">
        <f t="shared" ca="1" si="216"/>
        <v>0.18689760647120054</v>
      </c>
      <c r="R801" s="42">
        <f t="shared" ca="1" si="217"/>
        <v>0.10604845944202995</v>
      </c>
      <c r="S801" s="42">
        <f t="shared" ca="1" si="218"/>
        <v>0.16137793955878482</v>
      </c>
      <c r="T801" s="42">
        <f t="shared" ca="1" si="219"/>
        <v>2.4324474912479393E-2</v>
      </c>
      <c r="U801">
        <f ca="1">+(L801^2*Markiwitz!$B$4^2)+(M801^2*Markiwitz!$C$4^2)+(N801^2*Markiwitz!$D$4^2)+(O801^2*Markiwitz!$E$4^2)+(P801^2*Markiwitz!$F$4^2)+(Q801^2*Markiwitz!$G$4^2)+(R801^2*Markiwitz!$H$4^2)+(S801^2*Markiwitz!$I$4^2)+(T801^2*Markiwitz!$J$4^2)+(2*L801*M801*Markiwitz!$B$8)+(2*L801*N801*Markiwitz!$E$8)+(2*L801*O801*Markiwitz!$H$8)+(2*L801*P801*Markiwitz!$B$11)+(2*L801*Q801*Markiwitz!$E$11)+(2*L801*R801*Markiwitz!$H$11)+(2*L801*S801*Markiwitz!$K$8)+(2*L801*T801*Markiwitz!$K$11)</f>
        <v>2.0521014889928448E-2</v>
      </c>
      <c r="V801" s="5">
        <f t="shared" ca="1" si="210"/>
        <v>0.14325157901373531</v>
      </c>
      <c r="W801" s="42">
        <f ca="1">SUMPRODUCT(L801:T801,Markiwitz!$B$3:$J$3)</f>
        <v>0.63533843076160912</v>
      </c>
    </row>
    <row r="802" spans="1:23" x14ac:dyDescent="0.25">
      <c r="A802">
        <v>801</v>
      </c>
      <c r="B802" s="25">
        <f t="shared" ca="1" si="209"/>
        <v>1</v>
      </c>
      <c r="C802" s="46">
        <v>0</v>
      </c>
      <c r="D802">
        <f t="shared" ref="D802:K811" ca="1" si="223">RAND()</f>
        <v>7.1619436435012784E-2</v>
      </c>
      <c r="E802">
        <f t="shared" ca="1" si="223"/>
        <v>0.5771620697190547</v>
      </c>
      <c r="F802">
        <f t="shared" ca="1" si="223"/>
        <v>0.9555660466239847</v>
      </c>
      <c r="G802">
        <f t="shared" ca="1" si="223"/>
        <v>0.76980514527151733</v>
      </c>
      <c r="H802">
        <f t="shared" ca="1" si="223"/>
        <v>0.98219557000619362</v>
      </c>
      <c r="I802">
        <f t="shared" ca="1" si="223"/>
        <v>0.74956143955396304</v>
      </c>
      <c r="J802">
        <f t="shared" ca="1" si="223"/>
        <v>0.75377040479073498</v>
      </c>
      <c r="K802">
        <f t="shared" ca="1" si="223"/>
        <v>1.0007367005835821E-2</v>
      </c>
      <c r="L802" s="42">
        <f t="shared" ca="1" si="211"/>
        <v>0</v>
      </c>
      <c r="M802" s="42">
        <f t="shared" ca="1" si="212"/>
        <v>1.4707193580263284E-2</v>
      </c>
      <c r="N802" s="42">
        <f t="shared" ca="1" si="213"/>
        <v>0.11852137784197626</v>
      </c>
      <c r="O802" s="42">
        <f t="shared" ca="1" si="214"/>
        <v>0.19622738639081733</v>
      </c>
      <c r="P802" s="42">
        <f t="shared" ca="1" si="215"/>
        <v>0.15808101618984605</v>
      </c>
      <c r="Q802" s="42">
        <f t="shared" ca="1" si="216"/>
        <v>0.20169581193040773</v>
      </c>
      <c r="R802" s="42">
        <f t="shared" ca="1" si="217"/>
        <v>0.15392393099635793</v>
      </c>
      <c r="S802" s="42">
        <f t="shared" ca="1" si="218"/>
        <v>0.15478825037097313</v>
      </c>
      <c r="T802" s="42">
        <f t="shared" ca="1" si="219"/>
        <v>2.0550326993583378E-3</v>
      </c>
      <c r="U802">
        <f ca="1">+(L802^2*Markiwitz!$B$4^2)+(M802^2*Markiwitz!$C$4^2)+(N802^2*Markiwitz!$D$4^2)+(O802^2*Markiwitz!$E$4^2)+(P802^2*Markiwitz!$F$4^2)+(Q802^2*Markiwitz!$G$4^2)+(R802^2*Markiwitz!$H$4^2)+(S802^2*Markiwitz!$I$4^2)+(T802^2*Markiwitz!$J$4^2)+(2*L802*M802*Markiwitz!$B$8)+(2*L802*N802*Markiwitz!$E$8)+(2*L802*O802*Markiwitz!$H$8)+(2*L802*P802*Markiwitz!$B$11)+(2*L802*Q802*Markiwitz!$E$11)+(2*L802*R802*Markiwitz!$H$11)+(2*L802*S802*Markiwitz!$K$8)+(2*L802*T802*Markiwitz!$K$11)</f>
        <v>2.3380680719351021E-2</v>
      </c>
      <c r="V802" s="5">
        <f t="shared" ca="1" si="210"/>
        <v>0.15290742532444596</v>
      </c>
      <c r="W802" s="42">
        <f ca="1">SUMPRODUCT(L802:T802,Markiwitz!$B$3:$J$3)</f>
        <v>0.69128212270903822</v>
      </c>
    </row>
    <row r="803" spans="1:23" x14ac:dyDescent="0.25">
      <c r="A803">
        <v>802</v>
      </c>
      <c r="B803" s="25">
        <f t="shared" ca="1" si="209"/>
        <v>1.0000000000000002</v>
      </c>
      <c r="C803" s="46">
        <v>0</v>
      </c>
      <c r="D803">
        <f t="shared" ca="1" si="223"/>
        <v>0.8271489157313513</v>
      </c>
      <c r="E803">
        <f t="shared" ca="1" si="223"/>
        <v>0.90010768067351743</v>
      </c>
      <c r="F803">
        <f t="shared" ca="1" si="223"/>
        <v>0.47916569938969</v>
      </c>
      <c r="G803">
        <f t="shared" ca="1" si="223"/>
        <v>0.69610378161096309</v>
      </c>
      <c r="H803">
        <f t="shared" ca="1" si="223"/>
        <v>6.5516889309389037E-2</v>
      </c>
      <c r="I803">
        <f t="shared" ca="1" si="223"/>
        <v>0.27422270431686901</v>
      </c>
      <c r="J803">
        <f t="shared" ca="1" si="223"/>
        <v>0.33888087100897313</v>
      </c>
      <c r="K803">
        <f t="shared" ca="1" si="223"/>
        <v>0.85542413982525467</v>
      </c>
      <c r="L803" s="42">
        <f t="shared" ca="1" si="211"/>
        <v>0</v>
      </c>
      <c r="M803" s="42">
        <f t="shared" ca="1" si="212"/>
        <v>0.1864388003807155</v>
      </c>
      <c r="N803" s="42">
        <f t="shared" ca="1" si="213"/>
        <v>0.20288365614293224</v>
      </c>
      <c r="O803" s="42">
        <f t="shared" ca="1" si="214"/>
        <v>0.10800362120865716</v>
      </c>
      <c r="P803" s="42">
        <f t="shared" ca="1" si="215"/>
        <v>0.15690131669855065</v>
      </c>
      <c r="Q803" s="42">
        <f t="shared" ca="1" si="216"/>
        <v>1.4767462079930811E-2</v>
      </c>
      <c r="R803" s="42">
        <f t="shared" ca="1" si="217"/>
        <v>6.1809610165284655E-2</v>
      </c>
      <c r="S803" s="42">
        <f t="shared" ca="1" si="218"/>
        <v>7.63835167540802E-2</v>
      </c>
      <c r="T803" s="42">
        <f t="shared" ca="1" si="219"/>
        <v>0.19281201656984898</v>
      </c>
      <c r="U803">
        <f ca="1">+(L803^2*Markiwitz!$B$4^2)+(M803^2*Markiwitz!$C$4^2)+(N803^2*Markiwitz!$D$4^2)+(O803^2*Markiwitz!$E$4^2)+(P803^2*Markiwitz!$F$4^2)+(Q803^2*Markiwitz!$G$4^2)+(R803^2*Markiwitz!$H$4^2)+(S803^2*Markiwitz!$I$4^2)+(T803^2*Markiwitz!$J$4^2)+(2*L803*M803*Markiwitz!$B$8)+(2*L803*N803*Markiwitz!$E$8)+(2*L803*O803*Markiwitz!$H$8)+(2*L803*P803*Markiwitz!$B$11)+(2*L803*Q803*Markiwitz!$E$11)+(2*L803*R803*Markiwitz!$H$11)+(2*L803*S803*Markiwitz!$K$8)+(2*L803*T803*Markiwitz!$K$11)</f>
        <v>9.652956862431018E-3</v>
      </c>
      <c r="V803" s="5">
        <f t="shared" ca="1" si="210"/>
        <v>9.8249462402758309E-2</v>
      </c>
      <c r="W803" s="42">
        <f ca="1">SUMPRODUCT(L803:T803,Markiwitz!$B$3:$J$3)</f>
        <v>0.20177011588431917</v>
      </c>
    </row>
    <row r="804" spans="1:23" x14ac:dyDescent="0.25">
      <c r="A804">
        <v>803</v>
      </c>
      <c r="B804" s="25">
        <f t="shared" ca="1" si="209"/>
        <v>1.0000000000000002</v>
      </c>
      <c r="C804" s="46">
        <v>0</v>
      </c>
      <c r="D804">
        <f t="shared" ca="1" si="223"/>
        <v>0.80940313126158592</v>
      </c>
      <c r="E804">
        <f t="shared" ca="1" si="223"/>
        <v>0.3963217460073124</v>
      </c>
      <c r="F804">
        <f t="shared" ca="1" si="223"/>
        <v>0.18100754607262326</v>
      </c>
      <c r="G804">
        <f t="shared" ca="1" si="223"/>
        <v>0.23883583630645244</v>
      </c>
      <c r="H804">
        <f t="shared" ca="1" si="223"/>
        <v>0.85716643253604263</v>
      </c>
      <c r="I804">
        <f t="shared" ca="1" si="223"/>
        <v>0.80291018679369963</v>
      </c>
      <c r="J804">
        <f t="shared" ca="1" si="223"/>
        <v>0.72478402059410219</v>
      </c>
      <c r="K804">
        <f t="shared" ca="1" si="223"/>
        <v>0.16517594032411054</v>
      </c>
      <c r="L804" s="42">
        <f t="shared" ca="1" si="211"/>
        <v>0</v>
      </c>
      <c r="M804" s="42">
        <f t="shared" ca="1" si="212"/>
        <v>0.19384093138510664</v>
      </c>
      <c r="N804" s="42">
        <f t="shared" ca="1" si="213"/>
        <v>9.4913614004046937E-2</v>
      </c>
      <c r="O804" s="42">
        <f t="shared" ca="1" si="214"/>
        <v>4.3348820832656815E-2</v>
      </c>
      <c r="P804" s="42">
        <f t="shared" ca="1" si="215"/>
        <v>5.7197901972066187E-2</v>
      </c>
      <c r="Q804" s="42">
        <f t="shared" ca="1" si="216"/>
        <v>0.20527958592877921</v>
      </c>
      <c r="R804" s="42">
        <f t="shared" ca="1" si="217"/>
        <v>0.19228596037687107</v>
      </c>
      <c r="S804" s="42">
        <f t="shared" ca="1" si="218"/>
        <v>0.17357581677009609</v>
      </c>
      <c r="T804" s="42">
        <f t="shared" ca="1" si="219"/>
        <v>3.9557368730377115E-2</v>
      </c>
      <c r="U804">
        <f ca="1">+(L804^2*Markiwitz!$B$4^2)+(M804^2*Markiwitz!$C$4^2)+(N804^2*Markiwitz!$D$4^2)+(O804^2*Markiwitz!$E$4^2)+(P804^2*Markiwitz!$F$4^2)+(Q804^2*Markiwitz!$G$4^2)+(R804^2*Markiwitz!$H$4^2)+(S804^2*Markiwitz!$I$4^2)+(T804^2*Markiwitz!$J$4^2)+(2*L804*M804*Markiwitz!$B$8)+(2*L804*N804*Markiwitz!$E$8)+(2*L804*O804*Markiwitz!$H$8)+(2*L804*P804*Markiwitz!$B$11)+(2*L804*Q804*Markiwitz!$E$11)+(2*L804*R804*Markiwitz!$H$11)+(2*L804*S804*Markiwitz!$K$8)+(2*L804*T804*Markiwitz!$K$11)</f>
        <v>2.050198328563985E-2</v>
      </c>
      <c r="V804" s="5">
        <f t="shared" ca="1" si="210"/>
        <v>0.14318513639913832</v>
      </c>
      <c r="W804" s="42">
        <f ca="1">SUMPRODUCT(L804:T804,Markiwitz!$B$3:$J$3)</f>
        <v>0.64622245770055486</v>
      </c>
    </row>
    <row r="805" spans="1:23" x14ac:dyDescent="0.25">
      <c r="A805">
        <v>804</v>
      </c>
      <c r="B805" s="25">
        <f t="shared" ca="1" si="209"/>
        <v>1</v>
      </c>
      <c r="C805" s="46">
        <v>0</v>
      </c>
      <c r="D805">
        <f t="shared" ca="1" si="223"/>
        <v>0.55172275725041797</v>
      </c>
      <c r="E805">
        <f t="shared" ca="1" si="223"/>
        <v>0.32345592660299538</v>
      </c>
      <c r="F805">
        <f t="shared" ca="1" si="223"/>
        <v>0.23087054120703232</v>
      </c>
      <c r="G805">
        <f t="shared" ca="1" si="223"/>
        <v>0.47836160440482767</v>
      </c>
      <c r="H805">
        <f t="shared" ca="1" si="223"/>
        <v>0.56527054341107641</v>
      </c>
      <c r="I805">
        <f t="shared" ca="1" si="223"/>
        <v>0.91230608843433914</v>
      </c>
      <c r="J805">
        <f t="shared" ca="1" si="223"/>
        <v>0.51941930561502681</v>
      </c>
      <c r="K805">
        <f t="shared" ca="1" si="223"/>
        <v>0.85611848983086791</v>
      </c>
      <c r="L805" s="42">
        <f t="shared" ca="1" si="211"/>
        <v>0</v>
      </c>
      <c r="M805" s="42">
        <f t="shared" ca="1" si="212"/>
        <v>0.12433118130659965</v>
      </c>
      <c r="N805" s="42">
        <f t="shared" ca="1" si="213"/>
        <v>7.2891061546185187E-2</v>
      </c>
      <c r="O805" s="42">
        <f t="shared" ca="1" si="214"/>
        <v>5.2026868096245404E-2</v>
      </c>
      <c r="P805" s="42">
        <f t="shared" ca="1" si="215"/>
        <v>0.10779918461905617</v>
      </c>
      <c r="Q805" s="42">
        <f t="shared" ca="1" si="216"/>
        <v>0.12738418616331129</v>
      </c>
      <c r="R805" s="42">
        <f t="shared" ca="1" si="217"/>
        <v>0.20558893429288325</v>
      </c>
      <c r="S805" s="42">
        <f t="shared" ca="1" si="218"/>
        <v>0.11705157166692359</v>
      </c>
      <c r="T805" s="42">
        <f t="shared" ca="1" si="219"/>
        <v>0.19292701230879539</v>
      </c>
      <c r="U805">
        <f ca="1">+(L805^2*Markiwitz!$B$4^2)+(M805^2*Markiwitz!$C$4^2)+(N805^2*Markiwitz!$D$4^2)+(O805^2*Markiwitz!$E$4^2)+(P805^2*Markiwitz!$F$4^2)+(Q805^2*Markiwitz!$G$4^2)+(R805^2*Markiwitz!$H$4^2)+(S805^2*Markiwitz!$I$4^2)+(T805^2*Markiwitz!$J$4^2)+(2*L805*M805*Markiwitz!$B$8)+(2*L805*N805*Markiwitz!$E$8)+(2*L805*O805*Markiwitz!$H$8)+(2*L805*P805*Markiwitz!$B$11)+(2*L805*Q805*Markiwitz!$E$11)+(2*L805*R805*Markiwitz!$H$11)+(2*L805*S805*Markiwitz!$K$8)+(2*L805*T805*Markiwitz!$K$11)</f>
        <v>1.2910151825625221E-2</v>
      </c>
      <c r="V805" s="5">
        <f t="shared" ca="1" si="210"/>
        <v>0.11362284904729868</v>
      </c>
      <c r="W805" s="42">
        <f ca="1">SUMPRODUCT(L805:T805,Markiwitz!$B$3:$J$3)</f>
        <v>0.451104038950915</v>
      </c>
    </row>
    <row r="806" spans="1:23" x14ac:dyDescent="0.25">
      <c r="A806">
        <v>805</v>
      </c>
      <c r="B806" s="25">
        <f t="shared" ca="1" si="209"/>
        <v>1.0000000000000002</v>
      </c>
      <c r="C806" s="46">
        <v>0</v>
      </c>
      <c r="D806">
        <f t="shared" ca="1" si="223"/>
        <v>0.78173041808244959</v>
      </c>
      <c r="E806">
        <f t="shared" ca="1" si="223"/>
        <v>0.80879019862002854</v>
      </c>
      <c r="F806">
        <f t="shared" ca="1" si="223"/>
        <v>0.28915787951912297</v>
      </c>
      <c r="G806">
        <f t="shared" ca="1" si="223"/>
        <v>0.12195005614301857</v>
      </c>
      <c r="H806">
        <f t="shared" ca="1" si="223"/>
        <v>0.48732822719420621</v>
      </c>
      <c r="I806">
        <f t="shared" ca="1" si="223"/>
        <v>5.5341240829909322E-2</v>
      </c>
      <c r="J806">
        <f t="shared" ca="1" si="223"/>
        <v>0.24957277185730464</v>
      </c>
      <c r="K806">
        <f t="shared" ca="1" si="223"/>
        <v>0.74438362636847377</v>
      </c>
      <c r="L806" s="42">
        <f t="shared" ca="1" si="211"/>
        <v>0</v>
      </c>
      <c r="M806" s="42">
        <f t="shared" ca="1" si="212"/>
        <v>0.22093674608864181</v>
      </c>
      <c r="N806" s="42">
        <f t="shared" ca="1" si="213"/>
        <v>0.22858452302498061</v>
      </c>
      <c r="O806" s="42">
        <f t="shared" ca="1" si="214"/>
        <v>8.1723314750313955E-2</v>
      </c>
      <c r="P806" s="42">
        <f t="shared" ca="1" si="215"/>
        <v>3.4466163739229075E-2</v>
      </c>
      <c r="Q806" s="42">
        <f t="shared" ca="1" si="216"/>
        <v>0.13773125658528282</v>
      </c>
      <c r="R806" s="42">
        <f t="shared" ca="1" si="217"/>
        <v>1.5640831405102713E-2</v>
      </c>
      <c r="S806" s="42">
        <f t="shared" ca="1" si="218"/>
        <v>7.0535564244425003E-2</v>
      </c>
      <c r="T806" s="42">
        <f t="shared" ca="1" si="219"/>
        <v>0.21038160016202417</v>
      </c>
      <c r="U806">
        <f ca="1">+(L806^2*Markiwitz!$B$4^2)+(M806^2*Markiwitz!$C$4^2)+(N806^2*Markiwitz!$D$4^2)+(O806^2*Markiwitz!$E$4^2)+(P806^2*Markiwitz!$F$4^2)+(Q806^2*Markiwitz!$G$4^2)+(R806^2*Markiwitz!$H$4^2)+(S806^2*Markiwitz!$I$4^2)+(T806^2*Markiwitz!$J$4^2)+(2*L806*M806*Markiwitz!$B$8)+(2*L806*N806*Markiwitz!$E$8)+(2*L806*O806*Markiwitz!$H$8)+(2*L806*P806*Markiwitz!$B$11)+(2*L806*Q806*Markiwitz!$E$11)+(2*L806*R806*Markiwitz!$H$11)+(2*L806*S806*Markiwitz!$K$8)+(2*L806*T806*Markiwitz!$K$11)</f>
        <v>1.2499869764120351E-2</v>
      </c>
      <c r="V806" s="5">
        <f t="shared" ca="1" si="210"/>
        <v>0.11180281644091239</v>
      </c>
      <c r="W806" s="42">
        <f ca="1">SUMPRODUCT(L806:T806,Markiwitz!$B$3:$J$3)</f>
        <v>0.50148796522356387</v>
      </c>
    </row>
    <row r="807" spans="1:23" x14ac:dyDescent="0.25">
      <c r="A807">
        <v>806</v>
      </c>
      <c r="B807" s="25">
        <f t="shared" ca="1" si="209"/>
        <v>1</v>
      </c>
      <c r="C807" s="46">
        <v>0</v>
      </c>
      <c r="D807">
        <f t="shared" ca="1" si="223"/>
        <v>0.35313324262309187</v>
      </c>
      <c r="E807">
        <f t="shared" ca="1" si="223"/>
        <v>0.24951514503762873</v>
      </c>
      <c r="F807">
        <f t="shared" ca="1" si="223"/>
        <v>0.83778127655067147</v>
      </c>
      <c r="G807">
        <f t="shared" ca="1" si="223"/>
        <v>8.4955770410543918E-2</v>
      </c>
      <c r="H807">
        <f t="shared" ca="1" si="223"/>
        <v>0.3796720178320907</v>
      </c>
      <c r="I807">
        <f t="shared" ca="1" si="223"/>
        <v>0.2769225203786303</v>
      </c>
      <c r="J807">
        <f t="shared" ca="1" si="223"/>
        <v>4.9702780248388811E-2</v>
      </c>
      <c r="K807">
        <f t="shared" ca="1" si="223"/>
        <v>0.74067397929646162</v>
      </c>
      <c r="L807" s="42">
        <f t="shared" ca="1" si="211"/>
        <v>0</v>
      </c>
      <c r="M807" s="42">
        <f t="shared" ca="1" si="212"/>
        <v>0.11880580778762385</v>
      </c>
      <c r="N807" s="42">
        <f t="shared" ca="1" si="213"/>
        <v>8.3945221756087235E-2</v>
      </c>
      <c r="O807" s="42">
        <f t="shared" ca="1" si="214"/>
        <v>0.28185758035865127</v>
      </c>
      <c r="P807" s="42">
        <f t="shared" ca="1" si="215"/>
        <v>2.8581956359790672E-2</v>
      </c>
      <c r="Q807" s="42">
        <f t="shared" ca="1" si="216"/>
        <v>0.12773433743546703</v>
      </c>
      <c r="R807" s="42">
        <f t="shared" ca="1" si="217"/>
        <v>9.3165977475768019E-2</v>
      </c>
      <c r="S807" s="42">
        <f t="shared" ca="1" si="218"/>
        <v>1.6721673985825015E-2</v>
      </c>
      <c r="T807" s="42">
        <f t="shared" ca="1" si="219"/>
        <v>0.24918744484078686</v>
      </c>
      <c r="U807">
        <f ca="1">+(L807^2*Markiwitz!$B$4^2)+(M807^2*Markiwitz!$C$4^2)+(N807^2*Markiwitz!$D$4^2)+(O807^2*Markiwitz!$E$4^2)+(P807^2*Markiwitz!$F$4^2)+(Q807^2*Markiwitz!$G$4^2)+(R807^2*Markiwitz!$H$4^2)+(S807^2*Markiwitz!$I$4^2)+(T807^2*Markiwitz!$J$4^2)+(2*L807*M807*Markiwitz!$B$8)+(2*L807*N807*Markiwitz!$E$8)+(2*L807*O807*Markiwitz!$H$8)+(2*L807*P807*Markiwitz!$B$11)+(2*L807*Q807*Markiwitz!$E$11)+(2*L807*R807*Markiwitz!$H$11)+(2*L807*S807*Markiwitz!$K$8)+(2*L807*T807*Markiwitz!$K$11)</f>
        <v>1.4698061221454943E-2</v>
      </c>
      <c r="V807" s="5">
        <f t="shared" ca="1" si="210"/>
        <v>0.12123556087821322</v>
      </c>
      <c r="W807" s="42">
        <f ca="1">SUMPRODUCT(L807:T807,Markiwitz!$B$3:$J$3)</f>
        <v>0.49851155061937003</v>
      </c>
    </row>
    <row r="808" spans="1:23" x14ac:dyDescent="0.25">
      <c r="A808">
        <v>807</v>
      </c>
      <c r="B808" s="25">
        <f t="shared" ca="1" si="209"/>
        <v>1</v>
      </c>
      <c r="C808" s="46">
        <v>0</v>
      </c>
      <c r="D808">
        <f t="shared" ca="1" si="223"/>
        <v>0.33095884019328747</v>
      </c>
      <c r="E808">
        <f t="shared" ca="1" si="223"/>
        <v>0.84859881892565703</v>
      </c>
      <c r="F808">
        <f t="shared" ca="1" si="223"/>
        <v>0.45712371727165002</v>
      </c>
      <c r="G808">
        <f t="shared" ca="1" si="223"/>
        <v>0.31468893445918145</v>
      </c>
      <c r="H808">
        <f t="shared" ca="1" si="223"/>
        <v>0.84009373332123483</v>
      </c>
      <c r="I808">
        <f t="shared" ca="1" si="223"/>
        <v>0.11044413742512182</v>
      </c>
      <c r="J808">
        <f t="shared" ca="1" si="223"/>
        <v>0.79068932543634074</v>
      </c>
      <c r="K808">
        <f t="shared" ca="1" si="223"/>
        <v>0.16556214236838607</v>
      </c>
      <c r="L808" s="42">
        <f t="shared" ca="1" si="211"/>
        <v>0</v>
      </c>
      <c r="M808" s="42">
        <f t="shared" ca="1" si="212"/>
        <v>8.5781530643679479E-2</v>
      </c>
      <c r="N808" s="42">
        <f t="shared" ca="1" si="213"/>
        <v>0.21994911979794241</v>
      </c>
      <c r="O808" s="42">
        <f t="shared" ca="1" si="214"/>
        <v>0.11848232287190025</v>
      </c>
      <c r="P808" s="42">
        <f t="shared" ca="1" si="215"/>
        <v>8.1564518593223612E-2</v>
      </c>
      <c r="Q808" s="42">
        <f t="shared" ca="1" si="216"/>
        <v>0.21774467872310432</v>
      </c>
      <c r="R808" s="42">
        <f t="shared" ca="1" si="217"/>
        <v>2.8626119046751448E-2</v>
      </c>
      <c r="S808" s="42">
        <f t="shared" ca="1" si="218"/>
        <v>0.20493950413874876</v>
      </c>
      <c r="T808" s="42">
        <f t="shared" ca="1" si="219"/>
        <v>4.2912206184649859E-2</v>
      </c>
      <c r="U808">
        <f ca="1">+(L808^2*Markiwitz!$B$4^2)+(M808^2*Markiwitz!$C$4^2)+(N808^2*Markiwitz!$D$4^2)+(O808^2*Markiwitz!$E$4^2)+(P808^2*Markiwitz!$F$4^2)+(Q808^2*Markiwitz!$G$4^2)+(R808^2*Markiwitz!$H$4^2)+(S808^2*Markiwitz!$I$4^2)+(T808^2*Markiwitz!$J$4^2)+(2*L808*M808*Markiwitz!$B$8)+(2*L808*N808*Markiwitz!$E$8)+(2*L808*O808*Markiwitz!$H$8)+(2*L808*P808*Markiwitz!$B$11)+(2*L808*Q808*Markiwitz!$E$11)+(2*L808*R808*Markiwitz!$H$11)+(2*L808*S808*Markiwitz!$K$8)+(2*L808*T808*Markiwitz!$K$11)</f>
        <v>2.3595574556827009E-2</v>
      </c>
      <c r="V808" s="5">
        <f t="shared" ca="1" si="210"/>
        <v>0.15360851069139042</v>
      </c>
      <c r="W808" s="42">
        <f ca="1">SUMPRODUCT(L808:T808,Markiwitz!$B$3:$J$3)</f>
        <v>0.70908459891302822</v>
      </c>
    </row>
    <row r="809" spans="1:23" x14ac:dyDescent="0.25">
      <c r="A809">
        <v>808</v>
      </c>
      <c r="B809" s="25">
        <f t="shared" ca="1" si="209"/>
        <v>1.0000000000000002</v>
      </c>
      <c r="C809" s="46">
        <v>0</v>
      </c>
      <c r="D809">
        <f t="shared" ca="1" si="223"/>
        <v>0.64103645910735196</v>
      </c>
      <c r="E809">
        <f t="shared" ca="1" si="223"/>
        <v>0.1982550084923429</v>
      </c>
      <c r="F809">
        <f t="shared" ca="1" si="223"/>
        <v>0.82403519984667706</v>
      </c>
      <c r="G809">
        <f t="shared" ca="1" si="223"/>
        <v>0.62752925432378082</v>
      </c>
      <c r="H809">
        <f t="shared" ca="1" si="223"/>
        <v>3.5902985715614677E-2</v>
      </c>
      <c r="I809">
        <f t="shared" ca="1" si="223"/>
        <v>0.28828815449994261</v>
      </c>
      <c r="J809">
        <f t="shared" ca="1" si="223"/>
        <v>0.63529037137675548</v>
      </c>
      <c r="K809">
        <f t="shared" ca="1" si="223"/>
        <v>0.99168601707179871</v>
      </c>
      <c r="L809" s="42">
        <f t="shared" ca="1" si="211"/>
        <v>0</v>
      </c>
      <c r="M809" s="42">
        <f t="shared" ca="1" si="212"/>
        <v>0.15111572734038703</v>
      </c>
      <c r="N809" s="42">
        <f t="shared" ca="1" si="213"/>
        <v>4.6735952973585557E-2</v>
      </c>
      <c r="O809" s="42">
        <f t="shared" ca="1" si="214"/>
        <v>0.19425522029170278</v>
      </c>
      <c r="P809" s="42">
        <f t="shared" ca="1" si="215"/>
        <v>0.14793158539930737</v>
      </c>
      <c r="Q809" s="42">
        <f t="shared" ca="1" si="216"/>
        <v>8.4636462139169033E-3</v>
      </c>
      <c r="R809" s="42">
        <f t="shared" ca="1" si="217"/>
        <v>6.7960056767350036E-2</v>
      </c>
      <c r="S809" s="42">
        <f t="shared" ca="1" si="218"/>
        <v>0.14976116440650974</v>
      </c>
      <c r="T809" s="42">
        <f t="shared" ca="1" si="219"/>
        <v>0.23377664660724071</v>
      </c>
      <c r="U809">
        <f ca="1">+(L809^2*Markiwitz!$B$4^2)+(M809^2*Markiwitz!$C$4^2)+(N809^2*Markiwitz!$D$4^2)+(O809^2*Markiwitz!$E$4^2)+(P809^2*Markiwitz!$F$4^2)+(Q809^2*Markiwitz!$G$4^2)+(R809^2*Markiwitz!$H$4^2)+(S809^2*Markiwitz!$I$4^2)+(T809^2*Markiwitz!$J$4^2)+(2*L809*M809*Markiwitz!$B$8)+(2*L809*N809*Markiwitz!$E$8)+(2*L809*O809*Markiwitz!$H$8)+(2*L809*P809*Markiwitz!$B$11)+(2*L809*Q809*Markiwitz!$E$11)+(2*L809*R809*Markiwitz!$H$11)+(2*L809*S809*Markiwitz!$K$8)+(2*L809*T809*Markiwitz!$K$11)</f>
        <v>1.0806236498381652E-2</v>
      </c>
      <c r="V809" s="5">
        <f t="shared" ca="1" si="210"/>
        <v>0.10395304949053516</v>
      </c>
      <c r="W809" s="42">
        <f ca="1">SUMPRODUCT(L809:T809,Markiwitz!$B$3:$J$3)</f>
        <v>0.16818575592109192</v>
      </c>
    </row>
    <row r="810" spans="1:23" x14ac:dyDescent="0.25">
      <c r="A810">
        <v>809</v>
      </c>
      <c r="B810" s="25">
        <f t="shared" ca="1" si="209"/>
        <v>1</v>
      </c>
      <c r="C810" s="46">
        <v>0</v>
      </c>
      <c r="D810">
        <f t="shared" ca="1" si="223"/>
        <v>0.69988249693352722</v>
      </c>
      <c r="E810">
        <f t="shared" ca="1" si="223"/>
        <v>0.89008563777047733</v>
      </c>
      <c r="F810">
        <f t="shared" ca="1" si="223"/>
        <v>0.39500107810146068</v>
      </c>
      <c r="G810">
        <f t="shared" ca="1" si="223"/>
        <v>0.3956462207885777</v>
      </c>
      <c r="H810">
        <f t="shared" ca="1" si="223"/>
        <v>0.77353366615191332</v>
      </c>
      <c r="I810">
        <f t="shared" ca="1" si="223"/>
        <v>0.14194372527638643</v>
      </c>
      <c r="J810">
        <f t="shared" ca="1" si="223"/>
        <v>0.30746016704549417</v>
      </c>
      <c r="K810">
        <f t="shared" ca="1" si="223"/>
        <v>0.26973069872688105</v>
      </c>
      <c r="L810" s="42">
        <f t="shared" ca="1" si="211"/>
        <v>0</v>
      </c>
      <c r="M810" s="42">
        <f t="shared" ca="1" si="212"/>
        <v>0.18069487102038884</v>
      </c>
      <c r="N810" s="42">
        <f t="shared" ca="1" si="213"/>
        <v>0.22980130267397225</v>
      </c>
      <c r="O810" s="42">
        <f t="shared" ca="1" si="214"/>
        <v>0.10198093133230181</v>
      </c>
      <c r="P810" s="42">
        <f t="shared" ca="1" si="215"/>
        <v>0.10214749354117132</v>
      </c>
      <c r="Q810" s="42">
        <f t="shared" ca="1" si="216"/>
        <v>0.19971004654017485</v>
      </c>
      <c r="R810" s="42">
        <f t="shared" ca="1" si="217"/>
        <v>3.6646870358019785E-2</v>
      </c>
      <c r="S810" s="42">
        <f t="shared" ca="1" si="218"/>
        <v>7.9379717983530829E-2</v>
      </c>
      <c r="T810" s="42">
        <f t="shared" ca="1" si="219"/>
        <v>6.9638766550440268E-2</v>
      </c>
      <c r="U810">
        <f ca="1">+(L810^2*Markiwitz!$B$4^2)+(M810^2*Markiwitz!$C$4^2)+(N810^2*Markiwitz!$D$4^2)+(O810^2*Markiwitz!$E$4^2)+(P810^2*Markiwitz!$F$4^2)+(Q810^2*Markiwitz!$G$4^2)+(R810^2*Markiwitz!$H$4^2)+(S810^2*Markiwitz!$I$4^2)+(T810^2*Markiwitz!$J$4^2)+(2*L810*M810*Markiwitz!$B$8)+(2*L810*N810*Markiwitz!$E$8)+(2*L810*O810*Markiwitz!$H$8)+(2*L810*P810*Markiwitz!$B$11)+(2*L810*Q810*Markiwitz!$E$11)+(2*L810*R810*Markiwitz!$H$11)+(2*L810*S810*Markiwitz!$K$8)+(2*L810*T810*Markiwitz!$K$11)</f>
        <v>1.8691531234756417E-2</v>
      </c>
      <c r="V810" s="5">
        <f t="shared" ca="1" si="210"/>
        <v>0.13671697493272889</v>
      </c>
      <c r="W810" s="42">
        <f ca="1">SUMPRODUCT(L810:T810,Markiwitz!$B$3:$J$3)</f>
        <v>0.68720484226450529</v>
      </c>
    </row>
    <row r="811" spans="1:23" x14ac:dyDescent="0.25">
      <c r="A811">
        <v>810</v>
      </c>
      <c r="B811" s="25">
        <f t="shared" ca="1" si="209"/>
        <v>1</v>
      </c>
      <c r="C811" s="46">
        <v>0</v>
      </c>
      <c r="D811">
        <f t="shared" ca="1" si="223"/>
        <v>0.73083241996269011</v>
      </c>
      <c r="E811">
        <f t="shared" ca="1" si="223"/>
        <v>0.34909710718603382</v>
      </c>
      <c r="F811">
        <f t="shared" ca="1" si="223"/>
        <v>0.93269622759387127</v>
      </c>
      <c r="G811">
        <f t="shared" ca="1" si="223"/>
        <v>1.8107678744566313E-2</v>
      </c>
      <c r="H811">
        <f t="shared" ca="1" si="223"/>
        <v>0.19986273707987412</v>
      </c>
      <c r="I811">
        <f t="shared" ca="1" si="223"/>
        <v>0.45011893965557481</v>
      </c>
      <c r="J811">
        <f t="shared" ca="1" si="223"/>
        <v>0.89349495667685974</v>
      </c>
      <c r="K811">
        <f t="shared" ca="1" si="223"/>
        <v>0.2422443585397126</v>
      </c>
      <c r="L811" s="42">
        <f t="shared" ca="1" si="211"/>
        <v>0</v>
      </c>
      <c r="M811" s="42">
        <f t="shared" ca="1" si="212"/>
        <v>0.19149512570914262</v>
      </c>
      <c r="N811" s="42">
        <f t="shared" ca="1" si="213"/>
        <v>9.1471577613785091E-2</v>
      </c>
      <c r="O811" s="42">
        <f t="shared" ca="1" si="214"/>
        <v>0.24438814764217709</v>
      </c>
      <c r="P811" s="42">
        <f t="shared" ca="1" si="215"/>
        <v>4.7446338213465106E-3</v>
      </c>
      <c r="Q811" s="42">
        <f t="shared" ca="1" si="216"/>
        <v>5.2368694814657633E-2</v>
      </c>
      <c r="R811" s="42">
        <f t="shared" ca="1" si="217"/>
        <v>0.117941651983379</v>
      </c>
      <c r="S811" s="42">
        <f t="shared" ca="1" si="218"/>
        <v>0.23411650109618162</v>
      </c>
      <c r="T811" s="42">
        <f t="shared" ca="1" si="219"/>
        <v>6.347366731933031E-2</v>
      </c>
      <c r="U811">
        <f ca="1">+(L811^2*Markiwitz!$B$4^2)+(M811^2*Markiwitz!$C$4^2)+(N811^2*Markiwitz!$D$4^2)+(O811^2*Markiwitz!$E$4^2)+(P811^2*Markiwitz!$F$4^2)+(Q811^2*Markiwitz!$G$4^2)+(R811^2*Markiwitz!$H$4^2)+(S811^2*Markiwitz!$I$4^2)+(T811^2*Markiwitz!$J$4^2)+(2*L811*M811*Markiwitz!$B$8)+(2*L811*N811*Markiwitz!$E$8)+(2*L811*O811*Markiwitz!$H$8)+(2*L811*P811*Markiwitz!$B$11)+(2*L811*Q811*Markiwitz!$E$11)+(2*L811*R811*Markiwitz!$H$11)+(2*L811*S811*Markiwitz!$K$8)+(2*L811*T811*Markiwitz!$K$11)</f>
        <v>1.540200784475562E-2</v>
      </c>
      <c r="V811" s="5">
        <f t="shared" ca="1" si="210"/>
        <v>0.12410482603329985</v>
      </c>
      <c r="W811" s="42">
        <f ca="1">SUMPRODUCT(L811:T811,Markiwitz!$B$3:$J$3)</f>
        <v>0.25780793111352623</v>
      </c>
    </row>
    <row r="812" spans="1:23" x14ac:dyDescent="0.25">
      <c r="A812">
        <v>811</v>
      </c>
      <c r="B812" s="25">
        <f t="shared" ca="1" si="209"/>
        <v>0.99999999999999989</v>
      </c>
      <c r="C812" s="46">
        <v>0</v>
      </c>
      <c r="D812">
        <f t="shared" ref="D812:K821" ca="1" si="224">RAND()</f>
        <v>0.97039268096273557</v>
      </c>
      <c r="E812">
        <f t="shared" ca="1" si="224"/>
        <v>0.82050619059730379</v>
      </c>
      <c r="F812">
        <f t="shared" ca="1" si="224"/>
        <v>9.4497428794825478E-2</v>
      </c>
      <c r="G812">
        <f t="shared" ca="1" si="224"/>
        <v>0.23415845715373218</v>
      </c>
      <c r="H812">
        <f t="shared" ca="1" si="224"/>
        <v>0.96961608436160185</v>
      </c>
      <c r="I812">
        <f t="shared" ca="1" si="224"/>
        <v>0.60142842880748659</v>
      </c>
      <c r="J812">
        <f t="shared" ca="1" si="224"/>
        <v>0.469790842541703</v>
      </c>
      <c r="K812">
        <f t="shared" ca="1" si="224"/>
        <v>0.57833154040131896</v>
      </c>
      <c r="L812" s="42">
        <f t="shared" ca="1" si="211"/>
        <v>0</v>
      </c>
      <c r="M812" s="42">
        <f t="shared" ca="1" si="212"/>
        <v>0.2047794219399422</v>
      </c>
      <c r="N812" s="42">
        <f t="shared" ca="1" si="213"/>
        <v>0.1731492690587515</v>
      </c>
      <c r="O812" s="42">
        <f t="shared" ca="1" si="214"/>
        <v>1.9941544513935098E-2</v>
      </c>
      <c r="P812" s="42">
        <f t="shared" ca="1" si="215"/>
        <v>4.9413844971210555E-2</v>
      </c>
      <c r="Q812" s="42">
        <f t="shared" ca="1" si="216"/>
        <v>0.20461553879636479</v>
      </c>
      <c r="R812" s="42">
        <f t="shared" ca="1" si="217"/>
        <v>0.12691786367067037</v>
      </c>
      <c r="S812" s="42">
        <f t="shared" ca="1" si="218"/>
        <v>9.9138729151299829E-2</v>
      </c>
      <c r="T812" s="42">
        <f t="shared" ca="1" si="219"/>
        <v>0.12204378789782558</v>
      </c>
      <c r="U812">
        <f ca="1">+(L812^2*Markiwitz!$B$4^2)+(M812^2*Markiwitz!$C$4^2)+(N812^2*Markiwitz!$D$4^2)+(O812^2*Markiwitz!$E$4^2)+(P812^2*Markiwitz!$F$4^2)+(Q812^2*Markiwitz!$G$4^2)+(R812^2*Markiwitz!$H$4^2)+(S812^2*Markiwitz!$I$4^2)+(T812^2*Markiwitz!$J$4^2)+(2*L812*M812*Markiwitz!$B$8)+(2*L812*N812*Markiwitz!$E$8)+(2*L812*O812*Markiwitz!$H$8)+(2*L812*P812*Markiwitz!$B$11)+(2*L812*Q812*Markiwitz!$E$11)+(2*L812*R812*Markiwitz!$H$11)+(2*L812*S812*Markiwitz!$K$8)+(2*L812*T812*Markiwitz!$K$11)</f>
        <v>1.7905136201497182E-2</v>
      </c>
      <c r="V812" s="5">
        <f t="shared" ca="1" si="210"/>
        <v>0.13381007511206763</v>
      </c>
      <c r="W812" s="42">
        <f ca="1">SUMPRODUCT(L812:T812,Markiwitz!$B$3:$J$3)</f>
        <v>0.65865297553172475</v>
      </c>
    </row>
    <row r="813" spans="1:23" x14ac:dyDescent="0.25">
      <c r="A813">
        <v>812</v>
      </c>
      <c r="B813" s="25">
        <f t="shared" ca="1" si="209"/>
        <v>0.99999999999999989</v>
      </c>
      <c r="C813" s="46">
        <v>0</v>
      </c>
      <c r="D813">
        <f t="shared" ca="1" si="224"/>
        <v>9.9787837812543412E-2</v>
      </c>
      <c r="E813">
        <f t="shared" ca="1" si="224"/>
        <v>0.68270493821076061</v>
      </c>
      <c r="F813">
        <f t="shared" ca="1" si="224"/>
        <v>0.47053691013590826</v>
      </c>
      <c r="G813">
        <f t="shared" ca="1" si="224"/>
        <v>0.80572598453147992</v>
      </c>
      <c r="H813">
        <f t="shared" ca="1" si="224"/>
        <v>0.67742294048784946</v>
      </c>
      <c r="I813">
        <f t="shared" ca="1" si="224"/>
        <v>2.4506607221083776E-2</v>
      </c>
      <c r="J813">
        <f t="shared" ca="1" si="224"/>
        <v>0.38632641371782994</v>
      </c>
      <c r="K813">
        <f t="shared" ca="1" si="224"/>
        <v>0.12490102712371964</v>
      </c>
      <c r="L813" s="42">
        <f t="shared" ca="1" si="211"/>
        <v>0</v>
      </c>
      <c r="M813" s="42">
        <f t="shared" ca="1" si="212"/>
        <v>3.0498319547345835E-2</v>
      </c>
      <c r="N813" s="42">
        <f t="shared" ca="1" si="213"/>
        <v>0.20865622322849356</v>
      </c>
      <c r="O813" s="42">
        <f t="shared" ca="1" si="214"/>
        <v>0.14381096292620343</v>
      </c>
      <c r="P813" s="42">
        <f t="shared" ca="1" si="215"/>
        <v>0.24625534616756692</v>
      </c>
      <c r="Q813" s="42">
        <f t="shared" ca="1" si="216"/>
        <v>0.20704187765359178</v>
      </c>
      <c r="R813" s="42">
        <f t="shared" ca="1" si="217"/>
        <v>7.4899943162808546E-3</v>
      </c>
      <c r="S813" s="42">
        <f t="shared" ca="1" si="218"/>
        <v>0.11807357162383031</v>
      </c>
      <c r="T813" s="42">
        <f t="shared" ca="1" si="219"/>
        <v>3.8173704536687357E-2</v>
      </c>
      <c r="U813">
        <f ca="1">+(L813^2*Markiwitz!$B$4^2)+(M813^2*Markiwitz!$C$4^2)+(N813^2*Markiwitz!$D$4^2)+(O813^2*Markiwitz!$E$4^2)+(P813^2*Markiwitz!$F$4^2)+(Q813^2*Markiwitz!$G$4^2)+(R813^2*Markiwitz!$H$4^2)+(S813^2*Markiwitz!$I$4^2)+(T813^2*Markiwitz!$J$4^2)+(2*L813*M813*Markiwitz!$B$8)+(2*L813*N813*Markiwitz!$E$8)+(2*L813*O813*Markiwitz!$H$8)+(2*L813*P813*Markiwitz!$B$11)+(2*L813*Q813*Markiwitz!$E$11)+(2*L813*R813*Markiwitz!$H$11)+(2*L813*S813*Markiwitz!$K$8)+(2*L813*T813*Markiwitz!$K$11)</f>
        <v>2.5397104008464372E-2</v>
      </c>
      <c r="V813" s="5">
        <f t="shared" ca="1" si="210"/>
        <v>0.15936468871260148</v>
      </c>
      <c r="W813" s="42">
        <f ca="1">SUMPRODUCT(L813:T813,Markiwitz!$B$3:$J$3)</f>
        <v>0.7358717750198257</v>
      </c>
    </row>
    <row r="814" spans="1:23" x14ac:dyDescent="0.25">
      <c r="A814">
        <v>813</v>
      </c>
      <c r="B814" s="25">
        <f t="shared" ca="1" si="209"/>
        <v>0.99999999999999989</v>
      </c>
      <c r="C814" s="46">
        <v>0</v>
      </c>
      <c r="D814">
        <f t="shared" ca="1" si="224"/>
        <v>0.20116952905642127</v>
      </c>
      <c r="E814">
        <f t="shared" ca="1" si="224"/>
        <v>0.63748882904349213</v>
      </c>
      <c r="F814">
        <f t="shared" ca="1" si="224"/>
        <v>3.8975318969905581E-2</v>
      </c>
      <c r="G814">
        <f t="shared" ca="1" si="224"/>
        <v>6.0661828101124748E-2</v>
      </c>
      <c r="H814">
        <f t="shared" ca="1" si="224"/>
        <v>0.62592200370489937</v>
      </c>
      <c r="I814">
        <f t="shared" ca="1" si="224"/>
        <v>0.96727059317664277</v>
      </c>
      <c r="J814">
        <f t="shared" ca="1" si="224"/>
        <v>0.64278894898888772</v>
      </c>
      <c r="K814">
        <f t="shared" ca="1" si="224"/>
        <v>0.40946966649703598</v>
      </c>
      <c r="L814" s="42">
        <f t="shared" ca="1" si="211"/>
        <v>0</v>
      </c>
      <c r="M814" s="42">
        <f t="shared" ca="1" si="212"/>
        <v>5.6133857918005944E-2</v>
      </c>
      <c r="N814" s="42">
        <f t="shared" ca="1" si="213"/>
        <v>0.17788333810637377</v>
      </c>
      <c r="O814" s="42">
        <f t="shared" ca="1" si="214"/>
        <v>1.0875578561164835E-2</v>
      </c>
      <c r="P814" s="42">
        <f t="shared" ca="1" si="215"/>
        <v>1.692692951883383E-2</v>
      </c>
      <c r="Q814" s="42">
        <f t="shared" ca="1" si="216"/>
        <v>0.17465575919238799</v>
      </c>
      <c r="R814" s="42">
        <f t="shared" ca="1" si="217"/>
        <v>0.26990484244964663</v>
      </c>
      <c r="S814" s="42">
        <f t="shared" ca="1" si="218"/>
        <v>0.17936227073279445</v>
      </c>
      <c r="T814" s="42">
        <f t="shared" ca="1" si="219"/>
        <v>0.11425742352079249</v>
      </c>
      <c r="U814">
        <f ca="1">+(L814^2*Markiwitz!$B$4^2)+(M814^2*Markiwitz!$C$4^2)+(N814^2*Markiwitz!$D$4^2)+(O814^2*Markiwitz!$E$4^2)+(P814^2*Markiwitz!$F$4^2)+(Q814^2*Markiwitz!$G$4^2)+(R814^2*Markiwitz!$H$4^2)+(S814^2*Markiwitz!$I$4^2)+(T814^2*Markiwitz!$J$4^2)+(2*L814*M814*Markiwitz!$B$8)+(2*L814*N814*Markiwitz!$E$8)+(2*L814*O814*Markiwitz!$H$8)+(2*L814*P814*Markiwitz!$B$11)+(2*L814*Q814*Markiwitz!$E$11)+(2*L814*R814*Markiwitz!$H$11)+(2*L814*S814*Markiwitz!$K$8)+(2*L814*T814*Markiwitz!$K$11)</f>
        <v>2.1242911614783675E-2</v>
      </c>
      <c r="V814" s="5">
        <f t="shared" ca="1" si="210"/>
        <v>0.1457494823825583</v>
      </c>
      <c r="W814" s="42">
        <f ca="1">SUMPRODUCT(L814:T814,Markiwitz!$B$3:$J$3)</f>
        <v>0.54603412432002407</v>
      </c>
    </row>
    <row r="815" spans="1:23" x14ac:dyDescent="0.25">
      <c r="A815">
        <v>814</v>
      </c>
      <c r="B815" s="25">
        <f t="shared" ca="1" si="209"/>
        <v>1</v>
      </c>
      <c r="C815" s="46">
        <v>0</v>
      </c>
      <c r="D815">
        <f t="shared" ca="1" si="224"/>
        <v>0.12469254864348944</v>
      </c>
      <c r="E815">
        <f t="shared" ca="1" si="224"/>
        <v>0.55954367745251854</v>
      </c>
      <c r="F815">
        <f t="shared" ca="1" si="224"/>
        <v>0.77307892138091761</v>
      </c>
      <c r="G815">
        <f t="shared" ca="1" si="224"/>
        <v>0.23033846601243535</v>
      </c>
      <c r="H815">
        <f t="shared" ca="1" si="224"/>
        <v>0.91849978065299165</v>
      </c>
      <c r="I815">
        <f t="shared" ca="1" si="224"/>
        <v>0.75138904344105728</v>
      </c>
      <c r="J815">
        <f t="shared" ca="1" si="224"/>
        <v>0.69304536964935537</v>
      </c>
      <c r="K815">
        <f t="shared" ca="1" si="224"/>
        <v>0.25192669407534252</v>
      </c>
      <c r="L815" s="42">
        <f t="shared" ca="1" si="211"/>
        <v>0</v>
      </c>
      <c r="M815" s="42">
        <f t="shared" ca="1" si="212"/>
        <v>2.898131978534384E-2</v>
      </c>
      <c r="N815" s="42">
        <f t="shared" ca="1" si="213"/>
        <v>0.13005038734498134</v>
      </c>
      <c r="O815" s="42">
        <f t="shared" ca="1" si="214"/>
        <v>0.17968072417789083</v>
      </c>
      <c r="P815" s="42">
        <f t="shared" ca="1" si="215"/>
        <v>5.3535779122279498E-2</v>
      </c>
      <c r="Q815" s="42">
        <f t="shared" ca="1" si="216"/>
        <v>0.21347976407139063</v>
      </c>
      <c r="R815" s="42">
        <f t="shared" ca="1" si="217"/>
        <v>0.17463951445430573</v>
      </c>
      <c r="S815" s="42">
        <f t="shared" ca="1" si="218"/>
        <v>0.16107914788866987</v>
      </c>
      <c r="T815" s="42">
        <f t="shared" ca="1" si="219"/>
        <v>5.855336315513833E-2</v>
      </c>
      <c r="U815">
        <f ca="1">+(L815^2*Markiwitz!$B$4^2)+(M815^2*Markiwitz!$C$4^2)+(N815^2*Markiwitz!$D$4^2)+(O815^2*Markiwitz!$E$4^2)+(P815^2*Markiwitz!$F$4^2)+(Q815^2*Markiwitz!$G$4^2)+(R815^2*Markiwitz!$H$4^2)+(S815^2*Markiwitz!$I$4^2)+(T815^2*Markiwitz!$J$4^2)+(2*L815*M815*Markiwitz!$B$8)+(2*L815*N815*Markiwitz!$E$8)+(2*L815*O815*Markiwitz!$H$8)+(2*L815*P815*Markiwitz!$B$11)+(2*L815*Q815*Markiwitz!$E$11)+(2*L815*R815*Markiwitz!$H$11)+(2*L815*S815*Markiwitz!$K$8)+(2*L815*T815*Markiwitz!$K$11)</f>
        <v>2.2720066846068622E-2</v>
      </c>
      <c r="V815" s="5">
        <f t="shared" ca="1" si="210"/>
        <v>0.15073177118998046</v>
      </c>
      <c r="W815" s="42">
        <f ca="1">SUMPRODUCT(L815:T815,Markiwitz!$B$3:$J$3)</f>
        <v>0.69319378180893421</v>
      </c>
    </row>
    <row r="816" spans="1:23" x14ac:dyDescent="0.25">
      <c r="A816">
        <v>815</v>
      </c>
      <c r="B816" s="25">
        <f t="shared" ca="1" si="209"/>
        <v>1.0000000000000004</v>
      </c>
      <c r="C816" s="46">
        <v>0</v>
      </c>
      <c r="D816">
        <f t="shared" ca="1" si="224"/>
        <v>0.46386892704196137</v>
      </c>
      <c r="E816">
        <f t="shared" ca="1" si="224"/>
        <v>3.3084582936221851E-2</v>
      </c>
      <c r="F816">
        <f t="shared" ca="1" si="224"/>
        <v>0.61055407652478177</v>
      </c>
      <c r="G816">
        <f t="shared" ca="1" si="224"/>
        <v>0.30038917541846188</v>
      </c>
      <c r="H816">
        <f t="shared" ca="1" si="224"/>
        <v>0.76480661255833371</v>
      </c>
      <c r="I816">
        <f t="shared" ca="1" si="224"/>
        <v>7.9260049630432872E-2</v>
      </c>
      <c r="J816">
        <f t="shared" ca="1" si="224"/>
        <v>0.66062833935898913</v>
      </c>
      <c r="K816">
        <f t="shared" ca="1" si="224"/>
        <v>0.12896354731246995</v>
      </c>
      <c r="L816" s="42">
        <f t="shared" ca="1" si="211"/>
        <v>0</v>
      </c>
      <c r="M816" s="42">
        <f t="shared" ca="1" si="212"/>
        <v>0.15251043615667514</v>
      </c>
      <c r="N816" s="42">
        <f t="shared" ca="1" si="213"/>
        <v>1.0877521384846826E-2</v>
      </c>
      <c r="O816" s="42">
        <f t="shared" ca="1" si="214"/>
        <v>0.20073745637980031</v>
      </c>
      <c r="P816" s="42">
        <f t="shared" ca="1" si="215"/>
        <v>9.8761700750154904E-2</v>
      </c>
      <c r="Q816" s="42">
        <f t="shared" ca="1" si="216"/>
        <v>0.2514524755960415</v>
      </c>
      <c r="R816" s="42">
        <f t="shared" ca="1" si="217"/>
        <v>2.6059052534561263E-2</v>
      </c>
      <c r="S816" s="42">
        <f t="shared" ca="1" si="218"/>
        <v>0.21720083044921307</v>
      </c>
      <c r="T816" s="42">
        <f t="shared" ca="1" si="219"/>
        <v>4.2400526748707229E-2</v>
      </c>
      <c r="U816">
        <f ca="1">+(L816^2*Markiwitz!$B$4^2)+(M816^2*Markiwitz!$C$4^2)+(N816^2*Markiwitz!$D$4^2)+(O816^2*Markiwitz!$E$4^2)+(P816^2*Markiwitz!$F$4^2)+(Q816^2*Markiwitz!$G$4^2)+(R816^2*Markiwitz!$H$4^2)+(S816^2*Markiwitz!$I$4^2)+(T816^2*Markiwitz!$J$4^2)+(2*L816*M816*Markiwitz!$B$8)+(2*L816*N816*Markiwitz!$E$8)+(2*L816*O816*Markiwitz!$H$8)+(2*L816*P816*Markiwitz!$B$11)+(2*L816*Q816*Markiwitz!$E$11)+(2*L816*R816*Markiwitz!$H$11)+(2*L816*S816*Markiwitz!$K$8)+(2*L816*T816*Markiwitz!$K$11)</f>
        <v>2.8133957064307571E-2</v>
      </c>
      <c r="V816" s="5">
        <f t="shared" ca="1" si="210"/>
        <v>0.16773180099285756</v>
      </c>
      <c r="W816" s="42">
        <f ca="1">SUMPRODUCT(L816:T816,Markiwitz!$B$3:$J$3)</f>
        <v>0.79767088262624875</v>
      </c>
    </row>
    <row r="817" spans="1:23" x14ac:dyDescent="0.25">
      <c r="A817">
        <v>816</v>
      </c>
      <c r="B817" s="25">
        <f t="shared" ca="1" si="209"/>
        <v>1</v>
      </c>
      <c r="C817" s="46">
        <v>0</v>
      </c>
      <c r="D817">
        <f t="shared" ca="1" si="224"/>
        <v>0.98188337544542048</v>
      </c>
      <c r="E817">
        <f t="shared" ca="1" si="224"/>
        <v>0.69470633612290156</v>
      </c>
      <c r="F817">
        <f t="shared" ca="1" si="224"/>
        <v>0.62827982699451435</v>
      </c>
      <c r="G817">
        <f t="shared" ca="1" si="224"/>
        <v>0.66143998095323542</v>
      </c>
      <c r="H817">
        <f t="shared" ca="1" si="224"/>
        <v>0.4641290211674276</v>
      </c>
      <c r="I817">
        <f t="shared" ca="1" si="224"/>
        <v>0.76618672624648843</v>
      </c>
      <c r="J817">
        <f t="shared" ca="1" si="224"/>
        <v>0.5882142255047933</v>
      </c>
      <c r="K817">
        <f t="shared" ca="1" si="224"/>
        <v>0.37342496927264923</v>
      </c>
      <c r="L817" s="42">
        <f t="shared" ca="1" si="211"/>
        <v>0</v>
      </c>
      <c r="M817" s="42">
        <f t="shared" ca="1" si="212"/>
        <v>0.19035149956627243</v>
      </c>
      <c r="N817" s="42">
        <f t="shared" ca="1" si="213"/>
        <v>0.13467830920265528</v>
      </c>
      <c r="O817" s="42">
        <f t="shared" ca="1" si="214"/>
        <v>0.12180062337993199</v>
      </c>
      <c r="P817" s="42">
        <f t="shared" ca="1" si="215"/>
        <v>0.12822917201385464</v>
      </c>
      <c r="Q817" s="42">
        <f t="shared" ca="1" si="216"/>
        <v>8.9977748254845558E-2</v>
      </c>
      <c r="R817" s="42">
        <f t="shared" ca="1" si="217"/>
        <v>0.14853575886508036</v>
      </c>
      <c r="S817" s="42">
        <f t="shared" ca="1" si="218"/>
        <v>0.11403335945092068</v>
      </c>
      <c r="T817" s="42">
        <f t="shared" ca="1" si="219"/>
        <v>7.2393529266439036E-2</v>
      </c>
      <c r="U817">
        <f ca="1">+(L817^2*Markiwitz!$B$4^2)+(M817^2*Markiwitz!$C$4^2)+(N817^2*Markiwitz!$D$4^2)+(O817^2*Markiwitz!$E$4^2)+(P817^2*Markiwitz!$F$4^2)+(Q817^2*Markiwitz!$G$4^2)+(R817^2*Markiwitz!$H$4^2)+(S817^2*Markiwitz!$I$4^2)+(T817^2*Markiwitz!$J$4^2)+(2*L817*M817*Markiwitz!$B$8)+(2*L817*N817*Markiwitz!$E$8)+(2*L817*O817*Markiwitz!$H$8)+(2*L817*P817*Markiwitz!$B$11)+(2*L817*Q817*Markiwitz!$E$11)+(2*L817*R817*Markiwitz!$H$11)+(2*L817*S817*Markiwitz!$K$8)+(2*L817*T817*Markiwitz!$K$11)</f>
        <v>1.1345839800444783E-2</v>
      </c>
      <c r="V817" s="5">
        <f t="shared" ca="1" si="210"/>
        <v>0.10651685218989897</v>
      </c>
      <c r="W817" s="42">
        <f ca="1">SUMPRODUCT(L817:T817,Markiwitz!$B$3:$J$3)</f>
        <v>0.3856874165776395</v>
      </c>
    </row>
    <row r="818" spans="1:23" x14ac:dyDescent="0.25">
      <c r="A818">
        <v>817</v>
      </c>
      <c r="B818" s="25">
        <f t="shared" ca="1" si="209"/>
        <v>1</v>
      </c>
      <c r="C818" s="46">
        <v>0</v>
      </c>
      <c r="D818">
        <f t="shared" ca="1" si="224"/>
        <v>0.52189626306567183</v>
      </c>
      <c r="E818">
        <f t="shared" ca="1" si="224"/>
        <v>0.53031315468146667</v>
      </c>
      <c r="F818">
        <f t="shared" ca="1" si="224"/>
        <v>0.75870371982780149</v>
      </c>
      <c r="G818">
        <f t="shared" ca="1" si="224"/>
        <v>0.34855887503968741</v>
      </c>
      <c r="H818">
        <f t="shared" ca="1" si="224"/>
        <v>0.61265299048088429</v>
      </c>
      <c r="I818">
        <f t="shared" ca="1" si="224"/>
        <v>0.66205054111628214</v>
      </c>
      <c r="J818">
        <f t="shared" ca="1" si="224"/>
        <v>0.4812537467205773</v>
      </c>
      <c r="K818">
        <f t="shared" ca="1" si="224"/>
        <v>0.35060214888712427</v>
      </c>
      <c r="L818" s="42">
        <f t="shared" ca="1" si="211"/>
        <v>0</v>
      </c>
      <c r="M818" s="42">
        <f t="shared" ca="1" si="212"/>
        <v>0.12233765044351251</v>
      </c>
      <c r="N818" s="42">
        <f t="shared" ca="1" si="213"/>
        <v>0.12431065315915846</v>
      </c>
      <c r="O818" s="42">
        <f t="shared" ca="1" si="214"/>
        <v>0.17784766252447118</v>
      </c>
      <c r="P818" s="42">
        <f t="shared" ca="1" si="215"/>
        <v>8.170565078030359E-2</v>
      </c>
      <c r="Q818" s="42">
        <f t="shared" ca="1" si="216"/>
        <v>0.14361192577305687</v>
      </c>
      <c r="R818" s="42">
        <f t="shared" ca="1" si="217"/>
        <v>0.15519120064063449</v>
      </c>
      <c r="S818" s="42">
        <f t="shared" ca="1" si="218"/>
        <v>0.11281064228184406</v>
      </c>
      <c r="T818" s="42">
        <f t="shared" ca="1" si="219"/>
        <v>8.2184614397018824E-2</v>
      </c>
      <c r="U818">
        <f ca="1">+(L818^2*Markiwitz!$B$4^2)+(M818^2*Markiwitz!$C$4^2)+(N818^2*Markiwitz!$D$4^2)+(O818^2*Markiwitz!$E$4^2)+(P818^2*Markiwitz!$F$4^2)+(Q818^2*Markiwitz!$G$4^2)+(R818^2*Markiwitz!$H$4^2)+(S818^2*Markiwitz!$I$4^2)+(T818^2*Markiwitz!$J$4^2)+(2*L818*M818*Markiwitz!$B$8)+(2*L818*N818*Markiwitz!$E$8)+(2*L818*O818*Markiwitz!$H$8)+(2*L818*P818*Markiwitz!$B$11)+(2*L818*Q818*Markiwitz!$E$11)+(2*L818*R818*Markiwitz!$H$11)+(2*L818*S818*Markiwitz!$K$8)+(2*L818*T818*Markiwitz!$K$11)</f>
        <v>1.4564750657604977E-2</v>
      </c>
      <c r="V818" s="5">
        <f t="shared" ca="1" si="210"/>
        <v>0.12068450877227357</v>
      </c>
      <c r="W818" s="42">
        <f ca="1">SUMPRODUCT(L818:T818,Markiwitz!$B$3:$J$3)</f>
        <v>0.52447754847310957</v>
      </c>
    </row>
    <row r="819" spans="1:23" x14ac:dyDescent="0.25">
      <c r="A819">
        <v>818</v>
      </c>
      <c r="B819" s="25">
        <f t="shared" ca="1" si="209"/>
        <v>1</v>
      </c>
      <c r="C819" s="46">
        <v>0</v>
      </c>
      <c r="D819">
        <f t="shared" ca="1" si="224"/>
        <v>0.71954854461070217</v>
      </c>
      <c r="E819">
        <f t="shared" ca="1" si="224"/>
        <v>6.7689547369557235E-2</v>
      </c>
      <c r="F819">
        <f t="shared" ca="1" si="224"/>
        <v>7.3449032966631633E-2</v>
      </c>
      <c r="G819">
        <f t="shared" ca="1" si="224"/>
        <v>0.77778999030645601</v>
      </c>
      <c r="H819">
        <f t="shared" ca="1" si="224"/>
        <v>0.44413325232634238</v>
      </c>
      <c r="I819">
        <f t="shared" ca="1" si="224"/>
        <v>0.81325953149987684</v>
      </c>
      <c r="J819">
        <f t="shared" ca="1" si="224"/>
        <v>0.52220194659789454</v>
      </c>
      <c r="K819">
        <f t="shared" ca="1" si="224"/>
        <v>0.31781519391422108</v>
      </c>
      <c r="L819" s="42">
        <f t="shared" ca="1" si="211"/>
        <v>0</v>
      </c>
      <c r="M819" s="42">
        <f t="shared" ca="1" si="212"/>
        <v>0.19260447036678766</v>
      </c>
      <c r="N819" s="42">
        <f t="shared" ca="1" si="213"/>
        <v>1.8118735029246345E-2</v>
      </c>
      <c r="O819" s="42">
        <f t="shared" ca="1" si="214"/>
        <v>1.9660399842994003E-2</v>
      </c>
      <c r="P819" s="42">
        <f t="shared" ca="1" si="215"/>
        <v>0.20819419379218315</v>
      </c>
      <c r="Q819" s="42">
        <f t="shared" ca="1" si="216"/>
        <v>0.1188829446981578</v>
      </c>
      <c r="R819" s="42">
        <f t="shared" ca="1" si="217"/>
        <v>0.21768846939996425</v>
      </c>
      <c r="S819" s="42">
        <f t="shared" ca="1" si="218"/>
        <v>0.13977990797467185</v>
      </c>
      <c r="T819" s="42">
        <f t="shared" ca="1" si="219"/>
        <v>8.5070878895994961E-2</v>
      </c>
      <c r="U819">
        <f ca="1">+(L819^2*Markiwitz!$B$4^2)+(M819^2*Markiwitz!$C$4^2)+(N819^2*Markiwitz!$D$4^2)+(O819^2*Markiwitz!$E$4^2)+(P819^2*Markiwitz!$F$4^2)+(Q819^2*Markiwitz!$G$4^2)+(R819^2*Markiwitz!$H$4^2)+(S819^2*Markiwitz!$I$4^2)+(T819^2*Markiwitz!$J$4^2)+(2*L819*M819*Markiwitz!$B$8)+(2*L819*N819*Markiwitz!$E$8)+(2*L819*O819*Markiwitz!$H$8)+(2*L819*P819*Markiwitz!$B$11)+(2*L819*Q819*Markiwitz!$E$11)+(2*L819*R819*Markiwitz!$H$11)+(2*L819*S819*Markiwitz!$K$8)+(2*L819*T819*Markiwitz!$K$11)</f>
        <v>1.6569858852975728E-2</v>
      </c>
      <c r="V819" s="5">
        <f t="shared" ca="1" si="210"/>
        <v>0.12872396378676243</v>
      </c>
      <c r="W819" s="42">
        <f ca="1">SUMPRODUCT(L819:T819,Markiwitz!$B$3:$J$3)</f>
        <v>0.44181733632154951</v>
      </c>
    </row>
    <row r="820" spans="1:23" x14ac:dyDescent="0.25">
      <c r="A820">
        <v>819</v>
      </c>
      <c r="B820" s="25">
        <f t="shared" ca="1" si="209"/>
        <v>1</v>
      </c>
      <c r="C820" s="46">
        <v>0</v>
      </c>
      <c r="D820">
        <f t="shared" ca="1" si="224"/>
        <v>0.36208777737097142</v>
      </c>
      <c r="E820">
        <f t="shared" ca="1" si="224"/>
        <v>0.30882959974825652</v>
      </c>
      <c r="F820">
        <f t="shared" ca="1" si="224"/>
        <v>1.116475019978691E-3</v>
      </c>
      <c r="G820">
        <f t="shared" ca="1" si="224"/>
        <v>0.10442288964847313</v>
      </c>
      <c r="H820">
        <f t="shared" ca="1" si="224"/>
        <v>0.52300394655833304</v>
      </c>
      <c r="I820">
        <f t="shared" ca="1" si="224"/>
        <v>0.27033310922745024</v>
      </c>
      <c r="J820">
        <f t="shared" ca="1" si="224"/>
        <v>0.98245918850827574</v>
      </c>
      <c r="K820">
        <f t="shared" ca="1" si="224"/>
        <v>0.72421750593776901</v>
      </c>
      <c r="L820" s="42">
        <f t="shared" ca="1" si="211"/>
        <v>0</v>
      </c>
      <c r="M820" s="42">
        <f t="shared" ca="1" si="212"/>
        <v>0.11051153314302933</v>
      </c>
      <c r="N820" s="42">
        <f t="shared" ca="1" si="213"/>
        <v>9.4256792637221101E-2</v>
      </c>
      <c r="O820" s="42">
        <f t="shared" ca="1" si="214"/>
        <v>3.4075540210054902E-4</v>
      </c>
      <c r="P820" s="42">
        <f t="shared" ca="1" si="215"/>
        <v>3.1870541762184568E-2</v>
      </c>
      <c r="Q820" s="42">
        <f t="shared" ca="1" si="216"/>
        <v>0.15962418945392998</v>
      </c>
      <c r="R820" s="42">
        <f t="shared" ca="1" si="217"/>
        <v>8.2507414574890886E-2</v>
      </c>
      <c r="S820" s="42">
        <f t="shared" ca="1" si="218"/>
        <v>0.29985290296410405</v>
      </c>
      <c r="T820" s="42">
        <f t="shared" ca="1" si="219"/>
        <v>0.22103587006253958</v>
      </c>
      <c r="U820">
        <f ca="1">+(L820^2*Markiwitz!$B$4^2)+(M820^2*Markiwitz!$C$4^2)+(N820^2*Markiwitz!$D$4^2)+(O820^2*Markiwitz!$E$4^2)+(P820^2*Markiwitz!$F$4^2)+(Q820^2*Markiwitz!$G$4^2)+(R820^2*Markiwitz!$H$4^2)+(S820^2*Markiwitz!$I$4^2)+(T820^2*Markiwitz!$J$4^2)+(2*L820*M820*Markiwitz!$B$8)+(2*L820*N820*Markiwitz!$E$8)+(2*L820*O820*Markiwitz!$H$8)+(2*L820*P820*Markiwitz!$B$11)+(2*L820*Q820*Markiwitz!$E$11)+(2*L820*R820*Markiwitz!$H$11)+(2*L820*S820*Markiwitz!$K$8)+(2*L820*T820*Markiwitz!$K$11)</f>
        <v>1.9855911099295839E-2</v>
      </c>
      <c r="V820" s="5">
        <f t="shared" ca="1" si="210"/>
        <v>0.14091100418099303</v>
      </c>
      <c r="W820" s="42">
        <f ca="1">SUMPRODUCT(L820:T820,Markiwitz!$B$3:$J$3)</f>
        <v>0.48367822629938012</v>
      </c>
    </row>
    <row r="821" spans="1:23" x14ac:dyDescent="0.25">
      <c r="A821">
        <v>820</v>
      </c>
      <c r="B821" s="25">
        <f t="shared" ca="1" si="209"/>
        <v>1.0000000000000002</v>
      </c>
      <c r="C821" s="46">
        <v>0</v>
      </c>
      <c r="D821">
        <f t="shared" ca="1" si="224"/>
        <v>0.24164912372540348</v>
      </c>
      <c r="E821">
        <f t="shared" ca="1" si="224"/>
        <v>0.36335292010148657</v>
      </c>
      <c r="F821">
        <f t="shared" ca="1" si="224"/>
        <v>0.59575151541476368</v>
      </c>
      <c r="G821">
        <f t="shared" ca="1" si="224"/>
        <v>0.66001155676955947</v>
      </c>
      <c r="H821">
        <f t="shared" ca="1" si="224"/>
        <v>0.88972827991277903</v>
      </c>
      <c r="I821">
        <f t="shared" ca="1" si="224"/>
        <v>0.6319773086968411</v>
      </c>
      <c r="J821">
        <f t="shared" ca="1" si="224"/>
        <v>5.5719571223401099E-2</v>
      </c>
      <c r="K821">
        <f t="shared" ca="1" si="224"/>
        <v>0.81569448737609218</v>
      </c>
      <c r="L821" s="42">
        <f t="shared" ca="1" si="211"/>
        <v>0</v>
      </c>
      <c r="M821" s="42">
        <f t="shared" ca="1" si="212"/>
        <v>5.6806692511921129E-2</v>
      </c>
      <c r="N821" s="42">
        <f t="shared" ca="1" si="213"/>
        <v>8.5416728549650892E-2</v>
      </c>
      <c r="O821" s="42">
        <f t="shared" ca="1" si="214"/>
        <v>0.14004881386673032</v>
      </c>
      <c r="P821" s="42">
        <f t="shared" ca="1" si="215"/>
        <v>0.155155015593302</v>
      </c>
      <c r="Q821" s="42">
        <f t="shared" ca="1" si="216"/>
        <v>0.2091566484370927</v>
      </c>
      <c r="R821" s="42">
        <f t="shared" ca="1" si="217"/>
        <v>0.14856474584384702</v>
      </c>
      <c r="S821" s="42">
        <f t="shared" ca="1" si="218"/>
        <v>1.3098514493189892E-2</v>
      </c>
      <c r="T821" s="42">
        <f t="shared" ca="1" si="219"/>
        <v>0.19175284070426615</v>
      </c>
      <c r="U821">
        <f ca="1">+(L821^2*Markiwitz!$B$4^2)+(M821^2*Markiwitz!$C$4^2)+(N821^2*Markiwitz!$D$4^2)+(O821^2*Markiwitz!$E$4^2)+(P821^2*Markiwitz!$F$4^2)+(Q821^2*Markiwitz!$G$4^2)+(R821^2*Markiwitz!$H$4^2)+(S821^2*Markiwitz!$I$4^2)+(T821^2*Markiwitz!$J$4^2)+(2*L821*M821*Markiwitz!$B$8)+(2*L821*N821*Markiwitz!$E$8)+(2*L821*O821*Markiwitz!$H$8)+(2*L821*P821*Markiwitz!$B$11)+(2*L821*Q821*Markiwitz!$E$11)+(2*L821*R821*Markiwitz!$H$11)+(2*L821*S821*Markiwitz!$K$8)+(2*L821*T821*Markiwitz!$K$11)</f>
        <v>1.9817776819266445E-2</v>
      </c>
      <c r="V821" s="5">
        <f t="shared" ca="1" si="210"/>
        <v>0.14077562579959091</v>
      </c>
      <c r="W821" s="42">
        <f ca="1">SUMPRODUCT(L821:T821,Markiwitz!$B$3:$J$3)</f>
        <v>0.71506136115794738</v>
      </c>
    </row>
    <row r="822" spans="1:23" x14ac:dyDescent="0.25">
      <c r="A822">
        <v>821</v>
      </c>
      <c r="B822" s="25">
        <f t="shared" ca="1" si="209"/>
        <v>1</v>
      </c>
      <c r="C822" s="46">
        <v>0</v>
      </c>
      <c r="D822">
        <f t="shared" ref="D822:K831" ca="1" si="225">RAND()</f>
        <v>0.28351767524241878</v>
      </c>
      <c r="E822">
        <f t="shared" ca="1" si="225"/>
        <v>8.2065973220908028E-2</v>
      </c>
      <c r="F822">
        <f t="shared" ca="1" si="225"/>
        <v>0.16481558022138032</v>
      </c>
      <c r="G822">
        <f t="shared" ca="1" si="225"/>
        <v>0.92071303391036141</v>
      </c>
      <c r="H822">
        <f t="shared" ca="1" si="225"/>
        <v>0.57774752392048589</v>
      </c>
      <c r="I822">
        <f t="shared" ca="1" si="225"/>
        <v>0.48157752314595936</v>
      </c>
      <c r="J822">
        <f t="shared" ca="1" si="225"/>
        <v>0.73815509952108915</v>
      </c>
      <c r="K822">
        <f t="shared" ca="1" si="225"/>
        <v>0.33155946591246521</v>
      </c>
      <c r="L822" s="42">
        <f t="shared" ca="1" si="211"/>
        <v>0</v>
      </c>
      <c r="M822" s="42">
        <f t="shared" ca="1" si="212"/>
        <v>7.9191521793999367E-2</v>
      </c>
      <c r="N822" s="42">
        <f t="shared" ca="1" si="213"/>
        <v>2.2922483761594285E-2</v>
      </c>
      <c r="O822" s="42">
        <f t="shared" ca="1" si="214"/>
        <v>4.6035918578734528E-2</v>
      </c>
      <c r="P822" s="42">
        <f t="shared" ca="1" si="215"/>
        <v>0.25717150166594888</v>
      </c>
      <c r="Q822" s="42">
        <f t="shared" ca="1" si="216"/>
        <v>0.16137514387015892</v>
      </c>
      <c r="R822" s="42">
        <f t="shared" ca="1" si="217"/>
        <v>0.13451315473402128</v>
      </c>
      <c r="S822" s="42">
        <f t="shared" ca="1" si="218"/>
        <v>0.20617982847487104</v>
      </c>
      <c r="T822" s="42">
        <f t="shared" ca="1" si="219"/>
        <v>9.2610447120671638E-2</v>
      </c>
      <c r="U822">
        <f ca="1">+(L822^2*Markiwitz!$B$4^2)+(M822^2*Markiwitz!$C$4^2)+(N822^2*Markiwitz!$D$4^2)+(O822^2*Markiwitz!$E$4^2)+(P822^2*Markiwitz!$F$4^2)+(Q822^2*Markiwitz!$G$4^2)+(R822^2*Markiwitz!$H$4^2)+(S822^2*Markiwitz!$I$4^2)+(T822^2*Markiwitz!$J$4^2)+(2*L822*M822*Markiwitz!$B$8)+(2*L822*N822*Markiwitz!$E$8)+(2*L822*O822*Markiwitz!$H$8)+(2*L822*P822*Markiwitz!$B$11)+(2*L822*Q822*Markiwitz!$E$11)+(2*L822*R822*Markiwitz!$H$11)+(2*L822*S822*Markiwitz!$K$8)+(2*L822*T822*Markiwitz!$K$11)</f>
        <v>2.1786248412335112E-2</v>
      </c>
      <c r="V822" s="5">
        <f t="shared" ca="1" si="210"/>
        <v>0.14760165450405735</v>
      </c>
      <c r="W822" s="42">
        <f ca="1">SUMPRODUCT(L822:T822,Markiwitz!$B$3:$J$3)</f>
        <v>0.5590641588685582</v>
      </c>
    </row>
    <row r="823" spans="1:23" x14ac:dyDescent="0.25">
      <c r="A823">
        <v>822</v>
      </c>
      <c r="B823" s="25">
        <f t="shared" ca="1" si="209"/>
        <v>0.99999999999999989</v>
      </c>
      <c r="C823" s="46">
        <v>0</v>
      </c>
      <c r="D823">
        <f t="shared" ca="1" si="225"/>
        <v>0.70093055616816935</v>
      </c>
      <c r="E823">
        <f t="shared" ca="1" si="225"/>
        <v>0.89688170064108585</v>
      </c>
      <c r="F823">
        <f t="shared" ca="1" si="225"/>
        <v>0.65823582224830957</v>
      </c>
      <c r="G823">
        <f t="shared" ca="1" si="225"/>
        <v>0.2094070495985052</v>
      </c>
      <c r="H823">
        <f t="shared" ca="1" si="225"/>
        <v>0.30983177814192875</v>
      </c>
      <c r="I823">
        <f t="shared" ca="1" si="225"/>
        <v>0.73455538891847949</v>
      </c>
      <c r="J823">
        <f t="shared" ca="1" si="225"/>
        <v>0.59535486592847819</v>
      </c>
      <c r="K823">
        <f t="shared" ca="1" si="225"/>
        <v>0.44214031266930554</v>
      </c>
      <c r="L823" s="42">
        <f t="shared" ca="1" si="211"/>
        <v>0</v>
      </c>
      <c r="M823" s="42">
        <f t="shared" ca="1" si="212"/>
        <v>0.15414087037247429</v>
      </c>
      <c r="N823" s="42">
        <f t="shared" ca="1" si="213"/>
        <v>0.19723227178698355</v>
      </c>
      <c r="O823" s="42">
        <f t="shared" ca="1" si="214"/>
        <v>0.14475191823047429</v>
      </c>
      <c r="P823" s="42">
        <f t="shared" ca="1" si="215"/>
        <v>4.6050474762725578E-2</v>
      </c>
      <c r="Q823" s="42">
        <f t="shared" ca="1" si="216"/>
        <v>6.8134766749118683E-2</v>
      </c>
      <c r="R823" s="42">
        <f t="shared" ca="1" si="217"/>
        <v>0.16153527048907895</v>
      </c>
      <c r="S823" s="42">
        <f t="shared" ca="1" si="218"/>
        <v>0.13092383604501612</v>
      </c>
      <c r="T823" s="42">
        <f t="shared" ca="1" si="219"/>
        <v>9.7230591564128457E-2</v>
      </c>
      <c r="U823">
        <f ca="1">+(L823^2*Markiwitz!$B$4^2)+(M823^2*Markiwitz!$C$4^2)+(N823^2*Markiwitz!$D$4^2)+(O823^2*Markiwitz!$E$4^2)+(P823^2*Markiwitz!$F$4^2)+(Q823^2*Markiwitz!$G$4^2)+(R823^2*Markiwitz!$H$4^2)+(S823^2*Markiwitz!$I$4^2)+(T823^2*Markiwitz!$J$4^2)+(2*L823*M823*Markiwitz!$B$8)+(2*L823*N823*Markiwitz!$E$8)+(2*L823*O823*Markiwitz!$H$8)+(2*L823*P823*Markiwitz!$B$11)+(2*L823*Q823*Markiwitz!$E$11)+(2*L823*R823*Markiwitz!$H$11)+(2*L823*S823*Markiwitz!$K$8)+(2*L823*T823*Markiwitz!$K$11)</f>
        <v>1.1406383131150583E-2</v>
      </c>
      <c r="V823" s="5">
        <f t="shared" ca="1" si="210"/>
        <v>0.10680067008755414</v>
      </c>
      <c r="W823" s="42">
        <f ca="1">SUMPRODUCT(L823:T823,Markiwitz!$B$3:$J$3)</f>
        <v>0.31399144161531523</v>
      </c>
    </row>
    <row r="824" spans="1:23" x14ac:dyDescent="0.25">
      <c r="A824">
        <v>823</v>
      </c>
      <c r="B824" s="25">
        <f t="shared" ca="1" si="209"/>
        <v>1</v>
      </c>
      <c r="C824" s="46">
        <v>0</v>
      </c>
      <c r="D824">
        <f t="shared" ca="1" si="225"/>
        <v>0.67311262106118741</v>
      </c>
      <c r="E824">
        <f t="shared" ca="1" si="225"/>
        <v>0.25797868966903226</v>
      </c>
      <c r="F824">
        <f t="shared" ca="1" si="225"/>
        <v>0.55970994298389076</v>
      </c>
      <c r="G824">
        <f t="shared" ca="1" si="225"/>
        <v>0.77862104384784936</v>
      </c>
      <c r="H824">
        <f t="shared" ca="1" si="225"/>
        <v>0.43475290642608633</v>
      </c>
      <c r="I824">
        <f t="shared" ca="1" si="225"/>
        <v>0.6550708913840898</v>
      </c>
      <c r="J824">
        <f t="shared" ca="1" si="225"/>
        <v>0.24507435278023249</v>
      </c>
      <c r="K824">
        <f t="shared" ca="1" si="225"/>
        <v>0.30187871115507292</v>
      </c>
      <c r="L824" s="42">
        <f t="shared" ca="1" si="211"/>
        <v>0</v>
      </c>
      <c r="M824" s="42">
        <f t="shared" ca="1" si="212"/>
        <v>0.17231907376185307</v>
      </c>
      <c r="N824" s="42">
        <f t="shared" ca="1" si="213"/>
        <v>6.6043404124527846E-2</v>
      </c>
      <c r="O824" s="42">
        <f t="shared" ca="1" si="214"/>
        <v>0.1432876103232601</v>
      </c>
      <c r="P824" s="42">
        <f t="shared" ca="1" si="215"/>
        <v>0.19932958154286656</v>
      </c>
      <c r="Q824" s="42">
        <f t="shared" ca="1" si="216"/>
        <v>0.11129819261523954</v>
      </c>
      <c r="R824" s="42">
        <f t="shared" ca="1" si="217"/>
        <v>0.16770033085057348</v>
      </c>
      <c r="S824" s="42">
        <f t="shared" ca="1" si="218"/>
        <v>6.2739850884531836E-2</v>
      </c>
      <c r="T824" s="42">
        <f t="shared" ca="1" si="219"/>
        <v>7.7281955897147661E-2</v>
      </c>
      <c r="U824">
        <f ca="1">+(L824^2*Markiwitz!$B$4^2)+(M824^2*Markiwitz!$C$4^2)+(N824^2*Markiwitz!$D$4^2)+(O824^2*Markiwitz!$E$4^2)+(P824^2*Markiwitz!$F$4^2)+(Q824^2*Markiwitz!$G$4^2)+(R824^2*Markiwitz!$H$4^2)+(S824^2*Markiwitz!$I$4^2)+(T824^2*Markiwitz!$J$4^2)+(2*L824*M824*Markiwitz!$B$8)+(2*L824*N824*Markiwitz!$E$8)+(2*L824*O824*Markiwitz!$H$8)+(2*L824*P824*Markiwitz!$B$11)+(2*L824*Q824*Markiwitz!$E$11)+(2*L824*R824*Markiwitz!$H$11)+(2*L824*S824*Markiwitz!$K$8)+(2*L824*T824*Markiwitz!$K$11)</f>
        <v>1.4065932127358835E-2</v>
      </c>
      <c r="V824" s="5">
        <f t="shared" ca="1" si="210"/>
        <v>0.11859988249302288</v>
      </c>
      <c r="W824" s="42">
        <f ca="1">SUMPRODUCT(L824:T824,Markiwitz!$B$3:$J$3)</f>
        <v>0.46296503575725717</v>
      </c>
    </row>
    <row r="825" spans="1:23" x14ac:dyDescent="0.25">
      <c r="A825">
        <v>824</v>
      </c>
      <c r="B825" s="25">
        <f t="shared" ca="1" si="209"/>
        <v>1</v>
      </c>
      <c r="C825" s="46">
        <v>0</v>
      </c>
      <c r="D825">
        <f t="shared" ca="1" si="225"/>
        <v>0.56039802858912802</v>
      </c>
      <c r="E825">
        <f t="shared" ca="1" si="225"/>
        <v>9.1753503888635568E-2</v>
      </c>
      <c r="F825">
        <f t="shared" ca="1" si="225"/>
        <v>3.7576508194107072E-2</v>
      </c>
      <c r="G825">
        <f t="shared" ca="1" si="225"/>
        <v>0.58772361179297028</v>
      </c>
      <c r="H825">
        <f t="shared" ca="1" si="225"/>
        <v>4.1262338442077717E-2</v>
      </c>
      <c r="I825">
        <f t="shared" ca="1" si="225"/>
        <v>0.38883670208353405</v>
      </c>
      <c r="J825">
        <f t="shared" ca="1" si="225"/>
        <v>3.4249972920240679E-2</v>
      </c>
      <c r="K825">
        <f t="shared" ca="1" si="225"/>
        <v>2.6250949527524936E-2</v>
      </c>
      <c r="L825" s="42">
        <f t="shared" ca="1" si="211"/>
        <v>0</v>
      </c>
      <c r="M825" s="42">
        <f t="shared" ca="1" si="212"/>
        <v>0.31695795738985327</v>
      </c>
      <c r="N825" s="42">
        <f t="shared" ca="1" si="213"/>
        <v>5.1895263174143315E-2</v>
      </c>
      <c r="O825" s="42">
        <f t="shared" ca="1" si="214"/>
        <v>2.1253060638047942E-2</v>
      </c>
      <c r="P825" s="42">
        <f t="shared" ca="1" si="215"/>
        <v>0.332413152795486</v>
      </c>
      <c r="Q825" s="42">
        <f t="shared" ca="1" si="216"/>
        <v>2.3337745392603085E-2</v>
      </c>
      <c r="R825" s="42">
        <f t="shared" ca="1" si="217"/>
        <v>0.21992384084734959</v>
      </c>
      <c r="S825" s="42">
        <f t="shared" ca="1" si="218"/>
        <v>1.937159108997601E-2</v>
      </c>
      <c r="T825" s="42">
        <f t="shared" ca="1" si="219"/>
        <v>1.484738867254084E-2</v>
      </c>
      <c r="U825">
        <f ca="1">+(L825^2*Markiwitz!$B$4^2)+(M825^2*Markiwitz!$C$4^2)+(N825^2*Markiwitz!$D$4^2)+(O825^2*Markiwitz!$E$4^2)+(P825^2*Markiwitz!$F$4^2)+(Q825^2*Markiwitz!$G$4^2)+(R825^2*Markiwitz!$H$4^2)+(S825^2*Markiwitz!$I$4^2)+(T825^2*Markiwitz!$J$4^2)+(2*L825*M825*Markiwitz!$B$8)+(2*L825*N825*Markiwitz!$E$8)+(2*L825*O825*Markiwitz!$H$8)+(2*L825*P825*Markiwitz!$B$11)+(2*L825*Q825*Markiwitz!$E$11)+(2*L825*R825*Markiwitz!$H$11)+(2*L825*S825*Markiwitz!$K$8)+(2*L825*T825*Markiwitz!$K$11)</f>
        <v>2.0300267052906017E-2</v>
      </c>
      <c r="V825" s="5">
        <f t="shared" ca="1" si="210"/>
        <v>0.14247900565664409</v>
      </c>
      <c r="W825" s="42">
        <f ca="1">SUMPRODUCT(L825:T825,Markiwitz!$B$3:$J$3)</f>
        <v>0.2475828640647717</v>
      </c>
    </row>
    <row r="826" spans="1:23" x14ac:dyDescent="0.25">
      <c r="A826">
        <v>825</v>
      </c>
      <c r="B826" s="25">
        <f t="shared" ca="1" si="209"/>
        <v>1</v>
      </c>
      <c r="C826" s="46">
        <v>0</v>
      </c>
      <c r="D826">
        <f t="shared" ca="1" si="225"/>
        <v>0.79073565143301028</v>
      </c>
      <c r="E826">
        <f t="shared" ca="1" si="225"/>
        <v>0.33816013651104726</v>
      </c>
      <c r="F826">
        <f t="shared" ca="1" si="225"/>
        <v>4.5045195496439705E-2</v>
      </c>
      <c r="G826">
        <f t="shared" ca="1" si="225"/>
        <v>0.94796105475375358</v>
      </c>
      <c r="H826">
        <f t="shared" ca="1" si="225"/>
        <v>0.37125853841985312</v>
      </c>
      <c r="I826">
        <f t="shared" ca="1" si="225"/>
        <v>0.42202205949996163</v>
      </c>
      <c r="J826">
        <f t="shared" ca="1" si="225"/>
        <v>0.62536821961400224</v>
      </c>
      <c r="K826">
        <f t="shared" ca="1" si="225"/>
        <v>0.15214154630936028</v>
      </c>
      <c r="L826" s="42">
        <f t="shared" ca="1" si="211"/>
        <v>0</v>
      </c>
      <c r="M826" s="42">
        <f t="shared" ca="1" si="212"/>
        <v>0.21413526103520703</v>
      </c>
      <c r="N826" s="42">
        <f t="shared" ca="1" si="213"/>
        <v>9.1575495517706482E-2</v>
      </c>
      <c r="O826" s="42">
        <f t="shared" ca="1" si="214"/>
        <v>1.2198469461357301E-2</v>
      </c>
      <c r="P826" s="42">
        <f t="shared" ca="1" si="215"/>
        <v>0.25671270486291248</v>
      </c>
      <c r="Q826" s="42">
        <f t="shared" ca="1" si="216"/>
        <v>0.10053871213725052</v>
      </c>
      <c r="R826" s="42">
        <f t="shared" ca="1" si="217"/>
        <v>0.11428573343046734</v>
      </c>
      <c r="S826" s="42">
        <f t="shared" ca="1" si="218"/>
        <v>0.16935291422295501</v>
      </c>
      <c r="T826" s="42">
        <f t="shared" ca="1" si="219"/>
        <v>4.1200709332143884E-2</v>
      </c>
      <c r="U826">
        <f ca="1">+(L826^2*Markiwitz!$B$4^2)+(M826^2*Markiwitz!$C$4^2)+(N826^2*Markiwitz!$D$4^2)+(O826^2*Markiwitz!$E$4^2)+(P826^2*Markiwitz!$F$4^2)+(Q826^2*Markiwitz!$G$4^2)+(R826^2*Markiwitz!$H$4^2)+(S826^2*Markiwitz!$I$4^2)+(T826^2*Markiwitz!$J$4^2)+(2*L826*M826*Markiwitz!$B$8)+(2*L826*N826*Markiwitz!$E$8)+(2*L826*O826*Markiwitz!$H$8)+(2*L826*P826*Markiwitz!$B$11)+(2*L826*Q826*Markiwitz!$E$11)+(2*L826*R826*Markiwitz!$H$11)+(2*L826*S826*Markiwitz!$K$8)+(2*L826*T826*Markiwitz!$K$11)</f>
        <v>1.6727660637788761E-2</v>
      </c>
      <c r="V826" s="5">
        <f t="shared" ca="1" si="210"/>
        <v>0.12933545777469055</v>
      </c>
      <c r="W826" s="42">
        <f ca="1">SUMPRODUCT(L826:T826,Markiwitz!$B$3:$J$3)</f>
        <v>0.41156176906480674</v>
      </c>
    </row>
    <row r="827" spans="1:23" x14ac:dyDescent="0.25">
      <c r="A827">
        <v>826</v>
      </c>
      <c r="B827" s="25">
        <f t="shared" ca="1" si="209"/>
        <v>1</v>
      </c>
      <c r="C827" s="46">
        <v>0</v>
      </c>
      <c r="D827">
        <f t="shared" ca="1" si="225"/>
        <v>0.38247810140843475</v>
      </c>
      <c r="E827">
        <f t="shared" ca="1" si="225"/>
        <v>0.41973795499858624</v>
      </c>
      <c r="F827">
        <f t="shared" ca="1" si="225"/>
        <v>0.50476477901465078</v>
      </c>
      <c r="G827">
        <f t="shared" ca="1" si="225"/>
        <v>0.81203651087839068</v>
      </c>
      <c r="H827">
        <f t="shared" ca="1" si="225"/>
        <v>0.852654074581357</v>
      </c>
      <c r="I827">
        <f t="shared" ca="1" si="225"/>
        <v>4.1594620724604514E-2</v>
      </c>
      <c r="J827">
        <f t="shared" ca="1" si="225"/>
        <v>0.97307490979748335</v>
      </c>
      <c r="K827">
        <f t="shared" ca="1" si="225"/>
        <v>0.87325635536106505</v>
      </c>
      <c r="L827" s="42">
        <f t="shared" ca="1" si="211"/>
        <v>0</v>
      </c>
      <c r="M827" s="42">
        <f t="shared" ca="1" si="212"/>
        <v>7.8705719273492944E-2</v>
      </c>
      <c r="N827" s="42">
        <f t="shared" ca="1" si="213"/>
        <v>8.6372991114780209E-2</v>
      </c>
      <c r="O827" s="42">
        <f t="shared" ca="1" si="214"/>
        <v>0.10386967214588273</v>
      </c>
      <c r="P827" s="42">
        <f t="shared" ca="1" si="215"/>
        <v>0.16709954747650257</v>
      </c>
      <c r="Q827" s="42">
        <f t="shared" ca="1" si="216"/>
        <v>0.17545776342300223</v>
      </c>
      <c r="R827" s="42">
        <f t="shared" ca="1" si="217"/>
        <v>8.5592731452675506E-3</v>
      </c>
      <c r="S827" s="42">
        <f t="shared" ca="1" si="218"/>
        <v>0.20023776629453649</v>
      </c>
      <c r="T827" s="42">
        <f t="shared" ca="1" si="219"/>
        <v>0.17969726712653536</v>
      </c>
      <c r="U827">
        <f ca="1">+(L827^2*Markiwitz!$B$4^2)+(M827^2*Markiwitz!$C$4^2)+(N827^2*Markiwitz!$D$4^2)+(O827^2*Markiwitz!$E$4^2)+(P827^2*Markiwitz!$F$4^2)+(Q827^2*Markiwitz!$G$4^2)+(R827^2*Markiwitz!$H$4^2)+(S827^2*Markiwitz!$I$4^2)+(T827^2*Markiwitz!$J$4^2)+(2*L827*M827*Markiwitz!$B$8)+(2*L827*N827*Markiwitz!$E$8)+(2*L827*O827*Markiwitz!$H$8)+(2*L827*P827*Markiwitz!$B$11)+(2*L827*Q827*Markiwitz!$E$11)+(2*L827*R827*Markiwitz!$H$11)+(2*L827*S827*Markiwitz!$K$8)+(2*L827*T827*Markiwitz!$K$11)</f>
        <v>1.8511197295420272E-2</v>
      </c>
      <c r="V827" s="5">
        <f t="shared" ca="1" si="210"/>
        <v>0.13605586093741157</v>
      </c>
      <c r="W827" s="42">
        <f ca="1">SUMPRODUCT(L827:T827,Markiwitz!$B$3:$J$3)</f>
        <v>0.59610831890288296</v>
      </c>
    </row>
    <row r="828" spans="1:23" x14ac:dyDescent="0.25">
      <c r="A828">
        <v>827</v>
      </c>
      <c r="B828" s="25">
        <f t="shared" ca="1" si="209"/>
        <v>0.99999999999999989</v>
      </c>
      <c r="C828" s="46">
        <v>0</v>
      </c>
      <c r="D828">
        <f t="shared" ca="1" si="225"/>
        <v>0.17586250457810404</v>
      </c>
      <c r="E828">
        <f t="shared" ca="1" si="225"/>
        <v>0.7666394518866152</v>
      </c>
      <c r="F828">
        <f t="shared" ca="1" si="225"/>
        <v>0.23746285213024487</v>
      </c>
      <c r="G828">
        <f t="shared" ca="1" si="225"/>
        <v>0.91501381720331321</v>
      </c>
      <c r="H828">
        <f t="shared" ca="1" si="225"/>
        <v>0.67400626856269907</v>
      </c>
      <c r="I828">
        <f t="shared" ca="1" si="225"/>
        <v>0.45050854353652103</v>
      </c>
      <c r="J828">
        <f t="shared" ca="1" si="225"/>
        <v>0.26888549952830421</v>
      </c>
      <c r="K828">
        <f t="shared" ca="1" si="225"/>
        <v>9.5870715888747848E-2</v>
      </c>
      <c r="L828" s="42">
        <f t="shared" ca="1" si="211"/>
        <v>0</v>
      </c>
      <c r="M828" s="42">
        <f t="shared" ca="1" si="212"/>
        <v>4.9065361397321879E-2</v>
      </c>
      <c r="N828" s="42">
        <f t="shared" ca="1" si="213"/>
        <v>0.21389119789065536</v>
      </c>
      <c r="O828" s="42">
        <f t="shared" ca="1" si="214"/>
        <v>6.6251761204928927E-2</v>
      </c>
      <c r="P828" s="42">
        <f t="shared" ca="1" si="215"/>
        <v>0.25528741178984293</v>
      </c>
      <c r="Q828" s="42">
        <f t="shared" ca="1" si="216"/>
        <v>0.18804668584941034</v>
      </c>
      <c r="R828" s="42">
        <f t="shared" ca="1" si="217"/>
        <v>0.12569117307995312</v>
      </c>
      <c r="S828" s="42">
        <f t="shared" ca="1" si="218"/>
        <v>7.5018630267467898E-2</v>
      </c>
      <c r="T828" s="42">
        <f t="shared" ca="1" si="219"/>
        <v>2.6747778520419471E-2</v>
      </c>
      <c r="U828">
        <f ca="1">+(L828^2*Markiwitz!$B$4^2)+(M828^2*Markiwitz!$C$4^2)+(N828^2*Markiwitz!$D$4^2)+(O828^2*Markiwitz!$E$4^2)+(P828^2*Markiwitz!$F$4^2)+(Q828^2*Markiwitz!$G$4^2)+(R828^2*Markiwitz!$H$4^2)+(S828^2*Markiwitz!$I$4^2)+(T828^2*Markiwitz!$J$4^2)+(2*L828*M828*Markiwitz!$B$8)+(2*L828*N828*Markiwitz!$E$8)+(2*L828*O828*Markiwitz!$H$8)+(2*L828*P828*Markiwitz!$B$11)+(2*L828*Q828*Markiwitz!$E$11)+(2*L828*R828*Markiwitz!$H$11)+(2*L828*S828*Markiwitz!$K$8)+(2*L828*T828*Markiwitz!$K$11)</f>
        <v>2.305001794853806E-2</v>
      </c>
      <c r="V828" s="5">
        <f t="shared" ca="1" si="210"/>
        <v>0.15182232361724035</v>
      </c>
      <c r="W828" s="42">
        <f ca="1">SUMPRODUCT(L828:T828,Markiwitz!$B$3:$J$3)</f>
        <v>0.67688594446626926</v>
      </c>
    </row>
    <row r="829" spans="1:23" x14ac:dyDescent="0.25">
      <c r="A829">
        <v>828</v>
      </c>
      <c r="B829" s="25">
        <f t="shared" ca="1" si="209"/>
        <v>1</v>
      </c>
      <c r="C829" s="46">
        <v>0</v>
      </c>
      <c r="D829">
        <f t="shared" ca="1" si="225"/>
        <v>0.28593652456721774</v>
      </c>
      <c r="E829">
        <f t="shared" ca="1" si="225"/>
        <v>0.27158892780283883</v>
      </c>
      <c r="F829">
        <f t="shared" ca="1" si="225"/>
        <v>0.24201757933413948</v>
      </c>
      <c r="G829">
        <f t="shared" ca="1" si="225"/>
        <v>0.75469506030586075</v>
      </c>
      <c r="H829">
        <f t="shared" ca="1" si="225"/>
        <v>0.87593538401662552</v>
      </c>
      <c r="I829">
        <f t="shared" ca="1" si="225"/>
        <v>0.62006641875009738</v>
      </c>
      <c r="J829">
        <f t="shared" ca="1" si="225"/>
        <v>0.57257850575962155</v>
      </c>
      <c r="K829">
        <f t="shared" ca="1" si="225"/>
        <v>0.92928806293367305</v>
      </c>
      <c r="L829" s="42">
        <f t="shared" ca="1" si="211"/>
        <v>0</v>
      </c>
      <c r="M829" s="42">
        <f t="shared" ca="1" si="212"/>
        <v>6.2814111853888438E-2</v>
      </c>
      <c r="N829" s="42">
        <f t="shared" ca="1" si="213"/>
        <v>5.9662253065102172E-2</v>
      </c>
      <c r="O829" s="42">
        <f t="shared" ca="1" si="214"/>
        <v>5.3166063069106977E-2</v>
      </c>
      <c r="P829" s="42">
        <f t="shared" ca="1" si="215"/>
        <v>0.16579029211249074</v>
      </c>
      <c r="Q829" s="42">
        <f t="shared" ca="1" si="216"/>
        <v>0.1924241867025446</v>
      </c>
      <c r="R829" s="42">
        <f t="shared" ca="1" si="217"/>
        <v>0.13621527170465611</v>
      </c>
      <c r="S829" s="42">
        <f t="shared" ca="1" si="218"/>
        <v>0.1257831973734517</v>
      </c>
      <c r="T829" s="42">
        <f t="shared" ca="1" si="219"/>
        <v>0.2041446241187593</v>
      </c>
      <c r="U829">
        <f ca="1">+(L829^2*Markiwitz!$B$4^2)+(M829^2*Markiwitz!$C$4^2)+(N829^2*Markiwitz!$D$4^2)+(O829^2*Markiwitz!$E$4^2)+(P829^2*Markiwitz!$F$4^2)+(Q829^2*Markiwitz!$G$4^2)+(R829^2*Markiwitz!$H$4^2)+(S829^2*Markiwitz!$I$4^2)+(T829^2*Markiwitz!$J$4^2)+(2*L829*M829*Markiwitz!$B$8)+(2*L829*N829*Markiwitz!$E$8)+(2*L829*O829*Markiwitz!$H$8)+(2*L829*P829*Markiwitz!$B$11)+(2*L829*Q829*Markiwitz!$E$11)+(2*L829*R829*Markiwitz!$H$11)+(2*L829*S829*Markiwitz!$K$8)+(2*L829*T829*Markiwitz!$K$11)</f>
        <v>1.8162134615023185E-2</v>
      </c>
      <c r="V829" s="5">
        <f t="shared" ca="1" si="210"/>
        <v>0.13476696410850542</v>
      </c>
      <c r="W829" s="42">
        <f ca="1">SUMPRODUCT(L829:T829,Markiwitz!$B$3:$J$3)</f>
        <v>0.63467632892583725</v>
      </c>
    </row>
    <row r="830" spans="1:23" x14ac:dyDescent="0.25">
      <c r="A830">
        <v>829</v>
      </c>
      <c r="B830" s="25">
        <f t="shared" ca="1" si="209"/>
        <v>0.99999999999999989</v>
      </c>
      <c r="C830" s="46">
        <v>0</v>
      </c>
      <c r="D830">
        <f t="shared" ca="1" si="225"/>
        <v>6.0981439271574622E-2</v>
      </c>
      <c r="E830">
        <f t="shared" ca="1" si="225"/>
        <v>0.55716170997408998</v>
      </c>
      <c r="F830">
        <f t="shared" ca="1" si="225"/>
        <v>0.12690361485982826</v>
      </c>
      <c r="G830">
        <f t="shared" ca="1" si="225"/>
        <v>5.5104917016232324E-2</v>
      </c>
      <c r="H830">
        <f t="shared" ca="1" si="225"/>
        <v>0.44291398783150937</v>
      </c>
      <c r="I830">
        <f t="shared" ca="1" si="225"/>
        <v>0.50381391068930026</v>
      </c>
      <c r="J830">
        <f t="shared" ca="1" si="225"/>
        <v>0.96205774566129554</v>
      </c>
      <c r="K830">
        <f t="shared" ca="1" si="225"/>
        <v>0.86818956692500826</v>
      </c>
      <c r="L830" s="42">
        <f t="shared" ca="1" si="211"/>
        <v>0</v>
      </c>
      <c r="M830" s="42">
        <f t="shared" ca="1" si="212"/>
        <v>1.7047603036966424E-2</v>
      </c>
      <c r="N830" s="42">
        <f t="shared" ca="1" si="213"/>
        <v>0.15575676423011464</v>
      </c>
      <c r="O830" s="42">
        <f t="shared" ca="1" si="214"/>
        <v>3.5476408492950348E-2</v>
      </c>
      <c r="P830" s="42">
        <f t="shared" ca="1" si="215"/>
        <v>1.5404797949982006E-2</v>
      </c>
      <c r="Q830" s="42">
        <f t="shared" ca="1" si="216"/>
        <v>0.12381836070554886</v>
      </c>
      <c r="R830" s="42">
        <f t="shared" ca="1" si="217"/>
        <v>0.14084317550596689</v>
      </c>
      <c r="S830" s="42">
        <f t="shared" ca="1" si="218"/>
        <v>0.2689470557366378</v>
      </c>
      <c r="T830" s="42">
        <f t="shared" ca="1" si="219"/>
        <v>0.24270583434183293</v>
      </c>
      <c r="U830">
        <f ca="1">+(L830^2*Markiwitz!$B$4^2)+(M830^2*Markiwitz!$C$4^2)+(N830^2*Markiwitz!$D$4^2)+(O830^2*Markiwitz!$E$4^2)+(P830^2*Markiwitz!$F$4^2)+(Q830^2*Markiwitz!$G$4^2)+(R830^2*Markiwitz!$H$4^2)+(S830^2*Markiwitz!$I$4^2)+(T830^2*Markiwitz!$J$4^2)+(2*L830*M830*Markiwitz!$B$8)+(2*L830*N830*Markiwitz!$E$8)+(2*L830*O830*Markiwitz!$H$8)+(2*L830*P830*Markiwitz!$B$11)+(2*L830*Q830*Markiwitz!$E$11)+(2*L830*R830*Markiwitz!$H$11)+(2*L830*S830*Markiwitz!$K$8)+(2*L830*T830*Markiwitz!$K$11)</f>
        <v>1.7282195882619578E-2</v>
      </c>
      <c r="V830" s="5">
        <f t="shared" ca="1" si="210"/>
        <v>0.13146176585844105</v>
      </c>
      <c r="W830" s="42">
        <f ca="1">SUMPRODUCT(L830:T830,Markiwitz!$B$3:$J$3)</f>
        <v>0.39659543637646427</v>
      </c>
    </row>
    <row r="831" spans="1:23" x14ac:dyDescent="0.25">
      <c r="A831">
        <v>830</v>
      </c>
      <c r="B831" s="25">
        <f t="shared" ca="1" si="209"/>
        <v>1</v>
      </c>
      <c r="C831" s="46">
        <v>0</v>
      </c>
      <c r="D831">
        <f t="shared" ca="1" si="225"/>
        <v>0.68936070964138552</v>
      </c>
      <c r="E831">
        <f t="shared" ca="1" si="225"/>
        <v>0.56284552363961737</v>
      </c>
      <c r="F831">
        <f t="shared" ca="1" si="225"/>
        <v>1.0179285268895111E-2</v>
      </c>
      <c r="G831">
        <f t="shared" ca="1" si="225"/>
        <v>0.66049528082016773</v>
      </c>
      <c r="H831">
        <f t="shared" ca="1" si="225"/>
        <v>0.33280159638351858</v>
      </c>
      <c r="I831">
        <f t="shared" ca="1" si="225"/>
        <v>0.39100535298727102</v>
      </c>
      <c r="J831">
        <f t="shared" ca="1" si="225"/>
        <v>0.56622387896960968</v>
      </c>
      <c r="K831">
        <f t="shared" ca="1" si="225"/>
        <v>0.87523013343252765</v>
      </c>
      <c r="L831" s="42">
        <f t="shared" ca="1" si="211"/>
        <v>0</v>
      </c>
      <c r="M831" s="42">
        <f t="shared" ca="1" si="212"/>
        <v>0.16862446312249432</v>
      </c>
      <c r="N831" s="42">
        <f t="shared" ca="1" si="213"/>
        <v>0.13767759449766559</v>
      </c>
      <c r="O831" s="42">
        <f t="shared" ca="1" si="214"/>
        <v>2.489954082719752E-3</v>
      </c>
      <c r="P831" s="42">
        <f t="shared" ca="1" si="215"/>
        <v>0.16156369309353441</v>
      </c>
      <c r="Q831" s="42">
        <f t="shared" ca="1" si="216"/>
        <v>8.1406569494907016E-2</v>
      </c>
      <c r="R831" s="42">
        <f t="shared" ca="1" si="217"/>
        <v>9.5643785326551614E-2</v>
      </c>
      <c r="S831" s="42">
        <f t="shared" ca="1" si="218"/>
        <v>0.13850397370058437</v>
      </c>
      <c r="T831" s="42">
        <f t="shared" ca="1" si="219"/>
        <v>0.21408996668154298</v>
      </c>
      <c r="U831">
        <f ca="1">+(L831^2*Markiwitz!$B$4^2)+(M831^2*Markiwitz!$C$4^2)+(N831^2*Markiwitz!$D$4^2)+(O831^2*Markiwitz!$E$4^2)+(P831^2*Markiwitz!$F$4^2)+(Q831^2*Markiwitz!$G$4^2)+(R831^2*Markiwitz!$H$4^2)+(S831^2*Markiwitz!$I$4^2)+(T831^2*Markiwitz!$J$4^2)+(2*L831*M831*Markiwitz!$B$8)+(2*L831*N831*Markiwitz!$E$8)+(2*L831*O831*Markiwitz!$H$8)+(2*L831*P831*Markiwitz!$B$11)+(2*L831*Q831*Markiwitz!$E$11)+(2*L831*R831*Markiwitz!$H$11)+(2*L831*S831*Markiwitz!$K$8)+(2*L831*T831*Markiwitz!$K$11)</f>
        <v>1.0879866682569338E-2</v>
      </c>
      <c r="V831" s="5">
        <f t="shared" ca="1" si="210"/>
        <v>0.10430659942002393</v>
      </c>
      <c r="W831" s="42">
        <f ca="1">SUMPRODUCT(L831:T831,Markiwitz!$B$3:$J$3)</f>
        <v>0.33964644291062523</v>
      </c>
    </row>
    <row r="832" spans="1:23" x14ac:dyDescent="0.25">
      <c r="A832">
        <v>831</v>
      </c>
      <c r="B832" s="25">
        <f t="shared" ca="1" si="209"/>
        <v>1</v>
      </c>
      <c r="C832" s="46">
        <v>0</v>
      </c>
      <c r="D832">
        <f t="shared" ref="D832:K841" ca="1" si="226">RAND()</f>
        <v>0.30671676550679805</v>
      </c>
      <c r="E832">
        <f t="shared" ca="1" si="226"/>
        <v>3.9451471826466578E-2</v>
      </c>
      <c r="F832">
        <f t="shared" ca="1" si="226"/>
        <v>0.52560681776879081</v>
      </c>
      <c r="G832">
        <f t="shared" ca="1" si="226"/>
        <v>0.30028587683240004</v>
      </c>
      <c r="H832">
        <f t="shared" ca="1" si="226"/>
        <v>0.69460365034999849</v>
      </c>
      <c r="I832">
        <f t="shared" ca="1" si="226"/>
        <v>0.92624242357108644</v>
      </c>
      <c r="J832">
        <f t="shared" ca="1" si="226"/>
        <v>0.73430116002500612</v>
      </c>
      <c r="K832">
        <f t="shared" ca="1" si="226"/>
        <v>0.11246038689711524</v>
      </c>
      <c r="L832" s="42">
        <f t="shared" ca="1" si="211"/>
        <v>0</v>
      </c>
      <c r="M832" s="42">
        <f t="shared" ca="1" si="212"/>
        <v>8.4270521081575692E-2</v>
      </c>
      <c r="N832" s="42">
        <f t="shared" ca="1" si="213"/>
        <v>1.0839303429527576E-2</v>
      </c>
      <c r="O832" s="42">
        <f t="shared" ca="1" si="214"/>
        <v>0.14441062699724869</v>
      </c>
      <c r="P832" s="42">
        <f t="shared" ca="1" si="215"/>
        <v>8.250363253632885E-2</v>
      </c>
      <c r="Q832" s="42">
        <f t="shared" ca="1" si="216"/>
        <v>0.19084255620471333</v>
      </c>
      <c r="R832" s="42">
        <f t="shared" ca="1" si="217"/>
        <v>0.25448537693472451</v>
      </c>
      <c r="S832" s="42">
        <f t="shared" ca="1" si="218"/>
        <v>0.20174945860512886</v>
      </c>
      <c r="T832" s="42">
        <f t="shared" ca="1" si="219"/>
        <v>3.0898524210752541E-2</v>
      </c>
      <c r="U832">
        <f ca="1">+(L832^2*Markiwitz!$B$4^2)+(M832^2*Markiwitz!$C$4^2)+(N832^2*Markiwitz!$D$4^2)+(O832^2*Markiwitz!$E$4^2)+(P832^2*Markiwitz!$F$4^2)+(Q832^2*Markiwitz!$G$4^2)+(R832^2*Markiwitz!$H$4^2)+(S832^2*Markiwitz!$I$4^2)+(T832^2*Markiwitz!$J$4^2)+(2*L832*M832*Markiwitz!$B$8)+(2*L832*N832*Markiwitz!$E$8)+(2*L832*O832*Markiwitz!$H$8)+(2*L832*P832*Markiwitz!$B$11)+(2*L832*Q832*Markiwitz!$E$11)+(2*L832*R832*Markiwitz!$H$11)+(2*L832*S832*Markiwitz!$K$8)+(2*L832*T832*Markiwitz!$K$11)</f>
        <v>2.3312406805945755E-2</v>
      </c>
      <c r="V832" s="5">
        <f t="shared" ca="1" si="210"/>
        <v>0.1526840096602973</v>
      </c>
      <c r="W832" s="42">
        <f ca="1">SUMPRODUCT(L832:T832,Markiwitz!$B$3:$J$3)</f>
        <v>0.6137462603296493</v>
      </c>
    </row>
    <row r="833" spans="1:23" x14ac:dyDescent="0.25">
      <c r="A833">
        <v>832</v>
      </c>
      <c r="B833" s="25">
        <f t="shared" ca="1" si="209"/>
        <v>0.99999999999999989</v>
      </c>
      <c r="C833" s="46">
        <v>0</v>
      </c>
      <c r="D833">
        <f t="shared" ca="1" si="226"/>
        <v>0.9824879387763833</v>
      </c>
      <c r="E833">
        <f t="shared" ca="1" si="226"/>
        <v>0.76554332215248533</v>
      </c>
      <c r="F833">
        <f t="shared" ca="1" si="226"/>
        <v>0.28251884099323765</v>
      </c>
      <c r="G833">
        <f t="shared" ca="1" si="226"/>
        <v>0.1896416472348913</v>
      </c>
      <c r="H833">
        <f t="shared" ca="1" si="226"/>
        <v>0.16709505094000277</v>
      </c>
      <c r="I833">
        <f t="shared" ca="1" si="226"/>
        <v>0.38624557930546666</v>
      </c>
      <c r="J833">
        <f t="shared" ca="1" si="226"/>
        <v>0.22726968071396814</v>
      </c>
      <c r="K833">
        <f t="shared" ca="1" si="226"/>
        <v>0.81404126949933442</v>
      </c>
      <c r="L833" s="42">
        <f t="shared" ca="1" si="211"/>
        <v>0</v>
      </c>
      <c r="M833" s="42">
        <f t="shared" ca="1" si="212"/>
        <v>0.25754345693544889</v>
      </c>
      <c r="N833" s="42">
        <f t="shared" ca="1" si="213"/>
        <v>0.20067490484061129</v>
      </c>
      <c r="O833" s="42">
        <f t="shared" ca="1" si="214"/>
        <v>7.4057783395705776E-2</v>
      </c>
      <c r="P833" s="42">
        <f t="shared" ca="1" si="215"/>
        <v>4.9711516528777595E-2</v>
      </c>
      <c r="Q833" s="42">
        <f t="shared" ca="1" si="216"/>
        <v>4.3801287891115717E-2</v>
      </c>
      <c r="R833" s="42">
        <f t="shared" ca="1" si="217"/>
        <v>0.10124808437267312</v>
      </c>
      <c r="S833" s="42">
        <f t="shared" ca="1" si="218"/>
        <v>5.9575102062411227E-2</v>
      </c>
      <c r="T833" s="42">
        <f t="shared" ca="1" si="219"/>
        <v>0.2133878639732564</v>
      </c>
      <c r="U833">
        <f ca="1">+(L833^2*Markiwitz!$B$4^2)+(M833^2*Markiwitz!$C$4^2)+(N833^2*Markiwitz!$D$4^2)+(O833^2*Markiwitz!$E$4^2)+(P833^2*Markiwitz!$F$4^2)+(Q833^2*Markiwitz!$G$4^2)+(R833^2*Markiwitz!$H$4^2)+(S833^2*Markiwitz!$I$4^2)+(T833^2*Markiwitz!$J$4^2)+(2*L833*M833*Markiwitz!$B$8)+(2*L833*N833*Markiwitz!$E$8)+(2*L833*O833*Markiwitz!$H$8)+(2*L833*P833*Markiwitz!$B$11)+(2*L833*Q833*Markiwitz!$E$11)+(2*L833*R833*Markiwitz!$H$11)+(2*L833*S833*Markiwitz!$K$8)+(2*L833*T833*Markiwitz!$K$11)</f>
        <v>8.2637720671601741E-3</v>
      </c>
      <c r="V833" s="5">
        <f t="shared" ca="1" si="210"/>
        <v>9.0905291744541331E-2</v>
      </c>
      <c r="W833" s="42">
        <f ca="1">SUMPRODUCT(L833:T833,Markiwitz!$B$3:$J$3)</f>
        <v>0.25077538835662427</v>
      </c>
    </row>
    <row r="834" spans="1:23" x14ac:dyDescent="0.25">
      <c r="A834">
        <v>833</v>
      </c>
      <c r="B834" s="25">
        <f t="shared" ref="B834:B897" ca="1" si="227">SUM(L834:T834)</f>
        <v>0.99999999999999989</v>
      </c>
      <c r="C834" s="46">
        <v>0</v>
      </c>
      <c r="D834">
        <f t="shared" ca="1" si="226"/>
        <v>0.86577097751762944</v>
      </c>
      <c r="E834">
        <f t="shared" ca="1" si="226"/>
        <v>0.37680030924756924</v>
      </c>
      <c r="F834">
        <f t="shared" ca="1" si="226"/>
        <v>0.83134964012714452</v>
      </c>
      <c r="G834">
        <f t="shared" ca="1" si="226"/>
        <v>0.24562523094751143</v>
      </c>
      <c r="H834">
        <f t="shared" ca="1" si="226"/>
        <v>0.67563960021113711</v>
      </c>
      <c r="I834">
        <f t="shared" ca="1" si="226"/>
        <v>0.43020459163714486</v>
      </c>
      <c r="J834">
        <f t="shared" ca="1" si="226"/>
        <v>0.69980273886066113</v>
      </c>
      <c r="K834">
        <f t="shared" ca="1" si="226"/>
        <v>0.76657855232814243</v>
      </c>
      <c r="L834" s="42">
        <f t="shared" ca="1" si="211"/>
        <v>0</v>
      </c>
      <c r="M834" s="42">
        <f t="shared" ca="1" si="212"/>
        <v>0.17698515815477112</v>
      </c>
      <c r="N834" s="42">
        <f t="shared" ca="1" si="213"/>
        <v>7.7027371044659163E-2</v>
      </c>
      <c r="O834" s="42">
        <f t="shared" ca="1" si="214"/>
        <v>0.16994857919780362</v>
      </c>
      <c r="P834" s="42">
        <f t="shared" ca="1" si="215"/>
        <v>5.0211916863616833E-2</v>
      </c>
      <c r="Q834" s="42">
        <f t="shared" ca="1" si="216"/>
        <v>0.13811756758335028</v>
      </c>
      <c r="R834" s="42">
        <f t="shared" ca="1" si="217"/>
        <v>8.7944536912197876E-2</v>
      </c>
      <c r="S834" s="42">
        <f t="shared" ca="1" si="218"/>
        <v>0.14305711513859803</v>
      </c>
      <c r="T834" s="42">
        <f t="shared" ca="1" si="219"/>
        <v>0.15670775510500304</v>
      </c>
      <c r="U834">
        <f ca="1">+(L834^2*Markiwitz!$B$4^2)+(M834^2*Markiwitz!$C$4^2)+(N834^2*Markiwitz!$D$4^2)+(O834^2*Markiwitz!$E$4^2)+(P834^2*Markiwitz!$F$4^2)+(Q834^2*Markiwitz!$G$4^2)+(R834^2*Markiwitz!$H$4^2)+(S834^2*Markiwitz!$I$4^2)+(T834^2*Markiwitz!$J$4^2)+(2*L834*M834*Markiwitz!$B$8)+(2*L834*N834*Markiwitz!$E$8)+(2*L834*O834*Markiwitz!$H$8)+(2*L834*P834*Markiwitz!$B$11)+(2*L834*Q834*Markiwitz!$E$11)+(2*L834*R834*Markiwitz!$H$11)+(2*L834*S834*Markiwitz!$K$8)+(2*L834*T834*Markiwitz!$K$11)</f>
        <v>1.2912097265554081E-2</v>
      </c>
      <c r="V834" s="5">
        <f t="shared" ref="V834:V897" ca="1" si="228">SQRT(U834)</f>
        <v>0.1136314096786363</v>
      </c>
      <c r="W834" s="42">
        <f ca="1">SUMPRODUCT(L834:T834,Markiwitz!$B$3:$J$3)</f>
        <v>0.49298558004676318</v>
      </c>
    </row>
    <row r="835" spans="1:23" x14ac:dyDescent="0.25">
      <c r="A835">
        <v>834</v>
      </c>
      <c r="B835" s="25">
        <f t="shared" ca="1" si="227"/>
        <v>1</v>
      </c>
      <c r="C835" s="46">
        <v>0</v>
      </c>
      <c r="D835">
        <f t="shared" ca="1" si="226"/>
        <v>0.51005229374050409</v>
      </c>
      <c r="E835">
        <f t="shared" ca="1" si="226"/>
        <v>0.3217423205977441</v>
      </c>
      <c r="F835">
        <f t="shared" ca="1" si="226"/>
        <v>0.49008539817549079</v>
      </c>
      <c r="G835">
        <f t="shared" ca="1" si="226"/>
        <v>0.45801795969602299</v>
      </c>
      <c r="H835">
        <f t="shared" ca="1" si="226"/>
        <v>0.64000912709498692</v>
      </c>
      <c r="I835">
        <f t="shared" ca="1" si="226"/>
        <v>0.85659860862704862</v>
      </c>
      <c r="J835">
        <f t="shared" ca="1" si="226"/>
        <v>0.6466630367889088</v>
      </c>
      <c r="K835">
        <f t="shared" ca="1" si="226"/>
        <v>0.91872307645705964</v>
      </c>
      <c r="L835" s="42">
        <f t="shared" ref="L835:L898" ca="1" si="229">C835/SUM($C835:$K835)</f>
        <v>0</v>
      </c>
      <c r="M835" s="42">
        <f t="shared" ref="M835:M898" ca="1" si="230">D835/SUM($C835:$K835)</f>
        <v>0.10534153024848796</v>
      </c>
      <c r="N835" s="42">
        <f t="shared" ref="N835:N898" ca="1" si="231">E835/SUM($C835:$K835)</f>
        <v>6.6449712732219182E-2</v>
      </c>
      <c r="O835" s="42">
        <f t="shared" ref="O835:O898" ca="1" si="232">F835/SUM($C835:$K835)</f>
        <v>0.10121775047346679</v>
      </c>
      <c r="P835" s="42">
        <f t="shared" ref="P835:P898" ca="1" si="233">G835/SUM($C835:$K835)</f>
        <v>9.4594835368422669E-2</v>
      </c>
      <c r="Q835" s="42">
        <f t="shared" ref="Q835:Q898" ca="1" si="234">H835/SUM($C835:$K835)</f>
        <v>0.13218162460707514</v>
      </c>
      <c r="R835" s="42">
        <f t="shared" ref="R835:R898" ca="1" si="235">I835/SUM($C835:$K835)</f>
        <v>0.17691403283328319</v>
      </c>
      <c r="S835" s="42">
        <f t="shared" ref="S835:S898" ca="1" si="236">J835/SUM($C835:$K835)</f>
        <v>0.13355586218603521</v>
      </c>
      <c r="T835" s="42">
        <f t="shared" ref="T835:T898" ca="1" si="237">K835/SUM($C835:$K835)</f>
        <v>0.18974465155100984</v>
      </c>
      <c r="U835">
        <f ca="1">+(L835^2*Markiwitz!$B$4^2)+(M835^2*Markiwitz!$C$4^2)+(N835^2*Markiwitz!$D$4^2)+(O835^2*Markiwitz!$E$4^2)+(P835^2*Markiwitz!$F$4^2)+(Q835^2*Markiwitz!$G$4^2)+(R835^2*Markiwitz!$H$4^2)+(S835^2*Markiwitz!$I$4^2)+(T835^2*Markiwitz!$J$4^2)+(2*L835*M835*Markiwitz!$B$8)+(2*L835*N835*Markiwitz!$E$8)+(2*L835*O835*Markiwitz!$H$8)+(2*L835*P835*Markiwitz!$B$11)+(2*L835*Q835*Markiwitz!$E$11)+(2*L835*R835*Markiwitz!$H$11)+(2*L835*S835*Markiwitz!$K$8)+(2*L835*T835*Markiwitz!$K$11)</f>
        <v>1.2903329361167315E-2</v>
      </c>
      <c r="V835" s="5">
        <f t="shared" ca="1" si="228"/>
        <v>0.11359282266572705</v>
      </c>
      <c r="W835" s="42">
        <f ca="1">SUMPRODUCT(L835:T835,Markiwitz!$B$3:$J$3)</f>
        <v>0.46739471273294558</v>
      </c>
    </row>
    <row r="836" spans="1:23" x14ac:dyDescent="0.25">
      <c r="A836">
        <v>835</v>
      </c>
      <c r="B836" s="25">
        <f t="shared" ca="1" si="227"/>
        <v>1</v>
      </c>
      <c r="C836" s="46">
        <v>0</v>
      </c>
      <c r="D836">
        <f t="shared" ca="1" si="226"/>
        <v>0.24715060385835685</v>
      </c>
      <c r="E836">
        <f t="shared" ca="1" si="226"/>
        <v>0.66348998044313379</v>
      </c>
      <c r="F836">
        <f t="shared" ca="1" si="226"/>
        <v>0.47913916160918124</v>
      </c>
      <c r="G836">
        <f t="shared" ca="1" si="226"/>
        <v>0.83123709675975632</v>
      </c>
      <c r="H836">
        <f t="shared" ca="1" si="226"/>
        <v>0.29047916423723663</v>
      </c>
      <c r="I836">
        <f t="shared" ca="1" si="226"/>
        <v>0.74279797468079534</v>
      </c>
      <c r="J836">
        <f t="shared" ca="1" si="226"/>
        <v>0.43533767360383535</v>
      </c>
      <c r="K836">
        <f t="shared" ca="1" si="226"/>
        <v>0.96673028734935229</v>
      </c>
      <c r="L836" s="42">
        <f t="shared" ca="1" si="229"/>
        <v>0</v>
      </c>
      <c r="M836" s="42">
        <f t="shared" ca="1" si="230"/>
        <v>5.3078048250572885E-2</v>
      </c>
      <c r="N836" s="42">
        <f t="shared" ca="1" si="231"/>
        <v>0.14249106676638021</v>
      </c>
      <c r="O836" s="42">
        <f t="shared" ca="1" si="232"/>
        <v>0.10289989642593074</v>
      </c>
      <c r="P836" s="42">
        <f t="shared" ca="1" si="233"/>
        <v>0.17851642699107501</v>
      </c>
      <c r="Q836" s="42">
        <f t="shared" ca="1" si="234"/>
        <v>6.2383287171761455E-2</v>
      </c>
      <c r="R836" s="42">
        <f t="shared" ca="1" si="235"/>
        <v>0.15952324665623899</v>
      </c>
      <c r="S836" s="42">
        <f t="shared" ca="1" si="236"/>
        <v>9.3493091597215666E-2</v>
      </c>
      <c r="T836" s="42">
        <f t="shared" ca="1" si="237"/>
        <v>0.20761493614082505</v>
      </c>
      <c r="U836">
        <f ca="1">+(L836^2*Markiwitz!$B$4^2)+(M836^2*Markiwitz!$C$4^2)+(N836^2*Markiwitz!$D$4^2)+(O836^2*Markiwitz!$E$4^2)+(P836^2*Markiwitz!$F$4^2)+(Q836^2*Markiwitz!$G$4^2)+(R836^2*Markiwitz!$H$4^2)+(S836^2*Markiwitz!$I$4^2)+(T836^2*Markiwitz!$J$4^2)+(2*L836*M836*Markiwitz!$B$8)+(2*L836*N836*Markiwitz!$E$8)+(2*L836*O836*Markiwitz!$H$8)+(2*L836*P836*Markiwitz!$B$11)+(2*L836*Q836*Markiwitz!$E$11)+(2*L836*R836*Markiwitz!$H$11)+(2*L836*S836*Markiwitz!$K$8)+(2*L836*T836*Markiwitz!$K$11)</f>
        <v>1.1396756549521578E-2</v>
      </c>
      <c r="V836" s="5">
        <f t="shared" ca="1" si="228"/>
        <v>0.10675559259130914</v>
      </c>
      <c r="W836" s="42">
        <f ca="1">SUMPRODUCT(L836:T836,Markiwitz!$B$3:$J$3)</f>
        <v>0.31408674069834519</v>
      </c>
    </row>
    <row r="837" spans="1:23" x14ac:dyDescent="0.25">
      <c r="A837">
        <v>836</v>
      </c>
      <c r="B837" s="25">
        <f t="shared" ca="1" si="227"/>
        <v>1</v>
      </c>
      <c r="C837" s="46">
        <v>0</v>
      </c>
      <c r="D837">
        <f t="shared" ca="1" si="226"/>
        <v>0.52405743773379299</v>
      </c>
      <c r="E837">
        <f t="shared" ca="1" si="226"/>
        <v>0.45267821348420878</v>
      </c>
      <c r="F837">
        <f t="shared" ca="1" si="226"/>
        <v>0.19011639243573808</v>
      </c>
      <c r="G837">
        <f t="shared" ca="1" si="226"/>
        <v>0.39466320942904187</v>
      </c>
      <c r="H837">
        <f t="shared" ca="1" si="226"/>
        <v>0.26012889696598973</v>
      </c>
      <c r="I837">
        <f t="shared" ca="1" si="226"/>
        <v>0.52344958699115129</v>
      </c>
      <c r="J837">
        <f t="shared" ca="1" si="226"/>
        <v>0.56418496766113524</v>
      </c>
      <c r="K837">
        <f t="shared" ca="1" si="226"/>
        <v>0.86490206926049407</v>
      </c>
      <c r="L837" s="42">
        <f t="shared" ca="1" si="229"/>
        <v>0</v>
      </c>
      <c r="M837" s="42">
        <f t="shared" ca="1" si="230"/>
        <v>0.13885329535599283</v>
      </c>
      <c r="N837" s="42">
        <f t="shared" ca="1" si="231"/>
        <v>0.11994078731132349</v>
      </c>
      <c r="O837" s="42">
        <f t="shared" ca="1" si="232"/>
        <v>5.0372889859269583E-2</v>
      </c>
      <c r="P837" s="42">
        <f t="shared" ca="1" si="233"/>
        <v>0.1045692384826563</v>
      </c>
      <c r="Q837" s="42">
        <f t="shared" ca="1" si="234"/>
        <v>6.8923274359470224E-2</v>
      </c>
      <c r="R837" s="42">
        <f t="shared" ca="1" si="235"/>
        <v>0.13869224034060107</v>
      </c>
      <c r="S837" s="42">
        <f t="shared" ca="1" si="236"/>
        <v>0.14948541192131107</v>
      </c>
      <c r="T837" s="42">
        <f t="shared" ca="1" si="237"/>
        <v>0.22916286236937544</v>
      </c>
      <c r="U837">
        <f ca="1">+(L837^2*Markiwitz!$B$4^2)+(M837^2*Markiwitz!$C$4^2)+(N837^2*Markiwitz!$D$4^2)+(O837^2*Markiwitz!$E$4^2)+(P837^2*Markiwitz!$F$4^2)+(Q837^2*Markiwitz!$G$4^2)+(R837^2*Markiwitz!$H$4^2)+(S837^2*Markiwitz!$I$4^2)+(T837^2*Markiwitz!$J$4^2)+(2*L837*M837*Markiwitz!$B$8)+(2*L837*N837*Markiwitz!$E$8)+(2*L837*O837*Markiwitz!$H$8)+(2*L837*P837*Markiwitz!$B$11)+(2*L837*Q837*Markiwitz!$E$11)+(2*L837*R837*Markiwitz!$H$11)+(2*L837*S837*Markiwitz!$K$8)+(2*L837*T837*Markiwitz!$K$11)</f>
        <v>9.6642531962874995E-3</v>
      </c>
      <c r="V837" s="5">
        <f t="shared" ca="1" si="228"/>
        <v>9.8306933612474653E-2</v>
      </c>
      <c r="W837" s="42">
        <f ca="1">SUMPRODUCT(L837:T837,Markiwitz!$B$3:$J$3)</f>
        <v>0.2956817309999516</v>
      </c>
    </row>
    <row r="838" spans="1:23" x14ac:dyDescent="0.25">
      <c r="A838">
        <v>837</v>
      </c>
      <c r="B838" s="25">
        <f t="shared" ca="1" si="227"/>
        <v>1</v>
      </c>
      <c r="C838" s="46">
        <v>0</v>
      </c>
      <c r="D838">
        <f t="shared" ca="1" si="226"/>
        <v>0.45116919870100747</v>
      </c>
      <c r="E838">
        <f t="shared" ca="1" si="226"/>
        <v>0.77651160095094229</v>
      </c>
      <c r="F838">
        <f t="shared" ca="1" si="226"/>
        <v>0.67282079143500173</v>
      </c>
      <c r="G838">
        <f t="shared" ca="1" si="226"/>
        <v>0.20193839866888286</v>
      </c>
      <c r="H838">
        <f t="shared" ca="1" si="226"/>
        <v>0.79722477648836021</v>
      </c>
      <c r="I838">
        <f t="shared" ca="1" si="226"/>
        <v>0.56443045456110141</v>
      </c>
      <c r="J838">
        <f t="shared" ca="1" si="226"/>
        <v>0.58716754844416374</v>
      </c>
      <c r="K838">
        <f t="shared" ca="1" si="226"/>
        <v>0.79436261279589426</v>
      </c>
      <c r="L838" s="42">
        <f t="shared" ca="1" si="229"/>
        <v>0</v>
      </c>
      <c r="M838" s="42">
        <f t="shared" ca="1" si="230"/>
        <v>9.3108559397253168E-2</v>
      </c>
      <c r="N838" s="42">
        <f t="shared" ca="1" si="231"/>
        <v>0.16025002754611917</v>
      </c>
      <c r="O838" s="42">
        <f t="shared" ca="1" si="232"/>
        <v>0.13885117779183373</v>
      </c>
      <c r="P838" s="42">
        <f t="shared" ca="1" si="233"/>
        <v>4.167437280998474E-2</v>
      </c>
      <c r="Q838" s="42">
        <f t="shared" ca="1" si="234"/>
        <v>0.16452464101792552</v>
      </c>
      <c r="R838" s="42">
        <f t="shared" ca="1" si="235"/>
        <v>0.11648247853672367</v>
      </c>
      <c r="S838" s="42">
        <f t="shared" ca="1" si="236"/>
        <v>0.12117477150004492</v>
      </c>
      <c r="T838" s="42">
        <f t="shared" ca="1" si="237"/>
        <v>0.16393397140011495</v>
      </c>
      <c r="U838">
        <f ca="1">+(L838^2*Markiwitz!$B$4^2)+(M838^2*Markiwitz!$C$4^2)+(N838^2*Markiwitz!$D$4^2)+(O838^2*Markiwitz!$E$4^2)+(P838^2*Markiwitz!$F$4^2)+(Q838^2*Markiwitz!$G$4^2)+(R838^2*Markiwitz!$H$4^2)+(S838^2*Markiwitz!$I$4^2)+(T838^2*Markiwitz!$J$4^2)+(2*L838*M838*Markiwitz!$B$8)+(2*L838*N838*Markiwitz!$E$8)+(2*L838*O838*Markiwitz!$H$8)+(2*L838*P838*Markiwitz!$B$11)+(2*L838*Q838*Markiwitz!$E$11)+(2*L838*R838*Markiwitz!$H$11)+(2*L838*S838*Markiwitz!$K$8)+(2*L838*T838*Markiwitz!$K$11)</f>
        <v>1.4859058757020285E-2</v>
      </c>
      <c r="V838" s="5">
        <f t="shared" ca="1" si="228"/>
        <v>0.12189773893317417</v>
      </c>
      <c r="W838" s="42">
        <f ca="1">SUMPRODUCT(L838:T838,Markiwitz!$B$3:$J$3)</f>
        <v>0.56300306690070567</v>
      </c>
    </row>
    <row r="839" spans="1:23" x14ac:dyDescent="0.25">
      <c r="A839">
        <v>838</v>
      </c>
      <c r="B839" s="25">
        <f t="shared" ca="1" si="227"/>
        <v>1</v>
      </c>
      <c r="C839" s="46">
        <v>0</v>
      </c>
      <c r="D839">
        <f t="shared" ca="1" si="226"/>
        <v>0.25651706384711026</v>
      </c>
      <c r="E839">
        <f t="shared" ca="1" si="226"/>
        <v>0.72932415092850056</v>
      </c>
      <c r="F839">
        <f t="shared" ca="1" si="226"/>
        <v>0.33875841893177472</v>
      </c>
      <c r="G839">
        <f t="shared" ca="1" si="226"/>
        <v>0.42053723823661937</v>
      </c>
      <c r="H839">
        <f t="shared" ca="1" si="226"/>
        <v>0.31790219817853738</v>
      </c>
      <c r="I839">
        <f t="shared" ca="1" si="226"/>
        <v>0.91263710887497884</v>
      </c>
      <c r="J839">
        <f t="shared" ca="1" si="226"/>
        <v>0.71488679431597391</v>
      </c>
      <c r="K839">
        <f t="shared" ca="1" si="226"/>
        <v>0.21922658754580338</v>
      </c>
      <c r="L839" s="42">
        <f t="shared" ca="1" si="229"/>
        <v>0</v>
      </c>
      <c r="M839" s="42">
        <f t="shared" ca="1" si="230"/>
        <v>6.5608918294500898E-2</v>
      </c>
      <c r="N839" s="42">
        <f t="shared" ca="1" si="231"/>
        <v>0.18653795545154833</v>
      </c>
      <c r="O839" s="42">
        <f t="shared" ca="1" si="232"/>
        <v>8.6643645050124382E-2</v>
      </c>
      <c r="P839" s="42">
        <f t="shared" ca="1" si="233"/>
        <v>0.10756006984278539</v>
      </c>
      <c r="Q839" s="42">
        <f t="shared" ca="1" si="234"/>
        <v>8.1309286147019239E-2</v>
      </c>
      <c r="R839" s="42">
        <f t="shared" ca="1" si="235"/>
        <v>0.23342358832079912</v>
      </c>
      <c r="S839" s="42">
        <f t="shared" ca="1" si="236"/>
        <v>0.1828453381411288</v>
      </c>
      <c r="T839" s="42">
        <f t="shared" ca="1" si="237"/>
        <v>5.6071198752093827E-2</v>
      </c>
      <c r="U839">
        <f ca="1">+(L839^2*Markiwitz!$B$4^2)+(M839^2*Markiwitz!$C$4^2)+(N839^2*Markiwitz!$D$4^2)+(O839^2*Markiwitz!$E$4^2)+(P839^2*Markiwitz!$F$4^2)+(Q839^2*Markiwitz!$G$4^2)+(R839^2*Markiwitz!$H$4^2)+(S839^2*Markiwitz!$I$4^2)+(T839^2*Markiwitz!$J$4^2)+(2*L839*M839*Markiwitz!$B$8)+(2*L839*N839*Markiwitz!$E$8)+(2*L839*O839*Markiwitz!$H$8)+(2*L839*P839*Markiwitz!$B$11)+(2*L839*Q839*Markiwitz!$E$11)+(2*L839*R839*Markiwitz!$H$11)+(2*L839*S839*Markiwitz!$K$8)+(2*L839*T839*Markiwitz!$K$11)</f>
        <v>1.527895673852041E-2</v>
      </c>
      <c r="V839" s="5">
        <f t="shared" ca="1" si="228"/>
        <v>0.12360807715728131</v>
      </c>
      <c r="W839" s="42">
        <f ca="1">SUMPRODUCT(L839:T839,Markiwitz!$B$3:$J$3)</f>
        <v>0.33749372976927472</v>
      </c>
    </row>
    <row r="840" spans="1:23" x14ac:dyDescent="0.25">
      <c r="A840">
        <v>839</v>
      </c>
      <c r="B840" s="25">
        <f t="shared" ca="1" si="227"/>
        <v>1</v>
      </c>
      <c r="C840" s="46">
        <v>0</v>
      </c>
      <c r="D840">
        <f t="shared" ca="1" si="226"/>
        <v>0.92989888126183184</v>
      </c>
      <c r="E840">
        <f t="shared" ca="1" si="226"/>
        <v>0.93006311980245726</v>
      </c>
      <c r="F840">
        <f t="shared" ca="1" si="226"/>
        <v>0.16666637904029058</v>
      </c>
      <c r="G840">
        <f t="shared" ca="1" si="226"/>
        <v>0.69350255752108625</v>
      </c>
      <c r="H840">
        <f t="shared" ca="1" si="226"/>
        <v>0.49599663385224468</v>
      </c>
      <c r="I840">
        <f t="shared" ca="1" si="226"/>
        <v>0.45637141052440722</v>
      </c>
      <c r="J840">
        <f t="shared" ca="1" si="226"/>
        <v>0.16306512276936325</v>
      </c>
      <c r="K840">
        <f t="shared" ca="1" si="226"/>
        <v>5.1043512918998335E-2</v>
      </c>
      <c r="L840" s="42">
        <f t="shared" ca="1" si="229"/>
        <v>0</v>
      </c>
      <c r="M840" s="42">
        <f t="shared" ca="1" si="230"/>
        <v>0.23925720647209389</v>
      </c>
      <c r="N840" s="42">
        <f t="shared" ca="1" si="231"/>
        <v>0.23929946402849808</v>
      </c>
      <c r="O840" s="42">
        <f t="shared" ca="1" si="232"/>
        <v>4.2882224148811654E-2</v>
      </c>
      <c r="P840" s="42">
        <f t="shared" ca="1" si="233"/>
        <v>0.17843390065013751</v>
      </c>
      <c r="Q840" s="42">
        <f t="shared" ca="1" si="234"/>
        <v>0.12761685321528624</v>
      </c>
      <c r="R840" s="42">
        <f t="shared" ca="1" si="235"/>
        <v>0.11742152936847564</v>
      </c>
      <c r="S840" s="42">
        <f t="shared" ca="1" si="236"/>
        <v>4.1955643277993747E-2</v>
      </c>
      <c r="T840" s="42">
        <f t="shared" ca="1" si="237"/>
        <v>1.3133178838703316E-2</v>
      </c>
      <c r="U840">
        <f ca="1">+(L840^2*Markiwitz!$B$4^2)+(M840^2*Markiwitz!$C$4^2)+(N840^2*Markiwitz!$D$4^2)+(O840^2*Markiwitz!$E$4^2)+(P840^2*Markiwitz!$F$4^2)+(Q840^2*Markiwitz!$G$4^2)+(R840^2*Markiwitz!$H$4^2)+(S840^2*Markiwitz!$I$4^2)+(T840^2*Markiwitz!$J$4^2)+(2*L840*M840*Markiwitz!$B$8)+(2*L840*N840*Markiwitz!$E$8)+(2*L840*O840*Markiwitz!$H$8)+(2*L840*P840*Markiwitz!$B$11)+(2*L840*Q840*Markiwitz!$E$11)+(2*L840*R840*Markiwitz!$H$11)+(2*L840*S840*Markiwitz!$K$8)+(2*L840*T840*Markiwitz!$K$11)</f>
        <v>1.5471703607298971E-2</v>
      </c>
      <c r="V840" s="5">
        <f t="shared" ca="1" si="228"/>
        <v>0.12438530301968545</v>
      </c>
      <c r="W840" s="42">
        <f ca="1">SUMPRODUCT(L840:T840,Markiwitz!$B$3:$J$3)</f>
        <v>0.51008916814077465</v>
      </c>
    </row>
    <row r="841" spans="1:23" x14ac:dyDescent="0.25">
      <c r="A841">
        <v>840</v>
      </c>
      <c r="B841" s="25">
        <f t="shared" ca="1" si="227"/>
        <v>1.0000000000000002</v>
      </c>
      <c r="C841" s="46">
        <v>0</v>
      </c>
      <c r="D841">
        <f t="shared" ca="1" si="226"/>
        <v>0.26343545944789226</v>
      </c>
      <c r="E841">
        <f t="shared" ca="1" si="226"/>
        <v>0.35084960534456078</v>
      </c>
      <c r="F841">
        <f t="shared" ca="1" si="226"/>
        <v>0.27024318837282479</v>
      </c>
      <c r="G841">
        <f t="shared" ca="1" si="226"/>
        <v>5.8463159494653416E-2</v>
      </c>
      <c r="H841">
        <f t="shared" ca="1" si="226"/>
        <v>0.66414859926173953</v>
      </c>
      <c r="I841">
        <f t="shared" ca="1" si="226"/>
        <v>1.1025986344108563E-2</v>
      </c>
      <c r="J841">
        <f t="shared" ca="1" si="226"/>
        <v>0.32460884911693644</v>
      </c>
      <c r="K841">
        <f t="shared" ca="1" si="226"/>
        <v>4.2972991233068858E-2</v>
      </c>
      <c r="L841" s="42">
        <f t="shared" ca="1" si="229"/>
        <v>0</v>
      </c>
      <c r="M841" s="42">
        <f t="shared" ca="1" si="230"/>
        <v>0.13266309766275591</v>
      </c>
      <c r="N841" s="42">
        <f t="shared" ca="1" si="231"/>
        <v>0.17668386615952675</v>
      </c>
      <c r="O841" s="42">
        <f t="shared" ca="1" si="232"/>
        <v>0.13609139243037255</v>
      </c>
      <c r="P841" s="42">
        <f t="shared" ca="1" si="233"/>
        <v>2.9441381406919539E-2</v>
      </c>
      <c r="Q841" s="42">
        <f t="shared" ca="1" si="234"/>
        <v>0.33445767198956194</v>
      </c>
      <c r="R841" s="42">
        <f t="shared" ca="1" si="235"/>
        <v>5.5525611710067401E-3</v>
      </c>
      <c r="S841" s="42">
        <f t="shared" ca="1" si="236"/>
        <v>0.16346932012435841</v>
      </c>
      <c r="T841" s="42">
        <f t="shared" ca="1" si="237"/>
        <v>2.164070905549834E-2</v>
      </c>
      <c r="U841">
        <f ca="1">+(L841^2*Markiwitz!$B$4^2)+(M841^2*Markiwitz!$C$4^2)+(N841^2*Markiwitz!$D$4^2)+(O841^2*Markiwitz!$E$4^2)+(P841^2*Markiwitz!$F$4^2)+(Q841^2*Markiwitz!$G$4^2)+(R841^2*Markiwitz!$H$4^2)+(S841^2*Markiwitz!$I$4^2)+(T841^2*Markiwitz!$J$4^2)+(2*L841*M841*Markiwitz!$B$8)+(2*L841*N841*Markiwitz!$E$8)+(2*L841*O841*Markiwitz!$H$8)+(2*L841*P841*Markiwitz!$B$11)+(2*L841*Q841*Markiwitz!$E$11)+(2*L841*R841*Markiwitz!$H$11)+(2*L841*S841*Markiwitz!$K$8)+(2*L841*T841*Markiwitz!$K$11)</f>
        <v>3.8052137076125286E-2</v>
      </c>
      <c r="V841" s="5">
        <f t="shared" ca="1" si="228"/>
        <v>0.19506956983631579</v>
      </c>
      <c r="W841" s="42">
        <f ca="1">SUMPRODUCT(L841:T841,Markiwitz!$B$3:$J$3)</f>
        <v>1.0168091754605249</v>
      </c>
    </row>
    <row r="842" spans="1:23" x14ac:dyDescent="0.25">
      <c r="A842">
        <v>841</v>
      </c>
      <c r="B842" s="25">
        <f t="shared" ca="1" si="227"/>
        <v>1</v>
      </c>
      <c r="C842" s="46">
        <v>0</v>
      </c>
      <c r="D842">
        <f t="shared" ref="D842:K851" ca="1" si="238">RAND()</f>
        <v>0.93325897986572459</v>
      </c>
      <c r="E842">
        <f t="shared" ca="1" si="238"/>
        <v>0.40168034921226836</v>
      </c>
      <c r="F842">
        <f t="shared" ca="1" si="238"/>
        <v>0.15165459531066494</v>
      </c>
      <c r="G842">
        <f t="shared" ca="1" si="238"/>
        <v>0.69377060125409518</v>
      </c>
      <c r="H842">
        <f t="shared" ca="1" si="238"/>
        <v>8.3021709940059751E-2</v>
      </c>
      <c r="I842">
        <f t="shared" ca="1" si="238"/>
        <v>0.40717583475845764</v>
      </c>
      <c r="J842">
        <f t="shared" ca="1" si="238"/>
        <v>0.55560869455470163</v>
      </c>
      <c r="K842">
        <f t="shared" ca="1" si="238"/>
        <v>7.7790896757251593E-3</v>
      </c>
      <c r="L842" s="42">
        <f t="shared" ca="1" si="229"/>
        <v>0</v>
      </c>
      <c r="M842" s="42">
        <f t="shared" ca="1" si="230"/>
        <v>0.28858177208481328</v>
      </c>
      <c r="N842" s="42">
        <f t="shared" ca="1" si="231"/>
        <v>0.12420735239429577</v>
      </c>
      <c r="O842" s="42">
        <f t="shared" ca="1" si="232"/>
        <v>4.689454139070131E-2</v>
      </c>
      <c r="P842" s="42">
        <f t="shared" ca="1" si="233"/>
        <v>0.21452732183628054</v>
      </c>
      <c r="Q842" s="42">
        <f t="shared" ca="1" si="234"/>
        <v>2.5671922470503213E-2</v>
      </c>
      <c r="R842" s="42">
        <f t="shared" ca="1" si="235"/>
        <v>0.12590666308039702</v>
      </c>
      <c r="S842" s="42">
        <f t="shared" ca="1" si="236"/>
        <v>0.171804981381904</v>
      </c>
      <c r="T842" s="42">
        <f t="shared" ca="1" si="237"/>
        <v>2.4054453611048392E-3</v>
      </c>
      <c r="U842">
        <f ca="1">+(L842^2*Markiwitz!$B$4^2)+(M842^2*Markiwitz!$C$4^2)+(N842^2*Markiwitz!$D$4^2)+(O842^2*Markiwitz!$E$4^2)+(P842^2*Markiwitz!$F$4^2)+(Q842^2*Markiwitz!$G$4^2)+(R842^2*Markiwitz!$H$4^2)+(S842^2*Markiwitz!$I$4^2)+(T842^2*Markiwitz!$J$4^2)+(2*L842*M842*Markiwitz!$B$8)+(2*L842*N842*Markiwitz!$E$8)+(2*L842*O842*Markiwitz!$H$8)+(2*L842*P842*Markiwitz!$B$11)+(2*L842*Q842*Markiwitz!$E$11)+(2*L842*R842*Markiwitz!$H$11)+(2*L842*S842*Markiwitz!$K$8)+(2*L842*T842*Markiwitz!$K$11)</f>
        <v>1.389212488397786E-2</v>
      </c>
      <c r="V842" s="5">
        <f t="shared" ca="1" si="228"/>
        <v>0.1178648585625837</v>
      </c>
      <c r="W842" s="42">
        <f ca="1">SUMPRODUCT(L842:T842,Markiwitz!$B$3:$J$3)</f>
        <v>0.21619391068562899</v>
      </c>
    </row>
    <row r="843" spans="1:23" x14ac:dyDescent="0.25">
      <c r="A843">
        <v>842</v>
      </c>
      <c r="B843" s="25">
        <f t="shared" ca="1" si="227"/>
        <v>1</v>
      </c>
      <c r="C843" s="46">
        <v>0</v>
      </c>
      <c r="D843">
        <f t="shared" ca="1" si="238"/>
        <v>0.95418011000677649</v>
      </c>
      <c r="E843">
        <f t="shared" ca="1" si="238"/>
        <v>0.17173385101796024</v>
      </c>
      <c r="F843">
        <f t="shared" ca="1" si="238"/>
        <v>0.48492843153539766</v>
      </c>
      <c r="G843">
        <f t="shared" ca="1" si="238"/>
        <v>0.34387894429870436</v>
      </c>
      <c r="H843">
        <f t="shared" ca="1" si="238"/>
        <v>0.25800218627271032</v>
      </c>
      <c r="I843">
        <f t="shared" ca="1" si="238"/>
        <v>0.89022272207704956</v>
      </c>
      <c r="J843">
        <f t="shared" ca="1" si="238"/>
        <v>0.58897521879960257</v>
      </c>
      <c r="K843">
        <f t="shared" ca="1" si="238"/>
        <v>0.91595245839287465</v>
      </c>
      <c r="L843" s="42">
        <f t="shared" ca="1" si="229"/>
        <v>0</v>
      </c>
      <c r="M843" s="42">
        <f t="shared" ca="1" si="230"/>
        <v>0.2070760020945997</v>
      </c>
      <c r="N843" s="42">
        <f t="shared" ca="1" si="231"/>
        <v>3.726965058290331E-2</v>
      </c>
      <c r="O843" s="42">
        <f t="shared" ca="1" si="232"/>
        <v>0.10523908416372439</v>
      </c>
      <c r="P843" s="42">
        <f t="shared" ca="1" si="233"/>
        <v>7.4628548890399229E-2</v>
      </c>
      <c r="Q843" s="42">
        <f t="shared" ca="1" si="234"/>
        <v>5.5991589747809385E-2</v>
      </c>
      <c r="R843" s="42">
        <f t="shared" ca="1" si="235"/>
        <v>0.1931959808512233</v>
      </c>
      <c r="S843" s="42">
        <f t="shared" ca="1" si="236"/>
        <v>0.12781929990235036</v>
      </c>
      <c r="T843" s="42">
        <f t="shared" ca="1" si="237"/>
        <v>0.19877984376699029</v>
      </c>
      <c r="U843">
        <f ca="1">+(L843^2*Markiwitz!$B$4^2)+(M843^2*Markiwitz!$C$4^2)+(N843^2*Markiwitz!$D$4^2)+(O843^2*Markiwitz!$E$4^2)+(P843^2*Markiwitz!$F$4^2)+(Q843^2*Markiwitz!$G$4^2)+(R843^2*Markiwitz!$H$4^2)+(S843^2*Markiwitz!$I$4^2)+(T843^2*Markiwitz!$J$4^2)+(2*L843*M843*Markiwitz!$B$8)+(2*L843*N843*Markiwitz!$E$8)+(2*L843*O843*Markiwitz!$H$8)+(2*L843*P843*Markiwitz!$B$11)+(2*L843*Q843*Markiwitz!$E$11)+(2*L843*R843*Markiwitz!$H$11)+(2*L843*S843*Markiwitz!$K$8)+(2*L843*T843*Markiwitz!$K$11)</f>
        <v>9.7697203392216742E-3</v>
      </c>
      <c r="V843" s="5">
        <f t="shared" ca="1" si="228"/>
        <v>9.8841895667888091E-2</v>
      </c>
      <c r="W843" s="42">
        <f ca="1">SUMPRODUCT(L843:T843,Markiwitz!$B$3:$J$3)</f>
        <v>0.26181913358905995</v>
      </c>
    </row>
    <row r="844" spans="1:23" x14ac:dyDescent="0.25">
      <c r="A844">
        <v>843</v>
      </c>
      <c r="B844" s="25">
        <f t="shared" ca="1" si="227"/>
        <v>1</v>
      </c>
      <c r="C844" s="46">
        <v>0</v>
      </c>
      <c r="D844">
        <f t="shared" ca="1" si="238"/>
        <v>0.1718386779571911</v>
      </c>
      <c r="E844">
        <f t="shared" ca="1" si="238"/>
        <v>0.21383483686449878</v>
      </c>
      <c r="F844">
        <f t="shared" ca="1" si="238"/>
        <v>0.92775997612552186</v>
      </c>
      <c r="G844">
        <f t="shared" ca="1" si="238"/>
        <v>0.68143298434155752</v>
      </c>
      <c r="H844">
        <f t="shared" ca="1" si="238"/>
        <v>0.27070902014847908</v>
      </c>
      <c r="I844">
        <f t="shared" ca="1" si="238"/>
        <v>0.350045904521462</v>
      </c>
      <c r="J844">
        <f t="shared" ca="1" si="238"/>
        <v>0.52072420878121761</v>
      </c>
      <c r="K844">
        <f t="shared" ca="1" si="238"/>
        <v>0.92542043506414051</v>
      </c>
      <c r="L844" s="42">
        <f t="shared" ca="1" si="229"/>
        <v>0</v>
      </c>
      <c r="M844" s="42">
        <f t="shared" ca="1" si="230"/>
        <v>4.2306394830228744E-2</v>
      </c>
      <c r="N844" s="42">
        <f t="shared" ca="1" si="231"/>
        <v>5.2645778845556213E-2</v>
      </c>
      <c r="O844" s="42">
        <f t="shared" ca="1" si="232"/>
        <v>0.22841295291754996</v>
      </c>
      <c r="P844" s="42">
        <f t="shared" ca="1" si="233"/>
        <v>0.16776765992739401</v>
      </c>
      <c r="Q844" s="42">
        <f t="shared" ca="1" si="234"/>
        <v>6.664810755445312E-2</v>
      </c>
      <c r="R844" s="42">
        <f t="shared" ca="1" si="235"/>
        <v>8.6180715665647903E-2</v>
      </c>
      <c r="S844" s="42">
        <f t="shared" ca="1" si="236"/>
        <v>0.12820142843420165</v>
      </c>
      <c r="T844" s="42">
        <f t="shared" ca="1" si="237"/>
        <v>0.2278369618249684</v>
      </c>
      <c r="U844">
        <f ca="1">+(L844^2*Markiwitz!$B$4^2)+(M844^2*Markiwitz!$C$4^2)+(N844^2*Markiwitz!$D$4^2)+(O844^2*Markiwitz!$E$4^2)+(P844^2*Markiwitz!$F$4^2)+(Q844^2*Markiwitz!$G$4^2)+(R844^2*Markiwitz!$H$4^2)+(S844^2*Markiwitz!$I$4^2)+(T844^2*Markiwitz!$J$4^2)+(2*L844*M844*Markiwitz!$B$8)+(2*L844*N844*Markiwitz!$E$8)+(2*L844*O844*Markiwitz!$H$8)+(2*L844*P844*Markiwitz!$B$11)+(2*L844*Q844*Markiwitz!$E$11)+(2*L844*R844*Markiwitz!$H$11)+(2*L844*S844*Markiwitz!$K$8)+(2*L844*T844*Markiwitz!$K$11)</f>
        <v>1.3024933892241956E-2</v>
      </c>
      <c r="V844" s="5">
        <f t="shared" ca="1" si="228"/>
        <v>0.11412683248141936</v>
      </c>
      <c r="W844" s="42">
        <f ca="1">SUMPRODUCT(L844:T844,Markiwitz!$B$3:$J$3)</f>
        <v>0.3338206260984769</v>
      </c>
    </row>
    <row r="845" spans="1:23" x14ac:dyDescent="0.25">
      <c r="A845">
        <v>844</v>
      </c>
      <c r="B845" s="25">
        <f t="shared" ca="1" si="227"/>
        <v>1</v>
      </c>
      <c r="C845" s="46">
        <v>0</v>
      </c>
      <c r="D845">
        <f t="shared" ca="1" si="238"/>
        <v>0.60052623974816288</v>
      </c>
      <c r="E845">
        <f t="shared" ca="1" si="238"/>
        <v>5.2682450540660231E-2</v>
      </c>
      <c r="F845">
        <f t="shared" ca="1" si="238"/>
        <v>0.47510974313982535</v>
      </c>
      <c r="G845">
        <f t="shared" ca="1" si="238"/>
        <v>0.48374883010508007</v>
      </c>
      <c r="H845">
        <f t="shared" ca="1" si="238"/>
        <v>0.66199221443958467</v>
      </c>
      <c r="I845">
        <f t="shared" ca="1" si="238"/>
        <v>0.33103133294694476</v>
      </c>
      <c r="J845">
        <f t="shared" ca="1" si="238"/>
        <v>0.51670037157502557</v>
      </c>
      <c r="K845">
        <f t="shared" ca="1" si="238"/>
        <v>0.57130818144071915</v>
      </c>
      <c r="L845" s="42">
        <f t="shared" ca="1" si="229"/>
        <v>0</v>
      </c>
      <c r="M845" s="42">
        <f t="shared" ca="1" si="230"/>
        <v>0.16260765838375352</v>
      </c>
      <c r="N845" s="42">
        <f t="shared" ca="1" si="231"/>
        <v>1.4265105091706155E-2</v>
      </c>
      <c r="O845" s="42">
        <f t="shared" ca="1" si="232"/>
        <v>0.12864797188491203</v>
      </c>
      <c r="P845" s="42">
        <f t="shared" ca="1" si="233"/>
        <v>0.13098722304333399</v>
      </c>
      <c r="Q845" s="42">
        <f t="shared" ca="1" si="234"/>
        <v>0.17925112465266893</v>
      </c>
      <c r="R845" s="42">
        <f t="shared" ca="1" si="235"/>
        <v>8.963510058233061E-2</v>
      </c>
      <c r="S845" s="42">
        <f t="shared" ca="1" si="236"/>
        <v>0.13990968578336346</v>
      </c>
      <c r="T845" s="42">
        <f t="shared" ca="1" si="237"/>
        <v>0.15469613057793138</v>
      </c>
      <c r="U845">
        <f ca="1">+(L845^2*Markiwitz!$B$4^2)+(M845^2*Markiwitz!$C$4^2)+(N845^2*Markiwitz!$D$4^2)+(O845^2*Markiwitz!$E$4^2)+(P845^2*Markiwitz!$F$4^2)+(Q845^2*Markiwitz!$G$4^2)+(R845^2*Markiwitz!$H$4^2)+(S845^2*Markiwitz!$I$4^2)+(T845^2*Markiwitz!$J$4^2)+(2*L845*M845*Markiwitz!$B$8)+(2*L845*N845*Markiwitz!$E$8)+(2*L845*O845*Markiwitz!$H$8)+(2*L845*P845*Markiwitz!$B$11)+(2*L845*Q845*Markiwitz!$E$11)+(2*L845*R845*Markiwitz!$H$11)+(2*L845*S845*Markiwitz!$K$8)+(2*L845*T845*Markiwitz!$K$11)</f>
        <v>1.6391689868132154E-2</v>
      </c>
      <c r="V845" s="5">
        <f t="shared" ca="1" si="228"/>
        <v>0.12803003502355279</v>
      </c>
      <c r="W845" s="42">
        <f ca="1">SUMPRODUCT(L845:T845,Markiwitz!$B$3:$J$3)</f>
        <v>0.60648403916253779</v>
      </c>
    </row>
    <row r="846" spans="1:23" x14ac:dyDescent="0.25">
      <c r="A846">
        <v>845</v>
      </c>
      <c r="B846" s="25">
        <f t="shared" ca="1" si="227"/>
        <v>1</v>
      </c>
      <c r="C846" s="46">
        <v>0</v>
      </c>
      <c r="D846">
        <f t="shared" ca="1" si="238"/>
        <v>0.93090684315426186</v>
      </c>
      <c r="E846">
        <f t="shared" ca="1" si="238"/>
        <v>0.16751030328312266</v>
      </c>
      <c r="F846">
        <f t="shared" ca="1" si="238"/>
        <v>0.23997161331715988</v>
      </c>
      <c r="G846">
        <f t="shared" ca="1" si="238"/>
        <v>0.13683641064777619</v>
      </c>
      <c r="H846">
        <f t="shared" ca="1" si="238"/>
        <v>0.81899940707579411</v>
      </c>
      <c r="I846">
        <f t="shared" ca="1" si="238"/>
        <v>0.46858037951578868</v>
      </c>
      <c r="J846">
        <f t="shared" ca="1" si="238"/>
        <v>6.8013623780779686E-2</v>
      </c>
      <c r="K846">
        <f t="shared" ca="1" si="238"/>
        <v>0.26925752988826268</v>
      </c>
      <c r="L846" s="42">
        <f t="shared" ca="1" si="229"/>
        <v>0</v>
      </c>
      <c r="M846" s="42">
        <f t="shared" ca="1" si="230"/>
        <v>0.30028515750059737</v>
      </c>
      <c r="N846" s="42">
        <f t="shared" ca="1" si="231"/>
        <v>5.4034255064563851E-2</v>
      </c>
      <c r="O846" s="42">
        <f t="shared" ca="1" si="232"/>
        <v>7.7408297329139578E-2</v>
      </c>
      <c r="P846" s="42">
        <f t="shared" ca="1" si="233"/>
        <v>4.4139693918196728E-2</v>
      </c>
      <c r="Q846" s="42">
        <f t="shared" ca="1" si="234"/>
        <v>0.26418687085093939</v>
      </c>
      <c r="R846" s="42">
        <f t="shared" ca="1" si="235"/>
        <v>0.151151250094819</v>
      </c>
      <c r="S846" s="42">
        <f t="shared" ca="1" si="236"/>
        <v>2.1939339988086646E-2</v>
      </c>
      <c r="T846" s="42">
        <f t="shared" ca="1" si="237"/>
        <v>8.6855135253657512E-2</v>
      </c>
      <c r="U846">
        <f ca="1">+(L846^2*Markiwitz!$B$4^2)+(M846^2*Markiwitz!$C$4^2)+(N846^2*Markiwitz!$D$4^2)+(O846^2*Markiwitz!$E$4^2)+(P846^2*Markiwitz!$F$4^2)+(Q846^2*Markiwitz!$G$4^2)+(R846^2*Markiwitz!$H$4^2)+(S846^2*Markiwitz!$I$4^2)+(T846^2*Markiwitz!$J$4^2)+(2*L846*M846*Markiwitz!$B$8)+(2*L846*N846*Markiwitz!$E$8)+(2*L846*O846*Markiwitz!$H$8)+(2*L846*P846*Markiwitz!$B$11)+(2*L846*Q846*Markiwitz!$E$11)+(2*L846*R846*Markiwitz!$H$11)+(2*L846*S846*Markiwitz!$K$8)+(2*L846*T846*Markiwitz!$K$11)</f>
        <v>2.4686939337443977E-2</v>
      </c>
      <c r="V846" s="5">
        <f t="shared" ca="1" si="228"/>
        <v>0.15712077945785521</v>
      </c>
      <c r="W846" s="42">
        <f ca="1">SUMPRODUCT(L846:T846,Markiwitz!$B$3:$J$3)</f>
        <v>0.83173888027421095</v>
      </c>
    </row>
    <row r="847" spans="1:23" x14ac:dyDescent="0.25">
      <c r="A847">
        <v>846</v>
      </c>
      <c r="B847" s="25">
        <f t="shared" ca="1" si="227"/>
        <v>1</v>
      </c>
      <c r="C847" s="46">
        <v>0</v>
      </c>
      <c r="D847">
        <f t="shared" ca="1" si="238"/>
        <v>0.8074583932375089</v>
      </c>
      <c r="E847">
        <f t="shared" ca="1" si="238"/>
        <v>0.18250079995990764</v>
      </c>
      <c r="F847">
        <f t="shared" ca="1" si="238"/>
        <v>0.98597479621932071</v>
      </c>
      <c r="G847">
        <f t="shared" ca="1" si="238"/>
        <v>0.75187422823490779</v>
      </c>
      <c r="H847">
        <f t="shared" ca="1" si="238"/>
        <v>0.63565661341460133</v>
      </c>
      <c r="I847">
        <f t="shared" ca="1" si="238"/>
        <v>0.10380483465393886</v>
      </c>
      <c r="J847">
        <f t="shared" ca="1" si="238"/>
        <v>6.5943013734102163E-2</v>
      </c>
      <c r="K847">
        <f t="shared" ca="1" si="238"/>
        <v>0.32200747544069563</v>
      </c>
      <c r="L847" s="42">
        <f t="shared" ca="1" si="229"/>
        <v>0</v>
      </c>
      <c r="M847" s="42">
        <f t="shared" ca="1" si="230"/>
        <v>0.20944546894741584</v>
      </c>
      <c r="N847" s="42">
        <f t="shared" ca="1" si="231"/>
        <v>4.7338619489262088E-2</v>
      </c>
      <c r="O847" s="42">
        <f t="shared" ca="1" si="232"/>
        <v>0.25575058144667195</v>
      </c>
      <c r="P847" s="42">
        <f t="shared" ca="1" si="233"/>
        <v>0.19502757249290967</v>
      </c>
      <c r="Q847" s="42">
        <f t="shared" ca="1" si="234"/>
        <v>0.1648820528725205</v>
      </c>
      <c r="R847" s="42">
        <f t="shared" ca="1" si="235"/>
        <v>2.692578646180234E-2</v>
      </c>
      <c r="S847" s="42">
        <f t="shared" ca="1" si="236"/>
        <v>1.7104863298240996E-2</v>
      </c>
      <c r="T847" s="42">
        <f t="shared" ca="1" si="237"/>
        <v>8.3525054991176545E-2</v>
      </c>
      <c r="U847">
        <f ca="1">+(L847^2*Markiwitz!$B$4^2)+(M847^2*Markiwitz!$C$4^2)+(N847^2*Markiwitz!$D$4^2)+(O847^2*Markiwitz!$E$4^2)+(P847^2*Markiwitz!$F$4^2)+(Q847^2*Markiwitz!$G$4^2)+(R847^2*Markiwitz!$H$4^2)+(S847^2*Markiwitz!$I$4^2)+(T847^2*Markiwitz!$J$4^2)+(2*L847*M847*Markiwitz!$B$8)+(2*L847*N847*Markiwitz!$E$8)+(2*L847*O847*Markiwitz!$H$8)+(2*L847*P847*Markiwitz!$B$11)+(2*L847*Q847*Markiwitz!$E$11)+(2*L847*R847*Markiwitz!$H$11)+(2*L847*S847*Markiwitz!$K$8)+(2*L847*T847*Markiwitz!$K$11)</f>
        <v>1.935443999116011E-2</v>
      </c>
      <c r="V847" s="5">
        <f t="shared" ca="1" si="228"/>
        <v>0.13912023573571211</v>
      </c>
      <c r="W847" s="42">
        <f ca="1">SUMPRODUCT(L847:T847,Markiwitz!$B$3:$J$3)</f>
        <v>0.63852366531274041</v>
      </c>
    </row>
    <row r="848" spans="1:23" x14ac:dyDescent="0.25">
      <c r="A848">
        <v>847</v>
      </c>
      <c r="B848" s="25">
        <f t="shared" ca="1" si="227"/>
        <v>1</v>
      </c>
      <c r="C848" s="46">
        <v>0</v>
      </c>
      <c r="D848">
        <f t="shared" ca="1" si="238"/>
        <v>0.27758315559695512</v>
      </c>
      <c r="E848">
        <f t="shared" ca="1" si="238"/>
        <v>0.88706006392808001</v>
      </c>
      <c r="F848">
        <f t="shared" ca="1" si="238"/>
        <v>0.29538764610211976</v>
      </c>
      <c r="G848">
        <f t="shared" ca="1" si="238"/>
        <v>0.75196716015332021</v>
      </c>
      <c r="H848">
        <f t="shared" ca="1" si="238"/>
        <v>0.32542187093546115</v>
      </c>
      <c r="I848">
        <f t="shared" ca="1" si="238"/>
        <v>0.83331662395945005</v>
      </c>
      <c r="J848">
        <f t="shared" ca="1" si="238"/>
        <v>0.94142334936049199</v>
      </c>
      <c r="K848">
        <f t="shared" ca="1" si="238"/>
        <v>0.56654128616810262</v>
      </c>
      <c r="L848" s="42">
        <f t="shared" ca="1" si="229"/>
        <v>0</v>
      </c>
      <c r="M848" s="42">
        <f t="shared" ca="1" si="230"/>
        <v>5.6896937670381308E-2</v>
      </c>
      <c r="N848" s="42">
        <f t="shared" ca="1" si="231"/>
        <v>0.18182299663918822</v>
      </c>
      <c r="O848" s="42">
        <f t="shared" ca="1" si="232"/>
        <v>6.0546370159707617E-2</v>
      </c>
      <c r="P848" s="42">
        <f t="shared" ca="1" si="233"/>
        <v>0.15413265458924127</v>
      </c>
      <c r="Q848" s="42">
        <f t="shared" ca="1" si="234"/>
        <v>6.6702562939654486E-2</v>
      </c>
      <c r="R848" s="42">
        <f t="shared" ca="1" si="235"/>
        <v>0.17080706468355134</v>
      </c>
      <c r="S848" s="42">
        <f t="shared" ca="1" si="236"/>
        <v>0.19296597992343409</v>
      </c>
      <c r="T848" s="42">
        <f t="shared" ca="1" si="237"/>
        <v>0.11612543339484172</v>
      </c>
      <c r="U848">
        <f ca="1">+(L848^2*Markiwitz!$B$4^2)+(M848^2*Markiwitz!$C$4^2)+(N848^2*Markiwitz!$D$4^2)+(O848^2*Markiwitz!$E$4^2)+(P848^2*Markiwitz!$F$4^2)+(Q848^2*Markiwitz!$G$4^2)+(R848^2*Markiwitz!$H$4^2)+(S848^2*Markiwitz!$I$4^2)+(T848^2*Markiwitz!$J$4^2)+(2*L848*M848*Markiwitz!$B$8)+(2*L848*N848*Markiwitz!$E$8)+(2*L848*O848*Markiwitz!$H$8)+(2*L848*P848*Markiwitz!$B$11)+(2*L848*Q848*Markiwitz!$E$11)+(2*L848*R848*Markiwitz!$H$11)+(2*L848*S848*Markiwitz!$K$8)+(2*L848*T848*Markiwitz!$K$11)</f>
        <v>1.3942710228003887E-2</v>
      </c>
      <c r="V848" s="5">
        <f t="shared" ca="1" si="228"/>
        <v>0.11807925401188765</v>
      </c>
      <c r="W848" s="42">
        <f ca="1">SUMPRODUCT(L848:T848,Markiwitz!$B$3:$J$3)</f>
        <v>0.30196596213463367</v>
      </c>
    </row>
    <row r="849" spans="1:23" x14ac:dyDescent="0.25">
      <c r="A849">
        <v>848</v>
      </c>
      <c r="B849" s="25">
        <f t="shared" ca="1" si="227"/>
        <v>1.0000000000000002</v>
      </c>
      <c r="C849" s="46">
        <v>0</v>
      </c>
      <c r="D849">
        <f t="shared" ca="1" si="238"/>
        <v>0.91621616131692241</v>
      </c>
      <c r="E849">
        <f t="shared" ca="1" si="238"/>
        <v>4.6453936825746056E-2</v>
      </c>
      <c r="F849">
        <f t="shared" ca="1" si="238"/>
        <v>0.26416521693694794</v>
      </c>
      <c r="G849">
        <f t="shared" ca="1" si="238"/>
        <v>0.8302944777082033</v>
      </c>
      <c r="H849">
        <f t="shared" ca="1" si="238"/>
        <v>0.7401762991013815</v>
      </c>
      <c r="I849">
        <f t="shared" ca="1" si="238"/>
        <v>0.75643794200279546</v>
      </c>
      <c r="J849">
        <f t="shared" ca="1" si="238"/>
        <v>0.41594628543487855</v>
      </c>
      <c r="K849">
        <f t="shared" ca="1" si="238"/>
        <v>7.7956591394157226E-2</v>
      </c>
      <c r="L849" s="42">
        <f t="shared" ca="1" si="229"/>
        <v>0</v>
      </c>
      <c r="M849" s="42">
        <f t="shared" ca="1" si="230"/>
        <v>0.22635772870655638</v>
      </c>
      <c r="N849" s="42">
        <f t="shared" ca="1" si="231"/>
        <v>1.1476775976358801E-2</v>
      </c>
      <c r="O849" s="42">
        <f t="shared" ca="1" si="232"/>
        <v>6.5263898448565658E-2</v>
      </c>
      <c r="P849" s="42">
        <f t="shared" ca="1" si="233"/>
        <v>0.20513016476535939</v>
      </c>
      <c r="Q849" s="42">
        <f t="shared" ca="1" si="234"/>
        <v>0.18286582684395497</v>
      </c>
      <c r="R849" s="42">
        <f t="shared" ca="1" si="235"/>
        <v>0.18688338155168938</v>
      </c>
      <c r="S849" s="42">
        <f t="shared" ca="1" si="236"/>
        <v>0.10276249253193467</v>
      </c>
      <c r="T849" s="42">
        <f t="shared" ca="1" si="237"/>
        <v>1.9259731175580812E-2</v>
      </c>
      <c r="U849">
        <f ca="1">+(L849^2*Markiwitz!$B$4^2)+(M849^2*Markiwitz!$C$4^2)+(N849^2*Markiwitz!$D$4^2)+(O849^2*Markiwitz!$E$4^2)+(P849^2*Markiwitz!$F$4^2)+(Q849^2*Markiwitz!$G$4^2)+(R849^2*Markiwitz!$H$4^2)+(S849^2*Markiwitz!$I$4^2)+(T849^2*Markiwitz!$J$4^2)+(2*L849*M849*Markiwitz!$B$8)+(2*L849*N849*Markiwitz!$E$8)+(2*L849*O849*Markiwitz!$H$8)+(2*L849*P849*Markiwitz!$B$11)+(2*L849*Q849*Markiwitz!$E$11)+(2*L849*R849*Markiwitz!$H$11)+(2*L849*S849*Markiwitz!$K$8)+(2*L849*T849*Markiwitz!$K$11)</f>
        <v>2.0117562966621181E-2</v>
      </c>
      <c r="V849" s="5">
        <f t="shared" ca="1" si="228"/>
        <v>0.14183639507059245</v>
      </c>
      <c r="W849" s="42">
        <f ca="1">SUMPRODUCT(L849:T849,Markiwitz!$B$3:$J$3)</f>
        <v>0.63046488492933017</v>
      </c>
    </row>
    <row r="850" spans="1:23" x14ac:dyDescent="0.25">
      <c r="A850">
        <v>849</v>
      </c>
      <c r="B850" s="25">
        <f t="shared" ca="1" si="227"/>
        <v>1</v>
      </c>
      <c r="C850" s="46">
        <v>0</v>
      </c>
      <c r="D850">
        <f t="shared" ca="1" si="238"/>
        <v>0.29179432106026437</v>
      </c>
      <c r="E850">
        <f t="shared" ca="1" si="238"/>
        <v>0.72062248593779765</v>
      </c>
      <c r="F850">
        <f t="shared" ca="1" si="238"/>
        <v>0.46618710275706865</v>
      </c>
      <c r="G850">
        <f t="shared" ca="1" si="238"/>
        <v>0.96403090868510966</v>
      </c>
      <c r="H850">
        <f t="shared" ca="1" si="238"/>
        <v>0.50502972789186107</v>
      </c>
      <c r="I850">
        <f t="shared" ca="1" si="238"/>
        <v>0.65486432434081676</v>
      </c>
      <c r="J850">
        <f t="shared" ca="1" si="238"/>
        <v>0.10172273814766308</v>
      </c>
      <c r="K850">
        <f t="shared" ca="1" si="238"/>
        <v>0.8979924945246569</v>
      </c>
      <c r="L850" s="42">
        <f t="shared" ca="1" si="229"/>
        <v>0</v>
      </c>
      <c r="M850" s="42">
        <f t="shared" ca="1" si="230"/>
        <v>6.3402617181510981E-2</v>
      </c>
      <c r="N850" s="42">
        <f t="shared" ca="1" si="231"/>
        <v>0.15658067450485688</v>
      </c>
      <c r="O850" s="42">
        <f t="shared" ca="1" si="232"/>
        <v>0.10129560542393019</v>
      </c>
      <c r="P850" s="42">
        <f t="shared" ca="1" si="233"/>
        <v>0.20946974715756245</v>
      </c>
      <c r="Q850" s="42">
        <f t="shared" ca="1" si="234"/>
        <v>0.10973553695788747</v>
      </c>
      <c r="R850" s="42">
        <f t="shared" ca="1" si="235"/>
        <v>0.14229239250147876</v>
      </c>
      <c r="S850" s="42">
        <f t="shared" ca="1" si="236"/>
        <v>2.2102855881486985E-2</v>
      </c>
      <c r="T850" s="42">
        <f t="shared" ca="1" si="237"/>
        <v>0.19512057039128633</v>
      </c>
      <c r="U850">
        <f ca="1">+(L850^2*Markiwitz!$B$4^2)+(M850^2*Markiwitz!$C$4^2)+(N850^2*Markiwitz!$D$4^2)+(O850^2*Markiwitz!$E$4^2)+(P850^2*Markiwitz!$F$4^2)+(Q850^2*Markiwitz!$G$4^2)+(R850^2*Markiwitz!$H$4^2)+(S850^2*Markiwitz!$I$4^2)+(T850^2*Markiwitz!$J$4^2)+(2*L850*M850*Markiwitz!$B$8)+(2*L850*N850*Markiwitz!$E$8)+(2*L850*O850*Markiwitz!$H$8)+(2*L850*P850*Markiwitz!$B$11)+(2*L850*Q850*Markiwitz!$E$11)+(2*L850*R850*Markiwitz!$H$11)+(2*L850*S850*Markiwitz!$K$8)+(2*L850*T850*Markiwitz!$K$11)</f>
        <v>1.3804916252980269E-2</v>
      </c>
      <c r="V850" s="5">
        <f t="shared" ca="1" si="228"/>
        <v>0.11749432434369018</v>
      </c>
      <c r="W850" s="42">
        <f ca="1">SUMPRODUCT(L850:T850,Markiwitz!$B$3:$J$3)</f>
        <v>0.46182217538448467</v>
      </c>
    </row>
    <row r="851" spans="1:23" x14ac:dyDescent="0.25">
      <c r="A851">
        <v>850</v>
      </c>
      <c r="B851" s="25">
        <f t="shared" ca="1" si="227"/>
        <v>1</v>
      </c>
      <c r="C851" s="46">
        <v>0</v>
      </c>
      <c r="D851">
        <f t="shared" ca="1" si="238"/>
        <v>0.40748857731464339</v>
      </c>
      <c r="E851">
        <f t="shared" ca="1" si="238"/>
        <v>0.80402430257025514</v>
      </c>
      <c r="F851">
        <f t="shared" ca="1" si="238"/>
        <v>0.62042687585341127</v>
      </c>
      <c r="G851">
        <f t="shared" ca="1" si="238"/>
        <v>0.74057272136273267</v>
      </c>
      <c r="H851">
        <f t="shared" ca="1" si="238"/>
        <v>0.58491424118914082</v>
      </c>
      <c r="I851">
        <f t="shared" ca="1" si="238"/>
        <v>0.27273873071710164</v>
      </c>
      <c r="J851">
        <f t="shared" ca="1" si="238"/>
        <v>0.70315067279441412</v>
      </c>
      <c r="K851">
        <f t="shared" ca="1" si="238"/>
        <v>0.19421445955873118</v>
      </c>
      <c r="L851" s="42">
        <f t="shared" ca="1" si="229"/>
        <v>0</v>
      </c>
      <c r="M851" s="42">
        <f t="shared" ca="1" si="230"/>
        <v>9.4161917438499679E-2</v>
      </c>
      <c r="N851" s="42">
        <f t="shared" ca="1" si="231"/>
        <v>0.18579286441864887</v>
      </c>
      <c r="O851" s="42">
        <f t="shared" ca="1" si="232"/>
        <v>0.14336741570948527</v>
      </c>
      <c r="P851" s="42">
        <f t="shared" ca="1" si="233"/>
        <v>0.17113055758693713</v>
      </c>
      <c r="Q851" s="42">
        <f t="shared" ca="1" si="234"/>
        <v>0.13516120341436463</v>
      </c>
      <c r="R851" s="42">
        <f t="shared" ca="1" si="235"/>
        <v>6.3024102450446859E-2</v>
      </c>
      <c r="S851" s="42">
        <f t="shared" ca="1" si="236"/>
        <v>0.16248312047129823</v>
      </c>
      <c r="T851" s="42">
        <f t="shared" ca="1" si="237"/>
        <v>4.4878818510319267E-2</v>
      </c>
      <c r="U851">
        <f ca="1">+(L851^2*Markiwitz!$B$4^2)+(M851^2*Markiwitz!$C$4^2)+(N851^2*Markiwitz!$D$4^2)+(O851^2*Markiwitz!$E$4^2)+(P851^2*Markiwitz!$F$4^2)+(Q851^2*Markiwitz!$G$4^2)+(R851^2*Markiwitz!$H$4^2)+(S851^2*Markiwitz!$I$4^2)+(T851^2*Markiwitz!$J$4^2)+(2*L851*M851*Markiwitz!$B$8)+(2*L851*N851*Markiwitz!$E$8)+(2*L851*O851*Markiwitz!$H$8)+(2*L851*P851*Markiwitz!$B$11)+(2*L851*Q851*Markiwitz!$E$11)+(2*L851*R851*Markiwitz!$H$11)+(2*L851*S851*Markiwitz!$K$8)+(2*L851*T851*Markiwitz!$K$11)</f>
        <v>1.6410765474816302E-2</v>
      </c>
      <c r="V851" s="5">
        <f t="shared" ca="1" si="228"/>
        <v>0.12810450997063413</v>
      </c>
      <c r="W851" s="42">
        <f ca="1">SUMPRODUCT(L851:T851,Markiwitz!$B$3:$J$3)</f>
        <v>0.5175516856465846</v>
      </c>
    </row>
    <row r="852" spans="1:23" x14ac:dyDescent="0.25">
      <c r="A852">
        <v>851</v>
      </c>
      <c r="B852" s="25">
        <f t="shared" ca="1" si="227"/>
        <v>1</v>
      </c>
      <c r="C852" s="46">
        <v>0</v>
      </c>
      <c r="D852">
        <f t="shared" ref="D852:K861" ca="1" si="239">RAND()</f>
        <v>0.52970765599845449</v>
      </c>
      <c r="E852">
        <f t="shared" ca="1" si="239"/>
        <v>0.80434838007257004</v>
      </c>
      <c r="F852">
        <f t="shared" ca="1" si="239"/>
        <v>0.14777891191538894</v>
      </c>
      <c r="G852">
        <f t="shared" ca="1" si="239"/>
        <v>0.59132083502855926</v>
      </c>
      <c r="H852">
        <f t="shared" ca="1" si="239"/>
        <v>0.57467788096197703</v>
      </c>
      <c r="I852">
        <f t="shared" ca="1" si="239"/>
        <v>1.876447983172258E-2</v>
      </c>
      <c r="J852">
        <f t="shared" ca="1" si="239"/>
        <v>0.9878513346094252</v>
      </c>
      <c r="K852">
        <f t="shared" ca="1" si="239"/>
        <v>0.20866332352673256</v>
      </c>
      <c r="L852" s="42">
        <f t="shared" ca="1" si="229"/>
        <v>0</v>
      </c>
      <c r="M852" s="42">
        <f t="shared" ca="1" si="230"/>
        <v>0.13711938614160596</v>
      </c>
      <c r="N852" s="42">
        <f t="shared" ca="1" si="231"/>
        <v>0.20821250150076698</v>
      </c>
      <c r="O852" s="42">
        <f t="shared" ca="1" si="232"/>
        <v>3.8253843336128246E-2</v>
      </c>
      <c r="P852" s="42">
        <f t="shared" ca="1" si="233"/>
        <v>0.15306848786058411</v>
      </c>
      <c r="Q852" s="42">
        <f t="shared" ca="1" si="234"/>
        <v>0.14876031594849198</v>
      </c>
      <c r="R852" s="42">
        <f t="shared" ca="1" si="235"/>
        <v>4.8573471171423901E-3</v>
      </c>
      <c r="S852" s="42">
        <f t="shared" ca="1" si="236"/>
        <v>0.2557138207592865</v>
      </c>
      <c r="T852" s="42">
        <f t="shared" ca="1" si="237"/>
        <v>5.4014297335993902E-2</v>
      </c>
      <c r="U852">
        <f ca="1">+(L852^2*Markiwitz!$B$4^2)+(M852^2*Markiwitz!$C$4^2)+(N852^2*Markiwitz!$D$4^2)+(O852^2*Markiwitz!$E$4^2)+(P852^2*Markiwitz!$F$4^2)+(Q852^2*Markiwitz!$G$4^2)+(R852^2*Markiwitz!$H$4^2)+(S852^2*Markiwitz!$I$4^2)+(T852^2*Markiwitz!$J$4^2)+(2*L852*M852*Markiwitz!$B$8)+(2*L852*N852*Markiwitz!$E$8)+(2*L852*O852*Markiwitz!$H$8)+(2*L852*P852*Markiwitz!$B$11)+(2*L852*Q852*Markiwitz!$E$11)+(2*L852*R852*Markiwitz!$H$11)+(2*L852*S852*Markiwitz!$K$8)+(2*L852*T852*Markiwitz!$K$11)</f>
        <v>2.0071085631204563E-2</v>
      </c>
      <c r="V852" s="5">
        <f t="shared" ca="1" si="228"/>
        <v>0.14167245897211131</v>
      </c>
      <c r="W852" s="42">
        <f ca="1">SUMPRODUCT(L852:T852,Markiwitz!$B$3:$J$3)</f>
        <v>0.51913963059983281</v>
      </c>
    </row>
    <row r="853" spans="1:23" x14ac:dyDescent="0.25">
      <c r="A853">
        <v>852</v>
      </c>
      <c r="B853" s="25">
        <f t="shared" ca="1" si="227"/>
        <v>1</v>
      </c>
      <c r="C853" s="46">
        <v>0</v>
      </c>
      <c r="D853">
        <f t="shared" ca="1" si="239"/>
        <v>0.87061849366240152</v>
      </c>
      <c r="E853">
        <f t="shared" ca="1" si="239"/>
        <v>0.41079112909478666</v>
      </c>
      <c r="F853">
        <f t="shared" ca="1" si="239"/>
        <v>0.36030916174006578</v>
      </c>
      <c r="G853">
        <f t="shared" ca="1" si="239"/>
        <v>0.21565307568198688</v>
      </c>
      <c r="H853">
        <f t="shared" ca="1" si="239"/>
        <v>0.512479469778235</v>
      </c>
      <c r="I853">
        <f t="shared" ca="1" si="239"/>
        <v>0.7717625884543664</v>
      </c>
      <c r="J853">
        <f t="shared" ca="1" si="239"/>
        <v>0.1341042555901919</v>
      </c>
      <c r="K853">
        <f t="shared" ca="1" si="239"/>
        <v>0.3927770310785067</v>
      </c>
      <c r="L853" s="42">
        <f t="shared" ca="1" si="229"/>
        <v>0</v>
      </c>
      <c r="M853" s="42">
        <f t="shared" ca="1" si="230"/>
        <v>0.2373230561830017</v>
      </c>
      <c r="N853" s="42">
        <f t="shared" ca="1" si="231"/>
        <v>0.11197810168209497</v>
      </c>
      <c r="O853" s="42">
        <f t="shared" ca="1" si="232"/>
        <v>9.8217154881671792E-2</v>
      </c>
      <c r="P853" s="42">
        <f t="shared" ca="1" si="233"/>
        <v>5.8785159479921495E-2</v>
      </c>
      <c r="Q853" s="42">
        <f t="shared" ca="1" si="234"/>
        <v>0.13969746207341266</v>
      </c>
      <c r="R853" s="42">
        <f t="shared" ca="1" si="235"/>
        <v>0.21037579315506361</v>
      </c>
      <c r="S853" s="42">
        <f t="shared" ca="1" si="236"/>
        <v>3.6555657863330281E-2</v>
      </c>
      <c r="T853" s="42">
        <f t="shared" ca="1" si="237"/>
        <v>0.10706761468150355</v>
      </c>
      <c r="U853">
        <f ca="1">+(L853^2*Markiwitz!$B$4^2)+(M853^2*Markiwitz!$C$4^2)+(N853^2*Markiwitz!$D$4^2)+(O853^2*Markiwitz!$E$4^2)+(P853^2*Markiwitz!$F$4^2)+(Q853^2*Markiwitz!$G$4^2)+(R853^2*Markiwitz!$H$4^2)+(S853^2*Markiwitz!$I$4^2)+(T853^2*Markiwitz!$J$4^2)+(2*L853*M853*Markiwitz!$B$8)+(2*L853*N853*Markiwitz!$E$8)+(2*L853*O853*Markiwitz!$H$8)+(2*L853*P853*Markiwitz!$B$11)+(2*L853*Q853*Markiwitz!$E$11)+(2*L853*R853*Markiwitz!$H$11)+(2*L853*S853*Markiwitz!$K$8)+(2*L853*T853*Markiwitz!$K$11)</f>
        <v>1.3404112433312011E-2</v>
      </c>
      <c r="V853" s="5">
        <f t="shared" ca="1" si="228"/>
        <v>0.11577613067170629</v>
      </c>
      <c r="W853" s="42">
        <f ca="1">SUMPRODUCT(L853:T853,Markiwitz!$B$3:$J$3)</f>
        <v>0.50630569906650946</v>
      </c>
    </row>
    <row r="854" spans="1:23" x14ac:dyDescent="0.25">
      <c r="A854">
        <v>853</v>
      </c>
      <c r="B854" s="25">
        <f t="shared" ca="1" si="227"/>
        <v>1</v>
      </c>
      <c r="C854" s="46">
        <v>0</v>
      </c>
      <c r="D854">
        <f t="shared" ca="1" si="239"/>
        <v>0.49840877893268343</v>
      </c>
      <c r="E854">
        <f t="shared" ca="1" si="239"/>
        <v>0.54304472343094934</v>
      </c>
      <c r="F854">
        <f t="shared" ca="1" si="239"/>
        <v>0.15067240519624281</v>
      </c>
      <c r="G854">
        <f t="shared" ca="1" si="239"/>
        <v>0.70473401177944062</v>
      </c>
      <c r="H854">
        <f t="shared" ca="1" si="239"/>
        <v>0.28554953747012257</v>
      </c>
      <c r="I854">
        <f t="shared" ca="1" si="239"/>
        <v>2.3307707504518937E-2</v>
      </c>
      <c r="J854">
        <f t="shared" ca="1" si="239"/>
        <v>0.1102490836851302</v>
      </c>
      <c r="K854">
        <f t="shared" ca="1" si="239"/>
        <v>0.61120288567889436</v>
      </c>
      <c r="L854" s="42">
        <f t="shared" ca="1" si="229"/>
        <v>0</v>
      </c>
      <c r="M854" s="42">
        <f t="shared" ca="1" si="230"/>
        <v>0.1702698942805651</v>
      </c>
      <c r="N854" s="42">
        <f t="shared" ca="1" si="231"/>
        <v>0.18551873794481244</v>
      </c>
      <c r="O854" s="42">
        <f t="shared" ca="1" si="232"/>
        <v>5.1473761274232629E-2</v>
      </c>
      <c r="P854" s="42">
        <f t="shared" ca="1" si="233"/>
        <v>0.24075616392345037</v>
      </c>
      <c r="Q854" s="42">
        <f t="shared" ca="1" si="234"/>
        <v>9.7551430897786937E-2</v>
      </c>
      <c r="R854" s="42">
        <f t="shared" ca="1" si="235"/>
        <v>7.9625421149589828E-3</v>
      </c>
      <c r="S854" s="42">
        <f t="shared" ca="1" si="236"/>
        <v>3.7664063349357076E-2</v>
      </c>
      <c r="T854" s="42">
        <f t="shared" ca="1" si="237"/>
        <v>0.20880340621483634</v>
      </c>
      <c r="U854">
        <f ca="1">+(L854^2*Markiwitz!$B$4^2)+(M854^2*Markiwitz!$C$4^2)+(N854^2*Markiwitz!$D$4^2)+(O854^2*Markiwitz!$E$4^2)+(P854^2*Markiwitz!$F$4^2)+(Q854^2*Markiwitz!$G$4^2)+(R854^2*Markiwitz!$H$4^2)+(S854^2*Markiwitz!$I$4^2)+(T854^2*Markiwitz!$J$4^2)+(2*L854*M854*Markiwitz!$B$8)+(2*L854*N854*Markiwitz!$E$8)+(2*L854*O854*Markiwitz!$H$8)+(2*L854*P854*Markiwitz!$B$11)+(2*L854*Q854*Markiwitz!$E$11)+(2*L854*R854*Markiwitz!$H$11)+(2*L854*S854*Markiwitz!$K$8)+(2*L854*T854*Markiwitz!$K$11)</f>
        <v>1.3845116840234761E-2</v>
      </c>
      <c r="V854" s="5">
        <f t="shared" ca="1" si="228"/>
        <v>0.11766527457255502</v>
      </c>
      <c r="W854" s="42">
        <f ca="1">SUMPRODUCT(L854:T854,Markiwitz!$B$3:$J$3)</f>
        <v>0.43582770357137657</v>
      </c>
    </row>
    <row r="855" spans="1:23" x14ac:dyDescent="0.25">
      <c r="A855">
        <v>854</v>
      </c>
      <c r="B855" s="25">
        <f t="shared" ca="1" si="227"/>
        <v>1</v>
      </c>
      <c r="C855" s="46">
        <v>0</v>
      </c>
      <c r="D855">
        <f t="shared" ca="1" si="239"/>
        <v>0.15709589053942241</v>
      </c>
      <c r="E855">
        <f t="shared" ca="1" si="239"/>
        <v>0.29430423597118527</v>
      </c>
      <c r="F855">
        <f t="shared" ca="1" si="239"/>
        <v>0.55039410917469411</v>
      </c>
      <c r="G855">
        <f t="shared" ca="1" si="239"/>
        <v>0.76554816129818093</v>
      </c>
      <c r="H855">
        <f t="shared" ca="1" si="239"/>
        <v>0.46366855999189605</v>
      </c>
      <c r="I855">
        <f t="shared" ca="1" si="239"/>
        <v>0.2453602915401123</v>
      </c>
      <c r="J855">
        <f t="shared" ca="1" si="239"/>
        <v>0.11107649497710448</v>
      </c>
      <c r="K855">
        <f t="shared" ca="1" si="239"/>
        <v>0.81696425264620343</v>
      </c>
      <c r="L855" s="42">
        <f t="shared" ca="1" si="229"/>
        <v>0</v>
      </c>
      <c r="M855" s="42">
        <f t="shared" ca="1" si="230"/>
        <v>4.6144794084146318E-2</v>
      </c>
      <c r="N855" s="42">
        <f t="shared" ca="1" si="231"/>
        <v>8.6447890650420078E-2</v>
      </c>
      <c r="O855" s="42">
        <f t="shared" ca="1" si="232"/>
        <v>0.16167082885353995</v>
      </c>
      <c r="P855" s="42">
        <f t="shared" ca="1" si="233"/>
        <v>0.22486942302119925</v>
      </c>
      <c r="Q855" s="42">
        <f t="shared" ca="1" si="234"/>
        <v>0.13619637121411204</v>
      </c>
      <c r="R855" s="42">
        <f t="shared" ca="1" si="235"/>
        <v>7.2071268641514002E-2</v>
      </c>
      <c r="S855" s="42">
        <f t="shared" ca="1" si="236"/>
        <v>3.2627218768787304E-2</v>
      </c>
      <c r="T855" s="42">
        <f t="shared" ca="1" si="237"/>
        <v>0.23997220476628103</v>
      </c>
      <c r="U855">
        <f ca="1">+(L855^2*Markiwitz!$B$4^2)+(M855^2*Markiwitz!$C$4^2)+(N855^2*Markiwitz!$D$4^2)+(O855^2*Markiwitz!$E$4^2)+(P855^2*Markiwitz!$F$4^2)+(Q855^2*Markiwitz!$G$4^2)+(R855^2*Markiwitz!$H$4^2)+(S855^2*Markiwitz!$I$4^2)+(T855^2*Markiwitz!$J$4^2)+(2*L855*M855*Markiwitz!$B$8)+(2*L855*N855*Markiwitz!$E$8)+(2*L855*O855*Markiwitz!$H$8)+(2*L855*P855*Markiwitz!$B$11)+(2*L855*Q855*Markiwitz!$E$11)+(2*L855*R855*Markiwitz!$H$11)+(2*L855*S855*Markiwitz!$K$8)+(2*L855*T855*Markiwitz!$K$11)</f>
        <v>1.5583928982346822E-2</v>
      </c>
      <c r="V855" s="5">
        <f t="shared" ca="1" si="228"/>
        <v>0.12483560783024539</v>
      </c>
      <c r="W855" s="42">
        <f ca="1">SUMPRODUCT(L855:T855,Markiwitz!$B$3:$J$3)</f>
        <v>0.53882501954187845</v>
      </c>
    </row>
    <row r="856" spans="1:23" x14ac:dyDescent="0.25">
      <c r="A856">
        <v>855</v>
      </c>
      <c r="B856" s="25">
        <f t="shared" ca="1" si="227"/>
        <v>1</v>
      </c>
      <c r="C856" s="46">
        <v>0</v>
      </c>
      <c r="D856">
        <f t="shared" ca="1" si="239"/>
        <v>0.92780997916711017</v>
      </c>
      <c r="E856">
        <f t="shared" ca="1" si="239"/>
        <v>0.24539044210656946</v>
      </c>
      <c r="F856">
        <f t="shared" ca="1" si="239"/>
        <v>0.42375631466739161</v>
      </c>
      <c r="G856">
        <f t="shared" ca="1" si="239"/>
        <v>0.30345229314966415</v>
      </c>
      <c r="H856">
        <f t="shared" ca="1" si="239"/>
        <v>3.0222876085364558E-2</v>
      </c>
      <c r="I856">
        <f t="shared" ca="1" si="239"/>
        <v>0.19699491712914263</v>
      </c>
      <c r="J856">
        <f t="shared" ca="1" si="239"/>
        <v>0.3218130957798454</v>
      </c>
      <c r="K856">
        <f t="shared" ca="1" si="239"/>
        <v>9.606278308431726E-2</v>
      </c>
      <c r="L856" s="42">
        <f t="shared" ca="1" si="229"/>
        <v>0</v>
      </c>
      <c r="M856" s="42">
        <f t="shared" ca="1" si="230"/>
        <v>0.36448988199496857</v>
      </c>
      <c r="N856" s="42">
        <f t="shared" ca="1" si="231"/>
        <v>9.6401564215130076E-2</v>
      </c>
      <c r="O856" s="42">
        <f t="shared" ca="1" si="232"/>
        <v>0.16647254566758768</v>
      </c>
      <c r="P856" s="42">
        <f t="shared" ca="1" si="233"/>
        <v>0.1192111456060361</v>
      </c>
      <c r="Q856" s="42">
        <f t="shared" ca="1" si="234"/>
        <v>1.1873048129738835E-2</v>
      </c>
      <c r="R856" s="42">
        <f t="shared" ca="1" si="235"/>
        <v>7.7389396223639079E-2</v>
      </c>
      <c r="S856" s="42">
        <f t="shared" ca="1" si="236"/>
        <v>0.12642418160939461</v>
      </c>
      <c r="T856" s="42">
        <f t="shared" ca="1" si="237"/>
        <v>3.7738236553505118E-2</v>
      </c>
      <c r="U856">
        <f ca="1">+(L856^2*Markiwitz!$B$4^2)+(M856^2*Markiwitz!$C$4^2)+(N856^2*Markiwitz!$D$4^2)+(O856^2*Markiwitz!$E$4^2)+(P856^2*Markiwitz!$F$4^2)+(Q856^2*Markiwitz!$G$4^2)+(R856^2*Markiwitz!$H$4^2)+(S856^2*Markiwitz!$I$4^2)+(T856^2*Markiwitz!$J$4^2)+(2*L856*M856*Markiwitz!$B$8)+(2*L856*N856*Markiwitz!$E$8)+(2*L856*O856*Markiwitz!$H$8)+(2*L856*P856*Markiwitz!$B$11)+(2*L856*Q856*Markiwitz!$E$11)+(2*L856*R856*Markiwitz!$H$11)+(2*L856*S856*Markiwitz!$K$8)+(2*L856*T856*Markiwitz!$K$11)</f>
        <v>1.0892646520409797E-2</v>
      </c>
      <c r="V856" s="5">
        <f t="shared" ca="1" si="228"/>
        <v>0.1043678423673202</v>
      </c>
      <c r="W856" s="42">
        <f ca="1">SUMPRODUCT(L856:T856,Markiwitz!$B$3:$J$3)</f>
        <v>0.18897983560383355</v>
      </c>
    </row>
    <row r="857" spans="1:23" x14ac:dyDescent="0.25">
      <c r="A857">
        <v>856</v>
      </c>
      <c r="B857" s="25">
        <f t="shared" ca="1" si="227"/>
        <v>1</v>
      </c>
      <c r="C857" s="46">
        <v>0</v>
      </c>
      <c r="D857">
        <f t="shared" ca="1" si="239"/>
        <v>0.10237819196534936</v>
      </c>
      <c r="E857">
        <f t="shared" ca="1" si="239"/>
        <v>0.56762476054990274</v>
      </c>
      <c r="F857">
        <f t="shared" ca="1" si="239"/>
        <v>0.62079658531814641</v>
      </c>
      <c r="G857">
        <f t="shared" ca="1" si="239"/>
        <v>0.14340475999434521</v>
      </c>
      <c r="H857">
        <f t="shared" ca="1" si="239"/>
        <v>0.40321456773660969</v>
      </c>
      <c r="I857">
        <f t="shared" ca="1" si="239"/>
        <v>0.5159809057910737</v>
      </c>
      <c r="J857">
        <f t="shared" ca="1" si="239"/>
        <v>0.43090505263915913</v>
      </c>
      <c r="K857">
        <f t="shared" ca="1" si="239"/>
        <v>0.49292295487209836</v>
      </c>
      <c r="L857" s="42">
        <f t="shared" ca="1" si="229"/>
        <v>0</v>
      </c>
      <c r="M857" s="42">
        <f t="shared" ca="1" si="230"/>
        <v>3.123926650003965E-2</v>
      </c>
      <c r="N857" s="42">
        <f t="shared" ca="1" si="231"/>
        <v>0.1732027185324897</v>
      </c>
      <c r="O857" s="42">
        <f t="shared" ca="1" si="232"/>
        <v>0.18942735360702556</v>
      </c>
      <c r="P857" s="42">
        <f t="shared" ca="1" si="233"/>
        <v>4.3757947164702958E-2</v>
      </c>
      <c r="Q857" s="42">
        <f t="shared" ca="1" si="234"/>
        <v>0.12303525874422054</v>
      </c>
      <c r="R857" s="42">
        <f t="shared" ca="1" si="235"/>
        <v>0.15744432203290668</v>
      </c>
      <c r="S857" s="42">
        <f t="shared" ca="1" si="236"/>
        <v>0.13148462106230915</v>
      </c>
      <c r="T857" s="42">
        <f t="shared" ca="1" si="237"/>
        <v>0.15040851235630581</v>
      </c>
      <c r="U857">
        <f ca="1">+(L857^2*Markiwitz!$B$4^2)+(M857^2*Markiwitz!$C$4^2)+(N857^2*Markiwitz!$D$4^2)+(O857^2*Markiwitz!$E$4^2)+(P857^2*Markiwitz!$F$4^2)+(Q857^2*Markiwitz!$G$4^2)+(R857^2*Markiwitz!$H$4^2)+(S857^2*Markiwitz!$I$4^2)+(T857^2*Markiwitz!$J$4^2)+(2*L857*M857*Markiwitz!$B$8)+(2*L857*N857*Markiwitz!$E$8)+(2*L857*O857*Markiwitz!$H$8)+(2*L857*P857*Markiwitz!$B$11)+(2*L857*Q857*Markiwitz!$E$11)+(2*L857*R857*Markiwitz!$H$11)+(2*L857*S857*Markiwitz!$K$8)+(2*L857*T857*Markiwitz!$K$11)</f>
        <v>1.4484296643514109E-2</v>
      </c>
      <c r="V857" s="5">
        <f t="shared" ca="1" si="228"/>
        <v>0.12035072348562807</v>
      </c>
      <c r="W857" s="42">
        <f ca="1">SUMPRODUCT(L857:T857,Markiwitz!$B$3:$J$3)</f>
        <v>0.45920332359673721</v>
      </c>
    </row>
    <row r="858" spans="1:23" x14ac:dyDescent="0.25">
      <c r="A858">
        <v>857</v>
      </c>
      <c r="B858" s="25">
        <f t="shared" ca="1" si="227"/>
        <v>0.99999999999999989</v>
      </c>
      <c r="C858" s="46">
        <v>0</v>
      </c>
      <c r="D858">
        <f t="shared" ca="1" si="239"/>
        <v>0.80535948725506779</v>
      </c>
      <c r="E858">
        <f t="shared" ca="1" si="239"/>
        <v>0.6690884047486183</v>
      </c>
      <c r="F858">
        <f t="shared" ca="1" si="239"/>
        <v>0.69264101199285588</v>
      </c>
      <c r="G858">
        <f t="shared" ca="1" si="239"/>
        <v>0.10082838113296677</v>
      </c>
      <c r="H858">
        <f t="shared" ca="1" si="239"/>
        <v>0.36935080605192749</v>
      </c>
      <c r="I858">
        <f t="shared" ca="1" si="239"/>
        <v>0.58724258094050075</v>
      </c>
      <c r="J858">
        <f t="shared" ca="1" si="239"/>
        <v>0.72362708819747568</v>
      </c>
      <c r="K858">
        <f t="shared" ca="1" si="239"/>
        <v>0.77284109978040916</v>
      </c>
      <c r="L858" s="42">
        <f t="shared" ca="1" si="229"/>
        <v>0</v>
      </c>
      <c r="M858" s="42">
        <f t="shared" ca="1" si="230"/>
        <v>0.17059163176130787</v>
      </c>
      <c r="N858" s="42">
        <f t="shared" ca="1" si="231"/>
        <v>0.14172662589183271</v>
      </c>
      <c r="O858" s="42">
        <f t="shared" ca="1" si="232"/>
        <v>0.14671555042256859</v>
      </c>
      <c r="P858" s="42">
        <f t="shared" ca="1" si="233"/>
        <v>2.1357515913730404E-2</v>
      </c>
      <c r="Q858" s="42">
        <f t="shared" ca="1" si="234"/>
        <v>7.8236064383503251E-2</v>
      </c>
      <c r="R858" s="42">
        <f t="shared" ca="1" si="235"/>
        <v>0.12439000434924291</v>
      </c>
      <c r="S858" s="42">
        <f t="shared" ca="1" si="236"/>
        <v>0.15327903590362085</v>
      </c>
      <c r="T858" s="42">
        <f t="shared" ca="1" si="237"/>
        <v>0.16370357137419334</v>
      </c>
      <c r="U858">
        <f ca="1">+(L858^2*Markiwitz!$B$4^2)+(M858^2*Markiwitz!$C$4^2)+(N858^2*Markiwitz!$D$4^2)+(O858^2*Markiwitz!$E$4^2)+(P858^2*Markiwitz!$F$4^2)+(Q858^2*Markiwitz!$G$4^2)+(R858^2*Markiwitz!$H$4^2)+(S858^2*Markiwitz!$I$4^2)+(T858^2*Markiwitz!$J$4^2)+(2*L858*M858*Markiwitz!$B$8)+(2*L858*N858*Markiwitz!$E$8)+(2*L858*O858*Markiwitz!$H$8)+(2*L858*P858*Markiwitz!$B$11)+(2*L858*Q858*Markiwitz!$E$11)+(2*L858*R858*Markiwitz!$H$11)+(2*L858*S858*Markiwitz!$K$8)+(2*L858*T858*Markiwitz!$K$11)</f>
        <v>1.0538993417773524E-2</v>
      </c>
      <c r="V858" s="5">
        <f t="shared" ca="1" si="228"/>
        <v>0.10265959973511257</v>
      </c>
      <c r="W858" s="42">
        <f ca="1">SUMPRODUCT(L858:T858,Markiwitz!$B$3:$J$3)</f>
        <v>0.32567381564409092</v>
      </c>
    </row>
    <row r="859" spans="1:23" x14ac:dyDescent="0.25">
      <c r="A859">
        <v>858</v>
      </c>
      <c r="B859" s="25">
        <f t="shared" ca="1" si="227"/>
        <v>1</v>
      </c>
      <c r="C859" s="46">
        <v>0</v>
      </c>
      <c r="D859">
        <f t="shared" ca="1" si="239"/>
        <v>0.33303716755215418</v>
      </c>
      <c r="E859">
        <f t="shared" ca="1" si="239"/>
        <v>0.79601816882344389</v>
      </c>
      <c r="F859">
        <f t="shared" ca="1" si="239"/>
        <v>4.3559731557127002E-2</v>
      </c>
      <c r="G859">
        <f t="shared" ca="1" si="239"/>
        <v>0.62555144831727361</v>
      </c>
      <c r="H859">
        <f t="shared" ca="1" si="239"/>
        <v>0.25623659276767974</v>
      </c>
      <c r="I859">
        <f t="shared" ca="1" si="239"/>
        <v>0.79732987986562343</v>
      </c>
      <c r="J859">
        <f t="shared" ca="1" si="239"/>
        <v>0.24245090806462477</v>
      </c>
      <c r="K859">
        <f t="shared" ca="1" si="239"/>
        <v>0.77190237512263016</v>
      </c>
      <c r="L859" s="42">
        <f t="shared" ca="1" si="229"/>
        <v>0</v>
      </c>
      <c r="M859" s="42">
        <f t="shared" ca="1" si="230"/>
        <v>8.6143232228956368E-2</v>
      </c>
      <c r="N859" s="42">
        <f t="shared" ca="1" si="231"/>
        <v>0.20589767346219126</v>
      </c>
      <c r="O859" s="42">
        <f t="shared" ca="1" si="232"/>
        <v>1.1267139037173567E-2</v>
      </c>
      <c r="P859" s="42">
        <f t="shared" ca="1" si="233"/>
        <v>0.16180483421603717</v>
      </c>
      <c r="Q859" s="42">
        <f t="shared" ca="1" si="234"/>
        <v>6.6278032805110507E-2</v>
      </c>
      <c r="R859" s="42">
        <f t="shared" ca="1" si="235"/>
        <v>0.20623696000415379</v>
      </c>
      <c r="S859" s="42">
        <f t="shared" ca="1" si="236"/>
        <v>6.2712234286167526E-2</v>
      </c>
      <c r="T859" s="42">
        <f t="shared" ca="1" si="237"/>
        <v>0.19965989396020978</v>
      </c>
      <c r="U859">
        <f ca="1">+(L859^2*Markiwitz!$B$4^2)+(M859^2*Markiwitz!$C$4^2)+(N859^2*Markiwitz!$D$4^2)+(O859^2*Markiwitz!$E$4^2)+(P859^2*Markiwitz!$F$4^2)+(Q859^2*Markiwitz!$G$4^2)+(R859^2*Markiwitz!$H$4^2)+(S859^2*Markiwitz!$I$4^2)+(T859^2*Markiwitz!$J$4^2)+(2*L859*M859*Markiwitz!$B$8)+(2*L859*N859*Markiwitz!$E$8)+(2*L859*O859*Markiwitz!$H$8)+(2*L859*P859*Markiwitz!$B$11)+(2*L859*Q859*Markiwitz!$E$11)+(2*L859*R859*Markiwitz!$H$11)+(2*L859*S859*Markiwitz!$K$8)+(2*L859*T859*Markiwitz!$K$11)</f>
        <v>1.2591541439533713E-2</v>
      </c>
      <c r="V859" s="5">
        <f t="shared" ca="1" si="228"/>
        <v>0.11221203785482961</v>
      </c>
      <c r="W859" s="42">
        <f ca="1">SUMPRODUCT(L859:T859,Markiwitz!$B$3:$J$3)</f>
        <v>0.31431273791674796</v>
      </c>
    </row>
    <row r="860" spans="1:23" x14ac:dyDescent="0.25">
      <c r="A860">
        <v>859</v>
      </c>
      <c r="B860" s="25">
        <f t="shared" ca="1" si="227"/>
        <v>0.99999999999999989</v>
      </c>
      <c r="C860" s="46">
        <v>0</v>
      </c>
      <c r="D860">
        <f t="shared" ca="1" si="239"/>
        <v>0.95746787726658211</v>
      </c>
      <c r="E860">
        <f t="shared" ca="1" si="239"/>
        <v>0.23997459909652019</v>
      </c>
      <c r="F860">
        <f t="shared" ca="1" si="239"/>
        <v>0.73175479765030915</v>
      </c>
      <c r="G860">
        <f t="shared" ca="1" si="239"/>
        <v>0.81601185440596913</v>
      </c>
      <c r="H860">
        <f t="shared" ca="1" si="239"/>
        <v>0.88567094153665138</v>
      </c>
      <c r="I860">
        <f t="shared" ca="1" si="239"/>
        <v>0.36423665291253549</v>
      </c>
      <c r="J860">
        <f t="shared" ca="1" si="239"/>
        <v>0.65981807629576628</v>
      </c>
      <c r="K860">
        <f t="shared" ca="1" si="239"/>
        <v>0.54376870787093534</v>
      </c>
      <c r="L860" s="42">
        <f t="shared" ca="1" si="229"/>
        <v>0</v>
      </c>
      <c r="M860" s="42">
        <f t="shared" ca="1" si="230"/>
        <v>0.18417435731252335</v>
      </c>
      <c r="N860" s="42">
        <f t="shared" ca="1" si="231"/>
        <v>4.6160470350303462E-2</v>
      </c>
      <c r="O860" s="42">
        <f t="shared" ca="1" si="232"/>
        <v>0.14075717083308262</v>
      </c>
      <c r="P860" s="42">
        <f t="shared" ca="1" si="233"/>
        <v>0.1569644918779618</v>
      </c>
      <c r="Q860" s="42">
        <f t="shared" ca="1" si="234"/>
        <v>0.17036381096519468</v>
      </c>
      <c r="R860" s="42">
        <f t="shared" ca="1" si="235"/>
        <v>7.006297866758962E-2</v>
      </c>
      <c r="S860" s="42">
        <f t="shared" ca="1" si="236"/>
        <v>0.1269197359308627</v>
      </c>
      <c r="T860" s="42">
        <f t="shared" ca="1" si="237"/>
        <v>0.10459698406248161</v>
      </c>
      <c r="U860">
        <f ca="1">+(L860^2*Markiwitz!$B$4^2)+(M860^2*Markiwitz!$C$4^2)+(N860^2*Markiwitz!$D$4^2)+(O860^2*Markiwitz!$E$4^2)+(P860^2*Markiwitz!$F$4^2)+(Q860^2*Markiwitz!$G$4^2)+(R860^2*Markiwitz!$H$4^2)+(S860^2*Markiwitz!$I$4^2)+(T860^2*Markiwitz!$J$4^2)+(2*L860*M860*Markiwitz!$B$8)+(2*L860*N860*Markiwitz!$E$8)+(2*L860*O860*Markiwitz!$H$8)+(2*L860*P860*Markiwitz!$B$11)+(2*L860*Q860*Markiwitz!$E$11)+(2*L860*R860*Markiwitz!$H$11)+(2*L860*S860*Markiwitz!$K$8)+(2*L860*T860*Markiwitz!$K$11)</f>
        <v>1.612466364906651E-2</v>
      </c>
      <c r="V860" s="5">
        <f t="shared" ca="1" si="228"/>
        <v>0.12698292660458929</v>
      </c>
      <c r="W860" s="42">
        <f ca="1">SUMPRODUCT(L860:T860,Markiwitz!$B$3:$J$3)</f>
        <v>0.59999986379117676</v>
      </c>
    </row>
    <row r="861" spans="1:23" x14ac:dyDescent="0.25">
      <c r="A861">
        <v>860</v>
      </c>
      <c r="B861" s="25">
        <f t="shared" ca="1" si="227"/>
        <v>1.0000000000000002</v>
      </c>
      <c r="C861" s="46">
        <v>0</v>
      </c>
      <c r="D861">
        <f t="shared" ca="1" si="239"/>
        <v>0.68275419814360117</v>
      </c>
      <c r="E861">
        <f t="shared" ca="1" si="239"/>
        <v>0.88558259843051301</v>
      </c>
      <c r="F861">
        <f t="shared" ca="1" si="239"/>
        <v>8.6707481534743502E-3</v>
      </c>
      <c r="G861">
        <f t="shared" ca="1" si="239"/>
        <v>0.39620295236674463</v>
      </c>
      <c r="H861">
        <f t="shared" ca="1" si="239"/>
        <v>0.33481556337072116</v>
      </c>
      <c r="I861">
        <f t="shared" ca="1" si="239"/>
        <v>0.78302758107460868</v>
      </c>
      <c r="J861">
        <f t="shared" ca="1" si="239"/>
        <v>0.2707326202294007</v>
      </c>
      <c r="K861">
        <f t="shared" ca="1" si="239"/>
        <v>0.31219787006337019</v>
      </c>
      <c r="L861" s="42">
        <f t="shared" ca="1" si="229"/>
        <v>0</v>
      </c>
      <c r="M861" s="42">
        <f t="shared" ca="1" si="230"/>
        <v>0.18583482498686546</v>
      </c>
      <c r="N861" s="42">
        <f t="shared" ca="1" si="231"/>
        <v>0.2410414870215622</v>
      </c>
      <c r="O861" s="42">
        <f t="shared" ca="1" si="232"/>
        <v>2.3600396306419904E-3</v>
      </c>
      <c r="P861" s="42">
        <f t="shared" ca="1" si="233"/>
        <v>0.1078401370691644</v>
      </c>
      <c r="Q861" s="42">
        <f t="shared" ca="1" si="234"/>
        <v>9.1131466918919102E-2</v>
      </c>
      <c r="R861" s="42">
        <f t="shared" ca="1" si="235"/>
        <v>0.21312764371795651</v>
      </c>
      <c r="S861" s="42">
        <f t="shared" ca="1" si="236"/>
        <v>7.3689109836838157E-2</v>
      </c>
      <c r="T861" s="42">
        <f t="shared" ca="1" si="237"/>
        <v>8.4975290818052232E-2</v>
      </c>
      <c r="U861">
        <f ca="1">+(L861^2*Markiwitz!$B$4^2)+(M861^2*Markiwitz!$C$4^2)+(N861^2*Markiwitz!$D$4^2)+(O861^2*Markiwitz!$E$4^2)+(P861^2*Markiwitz!$F$4^2)+(Q861^2*Markiwitz!$G$4^2)+(R861^2*Markiwitz!$H$4^2)+(S861^2*Markiwitz!$I$4^2)+(T861^2*Markiwitz!$J$4^2)+(2*L861*M861*Markiwitz!$B$8)+(2*L861*N861*Markiwitz!$E$8)+(2*L861*O861*Markiwitz!$H$8)+(2*L861*P861*Markiwitz!$B$11)+(2*L861*Q861*Markiwitz!$E$11)+(2*L861*R861*Markiwitz!$H$11)+(2*L861*S861*Markiwitz!$K$8)+(2*L861*T861*Markiwitz!$K$11)</f>
        <v>1.3650506019294763E-2</v>
      </c>
      <c r="V861" s="5">
        <f t="shared" ca="1" si="228"/>
        <v>0.11683537999807576</v>
      </c>
      <c r="W861" s="42">
        <f ca="1">SUMPRODUCT(L861:T861,Markiwitz!$B$3:$J$3)</f>
        <v>0.3756042491413753</v>
      </c>
    </row>
    <row r="862" spans="1:23" x14ac:dyDescent="0.25">
      <c r="A862">
        <v>861</v>
      </c>
      <c r="B862" s="25">
        <f t="shared" ca="1" si="227"/>
        <v>0.99999999999999989</v>
      </c>
      <c r="C862" s="46">
        <v>0</v>
      </c>
      <c r="D862">
        <f t="shared" ref="D862:K871" ca="1" si="240">RAND()</f>
        <v>0.7998975563096633</v>
      </c>
      <c r="E862">
        <f t="shared" ca="1" si="240"/>
        <v>0.54943748895268352</v>
      </c>
      <c r="F862">
        <f t="shared" ca="1" si="240"/>
        <v>0.61963862030076722</v>
      </c>
      <c r="G862">
        <f t="shared" ca="1" si="240"/>
        <v>9.8145578188845728E-2</v>
      </c>
      <c r="H862">
        <f t="shared" ca="1" si="240"/>
        <v>0.40908757660945327</v>
      </c>
      <c r="I862">
        <f t="shared" ca="1" si="240"/>
        <v>0.70661895246317663</v>
      </c>
      <c r="J862">
        <f t="shared" ca="1" si="240"/>
        <v>0.30772733624135729</v>
      </c>
      <c r="K862">
        <f t="shared" ca="1" si="240"/>
        <v>1.4453203878056597E-2</v>
      </c>
      <c r="L862" s="42">
        <f t="shared" ca="1" si="229"/>
        <v>0</v>
      </c>
      <c r="M862" s="42">
        <f t="shared" ca="1" si="230"/>
        <v>0.22821572484923583</v>
      </c>
      <c r="N862" s="42">
        <f t="shared" ca="1" si="231"/>
        <v>0.1567579170752442</v>
      </c>
      <c r="O862" s="42">
        <f t="shared" ca="1" si="232"/>
        <v>0.17678673445249987</v>
      </c>
      <c r="P862" s="42">
        <f t="shared" ca="1" si="233"/>
        <v>2.8001541060395152E-2</v>
      </c>
      <c r="Q862" s="42">
        <f t="shared" ca="1" si="234"/>
        <v>0.11671521820051824</v>
      </c>
      <c r="R862" s="42">
        <f t="shared" ca="1" si="235"/>
        <v>0.20160276169935265</v>
      </c>
      <c r="S862" s="42">
        <f t="shared" ca="1" si="236"/>
        <v>8.7796514118938643E-2</v>
      </c>
      <c r="T862" s="42">
        <f t="shared" ca="1" si="237"/>
        <v>4.1235885438154147E-3</v>
      </c>
      <c r="U862">
        <f ca="1">+(L862^2*Markiwitz!$B$4^2)+(M862^2*Markiwitz!$C$4^2)+(N862^2*Markiwitz!$D$4^2)+(O862^2*Markiwitz!$E$4^2)+(P862^2*Markiwitz!$F$4^2)+(Q862^2*Markiwitz!$G$4^2)+(R862^2*Markiwitz!$H$4^2)+(S862^2*Markiwitz!$I$4^2)+(T862^2*Markiwitz!$J$4^2)+(2*L862*M862*Markiwitz!$B$8)+(2*L862*N862*Markiwitz!$E$8)+(2*L862*O862*Markiwitz!$H$8)+(2*L862*P862*Markiwitz!$B$11)+(2*L862*Q862*Markiwitz!$E$11)+(2*L862*R862*Markiwitz!$H$11)+(2*L862*S862*Markiwitz!$K$8)+(2*L862*T862*Markiwitz!$K$11)</f>
        <v>1.4410588425666629E-2</v>
      </c>
      <c r="V862" s="5">
        <f t="shared" ca="1" si="228"/>
        <v>0.12004411033310476</v>
      </c>
      <c r="W862" s="42">
        <f ca="1">SUMPRODUCT(L862:T862,Markiwitz!$B$3:$J$3)</f>
        <v>0.45298842352082686</v>
      </c>
    </row>
    <row r="863" spans="1:23" x14ac:dyDescent="0.25">
      <c r="A863">
        <v>862</v>
      </c>
      <c r="B863" s="25">
        <f t="shared" ca="1" si="227"/>
        <v>1</v>
      </c>
      <c r="C863" s="46">
        <v>0</v>
      </c>
      <c r="D863">
        <f t="shared" ca="1" si="240"/>
        <v>0.38325908910540352</v>
      </c>
      <c r="E863">
        <f t="shared" ca="1" si="240"/>
        <v>6.7103800296373417E-2</v>
      </c>
      <c r="F863">
        <f t="shared" ca="1" si="240"/>
        <v>0.90402216730964813</v>
      </c>
      <c r="G863">
        <f t="shared" ca="1" si="240"/>
        <v>0.25646656182511463</v>
      </c>
      <c r="H863">
        <f t="shared" ca="1" si="240"/>
        <v>0.79474726399905393</v>
      </c>
      <c r="I863">
        <f t="shared" ca="1" si="240"/>
        <v>0.60996771068156885</v>
      </c>
      <c r="J863">
        <f t="shared" ca="1" si="240"/>
        <v>0.33407084332024872</v>
      </c>
      <c r="K863">
        <f t="shared" ca="1" si="240"/>
        <v>0.53424533871823132</v>
      </c>
      <c r="L863" s="42">
        <f t="shared" ca="1" si="229"/>
        <v>0</v>
      </c>
      <c r="M863" s="42">
        <f t="shared" ca="1" si="230"/>
        <v>9.8679365800420402E-2</v>
      </c>
      <c r="N863" s="42">
        <f t="shared" ca="1" si="231"/>
        <v>1.7277504028673098E-2</v>
      </c>
      <c r="O863" s="42">
        <f t="shared" ca="1" si="232"/>
        <v>0.23276247498230535</v>
      </c>
      <c r="P863" s="42">
        <f t="shared" ca="1" si="233"/>
        <v>6.603354855586073E-2</v>
      </c>
      <c r="Q863" s="42">
        <f t="shared" ca="1" si="234"/>
        <v>0.2046269957122335</v>
      </c>
      <c r="R863" s="42">
        <f t="shared" ca="1" si="235"/>
        <v>0.15705100951236098</v>
      </c>
      <c r="S863" s="42">
        <f t="shared" ca="1" si="236"/>
        <v>8.6014656633981362E-2</v>
      </c>
      <c r="T863" s="42">
        <f t="shared" ca="1" si="237"/>
        <v>0.13755444477416456</v>
      </c>
      <c r="U863">
        <f ca="1">+(L863^2*Markiwitz!$B$4^2)+(M863^2*Markiwitz!$C$4^2)+(N863^2*Markiwitz!$D$4^2)+(O863^2*Markiwitz!$E$4^2)+(P863^2*Markiwitz!$F$4^2)+(Q863^2*Markiwitz!$G$4^2)+(R863^2*Markiwitz!$H$4^2)+(S863^2*Markiwitz!$I$4^2)+(T863^2*Markiwitz!$J$4^2)+(2*L863*M863*Markiwitz!$B$8)+(2*L863*N863*Markiwitz!$E$8)+(2*L863*O863*Markiwitz!$H$8)+(2*L863*P863*Markiwitz!$B$11)+(2*L863*Q863*Markiwitz!$E$11)+(2*L863*R863*Markiwitz!$H$11)+(2*L863*S863*Markiwitz!$K$8)+(2*L863*T863*Markiwitz!$K$11)</f>
        <v>2.0564965422747151E-2</v>
      </c>
      <c r="V863" s="5">
        <f t="shared" ca="1" si="228"/>
        <v>0.1434049002745274</v>
      </c>
      <c r="W863" s="42">
        <f ca="1">SUMPRODUCT(L863:T863,Markiwitz!$B$3:$J$3)</f>
        <v>0.68435581709123627</v>
      </c>
    </row>
    <row r="864" spans="1:23" x14ac:dyDescent="0.25">
      <c r="A864">
        <v>863</v>
      </c>
      <c r="B864" s="25">
        <f t="shared" ca="1" si="227"/>
        <v>0.99999999999999989</v>
      </c>
      <c r="C864" s="46">
        <v>0</v>
      </c>
      <c r="D864">
        <f t="shared" ca="1" si="240"/>
        <v>0.71506972188130669</v>
      </c>
      <c r="E864">
        <f t="shared" ca="1" si="240"/>
        <v>0.40137866522221133</v>
      </c>
      <c r="F864">
        <f t="shared" ca="1" si="240"/>
        <v>0.95206281787214042</v>
      </c>
      <c r="G864">
        <f t="shared" ca="1" si="240"/>
        <v>0.45916109964958118</v>
      </c>
      <c r="H864">
        <f t="shared" ca="1" si="240"/>
        <v>0.43679905643760442</v>
      </c>
      <c r="I864">
        <f t="shared" ca="1" si="240"/>
        <v>0.19331085905390155</v>
      </c>
      <c r="J864">
        <f t="shared" ca="1" si="240"/>
        <v>0.79760025987563787</v>
      </c>
      <c r="K864">
        <f t="shared" ca="1" si="240"/>
        <v>0.45527317883802243</v>
      </c>
      <c r="L864" s="42">
        <f t="shared" ca="1" si="229"/>
        <v>0</v>
      </c>
      <c r="M864" s="42">
        <f t="shared" ca="1" si="230"/>
        <v>0.16212322547775695</v>
      </c>
      <c r="N864" s="42">
        <f t="shared" ca="1" si="231"/>
        <v>9.1002040573860341E-2</v>
      </c>
      <c r="O864" s="42">
        <f t="shared" ca="1" si="232"/>
        <v>0.21585516791954765</v>
      </c>
      <c r="P864" s="42">
        <f t="shared" ca="1" si="233"/>
        <v>0.10410268566994392</v>
      </c>
      <c r="Q864" s="42">
        <f t="shared" ca="1" si="234"/>
        <v>9.9032681357272945E-2</v>
      </c>
      <c r="R864" s="42">
        <f t="shared" ca="1" si="235"/>
        <v>4.3828145746739766E-2</v>
      </c>
      <c r="S864" s="42">
        <f t="shared" ca="1" si="236"/>
        <v>0.18083485122643675</v>
      </c>
      <c r="T864" s="42">
        <f t="shared" ca="1" si="237"/>
        <v>0.10322120202844157</v>
      </c>
      <c r="U864">
        <f ca="1">+(L864^2*Markiwitz!$B$4^2)+(M864^2*Markiwitz!$C$4^2)+(N864^2*Markiwitz!$D$4^2)+(O864^2*Markiwitz!$E$4^2)+(P864^2*Markiwitz!$F$4^2)+(Q864^2*Markiwitz!$G$4^2)+(R864^2*Markiwitz!$H$4^2)+(S864^2*Markiwitz!$I$4^2)+(T864^2*Markiwitz!$J$4^2)+(2*L864*M864*Markiwitz!$B$8)+(2*L864*N864*Markiwitz!$E$8)+(2*L864*O864*Markiwitz!$H$8)+(2*L864*P864*Markiwitz!$B$11)+(2*L864*Q864*Markiwitz!$E$11)+(2*L864*R864*Markiwitz!$H$11)+(2*L864*S864*Markiwitz!$K$8)+(2*L864*T864*Markiwitz!$K$11)</f>
        <v>1.3608183085623247E-2</v>
      </c>
      <c r="V864" s="5">
        <f t="shared" ca="1" si="228"/>
        <v>0.116654117311063</v>
      </c>
      <c r="W864" s="42">
        <f ca="1">SUMPRODUCT(L864:T864,Markiwitz!$B$3:$J$3)</f>
        <v>0.40843324719599755</v>
      </c>
    </row>
    <row r="865" spans="1:23" x14ac:dyDescent="0.25">
      <c r="A865">
        <v>864</v>
      </c>
      <c r="B865" s="25">
        <f t="shared" ca="1" si="227"/>
        <v>1</v>
      </c>
      <c r="C865" s="46">
        <v>0</v>
      </c>
      <c r="D865">
        <f t="shared" ca="1" si="240"/>
        <v>0.63198749926210784</v>
      </c>
      <c r="E865">
        <f t="shared" ca="1" si="240"/>
        <v>6.5058949830869794E-2</v>
      </c>
      <c r="F865">
        <f t="shared" ca="1" si="240"/>
        <v>0.28943038877567651</v>
      </c>
      <c r="G865">
        <f t="shared" ca="1" si="240"/>
        <v>1.7658700915982317E-3</v>
      </c>
      <c r="H865">
        <f t="shared" ca="1" si="240"/>
        <v>0.2104491649972593</v>
      </c>
      <c r="I865">
        <f t="shared" ca="1" si="240"/>
        <v>0.75050760016620877</v>
      </c>
      <c r="J865">
        <f t="shared" ca="1" si="240"/>
        <v>0.45238705077773411</v>
      </c>
      <c r="K865">
        <f t="shared" ca="1" si="240"/>
        <v>0.156705440304303</v>
      </c>
      <c r="L865" s="42">
        <f t="shared" ca="1" si="229"/>
        <v>0</v>
      </c>
      <c r="M865" s="42">
        <f t="shared" ca="1" si="230"/>
        <v>0.24703493897668302</v>
      </c>
      <c r="N865" s="42">
        <f t="shared" ca="1" si="231"/>
        <v>2.5430619624788552E-2</v>
      </c>
      <c r="O865" s="42">
        <f t="shared" ca="1" si="232"/>
        <v>0.11313422894072707</v>
      </c>
      <c r="P865" s="42">
        <f t="shared" ca="1" si="233"/>
        <v>6.9025354271730289E-4</v>
      </c>
      <c r="Q865" s="42">
        <f t="shared" ca="1" si="234"/>
        <v>8.2261590131912463E-2</v>
      </c>
      <c r="R865" s="42">
        <f t="shared" ca="1" si="235"/>
        <v>0.29336276338545664</v>
      </c>
      <c r="S865" s="42">
        <f t="shared" ca="1" si="236"/>
        <v>0.17683167406507541</v>
      </c>
      <c r="T865" s="42">
        <f t="shared" ca="1" si="237"/>
        <v>6.1253931332639538E-2</v>
      </c>
      <c r="U865">
        <f ca="1">+(L865^2*Markiwitz!$B$4^2)+(M865^2*Markiwitz!$C$4^2)+(N865^2*Markiwitz!$D$4^2)+(O865^2*Markiwitz!$E$4^2)+(P865^2*Markiwitz!$F$4^2)+(Q865^2*Markiwitz!$G$4^2)+(R865^2*Markiwitz!$H$4^2)+(S865^2*Markiwitz!$I$4^2)+(T865^2*Markiwitz!$J$4^2)+(2*L865*M865*Markiwitz!$B$8)+(2*L865*N865*Markiwitz!$E$8)+(2*L865*O865*Markiwitz!$H$8)+(2*L865*P865*Markiwitz!$B$11)+(2*L865*Q865*Markiwitz!$E$11)+(2*L865*R865*Markiwitz!$H$11)+(2*L865*S865*Markiwitz!$K$8)+(2*L865*T865*Markiwitz!$K$11)</f>
        <v>1.612353296837345E-2</v>
      </c>
      <c r="V865" s="5">
        <f t="shared" ca="1" si="228"/>
        <v>0.12697847442922541</v>
      </c>
      <c r="W865" s="42">
        <f ca="1">SUMPRODUCT(L865:T865,Markiwitz!$B$3:$J$3)</f>
        <v>0.30937074714400009</v>
      </c>
    </row>
    <row r="866" spans="1:23" x14ac:dyDescent="0.25">
      <c r="A866">
        <v>865</v>
      </c>
      <c r="B866" s="25">
        <f t="shared" ca="1" si="227"/>
        <v>1</v>
      </c>
      <c r="C866" s="46">
        <v>0</v>
      </c>
      <c r="D866">
        <f t="shared" ca="1" si="240"/>
        <v>0.93451863433008442</v>
      </c>
      <c r="E866">
        <f t="shared" ca="1" si="240"/>
        <v>0.88680315083179651</v>
      </c>
      <c r="F866">
        <f t="shared" ca="1" si="240"/>
        <v>9.6276886184232913E-2</v>
      </c>
      <c r="G866">
        <f t="shared" ca="1" si="240"/>
        <v>0.5485051796592133</v>
      </c>
      <c r="H866">
        <f t="shared" ca="1" si="240"/>
        <v>0.15024258398415447</v>
      </c>
      <c r="I866">
        <f t="shared" ca="1" si="240"/>
        <v>0.11706507548609602</v>
      </c>
      <c r="J866">
        <f t="shared" ca="1" si="240"/>
        <v>0.96803397580232098</v>
      </c>
      <c r="K866">
        <f t="shared" ca="1" si="240"/>
        <v>2.7849987842260004E-2</v>
      </c>
      <c r="L866" s="42">
        <f t="shared" ca="1" si="229"/>
        <v>0</v>
      </c>
      <c r="M866" s="42">
        <f t="shared" ca="1" si="230"/>
        <v>0.25058852022192274</v>
      </c>
      <c r="N866" s="42">
        <f t="shared" ca="1" si="231"/>
        <v>0.23779374870826434</v>
      </c>
      <c r="O866" s="42">
        <f t="shared" ca="1" si="232"/>
        <v>2.5816373857302691E-2</v>
      </c>
      <c r="P866" s="42">
        <f t="shared" ca="1" si="233"/>
        <v>0.14708010761432638</v>
      </c>
      <c r="Q866" s="42">
        <f t="shared" ca="1" si="234"/>
        <v>4.0287122601783312E-2</v>
      </c>
      <c r="R866" s="42">
        <f t="shared" ca="1" si="235"/>
        <v>3.1390667834844815E-2</v>
      </c>
      <c r="S866" s="42">
        <f t="shared" ca="1" si="236"/>
        <v>0.2595755639423305</v>
      </c>
      <c r="T866" s="42">
        <f t="shared" ca="1" si="237"/>
        <v>7.4678952192251723E-3</v>
      </c>
      <c r="U866">
        <f ca="1">+(L866^2*Markiwitz!$B$4^2)+(M866^2*Markiwitz!$C$4^2)+(N866^2*Markiwitz!$D$4^2)+(O866^2*Markiwitz!$E$4^2)+(P866^2*Markiwitz!$F$4^2)+(Q866^2*Markiwitz!$G$4^2)+(R866^2*Markiwitz!$H$4^2)+(S866^2*Markiwitz!$I$4^2)+(T866^2*Markiwitz!$J$4^2)+(2*L866*M866*Markiwitz!$B$8)+(2*L866*N866*Markiwitz!$E$8)+(2*L866*O866*Markiwitz!$H$8)+(2*L866*P866*Markiwitz!$B$11)+(2*L866*Q866*Markiwitz!$E$11)+(2*L866*R866*Markiwitz!$H$11)+(2*L866*S866*Markiwitz!$K$8)+(2*L866*T866*Markiwitz!$K$11)</f>
        <v>1.6629791360317836E-2</v>
      </c>
      <c r="V866" s="5">
        <f t="shared" ca="1" si="228"/>
        <v>0.12895654834213668</v>
      </c>
      <c r="W866" s="42">
        <f ca="1">SUMPRODUCT(L866:T866,Markiwitz!$B$3:$J$3)</f>
        <v>0.23421529331070853</v>
      </c>
    </row>
    <row r="867" spans="1:23" x14ac:dyDescent="0.25">
      <c r="A867">
        <v>866</v>
      </c>
      <c r="B867" s="25">
        <f t="shared" ca="1" si="227"/>
        <v>1</v>
      </c>
      <c r="C867" s="46">
        <v>0</v>
      </c>
      <c r="D867">
        <f t="shared" ca="1" si="240"/>
        <v>0.28322711436670234</v>
      </c>
      <c r="E867">
        <f t="shared" ca="1" si="240"/>
        <v>0.79297901603341259</v>
      </c>
      <c r="F867">
        <f t="shared" ca="1" si="240"/>
        <v>0.48178259989671168</v>
      </c>
      <c r="G867">
        <f t="shared" ca="1" si="240"/>
        <v>0.5525385788909033</v>
      </c>
      <c r="H867">
        <f t="shared" ca="1" si="240"/>
        <v>0.77806210915076235</v>
      </c>
      <c r="I867">
        <f t="shared" ca="1" si="240"/>
        <v>0.72242929200492623</v>
      </c>
      <c r="J867">
        <f t="shared" ca="1" si="240"/>
        <v>0.80702939894175851</v>
      </c>
      <c r="K867">
        <f t="shared" ca="1" si="240"/>
        <v>0.40072517406917552</v>
      </c>
      <c r="L867" s="42">
        <f t="shared" ca="1" si="229"/>
        <v>0</v>
      </c>
      <c r="M867" s="42">
        <f t="shared" ca="1" si="230"/>
        <v>5.8775770867881064E-2</v>
      </c>
      <c r="N867" s="42">
        <f t="shared" ca="1" si="231"/>
        <v>0.16456034957540464</v>
      </c>
      <c r="O867" s="42">
        <f t="shared" ca="1" si="232"/>
        <v>9.9980341793823174E-2</v>
      </c>
      <c r="P867" s="42">
        <f t="shared" ca="1" si="233"/>
        <v>0.11466374249221384</v>
      </c>
      <c r="Q867" s="42">
        <f t="shared" ca="1" si="234"/>
        <v>0.16146476777366719</v>
      </c>
      <c r="R867" s="42">
        <f t="shared" ca="1" si="235"/>
        <v>0.14991975125711715</v>
      </c>
      <c r="S867" s="42">
        <f t="shared" ca="1" si="236"/>
        <v>0.16747610885316119</v>
      </c>
      <c r="T867" s="42">
        <f t="shared" ca="1" si="237"/>
        <v>8.3159167386731736E-2</v>
      </c>
      <c r="U867">
        <f ca="1">+(L867^2*Markiwitz!$B$4^2)+(M867^2*Markiwitz!$C$4^2)+(N867^2*Markiwitz!$D$4^2)+(O867^2*Markiwitz!$E$4^2)+(P867^2*Markiwitz!$F$4^2)+(Q867^2*Markiwitz!$G$4^2)+(R867^2*Markiwitz!$H$4^2)+(S867^2*Markiwitz!$I$4^2)+(T867^2*Markiwitz!$J$4^2)+(2*L867*M867*Markiwitz!$B$8)+(2*L867*N867*Markiwitz!$E$8)+(2*L867*O867*Markiwitz!$H$8)+(2*L867*P867*Markiwitz!$B$11)+(2*L867*Q867*Markiwitz!$E$11)+(2*L867*R867*Markiwitz!$H$11)+(2*L867*S867*Markiwitz!$K$8)+(2*L867*T867*Markiwitz!$K$11)</f>
        <v>1.6965281025596027E-2</v>
      </c>
      <c r="V867" s="5">
        <f t="shared" ca="1" si="228"/>
        <v>0.13025083886714905</v>
      </c>
      <c r="W867" s="42">
        <f ca="1">SUMPRODUCT(L867:T867,Markiwitz!$B$3:$J$3)</f>
        <v>0.55709713675240613</v>
      </c>
    </row>
    <row r="868" spans="1:23" x14ac:dyDescent="0.25">
      <c r="A868">
        <v>867</v>
      </c>
      <c r="B868" s="25">
        <f t="shared" ca="1" si="227"/>
        <v>1.0000000000000002</v>
      </c>
      <c r="C868" s="46">
        <v>0</v>
      </c>
      <c r="D868">
        <f t="shared" ca="1" si="240"/>
        <v>0.23074425253353681</v>
      </c>
      <c r="E868">
        <f t="shared" ca="1" si="240"/>
        <v>0.97597251403765761</v>
      </c>
      <c r="F868">
        <f t="shared" ca="1" si="240"/>
        <v>0.40938556277317606</v>
      </c>
      <c r="G868">
        <f t="shared" ca="1" si="240"/>
        <v>0.5795043517879781</v>
      </c>
      <c r="H868">
        <f t="shared" ca="1" si="240"/>
        <v>0.11169186751712812</v>
      </c>
      <c r="I868">
        <f t="shared" ca="1" si="240"/>
        <v>0.74308063161270066</v>
      </c>
      <c r="J868">
        <f t="shared" ca="1" si="240"/>
        <v>0.95968425333765539</v>
      </c>
      <c r="K868">
        <f t="shared" ca="1" si="240"/>
        <v>0.32605305520061933</v>
      </c>
      <c r="L868" s="42">
        <f t="shared" ca="1" si="229"/>
        <v>0</v>
      </c>
      <c r="M868" s="42">
        <f t="shared" ca="1" si="230"/>
        <v>5.3214495765857572E-2</v>
      </c>
      <c r="N868" s="42">
        <f t="shared" ca="1" si="231"/>
        <v>0.22507986502633187</v>
      </c>
      <c r="O868" s="42">
        <f t="shared" ca="1" si="232"/>
        <v>9.4412953118431786E-2</v>
      </c>
      <c r="P868" s="42">
        <f t="shared" ca="1" si="233"/>
        <v>0.13364593716168657</v>
      </c>
      <c r="Q868" s="42">
        <f t="shared" ca="1" si="234"/>
        <v>2.5758502523078364E-2</v>
      </c>
      <c r="R868" s="42">
        <f t="shared" ca="1" si="235"/>
        <v>0.17137008046992469</v>
      </c>
      <c r="S868" s="42">
        <f t="shared" ca="1" si="236"/>
        <v>0.22132344825522518</v>
      </c>
      <c r="T868" s="42">
        <f t="shared" ca="1" si="237"/>
        <v>7.519471767946416E-2</v>
      </c>
      <c r="U868">
        <f ca="1">+(L868^2*Markiwitz!$B$4^2)+(M868^2*Markiwitz!$C$4^2)+(N868^2*Markiwitz!$D$4^2)+(O868^2*Markiwitz!$E$4^2)+(P868^2*Markiwitz!$F$4^2)+(Q868^2*Markiwitz!$G$4^2)+(R868^2*Markiwitz!$H$4^2)+(S868^2*Markiwitz!$I$4^2)+(T868^2*Markiwitz!$J$4^2)+(2*L868*M868*Markiwitz!$B$8)+(2*L868*N868*Markiwitz!$E$8)+(2*L868*O868*Markiwitz!$H$8)+(2*L868*P868*Markiwitz!$B$11)+(2*L868*Q868*Markiwitz!$E$11)+(2*L868*R868*Markiwitz!$H$11)+(2*L868*S868*Markiwitz!$K$8)+(2*L868*T868*Markiwitz!$K$11)</f>
        <v>1.5194822910923852E-2</v>
      </c>
      <c r="V868" s="5">
        <f t="shared" ca="1" si="228"/>
        <v>0.12326728240260613</v>
      </c>
      <c r="W868" s="42">
        <f ca="1">SUMPRODUCT(L868:T868,Markiwitz!$B$3:$J$3)</f>
        <v>0.19591564116608817</v>
      </c>
    </row>
    <row r="869" spans="1:23" x14ac:dyDescent="0.25">
      <c r="A869">
        <v>868</v>
      </c>
      <c r="B869" s="25">
        <f t="shared" ca="1" si="227"/>
        <v>1</v>
      </c>
      <c r="C869" s="46">
        <v>0</v>
      </c>
      <c r="D869">
        <f t="shared" ca="1" si="240"/>
        <v>0.98783487534160641</v>
      </c>
      <c r="E869">
        <f t="shared" ca="1" si="240"/>
        <v>0.15722847936163153</v>
      </c>
      <c r="F869">
        <f t="shared" ca="1" si="240"/>
        <v>0.77919824279204519</v>
      </c>
      <c r="G869">
        <f t="shared" ca="1" si="240"/>
        <v>0.89257449899489749</v>
      </c>
      <c r="H869">
        <f t="shared" ca="1" si="240"/>
        <v>0.52415548810545287</v>
      </c>
      <c r="I869">
        <f t="shared" ca="1" si="240"/>
        <v>0.77283880970245611</v>
      </c>
      <c r="J869">
        <f t="shared" ca="1" si="240"/>
        <v>0.63063187610335891</v>
      </c>
      <c r="K869">
        <f t="shared" ca="1" si="240"/>
        <v>0.55879942832847729</v>
      </c>
      <c r="L869" s="42">
        <f t="shared" ca="1" si="229"/>
        <v>0</v>
      </c>
      <c r="M869" s="42">
        <f t="shared" ca="1" si="230"/>
        <v>0.18626930584590656</v>
      </c>
      <c r="N869" s="42">
        <f t="shared" ca="1" si="231"/>
        <v>2.9647505307778058E-2</v>
      </c>
      <c r="O869" s="42">
        <f t="shared" ca="1" si="232"/>
        <v>0.14692811463153985</v>
      </c>
      <c r="P869" s="42">
        <f t="shared" ca="1" si="233"/>
        <v>0.16830670438320242</v>
      </c>
      <c r="Q869" s="42">
        <f t="shared" ca="1" si="234"/>
        <v>9.8836436495484001E-2</v>
      </c>
      <c r="R869" s="42">
        <f t="shared" ca="1" si="235"/>
        <v>0.14572895957360407</v>
      </c>
      <c r="S869" s="42">
        <f t="shared" ca="1" si="236"/>
        <v>0.11891396501409472</v>
      </c>
      <c r="T869" s="42">
        <f t="shared" ca="1" si="237"/>
        <v>0.10536900874839041</v>
      </c>
      <c r="U869">
        <f ca="1">+(L869^2*Markiwitz!$B$4^2)+(M869^2*Markiwitz!$C$4^2)+(N869^2*Markiwitz!$D$4^2)+(O869^2*Markiwitz!$E$4^2)+(P869^2*Markiwitz!$F$4^2)+(Q869^2*Markiwitz!$G$4^2)+(R869^2*Markiwitz!$H$4^2)+(S869^2*Markiwitz!$I$4^2)+(T869^2*Markiwitz!$J$4^2)+(2*L869*M869*Markiwitz!$B$8)+(2*L869*N869*Markiwitz!$E$8)+(2*L869*O869*Markiwitz!$H$8)+(2*L869*P869*Markiwitz!$B$11)+(2*L869*Q869*Markiwitz!$E$11)+(2*L869*R869*Markiwitz!$H$11)+(2*L869*S869*Markiwitz!$K$8)+(2*L869*T869*Markiwitz!$K$11)</f>
        <v>1.2655396081274044E-2</v>
      </c>
      <c r="V869" s="5">
        <f t="shared" ca="1" si="228"/>
        <v>0.11249620474164471</v>
      </c>
      <c r="W869" s="42">
        <f ca="1">SUMPRODUCT(L869:T869,Markiwitz!$B$3:$J$3)</f>
        <v>0.41048121793230646</v>
      </c>
    </row>
    <row r="870" spans="1:23" x14ac:dyDescent="0.25">
      <c r="A870">
        <v>869</v>
      </c>
      <c r="B870" s="25">
        <f t="shared" ca="1" si="227"/>
        <v>1</v>
      </c>
      <c r="C870" s="46">
        <v>0</v>
      </c>
      <c r="D870">
        <f t="shared" ca="1" si="240"/>
        <v>0.55517542712887602</v>
      </c>
      <c r="E870">
        <f t="shared" ca="1" si="240"/>
        <v>0.73224571784939507</v>
      </c>
      <c r="F870">
        <f t="shared" ca="1" si="240"/>
        <v>1.6895912204662356E-2</v>
      </c>
      <c r="G870">
        <f t="shared" ca="1" si="240"/>
        <v>0.67871860595824796</v>
      </c>
      <c r="H870">
        <f t="shared" ca="1" si="240"/>
        <v>0.3325275172743154</v>
      </c>
      <c r="I870">
        <f t="shared" ca="1" si="240"/>
        <v>0.4915375771524404</v>
      </c>
      <c r="J870">
        <f t="shared" ca="1" si="240"/>
        <v>0.19504920661258529</v>
      </c>
      <c r="K870">
        <f t="shared" ca="1" si="240"/>
        <v>0.88162302290983541</v>
      </c>
      <c r="L870" s="42">
        <f t="shared" ca="1" si="229"/>
        <v>0</v>
      </c>
      <c r="M870" s="42">
        <f t="shared" ca="1" si="230"/>
        <v>0.14294744542852436</v>
      </c>
      <c r="N870" s="42">
        <f t="shared" ca="1" si="231"/>
        <v>0.18853978342281491</v>
      </c>
      <c r="O870" s="42">
        <f t="shared" ca="1" si="232"/>
        <v>4.3503861479093353E-3</v>
      </c>
      <c r="P870" s="42">
        <f t="shared" ca="1" si="233"/>
        <v>0.17475753815022277</v>
      </c>
      <c r="Q870" s="42">
        <f t="shared" ca="1" si="234"/>
        <v>8.5619710106547203E-2</v>
      </c>
      <c r="R870" s="42">
        <f t="shared" ca="1" si="235"/>
        <v>0.12656187135198396</v>
      </c>
      <c r="S870" s="42">
        <f t="shared" ca="1" si="236"/>
        <v>5.0221577641362626E-2</v>
      </c>
      <c r="T870" s="42">
        <f t="shared" ca="1" si="237"/>
        <v>0.22700168775063473</v>
      </c>
      <c r="U870">
        <f ca="1">+(L870^2*Markiwitz!$B$4^2)+(M870^2*Markiwitz!$C$4^2)+(N870^2*Markiwitz!$D$4^2)+(O870^2*Markiwitz!$E$4^2)+(P870^2*Markiwitz!$F$4^2)+(Q870^2*Markiwitz!$G$4^2)+(R870^2*Markiwitz!$H$4^2)+(S870^2*Markiwitz!$I$4^2)+(T870^2*Markiwitz!$J$4^2)+(2*L870*M870*Markiwitz!$B$8)+(2*L870*N870*Markiwitz!$E$8)+(2*L870*O870*Markiwitz!$H$8)+(2*L870*P870*Markiwitz!$B$11)+(2*L870*Q870*Markiwitz!$E$11)+(2*L870*R870*Markiwitz!$H$11)+(2*L870*S870*Markiwitz!$K$8)+(2*L870*T870*Markiwitz!$K$11)</f>
        <v>1.1408850152453949E-2</v>
      </c>
      <c r="V870" s="5">
        <f t="shared" ca="1" si="228"/>
        <v>0.10681221911585748</v>
      </c>
      <c r="W870" s="42">
        <f ca="1">SUMPRODUCT(L870:T870,Markiwitz!$B$3:$J$3)</f>
        <v>0.37183367463698447</v>
      </c>
    </row>
    <row r="871" spans="1:23" x14ac:dyDescent="0.25">
      <c r="A871">
        <v>870</v>
      </c>
      <c r="B871" s="25">
        <f t="shared" ca="1" si="227"/>
        <v>1</v>
      </c>
      <c r="C871" s="46">
        <v>0</v>
      </c>
      <c r="D871">
        <f t="shared" ca="1" si="240"/>
        <v>0.19778398055036417</v>
      </c>
      <c r="E871">
        <f t="shared" ca="1" si="240"/>
        <v>0.8194044062945558</v>
      </c>
      <c r="F871">
        <f t="shared" ca="1" si="240"/>
        <v>0.43206270263365631</v>
      </c>
      <c r="G871">
        <f t="shared" ca="1" si="240"/>
        <v>0.96047547824521007</v>
      </c>
      <c r="H871">
        <f t="shared" ca="1" si="240"/>
        <v>4.2201584928468927E-2</v>
      </c>
      <c r="I871">
        <f t="shared" ca="1" si="240"/>
        <v>0.37701326418921888</v>
      </c>
      <c r="J871">
        <f t="shared" ca="1" si="240"/>
        <v>0.87122788480284263</v>
      </c>
      <c r="K871">
        <f t="shared" ca="1" si="240"/>
        <v>0.26599407273184972</v>
      </c>
      <c r="L871" s="42">
        <f t="shared" ca="1" si="229"/>
        <v>0</v>
      </c>
      <c r="M871" s="42">
        <f t="shared" ca="1" si="230"/>
        <v>4.9867834953085714E-2</v>
      </c>
      <c r="N871" s="42">
        <f t="shared" ca="1" si="231"/>
        <v>0.20659875273631134</v>
      </c>
      <c r="O871" s="42">
        <f t="shared" ca="1" si="232"/>
        <v>0.10893719240741438</v>
      </c>
      <c r="P871" s="42">
        <f t="shared" ca="1" si="233"/>
        <v>0.24216740148690477</v>
      </c>
      <c r="Q871" s="42">
        <f t="shared" ca="1" si="234"/>
        <v>1.0640405082936547E-2</v>
      </c>
      <c r="R871" s="42">
        <f t="shared" ca="1" si="235"/>
        <v>9.5057421644543047E-2</v>
      </c>
      <c r="S871" s="42">
        <f t="shared" ca="1" si="236"/>
        <v>0.21966515308761761</v>
      </c>
      <c r="T871" s="42">
        <f t="shared" ca="1" si="237"/>
        <v>6.7065838601186631E-2</v>
      </c>
      <c r="U871">
        <f ca="1">+(L871^2*Markiwitz!$B$4^2)+(M871^2*Markiwitz!$C$4^2)+(N871^2*Markiwitz!$D$4^2)+(O871^2*Markiwitz!$E$4^2)+(P871^2*Markiwitz!$F$4^2)+(Q871^2*Markiwitz!$G$4^2)+(R871^2*Markiwitz!$H$4^2)+(S871^2*Markiwitz!$I$4^2)+(T871^2*Markiwitz!$J$4^2)+(2*L871*M871*Markiwitz!$B$8)+(2*L871*N871*Markiwitz!$E$8)+(2*L871*O871*Markiwitz!$H$8)+(2*L871*P871*Markiwitz!$B$11)+(2*L871*Q871*Markiwitz!$E$11)+(2*L871*R871*Markiwitz!$H$11)+(2*L871*S871*Markiwitz!$K$8)+(2*L871*T871*Markiwitz!$K$11)</f>
        <v>1.7496142564554847E-2</v>
      </c>
      <c r="V871" s="5">
        <f t="shared" ca="1" si="228"/>
        <v>0.13227298501415491</v>
      </c>
      <c r="W871" s="42">
        <f ca="1">SUMPRODUCT(L871:T871,Markiwitz!$B$3:$J$3)</f>
        <v>0.18491215937312316</v>
      </c>
    </row>
    <row r="872" spans="1:23" x14ac:dyDescent="0.25">
      <c r="A872">
        <v>871</v>
      </c>
      <c r="B872" s="25">
        <f t="shared" ca="1" si="227"/>
        <v>1</v>
      </c>
      <c r="C872" s="46">
        <v>0</v>
      </c>
      <c r="D872">
        <f t="shared" ref="D872:K881" ca="1" si="241">RAND()</f>
        <v>0.56632342743097663</v>
      </c>
      <c r="E872">
        <f t="shared" ca="1" si="241"/>
        <v>0.13562486461233814</v>
      </c>
      <c r="F872">
        <f t="shared" ca="1" si="241"/>
        <v>0.56515306484987526</v>
      </c>
      <c r="G872">
        <f t="shared" ca="1" si="241"/>
        <v>0.26107499338911333</v>
      </c>
      <c r="H872">
        <f t="shared" ca="1" si="241"/>
        <v>0.80931469565652214</v>
      </c>
      <c r="I872">
        <f t="shared" ca="1" si="241"/>
        <v>1.9194337849277043E-2</v>
      </c>
      <c r="J872">
        <f t="shared" ca="1" si="241"/>
        <v>0.60993493743058702</v>
      </c>
      <c r="K872">
        <f t="shared" ca="1" si="241"/>
        <v>0.62831278728389517</v>
      </c>
      <c r="L872" s="42">
        <f t="shared" ca="1" si="229"/>
        <v>0</v>
      </c>
      <c r="M872" s="42">
        <f t="shared" ca="1" si="230"/>
        <v>0.15753378723279501</v>
      </c>
      <c r="N872" s="42">
        <f t="shared" ca="1" si="231"/>
        <v>3.7726672658126487E-2</v>
      </c>
      <c r="O872" s="42">
        <f t="shared" ca="1" si="232"/>
        <v>0.15720822830143877</v>
      </c>
      <c r="P872" s="42">
        <f t="shared" ca="1" si="233"/>
        <v>7.2623046245736733E-2</v>
      </c>
      <c r="Q872" s="42">
        <f t="shared" ca="1" si="234"/>
        <v>0.2251264964408837</v>
      </c>
      <c r="R872" s="42">
        <f t="shared" ca="1" si="235"/>
        <v>5.3392753828657904E-3</v>
      </c>
      <c r="S872" s="42">
        <f t="shared" ca="1" si="236"/>
        <v>0.1696651701218013</v>
      </c>
      <c r="T872" s="42">
        <f t="shared" ca="1" si="237"/>
        <v>0.17477732361635218</v>
      </c>
      <c r="U872">
        <f ca="1">+(L872^2*Markiwitz!$B$4^2)+(M872^2*Markiwitz!$C$4^2)+(N872^2*Markiwitz!$D$4^2)+(O872^2*Markiwitz!$E$4^2)+(P872^2*Markiwitz!$F$4^2)+(Q872^2*Markiwitz!$G$4^2)+(R872^2*Markiwitz!$H$4^2)+(S872^2*Markiwitz!$I$4^2)+(T872^2*Markiwitz!$J$4^2)+(2*L872*M872*Markiwitz!$B$8)+(2*L872*N872*Markiwitz!$E$8)+(2*L872*O872*Markiwitz!$H$8)+(2*L872*P872*Markiwitz!$B$11)+(2*L872*Q872*Markiwitz!$E$11)+(2*L872*R872*Markiwitz!$H$11)+(2*L872*S872*Markiwitz!$K$8)+(2*L872*T872*Markiwitz!$K$11)</f>
        <v>2.131298252567464E-2</v>
      </c>
      <c r="V872" s="5">
        <f t="shared" ca="1" si="228"/>
        <v>0.14598966581807987</v>
      </c>
      <c r="W872" s="42">
        <f ca="1">SUMPRODUCT(L872:T872,Markiwitz!$B$3:$J$3)</f>
        <v>0.72020866311795151</v>
      </c>
    </row>
    <row r="873" spans="1:23" x14ac:dyDescent="0.25">
      <c r="A873">
        <v>872</v>
      </c>
      <c r="B873" s="25">
        <f t="shared" ca="1" si="227"/>
        <v>1</v>
      </c>
      <c r="C873" s="46">
        <v>0</v>
      </c>
      <c r="D873">
        <f t="shared" ca="1" si="241"/>
        <v>0.64583455890729091</v>
      </c>
      <c r="E873">
        <f t="shared" ca="1" si="241"/>
        <v>0.4884383853086115</v>
      </c>
      <c r="F873">
        <f t="shared" ca="1" si="241"/>
        <v>0.67526422831104826</v>
      </c>
      <c r="G873">
        <f t="shared" ca="1" si="241"/>
        <v>0.32767976815332434</v>
      </c>
      <c r="H873">
        <f t="shared" ca="1" si="241"/>
        <v>0.42916810797995664</v>
      </c>
      <c r="I873">
        <f t="shared" ca="1" si="241"/>
        <v>0.8107840825967676</v>
      </c>
      <c r="J873">
        <f t="shared" ca="1" si="241"/>
        <v>0.92781965200516781</v>
      </c>
      <c r="K873">
        <f t="shared" ca="1" si="241"/>
        <v>9.6494947074064696E-2</v>
      </c>
      <c r="L873" s="42">
        <f t="shared" ca="1" si="229"/>
        <v>0</v>
      </c>
      <c r="M873" s="42">
        <f t="shared" ca="1" si="230"/>
        <v>0.14673110216357776</v>
      </c>
      <c r="N873" s="42">
        <f t="shared" ca="1" si="231"/>
        <v>0.11097130314083871</v>
      </c>
      <c r="O873" s="42">
        <f t="shared" ca="1" si="232"/>
        <v>0.15341740869265114</v>
      </c>
      <c r="P873" s="42">
        <f t="shared" ca="1" si="233"/>
        <v>7.4447570008010167E-2</v>
      </c>
      <c r="Q873" s="42">
        <f t="shared" ca="1" si="234"/>
        <v>9.7505326447536886E-2</v>
      </c>
      <c r="R873" s="42">
        <f t="shared" ca="1" si="235"/>
        <v>0.18420699297571444</v>
      </c>
      <c r="S873" s="42">
        <f t="shared" ca="1" si="236"/>
        <v>0.21079701956192196</v>
      </c>
      <c r="T873" s="42">
        <f t="shared" ca="1" si="237"/>
        <v>2.1923277009749029E-2</v>
      </c>
      <c r="U873">
        <f ca="1">+(L873^2*Markiwitz!$B$4^2)+(M873^2*Markiwitz!$C$4^2)+(N873^2*Markiwitz!$D$4^2)+(O873^2*Markiwitz!$E$4^2)+(P873^2*Markiwitz!$F$4^2)+(Q873^2*Markiwitz!$G$4^2)+(R873^2*Markiwitz!$H$4^2)+(S873^2*Markiwitz!$I$4^2)+(T873^2*Markiwitz!$J$4^2)+(2*L873*M873*Markiwitz!$B$8)+(2*L873*N873*Markiwitz!$E$8)+(2*L873*O873*Markiwitz!$H$8)+(2*L873*P873*Markiwitz!$B$11)+(2*L873*Q873*Markiwitz!$E$11)+(2*L873*R873*Markiwitz!$H$11)+(2*L873*S873*Markiwitz!$K$8)+(2*L873*T873*Markiwitz!$K$11)</f>
        <v>1.5007627693742882E-2</v>
      </c>
      <c r="V873" s="5">
        <f t="shared" ca="1" si="228"/>
        <v>0.1225056231107082</v>
      </c>
      <c r="W873" s="42">
        <f ca="1">SUMPRODUCT(L873:T873,Markiwitz!$B$3:$J$3)</f>
        <v>0.37950407503796058</v>
      </c>
    </row>
    <row r="874" spans="1:23" x14ac:dyDescent="0.25">
      <c r="A874">
        <v>873</v>
      </c>
      <c r="B874" s="25">
        <f t="shared" ca="1" si="227"/>
        <v>1.0000000000000004</v>
      </c>
      <c r="C874" s="46">
        <v>0</v>
      </c>
      <c r="D874">
        <f t="shared" ca="1" si="241"/>
        <v>0.68791735288056943</v>
      </c>
      <c r="E874">
        <f t="shared" ca="1" si="241"/>
        <v>0.67008860577678853</v>
      </c>
      <c r="F874">
        <f t="shared" ca="1" si="241"/>
        <v>0.46181284177072179</v>
      </c>
      <c r="G874">
        <f t="shared" ca="1" si="241"/>
        <v>0.98735097179041431</v>
      </c>
      <c r="H874">
        <f t="shared" ca="1" si="241"/>
        <v>0.82291165505542141</v>
      </c>
      <c r="I874">
        <f t="shared" ca="1" si="241"/>
        <v>0.58210086706963438</v>
      </c>
      <c r="J874">
        <f t="shared" ca="1" si="241"/>
        <v>0.67866560284573219</v>
      </c>
      <c r="K874">
        <f t="shared" ca="1" si="241"/>
        <v>2.7843012068056727E-2</v>
      </c>
      <c r="L874" s="42">
        <f t="shared" ca="1" si="229"/>
        <v>0</v>
      </c>
      <c r="M874" s="42">
        <f t="shared" ca="1" si="230"/>
        <v>0.13985781289608143</v>
      </c>
      <c r="N874" s="42">
        <f t="shared" ca="1" si="231"/>
        <v>0.13623311936833285</v>
      </c>
      <c r="O874" s="42">
        <f t="shared" ca="1" si="232"/>
        <v>9.3889380384027804E-2</v>
      </c>
      <c r="P874" s="42">
        <f t="shared" ca="1" si="233"/>
        <v>0.20073450233112783</v>
      </c>
      <c r="Q874" s="42">
        <f t="shared" ca="1" si="234"/>
        <v>0.16730298167478694</v>
      </c>
      <c r="R874" s="42">
        <f t="shared" ca="1" si="235"/>
        <v>0.1183446729645235</v>
      </c>
      <c r="S874" s="42">
        <f t="shared" ca="1" si="236"/>
        <v>0.13797687542602721</v>
      </c>
      <c r="T874" s="42">
        <f t="shared" ca="1" si="237"/>
        <v>5.660654955092651E-3</v>
      </c>
      <c r="U874">
        <f ca="1">+(L874^2*Markiwitz!$B$4^2)+(M874^2*Markiwitz!$C$4^2)+(N874^2*Markiwitz!$D$4^2)+(O874^2*Markiwitz!$E$4^2)+(P874^2*Markiwitz!$F$4^2)+(Q874^2*Markiwitz!$G$4^2)+(R874^2*Markiwitz!$H$4^2)+(S874^2*Markiwitz!$I$4^2)+(T874^2*Markiwitz!$J$4^2)+(2*L874*M874*Markiwitz!$B$8)+(2*L874*N874*Markiwitz!$E$8)+(2*L874*O874*Markiwitz!$H$8)+(2*L874*P874*Markiwitz!$B$11)+(2*L874*Q874*Markiwitz!$E$11)+(2*L874*R874*Markiwitz!$H$11)+(2*L874*S874*Markiwitz!$K$8)+(2*L874*T874*Markiwitz!$K$11)</f>
        <v>1.8406049806734329E-2</v>
      </c>
      <c r="V874" s="5">
        <f t="shared" ca="1" si="228"/>
        <v>0.13566889771327226</v>
      </c>
      <c r="W874" s="42">
        <f ca="1">SUMPRODUCT(L874:T874,Markiwitz!$B$3:$J$3)</f>
        <v>0.6003239332534217</v>
      </c>
    </row>
    <row r="875" spans="1:23" x14ac:dyDescent="0.25">
      <c r="A875">
        <v>874</v>
      </c>
      <c r="B875" s="25">
        <f t="shared" ca="1" si="227"/>
        <v>0.99999999999999989</v>
      </c>
      <c r="C875" s="46">
        <v>0</v>
      </c>
      <c r="D875">
        <f t="shared" ca="1" si="241"/>
        <v>0.93313140844969722</v>
      </c>
      <c r="E875">
        <f t="shared" ca="1" si="241"/>
        <v>0.72873930425372269</v>
      </c>
      <c r="F875">
        <f t="shared" ca="1" si="241"/>
        <v>0.54413818528878211</v>
      </c>
      <c r="G875">
        <f t="shared" ca="1" si="241"/>
        <v>0.3032465583685714</v>
      </c>
      <c r="H875">
        <f t="shared" ca="1" si="241"/>
        <v>0.60597968431518467</v>
      </c>
      <c r="I875">
        <f t="shared" ca="1" si="241"/>
        <v>0.48651530169248203</v>
      </c>
      <c r="J875">
        <f t="shared" ca="1" si="241"/>
        <v>0.15139466750069008</v>
      </c>
      <c r="K875">
        <f t="shared" ca="1" si="241"/>
        <v>0.15560515027765343</v>
      </c>
      <c r="L875" s="42">
        <f t="shared" ca="1" si="229"/>
        <v>0</v>
      </c>
      <c r="M875" s="42">
        <f t="shared" ca="1" si="230"/>
        <v>0.23872883820790733</v>
      </c>
      <c r="N875" s="42">
        <f t="shared" ca="1" si="231"/>
        <v>0.18643792919795205</v>
      </c>
      <c r="O875" s="42">
        <f t="shared" ca="1" si="232"/>
        <v>0.1392102715890445</v>
      </c>
      <c r="P875" s="42">
        <f t="shared" ca="1" si="233"/>
        <v>7.7581461640167229E-2</v>
      </c>
      <c r="Q875" s="42">
        <f t="shared" ca="1" si="234"/>
        <v>0.15503156865602066</v>
      </c>
      <c r="R875" s="42">
        <f t="shared" ca="1" si="235"/>
        <v>0.12446824926446237</v>
      </c>
      <c r="S875" s="42">
        <f t="shared" ca="1" si="236"/>
        <v>3.8732243664757651E-2</v>
      </c>
      <c r="T875" s="42">
        <f t="shared" ca="1" si="237"/>
        <v>3.9809437779688192E-2</v>
      </c>
      <c r="U875">
        <f ca="1">+(L875^2*Markiwitz!$B$4^2)+(M875^2*Markiwitz!$C$4^2)+(N875^2*Markiwitz!$D$4^2)+(O875^2*Markiwitz!$E$4^2)+(P875^2*Markiwitz!$F$4^2)+(Q875^2*Markiwitz!$G$4^2)+(R875^2*Markiwitz!$H$4^2)+(S875^2*Markiwitz!$I$4^2)+(T875^2*Markiwitz!$J$4^2)+(2*L875*M875*Markiwitz!$B$8)+(2*L875*N875*Markiwitz!$E$8)+(2*L875*O875*Markiwitz!$H$8)+(2*L875*P875*Markiwitz!$B$11)+(2*L875*Q875*Markiwitz!$E$11)+(2*L875*R875*Markiwitz!$H$11)+(2*L875*S875*Markiwitz!$K$8)+(2*L875*T875*Markiwitz!$K$11)</f>
        <v>1.4694895064968082E-2</v>
      </c>
      <c r="V875" s="5">
        <f t="shared" ca="1" si="228"/>
        <v>0.12122250230451474</v>
      </c>
      <c r="W875" s="42">
        <f ca="1">SUMPRODUCT(L875:T875,Markiwitz!$B$3:$J$3)</f>
        <v>0.57234340143209117</v>
      </c>
    </row>
    <row r="876" spans="1:23" x14ac:dyDescent="0.25">
      <c r="A876">
        <v>875</v>
      </c>
      <c r="B876" s="25">
        <f t="shared" ca="1" si="227"/>
        <v>1</v>
      </c>
      <c r="C876" s="46">
        <v>0</v>
      </c>
      <c r="D876">
        <f t="shared" ca="1" si="241"/>
        <v>0.22752208525360917</v>
      </c>
      <c r="E876">
        <f t="shared" ca="1" si="241"/>
        <v>0.9950567189642916</v>
      </c>
      <c r="F876">
        <f t="shared" ca="1" si="241"/>
        <v>0.9520648124464296</v>
      </c>
      <c r="G876">
        <f t="shared" ca="1" si="241"/>
        <v>0.55257580332511103</v>
      </c>
      <c r="H876">
        <f t="shared" ca="1" si="241"/>
        <v>0.20300414370034159</v>
      </c>
      <c r="I876">
        <f t="shared" ca="1" si="241"/>
        <v>0.18146478743856242</v>
      </c>
      <c r="J876">
        <f t="shared" ca="1" si="241"/>
        <v>0.18618582689652985</v>
      </c>
      <c r="K876">
        <f t="shared" ca="1" si="241"/>
        <v>0.51485661320877429</v>
      </c>
      <c r="L876" s="42">
        <f t="shared" ca="1" si="229"/>
        <v>0</v>
      </c>
      <c r="M876" s="42">
        <f t="shared" ca="1" si="230"/>
        <v>5.9674311592293666E-2</v>
      </c>
      <c r="N876" s="42">
        <f t="shared" ca="1" si="231"/>
        <v>0.26098268497008947</v>
      </c>
      <c r="O876" s="42">
        <f t="shared" ca="1" si="232"/>
        <v>0.24970680191621369</v>
      </c>
      <c r="P876" s="42">
        <f t="shared" ca="1" si="233"/>
        <v>0.14492914228185497</v>
      </c>
      <c r="Q876" s="42">
        <f t="shared" ca="1" si="234"/>
        <v>5.3243765378634941E-2</v>
      </c>
      <c r="R876" s="42">
        <f t="shared" ca="1" si="235"/>
        <v>4.7594440146624561E-2</v>
      </c>
      <c r="S876" s="42">
        <f t="shared" ca="1" si="236"/>
        <v>4.8832670621438617E-2</v>
      </c>
      <c r="T876" s="42">
        <f t="shared" ca="1" si="237"/>
        <v>0.13503618309285009</v>
      </c>
      <c r="U876">
        <f ca="1">+(L876^2*Markiwitz!$B$4^2)+(M876^2*Markiwitz!$C$4^2)+(N876^2*Markiwitz!$D$4^2)+(O876^2*Markiwitz!$E$4^2)+(P876^2*Markiwitz!$F$4^2)+(Q876^2*Markiwitz!$G$4^2)+(R876^2*Markiwitz!$H$4^2)+(S876^2*Markiwitz!$I$4^2)+(T876^2*Markiwitz!$J$4^2)+(2*L876*M876*Markiwitz!$B$8)+(2*L876*N876*Markiwitz!$E$8)+(2*L876*O876*Markiwitz!$H$8)+(2*L876*P876*Markiwitz!$B$11)+(2*L876*Q876*Markiwitz!$E$11)+(2*L876*R876*Markiwitz!$H$11)+(2*L876*S876*Markiwitz!$K$8)+(2*L876*T876*Markiwitz!$K$11)</f>
        <v>1.479963061015057E-2</v>
      </c>
      <c r="V876" s="5">
        <f t="shared" ca="1" si="228"/>
        <v>0.1216537324135621</v>
      </c>
      <c r="W876" s="42">
        <f ca="1">SUMPRODUCT(L876:T876,Markiwitz!$B$3:$J$3)</f>
        <v>0.33734531846583948</v>
      </c>
    </row>
    <row r="877" spans="1:23" x14ac:dyDescent="0.25">
      <c r="A877">
        <v>876</v>
      </c>
      <c r="B877" s="25">
        <f t="shared" ca="1" si="227"/>
        <v>0.99999999999999989</v>
      </c>
      <c r="C877" s="46">
        <v>0</v>
      </c>
      <c r="D877">
        <f t="shared" ca="1" si="241"/>
        <v>0.58004509110476643</v>
      </c>
      <c r="E877">
        <f t="shared" ca="1" si="241"/>
        <v>0.83558051207915418</v>
      </c>
      <c r="F877">
        <f t="shared" ca="1" si="241"/>
        <v>0.79533280411037921</v>
      </c>
      <c r="G877">
        <f t="shared" ca="1" si="241"/>
        <v>0.30036753641138547</v>
      </c>
      <c r="H877">
        <f t="shared" ca="1" si="241"/>
        <v>9.3955976549268572E-2</v>
      </c>
      <c r="I877">
        <f t="shared" ca="1" si="241"/>
        <v>0.50588601823614432</v>
      </c>
      <c r="J877">
        <f t="shared" ca="1" si="241"/>
        <v>0.63295798985164453</v>
      </c>
      <c r="K877">
        <f t="shared" ca="1" si="241"/>
        <v>3.5608357247007394E-2</v>
      </c>
      <c r="L877" s="42">
        <f t="shared" ca="1" si="229"/>
        <v>0</v>
      </c>
      <c r="M877" s="42">
        <f t="shared" ca="1" si="230"/>
        <v>0.15346186987698854</v>
      </c>
      <c r="N877" s="42">
        <f t="shared" ca="1" si="231"/>
        <v>0.22106858549946429</v>
      </c>
      <c r="O877" s="42">
        <f t="shared" ca="1" si="232"/>
        <v>0.21042029518915875</v>
      </c>
      <c r="P877" s="42">
        <f t="shared" ca="1" si="233"/>
        <v>7.9467897401290274E-2</v>
      </c>
      <c r="Q877" s="42">
        <f t="shared" ca="1" si="234"/>
        <v>2.4857825828518174E-2</v>
      </c>
      <c r="R877" s="42">
        <f t="shared" ca="1" si="235"/>
        <v>0.1338416883337108</v>
      </c>
      <c r="S877" s="42">
        <f t="shared" ca="1" si="236"/>
        <v>0.16746097530315796</v>
      </c>
      <c r="T877" s="42">
        <f t="shared" ca="1" si="237"/>
        <v>9.4208625677112759E-3</v>
      </c>
      <c r="U877">
        <f ca="1">+(L877^2*Markiwitz!$B$4^2)+(M877^2*Markiwitz!$C$4^2)+(N877^2*Markiwitz!$D$4^2)+(O877^2*Markiwitz!$E$4^2)+(P877^2*Markiwitz!$F$4^2)+(Q877^2*Markiwitz!$G$4^2)+(R877^2*Markiwitz!$H$4^2)+(S877^2*Markiwitz!$I$4^2)+(T877^2*Markiwitz!$J$4^2)+(2*L877*M877*Markiwitz!$B$8)+(2*L877*N877*Markiwitz!$E$8)+(2*L877*O877*Markiwitz!$H$8)+(2*L877*P877*Markiwitz!$B$11)+(2*L877*Q877*Markiwitz!$E$11)+(2*L877*R877*Markiwitz!$H$11)+(2*L877*S877*Markiwitz!$K$8)+(2*L877*T877*Markiwitz!$K$11)</f>
        <v>1.3975789231540716E-2</v>
      </c>
      <c r="V877" s="5">
        <f t="shared" ca="1" si="228"/>
        <v>0.1182192422219865</v>
      </c>
      <c r="W877" s="42">
        <f ca="1">SUMPRODUCT(L877:T877,Markiwitz!$B$3:$J$3)</f>
        <v>0.21979064525115097</v>
      </c>
    </row>
    <row r="878" spans="1:23" x14ac:dyDescent="0.25">
      <c r="A878">
        <v>877</v>
      </c>
      <c r="B878" s="25">
        <f t="shared" ca="1" si="227"/>
        <v>1</v>
      </c>
      <c r="C878" s="46">
        <v>0</v>
      </c>
      <c r="D878">
        <f t="shared" ca="1" si="241"/>
        <v>0.55452846554933499</v>
      </c>
      <c r="E878">
        <f t="shared" ca="1" si="241"/>
        <v>0.58074013479729858</v>
      </c>
      <c r="F878">
        <f t="shared" ca="1" si="241"/>
        <v>0.62786820635059526</v>
      </c>
      <c r="G878">
        <f t="shared" ca="1" si="241"/>
        <v>0.78116991164397642</v>
      </c>
      <c r="H878">
        <f t="shared" ca="1" si="241"/>
        <v>9.301972333616737E-2</v>
      </c>
      <c r="I878">
        <f t="shared" ca="1" si="241"/>
        <v>0.47197608440872951</v>
      </c>
      <c r="J878">
        <f t="shared" ca="1" si="241"/>
        <v>0.17621569726691566</v>
      </c>
      <c r="K878">
        <f t="shared" ca="1" si="241"/>
        <v>0.94735758998962361</v>
      </c>
      <c r="L878" s="42">
        <f t="shared" ca="1" si="229"/>
        <v>0</v>
      </c>
      <c r="M878" s="42">
        <f t="shared" ca="1" si="230"/>
        <v>0.13100513457101209</v>
      </c>
      <c r="N878" s="42">
        <f t="shared" ca="1" si="231"/>
        <v>0.13719753671173651</v>
      </c>
      <c r="O878" s="42">
        <f t="shared" ca="1" si="232"/>
        <v>0.14833135533328504</v>
      </c>
      <c r="P878" s="42">
        <f t="shared" ca="1" si="233"/>
        <v>0.18454827074813182</v>
      </c>
      <c r="Q878" s="42">
        <f t="shared" ca="1" si="234"/>
        <v>2.1975538011995449E-2</v>
      </c>
      <c r="R878" s="42">
        <f t="shared" ca="1" si="235"/>
        <v>0.11150246433429305</v>
      </c>
      <c r="S878" s="42">
        <f t="shared" ca="1" si="236"/>
        <v>4.1630254474146894E-2</v>
      </c>
      <c r="T878" s="42">
        <f t="shared" ca="1" si="237"/>
        <v>0.22380944581539919</v>
      </c>
      <c r="U878">
        <f ca="1">+(L878^2*Markiwitz!$B$4^2)+(M878^2*Markiwitz!$C$4^2)+(N878^2*Markiwitz!$D$4^2)+(O878^2*Markiwitz!$E$4^2)+(P878^2*Markiwitz!$F$4^2)+(Q878^2*Markiwitz!$G$4^2)+(R878^2*Markiwitz!$H$4^2)+(S878^2*Markiwitz!$I$4^2)+(T878^2*Markiwitz!$J$4^2)+(2*L878*M878*Markiwitz!$B$8)+(2*L878*N878*Markiwitz!$E$8)+(2*L878*O878*Markiwitz!$H$8)+(2*L878*P878*Markiwitz!$B$11)+(2*L878*Q878*Markiwitz!$E$11)+(2*L878*R878*Markiwitz!$H$11)+(2*L878*S878*Markiwitz!$K$8)+(2*L878*T878*Markiwitz!$K$11)</f>
        <v>1.0205859760301831E-2</v>
      </c>
      <c r="V878" s="5">
        <f t="shared" ca="1" si="228"/>
        <v>0.10102405535466209</v>
      </c>
      <c r="W878" s="42">
        <f ca="1">SUMPRODUCT(L878:T878,Markiwitz!$B$3:$J$3)</f>
        <v>0.22920355714736573</v>
      </c>
    </row>
    <row r="879" spans="1:23" x14ac:dyDescent="0.25">
      <c r="A879">
        <v>878</v>
      </c>
      <c r="B879" s="25">
        <f t="shared" ca="1" si="227"/>
        <v>1</v>
      </c>
      <c r="C879" s="46">
        <v>0</v>
      </c>
      <c r="D879">
        <f t="shared" ca="1" si="241"/>
        <v>0.95397208763103269</v>
      </c>
      <c r="E879">
        <f t="shared" ca="1" si="241"/>
        <v>0.8716927041663326</v>
      </c>
      <c r="F879">
        <f t="shared" ca="1" si="241"/>
        <v>0.42068238105650402</v>
      </c>
      <c r="G879">
        <f t="shared" ca="1" si="241"/>
        <v>0.96855563985852333</v>
      </c>
      <c r="H879">
        <f t="shared" ca="1" si="241"/>
        <v>7.7731589060833439E-2</v>
      </c>
      <c r="I879">
        <f t="shared" ca="1" si="241"/>
        <v>0.25518464790708539</v>
      </c>
      <c r="J879">
        <f t="shared" ca="1" si="241"/>
        <v>0.65641661136551532</v>
      </c>
      <c r="K879">
        <f t="shared" ca="1" si="241"/>
        <v>0.87586355901740265</v>
      </c>
      <c r="L879" s="42">
        <f t="shared" ca="1" si="229"/>
        <v>0</v>
      </c>
      <c r="M879" s="42">
        <f t="shared" ca="1" si="230"/>
        <v>0.18778611328366124</v>
      </c>
      <c r="N879" s="42">
        <f t="shared" ca="1" si="231"/>
        <v>0.1715897005955492</v>
      </c>
      <c r="O879" s="42">
        <f t="shared" ca="1" si="232"/>
        <v>8.2809874932180561E-2</v>
      </c>
      <c r="P879" s="42">
        <f t="shared" ca="1" si="233"/>
        <v>0.19065683521166898</v>
      </c>
      <c r="Q879" s="42">
        <f t="shared" ca="1" si="234"/>
        <v>1.5301195054191471E-2</v>
      </c>
      <c r="R879" s="42">
        <f t="shared" ca="1" si="235"/>
        <v>5.0232217295926994E-2</v>
      </c>
      <c r="S879" s="42">
        <f t="shared" ca="1" si="236"/>
        <v>0.1292133446474979</v>
      </c>
      <c r="T879" s="42">
        <f t="shared" ca="1" si="237"/>
        <v>0.17241071897932364</v>
      </c>
      <c r="U879">
        <f ca="1">+(L879^2*Markiwitz!$B$4^2)+(M879^2*Markiwitz!$C$4^2)+(N879^2*Markiwitz!$D$4^2)+(O879^2*Markiwitz!$E$4^2)+(P879^2*Markiwitz!$F$4^2)+(Q879^2*Markiwitz!$G$4^2)+(R879^2*Markiwitz!$H$4^2)+(S879^2*Markiwitz!$I$4^2)+(T879^2*Markiwitz!$J$4^2)+(2*L879*M879*Markiwitz!$B$8)+(2*L879*N879*Markiwitz!$E$8)+(2*L879*O879*Markiwitz!$H$8)+(2*L879*P879*Markiwitz!$B$11)+(2*L879*Q879*Markiwitz!$E$11)+(2*L879*R879*Markiwitz!$H$11)+(2*L879*S879*Markiwitz!$K$8)+(2*L879*T879*Markiwitz!$K$11)</f>
        <v>1.0710884812844362E-2</v>
      </c>
      <c r="V879" s="5">
        <f t="shared" ca="1" si="228"/>
        <v>0.10349340468283166</v>
      </c>
      <c r="W879" s="42">
        <f ca="1">SUMPRODUCT(L879:T879,Markiwitz!$B$3:$J$3)</f>
        <v>0.19512708019440139</v>
      </c>
    </row>
    <row r="880" spans="1:23" x14ac:dyDescent="0.25">
      <c r="A880">
        <v>879</v>
      </c>
      <c r="B880" s="25">
        <f t="shared" ca="1" si="227"/>
        <v>0.99999999999999989</v>
      </c>
      <c r="C880" s="46">
        <v>0</v>
      </c>
      <c r="D880">
        <f t="shared" ca="1" si="241"/>
        <v>0.63223927945329039</v>
      </c>
      <c r="E880">
        <f t="shared" ca="1" si="241"/>
        <v>0.67059963028219316</v>
      </c>
      <c r="F880">
        <f t="shared" ca="1" si="241"/>
        <v>0.80213466415389856</v>
      </c>
      <c r="G880">
        <f t="shared" ca="1" si="241"/>
        <v>8.2935550817783366E-2</v>
      </c>
      <c r="H880">
        <f t="shared" ca="1" si="241"/>
        <v>0.27894835198378143</v>
      </c>
      <c r="I880">
        <f t="shared" ca="1" si="241"/>
        <v>0.82508490011744928</v>
      </c>
      <c r="J880">
        <f t="shared" ca="1" si="241"/>
        <v>0.7709957684587696</v>
      </c>
      <c r="K880">
        <f t="shared" ca="1" si="241"/>
        <v>0.29705943451433614</v>
      </c>
      <c r="L880" s="42">
        <f t="shared" ca="1" si="229"/>
        <v>0</v>
      </c>
      <c r="M880" s="42">
        <f t="shared" ca="1" si="230"/>
        <v>0.1450090895428833</v>
      </c>
      <c r="N880" s="42">
        <f t="shared" ca="1" si="231"/>
        <v>0.15380734002971616</v>
      </c>
      <c r="O880" s="42">
        <f t="shared" ca="1" si="232"/>
        <v>0.18397594252657745</v>
      </c>
      <c r="P880" s="42">
        <f t="shared" ca="1" si="233"/>
        <v>1.9021925884174368E-2</v>
      </c>
      <c r="Q880" s="42">
        <f t="shared" ca="1" si="234"/>
        <v>6.3979015327288474E-2</v>
      </c>
      <c r="R880" s="42">
        <f t="shared" ca="1" si="235"/>
        <v>0.18923976103647233</v>
      </c>
      <c r="S880" s="42">
        <f t="shared" ca="1" si="236"/>
        <v>0.17683399000817962</v>
      </c>
      <c r="T880" s="42">
        <f t="shared" ca="1" si="237"/>
        <v>6.8132935644708084E-2</v>
      </c>
      <c r="U880">
        <f ca="1">+(L880^2*Markiwitz!$B$4^2)+(M880^2*Markiwitz!$C$4^2)+(N880^2*Markiwitz!$D$4^2)+(O880^2*Markiwitz!$E$4^2)+(P880^2*Markiwitz!$F$4^2)+(Q880^2*Markiwitz!$G$4^2)+(R880^2*Markiwitz!$H$4^2)+(S880^2*Markiwitz!$I$4^2)+(T880^2*Markiwitz!$J$4^2)+(2*L880*M880*Markiwitz!$B$8)+(2*L880*N880*Markiwitz!$E$8)+(2*L880*O880*Markiwitz!$H$8)+(2*L880*P880*Markiwitz!$B$11)+(2*L880*Q880*Markiwitz!$E$11)+(2*L880*R880*Markiwitz!$H$11)+(2*L880*S880*Markiwitz!$K$8)+(2*L880*T880*Markiwitz!$K$11)</f>
        <v>1.343934453586516E-2</v>
      </c>
      <c r="V880" s="5">
        <f t="shared" ca="1" si="228"/>
        <v>0.115928186977392</v>
      </c>
      <c r="W880" s="42">
        <f ca="1">SUMPRODUCT(L880:T880,Markiwitz!$B$3:$J$3)</f>
        <v>0.29176842164102035</v>
      </c>
    </row>
    <row r="881" spans="1:23" x14ac:dyDescent="0.25">
      <c r="A881">
        <v>880</v>
      </c>
      <c r="B881" s="25">
        <f t="shared" ca="1" si="227"/>
        <v>0.99999999999999989</v>
      </c>
      <c r="C881" s="46">
        <v>0</v>
      </c>
      <c r="D881">
        <f t="shared" ca="1" si="241"/>
        <v>0.95080617799975142</v>
      </c>
      <c r="E881">
        <f t="shared" ca="1" si="241"/>
        <v>0.92827338289030259</v>
      </c>
      <c r="F881">
        <f t="shared" ca="1" si="241"/>
        <v>0.49929789829604243</v>
      </c>
      <c r="G881">
        <f t="shared" ca="1" si="241"/>
        <v>0.59263371845577473</v>
      </c>
      <c r="H881">
        <f t="shared" ca="1" si="241"/>
        <v>0.94929655599484308</v>
      </c>
      <c r="I881">
        <f t="shared" ca="1" si="241"/>
        <v>0.33114930120457287</v>
      </c>
      <c r="J881">
        <f t="shared" ca="1" si="241"/>
        <v>0.31968546053776914</v>
      </c>
      <c r="K881">
        <f t="shared" ca="1" si="241"/>
        <v>0.70425488548885706</v>
      </c>
      <c r="L881" s="42">
        <f t="shared" ca="1" si="229"/>
        <v>0</v>
      </c>
      <c r="M881" s="42">
        <f t="shared" ca="1" si="230"/>
        <v>0.18023403913570657</v>
      </c>
      <c r="N881" s="42">
        <f t="shared" ca="1" si="231"/>
        <v>0.17596274097887621</v>
      </c>
      <c r="O881" s="42">
        <f t="shared" ca="1" si="232"/>
        <v>9.4646500016629553E-2</v>
      </c>
      <c r="P881" s="42">
        <f t="shared" ca="1" si="233"/>
        <v>0.11233916152080928</v>
      </c>
      <c r="Q881" s="42">
        <f t="shared" ca="1" si="234"/>
        <v>0.17994787642683024</v>
      </c>
      <c r="R881" s="42">
        <f t="shared" ca="1" si="235"/>
        <v>6.2772389887734273E-2</v>
      </c>
      <c r="S881" s="42">
        <f t="shared" ca="1" si="236"/>
        <v>6.0599313654959998E-2</v>
      </c>
      <c r="T881" s="42">
        <f t="shared" ca="1" si="237"/>
        <v>0.13349797837845392</v>
      </c>
      <c r="U881">
        <f ca="1">+(L881^2*Markiwitz!$B$4^2)+(M881^2*Markiwitz!$C$4^2)+(N881^2*Markiwitz!$D$4^2)+(O881^2*Markiwitz!$E$4^2)+(P881^2*Markiwitz!$F$4^2)+(Q881^2*Markiwitz!$G$4^2)+(R881^2*Markiwitz!$H$4^2)+(S881^2*Markiwitz!$I$4^2)+(T881^2*Markiwitz!$J$4^2)+(2*L881*M881*Markiwitz!$B$8)+(2*L881*N881*Markiwitz!$E$8)+(2*L881*O881*Markiwitz!$H$8)+(2*L881*P881*Markiwitz!$B$11)+(2*L881*Q881*Markiwitz!$E$11)+(2*L881*R881*Markiwitz!$H$11)+(2*L881*S881*Markiwitz!$K$8)+(2*L881*T881*Markiwitz!$K$11)</f>
        <v>1.5352890636914423E-2</v>
      </c>
      <c r="V881" s="5">
        <f t="shared" ca="1" si="228"/>
        <v>0.12390678204567505</v>
      </c>
      <c r="W881" s="42">
        <f ca="1">SUMPRODUCT(L881:T881,Markiwitz!$B$3:$J$3)</f>
        <v>0.6299235838963293</v>
      </c>
    </row>
    <row r="882" spans="1:23" x14ac:dyDescent="0.25">
      <c r="A882">
        <v>881</v>
      </c>
      <c r="B882" s="25">
        <f t="shared" ca="1" si="227"/>
        <v>1</v>
      </c>
      <c r="C882" s="46">
        <v>0</v>
      </c>
      <c r="D882">
        <f t="shared" ref="D882:K891" ca="1" si="242">RAND()</f>
        <v>0.57337963253457547</v>
      </c>
      <c r="E882">
        <f t="shared" ca="1" si="242"/>
        <v>0.8322365642692976</v>
      </c>
      <c r="F882">
        <f t="shared" ca="1" si="242"/>
        <v>9.3421574493608661E-2</v>
      </c>
      <c r="G882">
        <f t="shared" ca="1" si="242"/>
        <v>0.18761409627649805</v>
      </c>
      <c r="H882">
        <f t="shared" ca="1" si="242"/>
        <v>0.82280992134331865</v>
      </c>
      <c r="I882">
        <f t="shared" ca="1" si="242"/>
        <v>4.5503560279863686E-2</v>
      </c>
      <c r="J882">
        <f t="shared" ca="1" si="242"/>
        <v>0.27698388439853716</v>
      </c>
      <c r="K882">
        <f t="shared" ca="1" si="242"/>
        <v>0.4490636869864123</v>
      </c>
      <c r="L882" s="42">
        <f t="shared" ca="1" si="229"/>
        <v>0</v>
      </c>
      <c r="M882" s="42">
        <f t="shared" ca="1" si="230"/>
        <v>0.17475689563357388</v>
      </c>
      <c r="N882" s="42">
        <f t="shared" ca="1" si="231"/>
        <v>0.25365232762376433</v>
      </c>
      <c r="O882" s="42">
        <f t="shared" ca="1" si="232"/>
        <v>2.8473394270277355E-2</v>
      </c>
      <c r="P882" s="42">
        <f t="shared" ca="1" si="233"/>
        <v>5.7181760882310667E-2</v>
      </c>
      <c r="Q882" s="42">
        <f t="shared" ca="1" si="234"/>
        <v>0.25077923838146216</v>
      </c>
      <c r="R882" s="42">
        <f t="shared" ca="1" si="235"/>
        <v>1.3868753760284042E-2</v>
      </c>
      <c r="S882" s="42">
        <f t="shared" ca="1" si="236"/>
        <v>8.4420235793949625E-2</v>
      </c>
      <c r="T882" s="42">
        <f t="shared" ca="1" si="237"/>
        <v>0.136867393654378</v>
      </c>
      <c r="U882">
        <f ca="1">+(L882^2*Markiwitz!$B$4^2)+(M882^2*Markiwitz!$C$4^2)+(N882^2*Markiwitz!$D$4^2)+(O882^2*Markiwitz!$E$4^2)+(P882^2*Markiwitz!$F$4^2)+(Q882^2*Markiwitz!$G$4^2)+(R882^2*Markiwitz!$H$4^2)+(S882^2*Markiwitz!$I$4^2)+(T882^2*Markiwitz!$J$4^2)+(2*L882*M882*Markiwitz!$B$8)+(2*L882*N882*Markiwitz!$E$8)+(2*L882*O882*Markiwitz!$H$8)+(2*L882*P882*Markiwitz!$B$11)+(2*L882*Q882*Markiwitz!$E$11)+(2*L882*R882*Markiwitz!$H$11)+(2*L882*S882*Markiwitz!$K$8)+(2*L882*T882*Markiwitz!$K$11)</f>
        <v>2.4291671609940422E-2</v>
      </c>
      <c r="V882" s="5">
        <f t="shared" ca="1" si="228"/>
        <v>0.15585785706835706</v>
      </c>
      <c r="W882" s="42">
        <f ca="1">SUMPRODUCT(L882:T882,Markiwitz!$B$3:$J$3)</f>
        <v>0.79820040802954617</v>
      </c>
    </row>
    <row r="883" spans="1:23" x14ac:dyDescent="0.25">
      <c r="A883">
        <v>882</v>
      </c>
      <c r="B883" s="25">
        <f t="shared" ca="1" si="227"/>
        <v>1</v>
      </c>
      <c r="C883" s="46">
        <v>0</v>
      </c>
      <c r="D883">
        <f t="shared" ca="1" si="242"/>
        <v>0.25507647985889403</v>
      </c>
      <c r="E883">
        <f t="shared" ca="1" si="242"/>
        <v>0.59249780322869727</v>
      </c>
      <c r="F883">
        <f t="shared" ca="1" si="242"/>
        <v>0.71969867587997782</v>
      </c>
      <c r="G883">
        <f t="shared" ca="1" si="242"/>
        <v>0.276554972624937</v>
      </c>
      <c r="H883">
        <f t="shared" ca="1" si="242"/>
        <v>0.65118907272906823</v>
      </c>
      <c r="I883">
        <f t="shared" ca="1" si="242"/>
        <v>0.93304946646246179</v>
      </c>
      <c r="J883">
        <f t="shared" ca="1" si="242"/>
        <v>0.92861492769078613</v>
      </c>
      <c r="K883">
        <f t="shared" ca="1" si="242"/>
        <v>0.78653461937171698</v>
      </c>
      <c r="L883" s="42">
        <f t="shared" ca="1" si="229"/>
        <v>0</v>
      </c>
      <c r="M883" s="42">
        <f t="shared" ca="1" si="230"/>
        <v>4.9594743633905224E-2</v>
      </c>
      <c r="N883" s="42">
        <f t="shared" ca="1" si="231"/>
        <v>0.11519986739284882</v>
      </c>
      <c r="O883" s="42">
        <f t="shared" ca="1" si="232"/>
        <v>0.13993164459409876</v>
      </c>
      <c r="P883" s="42">
        <f t="shared" ca="1" si="233"/>
        <v>5.3770825815076376E-2</v>
      </c>
      <c r="Q883" s="42">
        <f t="shared" ca="1" si="234"/>
        <v>0.12661126238320447</v>
      </c>
      <c r="R883" s="42">
        <f t="shared" ca="1" si="235"/>
        <v>0.18141362587627205</v>
      </c>
      <c r="S883" s="42">
        <f t="shared" ca="1" si="236"/>
        <v>0.18055141461462404</v>
      </c>
      <c r="T883" s="42">
        <f t="shared" ca="1" si="237"/>
        <v>0.15292661568997026</v>
      </c>
      <c r="U883">
        <f ca="1">+(L883^2*Markiwitz!$B$4^2)+(M883^2*Markiwitz!$C$4^2)+(N883^2*Markiwitz!$D$4^2)+(O883^2*Markiwitz!$E$4^2)+(P883^2*Markiwitz!$F$4^2)+(Q883^2*Markiwitz!$G$4^2)+(R883^2*Markiwitz!$H$4^2)+(S883^2*Markiwitz!$I$4^2)+(T883^2*Markiwitz!$J$4^2)+(2*L883*M883*Markiwitz!$B$8)+(2*L883*N883*Markiwitz!$E$8)+(2*L883*O883*Markiwitz!$H$8)+(2*L883*P883*Markiwitz!$B$11)+(2*L883*Q883*Markiwitz!$E$11)+(2*L883*R883*Markiwitz!$H$11)+(2*L883*S883*Markiwitz!$K$8)+(2*L883*T883*Markiwitz!$K$11)</f>
        <v>1.4664500001916608E-2</v>
      </c>
      <c r="V883" s="5">
        <f t="shared" ca="1" si="228"/>
        <v>0.12109706851082981</v>
      </c>
      <c r="W883" s="42">
        <f ca="1">SUMPRODUCT(L883:T883,Markiwitz!$B$3:$J$3)</f>
        <v>0.44683839864529512</v>
      </c>
    </row>
    <row r="884" spans="1:23" x14ac:dyDescent="0.25">
      <c r="A884">
        <v>883</v>
      </c>
      <c r="B884" s="25">
        <f t="shared" ca="1" si="227"/>
        <v>0.99999999999999978</v>
      </c>
      <c r="C884" s="46">
        <v>0</v>
      </c>
      <c r="D884">
        <f t="shared" ca="1" si="242"/>
        <v>0.24331350593549539</v>
      </c>
      <c r="E884">
        <f t="shared" ca="1" si="242"/>
        <v>0.66590656865902553</v>
      </c>
      <c r="F884">
        <f t="shared" ca="1" si="242"/>
        <v>0.74417738164886427</v>
      </c>
      <c r="G884">
        <f t="shared" ca="1" si="242"/>
        <v>0.13501127964747262</v>
      </c>
      <c r="H884">
        <f t="shared" ca="1" si="242"/>
        <v>0.72417283347501393</v>
      </c>
      <c r="I884">
        <f t="shared" ca="1" si="242"/>
        <v>0.62444847454274988</v>
      </c>
      <c r="J884">
        <f t="shared" ca="1" si="242"/>
        <v>0.46704198595081758</v>
      </c>
      <c r="K884">
        <f t="shared" ca="1" si="242"/>
        <v>0.40266141508075404</v>
      </c>
      <c r="L884" s="42">
        <f t="shared" ca="1" si="229"/>
        <v>0</v>
      </c>
      <c r="M884" s="42">
        <f t="shared" ca="1" si="230"/>
        <v>6.072615243291464E-2</v>
      </c>
      <c r="N884" s="42">
        <f t="shared" ca="1" si="231"/>
        <v>0.16619687279171255</v>
      </c>
      <c r="O884" s="42">
        <f t="shared" ca="1" si="232"/>
        <v>0.18573169188198199</v>
      </c>
      <c r="P884" s="42">
        <f t="shared" ca="1" si="233"/>
        <v>3.3696097208055692E-2</v>
      </c>
      <c r="Q884" s="42">
        <f t="shared" ca="1" si="234"/>
        <v>0.18073895941081833</v>
      </c>
      <c r="R884" s="42">
        <f t="shared" ca="1" si="235"/>
        <v>0.1558497671791268</v>
      </c>
      <c r="S884" s="42">
        <f t="shared" ca="1" si="236"/>
        <v>0.11656427670291125</v>
      </c>
      <c r="T884" s="42">
        <f t="shared" ca="1" si="237"/>
        <v>0.10049618239247865</v>
      </c>
      <c r="U884">
        <f ca="1">+(L884^2*Markiwitz!$B$4^2)+(M884^2*Markiwitz!$C$4^2)+(N884^2*Markiwitz!$D$4^2)+(O884^2*Markiwitz!$E$4^2)+(P884^2*Markiwitz!$F$4^2)+(Q884^2*Markiwitz!$G$4^2)+(R884^2*Markiwitz!$H$4^2)+(S884^2*Markiwitz!$I$4^2)+(T884^2*Markiwitz!$J$4^2)+(2*L884*M884*Markiwitz!$B$8)+(2*L884*N884*Markiwitz!$E$8)+(2*L884*O884*Markiwitz!$H$8)+(2*L884*P884*Markiwitz!$B$11)+(2*L884*Q884*Markiwitz!$E$11)+(2*L884*R884*Markiwitz!$H$11)+(2*L884*S884*Markiwitz!$K$8)+(2*L884*T884*Markiwitz!$K$11)</f>
        <v>1.8227528275230883E-2</v>
      </c>
      <c r="V884" s="5">
        <f t="shared" ca="1" si="228"/>
        <v>0.13500936365760297</v>
      </c>
      <c r="W884" s="42">
        <f ca="1">SUMPRODUCT(L884:T884,Markiwitz!$B$3:$J$3)</f>
        <v>0.61437229693603446</v>
      </c>
    </row>
    <row r="885" spans="1:23" x14ac:dyDescent="0.25">
      <c r="A885">
        <v>884</v>
      </c>
      <c r="B885" s="25">
        <f t="shared" ca="1" si="227"/>
        <v>0.99999999999999989</v>
      </c>
      <c r="C885" s="46">
        <v>0</v>
      </c>
      <c r="D885">
        <f t="shared" ca="1" si="242"/>
        <v>0.45984004058962469</v>
      </c>
      <c r="E885">
        <f t="shared" ca="1" si="242"/>
        <v>0.37539734919503964</v>
      </c>
      <c r="F885">
        <f t="shared" ca="1" si="242"/>
        <v>0.87465631527551346</v>
      </c>
      <c r="G885">
        <f t="shared" ca="1" si="242"/>
        <v>0.29561009017937523</v>
      </c>
      <c r="H885">
        <f t="shared" ca="1" si="242"/>
        <v>0.87878335026102217</v>
      </c>
      <c r="I885">
        <f t="shared" ca="1" si="242"/>
        <v>0.62381494783641656</v>
      </c>
      <c r="J885">
        <f t="shared" ca="1" si="242"/>
        <v>0.34091325302478681</v>
      </c>
      <c r="K885">
        <f t="shared" ca="1" si="242"/>
        <v>0.3763887782983949</v>
      </c>
      <c r="L885" s="42">
        <f t="shared" ca="1" si="229"/>
        <v>0</v>
      </c>
      <c r="M885" s="42">
        <f t="shared" ca="1" si="230"/>
        <v>0.10882746999415283</v>
      </c>
      <c r="N885" s="42">
        <f t="shared" ca="1" si="231"/>
        <v>8.8842945696994316E-2</v>
      </c>
      <c r="O885" s="42">
        <f t="shared" ca="1" si="232"/>
        <v>0.20699944655491556</v>
      </c>
      <c r="P885" s="42">
        <f t="shared" ca="1" si="233"/>
        <v>6.9960193500580137E-2</v>
      </c>
      <c r="Q885" s="42">
        <f t="shared" ca="1" si="234"/>
        <v>0.20797616614521999</v>
      </c>
      <c r="R885" s="42">
        <f t="shared" ca="1" si="235"/>
        <v>0.14763438701536899</v>
      </c>
      <c r="S885" s="42">
        <f t="shared" ca="1" si="236"/>
        <v>8.068181006289063E-2</v>
      </c>
      <c r="T885" s="42">
        <f t="shared" ca="1" si="237"/>
        <v>8.9077581029877423E-2</v>
      </c>
      <c r="U885">
        <f ca="1">+(L885^2*Markiwitz!$B$4^2)+(M885^2*Markiwitz!$C$4^2)+(N885^2*Markiwitz!$D$4^2)+(O885^2*Markiwitz!$E$4^2)+(P885^2*Markiwitz!$F$4^2)+(Q885^2*Markiwitz!$G$4^2)+(R885^2*Markiwitz!$H$4^2)+(S885^2*Markiwitz!$I$4^2)+(T885^2*Markiwitz!$J$4^2)+(2*L885*M885*Markiwitz!$B$8)+(2*L885*N885*Markiwitz!$E$8)+(2*L885*O885*Markiwitz!$H$8)+(2*L885*P885*Markiwitz!$B$11)+(2*L885*Q885*Markiwitz!$E$11)+(2*L885*R885*Markiwitz!$H$11)+(2*L885*S885*Markiwitz!$K$8)+(2*L885*T885*Markiwitz!$K$11)</f>
        <v>2.0008802959052205E-2</v>
      </c>
      <c r="V885" s="5">
        <f t="shared" ca="1" si="228"/>
        <v>0.14145247597356578</v>
      </c>
      <c r="W885" s="42">
        <f ca="1">SUMPRODUCT(L885:T885,Markiwitz!$B$3:$J$3)</f>
        <v>0.69990341678209878</v>
      </c>
    </row>
    <row r="886" spans="1:23" x14ac:dyDescent="0.25">
      <c r="A886">
        <v>885</v>
      </c>
      <c r="B886" s="25">
        <f t="shared" ca="1" si="227"/>
        <v>0.99999999999999978</v>
      </c>
      <c r="C886" s="46">
        <v>0</v>
      </c>
      <c r="D886">
        <f t="shared" ca="1" si="242"/>
        <v>0.99265517303094875</v>
      </c>
      <c r="E886">
        <f t="shared" ca="1" si="242"/>
        <v>0.73342627496203083</v>
      </c>
      <c r="F886">
        <f t="shared" ca="1" si="242"/>
        <v>0.2866265824561951</v>
      </c>
      <c r="G886">
        <f t="shared" ca="1" si="242"/>
        <v>0.9382585699024486</v>
      </c>
      <c r="H886">
        <f t="shared" ca="1" si="242"/>
        <v>0.23576566661553522</v>
      </c>
      <c r="I886">
        <f t="shared" ca="1" si="242"/>
        <v>0.50164410996751341</v>
      </c>
      <c r="J886">
        <f t="shared" ca="1" si="242"/>
        <v>0.14795670898971491</v>
      </c>
      <c r="K886">
        <f t="shared" ca="1" si="242"/>
        <v>0.20484646343058788</v>
      </c>
      <c r="L886" s="42">
        <f t="shared" ca="1" si="229"/>
        <v>0</v>
      </c>
      <c r="M886" s="42">
        <f t="shared" ca="1" si="230"/>
        <v>0.24563500851858694</v>
      </c>
      <c r="N886" s="42">
        <f t="shared" ca="1" si="231"/>
        <v>0.18148816849256183</v>
      </c>
      <c r="O886" s="42">
        <f t="shared" ca="1" si="232"/>
        <v>7.0926465640940017E-2</v>
      </c>
      <c r="P886" s="42">
        <f t="shared" ca="1" si="233"/>
        <v>0.23217443284652048</v>
      </c>
      <c r="Q886" s="42">
        <f t="shared" ca="1" si="234"/>
        <v>5.8340804642834164E-2</v>
      </c>
      <c r="R886" s="42">
        <f t="shared" ca="1" si="235"/>
        <v>0.12413309130191513</v>
      </c>
      <c r="S886" s="42">
        <f t="shared" ca="1" si="236"/>
        <v>3.661225817430723E-2</v>
      </c>
      <c r="T886" s="42">
        <f t="shared" ca="1" si="237"/>
        <v>5.0689770382334048E-2</v>
      </c>
      <c r="U886">
        <f ca="1">+(L886^2*Markiwitz!$B$4^2)+(M886^2*Markiwitz!$C$4^2)+(N886^2*Markiwitz!$D$4^2)+(O886^2*Markiwitz!$E$4^2)+(P886^2*Markiwitz!$F$4^2)+(Q886^2*Markiwitz!$G$4^2)+(R886^2*Markiwitz!$H$4^2)+(S886^2*Markiwitz!$I$4^2)+(T886^2*Markiwitz!$J$4^2)+(2*L886*M886*Markiwitz!$B$8)+(2*L886*N886*Markiwitz!$E$8)+(2*L886*O886*Markiwitz!$H$8)+(2*L886*P886*Markiwitz!$B$11)+(2*L886*Q886*Markiwitz!$E$11)+(2*L886*R886*Markiwitz!$H$11)+(2*L886*S886*Markiwitz!$K$8)+(2*L886*T886*Markiwitz!$K$11)</f>
        <v>1.3258044330650197E-2</v>
      </c>
      <c r="V886" s="5">
        <f t="shared" ca="1" si="228"/>
        <v>0.11514358136974114</v>
      </c>
      <c r="W886" s="42">
        <f ca="1">SUMPRODUCT(L886:T886,Markiwitz!$B$3:$J$3)</f>
        <v>0.33728052857529023</v>
      </c>
    </row>
    <row r="887" spans="1:23" x14ac:dyDescent="0.25">
      <c r="A887">
        <v>886</v>
      </c>
      <c r="B887" s="25">
        <f t="shared" ca="1" si="227"/>
        <v>1</v>
      </c>
      <c r="C887" s="46">
        <v>0</v>
      </c>
      <c r="D887">
        <f t="shared" ca="1" si="242"/>
        <v>0.57421852880015056</v>
      </c>
      <c r="E887">
        <f t="shared" ca="1" si="242"/>
        <v>0.48447440486108639</v>
      </c>
      <c r="F887">
        <f t="shared" ca="1" si="242"/>
        <v>0.19610902004808328</v>
      </c>
      <c r="G887">
        <f t="shared" ca="1" si="242"/>
        <v>0.54941599615899095</v>
      </c>
      <c r="H887">
        <f t="shared" ca="1" si="242"/>
        <v>0.59304922024862394</v>
      </c>
      <c r="I887">
        <f t="shared" ca="1" si="242"/>
        <v>0.66585792368454411</v>
      </c>
      <c r="J887">
        <f t="shared" ca="1" si="242"/>
        <v>0.83523834936944219</v>
      </c>
      <c r="K887">
        <f t="shared" ca="1" si="242"/>
        <v>0.28057823363624479</v>
      </c>
      <c r="L887" s="42">
        <f t="shared" ca="1" si="229"/>
        <v>0</v>
      </c>
      <c r="M887" s="42">
        <f t="shared" ca="1" si="230"/>
        <v>0.13740764365940383</v>
      </c>
      <c r="N887" s="42">
        <f t="shared" ca="1" si="231"/>
        <v>0.11593232026900147</v>
      </c>
      <c r="O887" s="42">
        <f t="shared" ca="1" si="232"/>
        <v>4.692791505956511E-2</v>
      </c>
      <c r="P887" s="42">
        <f t="shared" ca="1" si="233"/>
        <v>0.1314725207121725</v>
      </c>
      <c r="Q887" s="42">
        <f t="shared" ca="1" si="234"/>
        <v>0.14191373465200666</v>
      </c>
      <c r="R887" s="42">
        <f t="shared" ca="1" si="235"/>
        <v>0.15933649597935501</v>
      </c>
      <c r="S887" s="42">
        <f t="shared" ca="1" si="236"/>
        <v>0.19986839108211454</v>
      </c>
      <c r="T887" s="42">
        <f t="shared" ca="1" si="237"/>
        <v>6.7140978586380948E-2</v>
      </c>
      <c r="U887">
        <f ca="1">+(L887^2*Markiwitz!$B$4^2)+(M887^2*Markiwitz!$C$4^2)+(N887^2*Markiwitz!$D$4^2)+(O887^2*Markiwitz!$E$4^2)+(P887^2*Markiwitz!$F$4^2)+(Q887^2*Markiwitz!$G$4^2)+(R887^2*Markiwitz!$H$4^2)+(S887^2*Markiwitz!$I$4^2)+(T887^2*Markiwitz!$J$4^2)+(2*L887*M887*Markiwitz!$B$8)+(2*L887*N887*Markiwitz!$E$8)+(2*L887*O887*Markiwitz!$H$8)+(2*L887*P887*Markiwitz!$B$11)+(2*L887*Q887*Markiwitz!$E$11)+(2*L887*R887*Markiwitz!$H$11)+(2*L887*S887*Markiwitz!$K$8)+(2*L887*T887*Markiwitz!$K$11)</f>
        <v>1.6114654193914269E-2</v>
      </c>
      <c r="V887" s="5">
        <f t="shared" ca="1" si="228"/>
        <v>0.12694350788407521</v>
      </c>
      <c r="W887" s="42">
        <f ca="1">SUMPRODUCT(L887:T887,Markiwitz!$B$3:$J$3)</f>
        <v>0.49135826017618728</v>
      </c>
    </row>
    <row r="888" spans="1:23" x14ac:dyDescent="0.25">
      <c r="A888">
        <v>887</v>
      </c>
      <c r="B888" s="25">
        <f t="shared" ca="1" si="227"/>
        <v>0.99999999999999989</v>
      </c>
      <c r="C888" s="46">
        <v>0</v>
      </c>
      <c r="D888">
        <f t="shared" ca="1" si="242"/>
        <v>0.98909598284812039</v>
      </c>
      <c r="E888">
        <f t="shared" ca="1" si="242"/>
        <v>0.48668544339874764</v>
      </c>
      <c r="F888">
        <f t="shared" ca="1" si="242"/>
        <v>0.63297515150201289</v>
      </c>
      <c r="G888">
        <f t="shared" ca="1" si="242"/>
        <v>0.89921067791383225</v>
      </c>
      <c r="H888">
        <f t="shared" ca="1" si="242"/>
        <v>0.7747986724473368</v>
      </c>
      <c r="I888">
        <f t="shared" ca="1" si="242"/>
        <v>0.41958037062614451</v>
      </c>
      <c r="J888">
        <f t="shared" ca="1" si="242"/>
        <v>4.5294619037700157E-2</v>
      </c>
      <c r="K888">
        <f t="shared" ca="1" si="242"/>
        <v>0.43763950015332631</v>
      </c>
      <c r="L888" s="42">
        <f t="shared" ca="1" si="229"/>
        <v>0</v>
      </c>
      <c r="M888" s="42">
        <f t="shared" ca="1" si="230"/>
        <v>0.21110710451044865</v>
      </c>
      <c r="N888" s="42">
        <f t="shared" ca="1" si="231"/>
        <v>0.10387541405986077</v>
      </c>
      <c r="O888" s="42">
        <f t="shared" ca="1" si="232"/>
        <v>0.13509866967195158</v>
      </c>
      <c r="P888" s="42">
        <f t="shared" ca="1" si="233"/>
        <v>0.1919224886675289</v>
      </c>
      <c r="Q888" s="42">
        <f t="shared" ca="1" si="234"/>
        <v>0.16536868732183793</v>
      </c>
      <c r="R888" s="42">
        <f t="shared" ca="1" si="235"/>
        <v>8.9552883328116312E-2</v>
      </c>
      <c r="S888" s="42">
        <f t="shared" ca="1" si="236"/>
        <v>9.6674296941523501E-3</v>
      </c>
      <c r="T888" s="42">
        <f t="shared" ca="1" si="237"/>
        <v>9.340732274610343E-2</v>
      </c>
      <c r="U888">
        <f ca="1">+(L888^2*Markiwitz!$B$4^2)+(M888^2*Markiwitz!$C$4^2)+(N888^2*Markiwitz!$D$4^2)+(O888^2*Markiwitz!$E$4^2)+(P888^2*Markiwitz!$F$4^2)+(Q888^2*Markiwitz!$G$4^2)+(R888^2*Markiwitz!$H$4^2)+(S888^2*Markiwitz!$I$4^2)+(T888^2*Markiwitz!$J$4^2)+(2*L888*M888*Markiwitz!$B$8)+(2*L888*N888*Markiwitz!$E$8)+(2*L888*O888*Markiwitz!$H$8)+(2*L888*P888*Markiwitz!$B$11)+(2*L888*Q888*Markiwitz!$E$11)+(2*L888*R888*Markiwitz!$H$11)+(2*L888*S888*Markiwitz!$K$8)+(2*L888*T888*Markiwitz!$K$11)</f>
        <v>1.6267387851883128E-2</v>
      </c>
      <c r="V888" s="5">
        <f t="shared" ca="1" si="228"/>
        <v>0.1275436703716932</v>
      </c>
      <c r="W888" s="42">
        <f ca="1">SUMPRODUCT(L888:T888,Markiwitz!$B$3:$J$3)</f>
        <v>0.62011771077419475</v>
      </c>
    </row>
    <row r="889" spans="1:23" x14ac:dyDescent="0.25">
      <c r="A889">
        <v>888</v>
      </c>
      <c r="B889" s="25">
        <f t="shared" ca="1" si="227"/>
        <v>0.99999999999999978</v>
      </c>
      <c r="C889" s="46">
        <v>0</v>
      </c>
      <c r="D889">
        <f t="shared" ca="1" si="242"/>
        <v>0.12829144664755687</v>
      </c>
      <c r="E889">
        <f t="shared" ca="1" si="242"/>
        <v>0.2069741733108772</v>
      </c>
      <c r="F889">
        <f t="shared" ca="1" si="242"/>
        <v>0.24328171574493296</v>
      </c>
      <c r="G889">
        <f t="shared" ca="1" si="242"/>
        <v>0.30759662079291239</v>
      </c>
      <c r="H889">
        <f t="shared" ca="1" si="242"/>
        <v>0.60750846786878132</v>
      </c>
      <c r="I889">
        <f t="shared" ca="1" si="242"/>
        <v>0.76166273221203828</v>
      </c>
      <c r="J889">
        <f t="shared" ca="1" si="242"/>
        <v>0.25976585004041997</v>
      </c>
      <c r="K889">
        <f t="shared" ca="1" si="242"/>
        <v>0.86562180973039993</v>
      </c>
      <c r="L889" s="42">
        <f t="shared" ca="1" si="229"/>
        <v>0</v>
      </c>
      <c r="M889" s="42">
        <f t="shared" ca="1" si="230"/>
        <v>3.794815859802389E-2</v>
      </c>
      <c r="N889" s="42">
        <f t="shared" ca="1" si="231"/>
        <v>6.1222232344712788E-2</v>
      </c>
      <c r="O889" s="42">
        <f t="shared" ca="1" si="232"/>
        <v>7.1961875669315278E-2</v>
      </c>
      <c r="P889" s="42">
        <f t="shared" ca="1" si="233"/>
        <v>9.0985998327176409E-2</v>
      </c>
      <c r="Q889" s="42">
        <f t="shared" ca="1" si="234"/>
        <v>0.17969886762334705</v>
      </c>
      <c r="R889" s="42">
        <f t="shared" ca="1" si="235"/>
        <v>0.22529715671217787</v>
      </c>
      <c r="S889" s="42">
        <f t="shared" ca="1" si="236"/>
        <v>7.6837824603890464E-2</v>
      </c>
      <c r="T889" s="42">
        <f t="shared" ca="1" si="237"/>
        <v>0.25604788612135609</v>
      </c>
      <c r="U889">
        <f ca="1">+(L889^2*Markiwitz!$B$4^2)+(M889^2*Markiwitz!$C$4^2)+(N889^2*Markiwitz!$D$4^2)+(O889^2*Markiwitz!$E$4^2)+(P889^2*Markiwitz!$F$4^2)+(Q889^2*Markiwitz!$G$4^2)+(R889^2*Markiwitz!$H$4^2)+(S889^2*Markiwitz!$I$4^2)+(T889^2*Markiwitz!$J$4^2)+(2*L889*M889*Markiwitz!$B$8)+(2*L889*N889*Markiwitz!$E$8)+(2*L889*O889*Markiwitz!$H$8)+(2*L889*P889*Markiwitz!$B$11)+(2*L889*Q889*Markiwitz!$E$11)+(2*L889*R889*Markiwitz!$H$11)+(2*L889*S889*Markiwitz!$K$8)+(2*L889*T889*Markiwitz!$K$11)</f>
        <v>1.704745492074887E-2</v>
      </c>
      <c r="V889" s="5">
        <f t="shared" ca="1" si="228"/>
        <v>0.13056590259615589</v>
      </c>
      <c r="W889" s="42">
        <f ca="1">SUMPRODUCT(L889:T889,Markiwitz!$B$3:$J$3)</f>
        <v>0.58958211892698553</v>
      </c>
    </row>
    <row r="890" spans="1:23" x14ac:dyDescent="0.25">
      <c r="A890">
        <v>889</v>
      </c>
      <c r="B890" s="25">
        <f t="shared" ca="1" si="227"/>
        <v>1</v>
      </c>
      <c r="C890" s="46">
        <v>0</v>
      </c>
      <c r="D890">
        <f t="shared" ca="1" si="242"/>
        <v>0.28483544288586859</v>
      </c>
      <c r="E890">
        <f t="shared" ca="1" si="242"/>
        <v>0.4680777066181111</v>
      </c>
      <c r="F890">
        <f t="shared" ca="1" si="242"/>
        <v>0.68939824276657824</v>
      </c>
      <c r="G890">
        <f t="shared" ca="1" si="242"/>
        <v>0.75900776155176497</v>
      </c>
      <c r="H890">
        <f t="shared" ca="1" si="242"/>
        <v>7.4406106072229083E-2</v>
      </c>
      <c r="I890">
        <f t="shared" ca="1" si="242"/>
        <v>0.86102306179475718</v>
      </c>
      <c r="J890">
        <f t="shared" ca="1" si="242"/>
        <v>0.76939711345911532</v>
      </c>
      <c r="K890">
        <f t="shared" ca="1" si="242"/>
        <v>0.15651260044485127</v>
      </c>
      <c r="L890" s="42">
        <f t="shared" ca="1" si="229"/>
        <v>0</v>
      </c>
      <c r="M890" s="42">
        <f t="shared" ca="1" si="230"/>
        <v>7.0110612409511761E-2</v>
      </c>
      <c r="N890" s="42">
        <f t="shared" ca="1" si="231"/>
        <v>0.11521464581002006</v>
      </c>
      <c r="O890" s="42">
        <f t="shared" ca="1" si="232"/>
        <v>0.16969142781073485</v>
      </c>
      <c r="P890" s="42">
        <f t="shared" ca="1" si="233"/>
        <v>0.18682541205832157</v>
      </c>
      <c r="Q890" s="42">
        <f t="shared" ca="1" si="234"/>
        <v>1.8314636728061079E-2</v>
      </c>
      <c r="R890" s="42">
        <f t="shared" ca="1" si="235"/>
        <v>0.21193589375508951</v>
      </c>
      <c r="S890" s="42">
        <f t="shared" ca="1" si="236"/>
        <v>0.18938269150845702</v>
      </c>
      <c r="T890" s="42">
        <f t="shared" ca="1" si="237"/>
        <v>3.8524679919804156E-2</v>
      </c>
      <c r="U890">
        <f ca="1">+(L890^2*Markiwitz!$B$4^2)+(M890^2*Markiwitz!$C$4^2)+(N890^2*Markiwitz!$D$4^2)+(O890^2*Markiwitz!$E$4^2)+(P890^2*Markiwitz!$F$4^2)+(Q890^2*Markiwitz!$G$4^2)+(R890^2*Markiwitz!$H$4^2)+(S890^2*Markiwitz!$I$4^2)+(T890^2*Markiwitz!$J$4^2)+(2*L890*M890*Markiwitz!$B$8)+(2*L890*N890*Markiwitz!$E$8)+(2*L890*O890*Markiwitz!$H$8)+(2*L890*P890*Markiwitz!$B$11)+(2*L890*Q890*Markiwitz!$E$11)+(2*L890*R890*Markiwitz!$H$11)+(2*L890*S890*Markiwitz!$K$8)+(2*L890*T890*Markiwitz!$K$11)</f>
        <v>1.6037247878039708E-2</v>
      </c>
      <c r="V890" s="5">
        <f t="shared" ca="1" si="228"/>
        <v>0.12663825598151496</v>
      </c>
      <c r="W890" s="42">
        <f ca="1">SUMPRODUCT(L890:T890,Markiwitz!$B$3:$J$3)</f>
        <v>0.19750697817502466</v>
      </c>
    </row>
    <row r="891" spans="1:23" x14ac:dyDescent="0.25">
      <c r="A891">
        <v>890</v>
      </c>
      <c r="B891" s="25">
        <f t="shared" ca="1" si="227"/>
        <v>1</v>
      </c>
      <c r="C891" s="46">
        <v>0</v>
      </c>
      <c r="D891">
        <f t="shared" ca="1" si="242"/>
        <v>9.644986154968449E-3</v>
      </c>
      <c r="E891">
        <f t="shared" ca="1" si="242"/>
        <v>0.95234020700882582</v>
      </c>
      <c r="F891">
        <f t="shared" ca="1" si="242"/>
        <v>0.73516249929250832</v>
      </c>
      <c r="G891">
        <f t="shared" ca="1" si="242"/>
        <v>4.2564854250067952E-2</v>
      </c>
      <c r="H891">
        <f t="shared" ca="1" si="242"/>
        <v>0.46167668341820334</v>
      </c>
      <c r="I891">
        <f t="shared" ca="1" si="242"/>
        <v>0.3348382246682623</v>
      </c>
      <c r="J891">
        <f t="shared" ca="1" si="242"/>
        <v>0.7430715880423131</v>
      </c>
      <c r="K891">
        <f t="shared" ca="1" si="242"/>
        <v>0.67826971163064376</v>
      </c>
      <c r="L891" s="42">
        <f t="shared" ca="1" si="229"/>
        <v>0</v>
      </c>
      <c r="M891" s="42">
        <f t="shared" ca="1" si="230"/>
        <v>2.4370988233836416E-3</v>
      </c>
      <c r="N891" s="42">
        <f t="shared" ca="1" si="231"/>
        <v>0.24063769099000179</v>
      </c>
      <c r="O891" s="42">
        <f t="shared" ca="1" si="232"/>
        <v>0.18576114400108337</v>
      </c>
      <c r="P891" s="42">
        <f t="shared" ca="1" si="233"/>
        <v>1.0755303796563734E-2</v>
      </c>
      <c r="Q891" s="42">
        <f t="shared" ca="1" si="234"/>
        <v>0.11665664251498825</v>
      </c>
      <c r="R891" s="42">
        <f t="shared" ca="1" si="235"/>
        <v>8.4607051814431455E-2</v>
      </c>
      <c r="S891" s="42">
        <f t="shared" ca="1" si="236"/>
        <v>0.18775961559829316</v>
      </c>
      <c r="T891" s="42">
        <f t="shared" ca="1" si="237"/>
        <v>0.17138545246125458</v>
      </c>
      <c r="U891">
        <f ca="1">+(L891^2*Markiwitz!$B$4^2)+(M891^2*Markiwitz!$C$4^2)+(N891^2*Markiwitz!$D$4^2)+(O891^2*Markiwitz!$E$4^2)+(P891^2*Markiwitz!$F$4^2)+(Q891^2*Markiwitz!$G$4^2)+(R891^2*Markiwitz!$H$4^2)+(S891^2*Markiwitz!$I$4^2)+(T891^2*Markiwitz!$J$4^2)+(2*L891*M891*Markiwitz!$B$8)+(2*L891*N891*Markiwitz!$E$8)+(2*L891*O891*Markiwitz!$H$8)+(2*L891*P891*Markiwitz!$B$11)+(2*L891*Q891*Markiwitz!$E$11)+(2*L891*R891*Markiwitz!$H$11)+(2*L891*S891*Markiwitz!$K$8)+(2*L891*T891*Markiwitz!$K$11)</f>
        <v>1.6340749824058337E-2</v>
      </c>
      <c r="V891" s="5">
        <f t="shared" ca="1" si="228"/>
        <v>0.12783094235770281</v>
      </c>
      <c r="W891" s="42">
        <f ca="1">SUMPRODUCT(L891:T891,Markiwitz!$B$3:$J$3)</f>
        <v>0.43224708334272793</v>
      </c>
    </row>
    <row r="892" spans="1:23" x14ac:dyDescent="0.25">
      <c r="A892">
        <v>891</v>
      </c>
      <c r="B892" s="25">
        <f t="shared" ca="1" si="227"/>
        <v>0.99999999999999989</v>
      </c>
      <c r="C892" s="46">
        <v>0</v>
      </c>
      <c r="D892">
        <f t="shared" ref="D892:K901" ca="1" si="243">RAND()</f>
        <v>0.83823660317295989</v>
      </c>
      <c r="E892">
        <f t="shared" ca="1" si="243"/>
        <v>5.8344523892376099E-2</v>
      </c>
      <c r="F892">
        <f t="shared" ca="1" si="243"/>
        <v>0.80640409302571414</v>
      </c>
      <c r="G892">
        <f t="shared" ca="1" si="243"/>
        <v>0.82179264852942657</v>
      </c>
      <c r="H892">
        <f t="shared" ca="1" si="243"/>
        <v>0.66885628115521156</v>
      </c>
      <c r="I892">
        <f t="shared" ca="1" si="243"/>
        <v>0.5385830156830077</v>
      </c>
      <c r="J892">
        <f t="shared" ca="1" si="243"/>
        <v>0.61861753483109472</v>
      </c>
      <c r="K892">
        <f t="shared" ca="1" si="243"/>
        <v>0.22023431759434475</v>
      </c>
      <c r="L892" s="42">
        <f t="shared" ca="1" si="229"/>
        <v>0</v>
      </c>
      <c r="M892" s="42">
        <f t="shared" ca="1" si="230"/>
        <v>0.18337868010598632</v>
      </c>
      <c r="N892" s="42">
        <f t="shared" ca="1" si="231"/>
        <v>1.27638685095555E-2</v>
      </c>
      <c r="O892" s="42">
        <f t="shared" ca="1" si="232"/>
        <v>0.17641477078352755</v>
      </c>
      <c r="P892" s="42">
        <f t="shared" ca="1" si="233"/>
        <v>0.17978128208394881</v>
      </c>
      <c r="Q892" s="42">
        <f t="shared" ca="1" si="234"/>
        <v>0.14632382021324478</v>
      </c>
      <c r="R892" s="42">
        <f t="shared" ca="1" si="235"/>
        <v>0.11782430183745245</v>
      </c>
      <c r="S892" s="42">
        <f t="shared" ca="1" si="236"/>
        <v>0.13533323001923114</v>
      </c>
      <c r="T892" s="42">
        <f t="shared" ca="1" si="237"/>
        <v>4.8180046447053475E-2</v>
      </c>
      <c r="U892">
        <f ca="1">+(L892^2*Markiwitz!$B$4^2)+(M892^2*Markiwitz!$C$4^2)+(N892^2*Markiwitz!$D$4^2)+(O892^2*Markiwitz!$E$4^2)+(P892^2*Markiwitz!$F$4^2)+(Q892^2*Markiwitz!$G$4^2)+(R892^2*Markiwitz!$H$4^2)+(S892^2*Markiwitz!$I$4^2)+(T892^2*Markiwitz!$J$4^2)+(2*L892*M892*Markiwitz!$B$8)+(2*L892*N892*Markiwitz!$E$8)+(2*L892*O892*Markiwitz!$H$8)+(2*L892*P892*Markiwitz!$B$11)+(2*L892*Q892*Markiwitz!$E$11)+(2*L892*R892*Markiwitz!$H$11)+(2*L892*S892*Markiwitz!$K$8)+(2*L892*T892*Markiwitz!$K$11)</f>
        <v>1.6717680056427868E-2</v>
      </c>
      <c r="V892" s="5">
        <f t="shared" ca="1" si="228"/>
        <v>0.12929686792969067</v>
      </c>
      <c r="W892" s="42">
        <f ca="1">SUMPRODUCT(L892:T892,Markiwitz!$B$3:$J$3)</f>
        <v>0.54359946669604164</v>
      </c>
    </row>
    <row r="893" spans="1:23" x14ac:dyDescent="0.25">
      <c r="A893">
        <v>892</v>
      </c>
      <c r="B893" s="25">
        <f t="shared" ca="1" si="227"/>
        <v>1</v>
      </c>
      <c r="C893" s="46">
        <v>0</v>
      </c>
      <c r="D893">
        <f t="shared" ca="1" si="243"/>
        <v>0.22198515161065768</v>
      </c>
      <c r="E893">
        <f t="shared" ca="1" si="243"/>
        <v>0.85784953036821165</v>
      </c>
      <c r="F893">
        <f t="shared" ca="1" si="243"/>
        <v>0.33984106005110581</v>
      </c>
      <c r="G893">
        <f t="shared" ca="1" si="243"/>
        <v>0.90070481211047004</v>
      </c>
      <c r="H893">
        <f t="shared" ca="1" si="243"/>
        <v>0.45815905352539865</v>
      </c>
      <c r="I893">
        <f t="shared" ca="1" si="243"/>
        <v>0.29387597301383783</v>
      </c>
      <c r="J893">
        <f t="shared" ca="1" si="243"/>
        <v>0.65756841149313505</v>
      </c>
      <c r="K893">
        <f t="shared" ca="1" si="243"/>
        <v>0.72735690707893252</v>
      </c>
      <c r="L893" s="42">
        <f t="shared" ca="1" si="229"/>
        <v>0</v>
      </c>
      <c r="M893" s="42">
        <f t="shared" ca="1" si="230"/>
        <v>4.9802148103126283E-2</v>
      </c>
      <c r="N893" s="42">
        <f t="shared" ca="1" si="231"/>
        <v>0.19245768940675331</v>
      </c>
      <c r="O893" s="42">
        <f t="shared" ca="1" si="232"/>
        <v>7.6243004008994406E-2</v>
      </c>
      <c r="P893" s="42">
        <f t="shared" ca="1" si="233"/>
        <v>0.2020722292660341</v>
      </c>
      <c r="Q893" s="42">
        <f t="shared" ca="1" si="234"/>
        <v>0.10278752823287748</v>
      </c>
      <c r="R893" s="42">
        <f t="shared" ca="1" si="235"/>
        <v>6.5930782423029521E-2</v>
      </c>
      <c r="S893" s="42">
        <f t="shared" ca="1" si="236"/>
        <v>0.14752481947331439</v>
      </c>
      <c r="T893" s="42">
        <f t="shared" ca="1" si="237"/>
        <v>0.16318179908587058</v>
      </c>
      <c r="U893">
        <f ca="1">+(L893^2*Markiwitz!$B$4^2)+(M893^2*Markiwitz!$C$4^2)+(N893^2*Markiwitz!$D$4^2)+(O893^2*Markiwitz!$E$4^2)+(P893^2*Markiwitz!$F$4^2)+(Q893^2*Markiwitz!$G$4^2)+(R893^2*Markiwitz!$H$4^2)+(S893^2*Markiwitz!$I$4^2)+(T893^2*Markiwitz!$J$4^2)+(2*L893*M893*Markiwitz!$B$8)+(2*L893*N893*Markiwitz!$E$8)+(2*L893*O893*Markiwitz!$H$8)+(2*L893*P893*Markiwitz!$B$11)+(2*L893*Q893*Markiwitz!$E$11)+(2*L893*R893*Markiwitz!$H$11)+(2*L893*S893*Markiwitz!$K$8)+(2*L893*T893*Markiwitz!$K$11)</f>
        <v>1.4293603799755165E-2</v>
      </c>
      <c r="V893" s="5">
        <f t="shared" ca="1" si="228"/>
        <v>0.11955586058305617</v>
      </c>
      <c r="W893" s="42">
        <f ca="1">SUMPRODUCT(L893:T893,Markiwitz!$B$3:$J$3)</f>
        <v>0.42275091322058223</v>
      </c>
    </row>
    <row r="894" spans="1:23" x14ac:dyDescent="0.25">
      <c r="A894">
        <v>893</v>
      </c>
      <c r="B894" s="25">
        <f t="shared" ca="1" si="227"/>
        <v>0.99999999999999978</v>
      </c>
      <c r="C894" s="46">
        <v>0</v>
      </c>
      <c r="D894">
        <f t="shared" ca="1" si="243"/>
        <v>0.7728677205790262</v>
      </c>
      <c r="E894">
        <f t="shared" ca="1" si="243"/>
        <v>0.32883818545765053</v>
      </c>
      <c r="F894">
        <f t="shared" ca="1" si="243"/>
        <v>0.61374691508686752</v>
      </c>
      <c r="G894">
        <f t="shared" ca="1" si="243"/>
        <v>0.96346513693195601</v>
      </c>
      <c r="H894">
        <f t="shared" ca="1" si="243"/>
        <v>0.75213318936745721</v>
      </c>
      <c r="I894">
        <f t="shared" ca="1" si="243"/>
        <v>0.33964455730720977</v>
      </c>
      <c r="J894">
        <f t="shared" ca="1" si="243"/>
        <v>0.76356407664800008</v>
      </c>
      <c r="K894">
        <f t="shared" ca="1" si="243"/>
        <v>9.1402943963714289E-3</v>
      </c>
      <c r="L894" s="42">
        <f t="shared" ca="1" si="229"/>
        <v>0</v>
      </c>
      <c r="M894" s="42">
        <f t="shared" ca="1" si="230"/>
        <v>0.17010778441017457</v>
      </c>
      <c r="N894" s="42">
        <f t="shared" ca="1" si="231"/>
        <v>7.2377114049678226E-2</v>
      </c>
      <c r="O894" s="42">
        <f t="shared" ca="1" si="232"/>
        <v>0.13508537765788511</v>
      </c>
      <c r="P894" s="42">
        <f t="shared" ca="1" si="233"/>
        <v>0.21205817688588838</v>
      </c>
      <c r="Q894" s="42">
        <f t="shared" ca="1" si="234"/>
        <v>0.16554412484558423</v>
      </c>
      <c r="R894" s="42">
        <f t="shared" ca="1" si="235"/>
        <v>7.4755590888462231E-2</v>
      </c>
      <c r="S894" s="42">
        <f t="shared" ca="1" si="236"/>
        <v>0.16806005720678932</v>
      </c>
      <c r="T894" s="42">
        <f t="shared" ca="1" si="237"/>
        <v>2.011774055537742E-3</v>
      </c>
      <c r="U894">
        <f ca="1">+(L894^2*Markiwitz!$B$4^2)+(M894^2*Markiwitz!$C$4^2)+(N894^2*Markiwitz!$D$4^2)+(O894^2*Markiwitz!$E$4^2)+(P894^2*Markiwitz!$F$4^2)+(Q894^2*Markiwitz!$G$4^2)+(R894^2*Markiwitz!$H$4^2)+(S894^2*Markiwitz!$I$4^2)+(T894^2*Markiwitz!$J$4^2)+(2*L894*M894*Markiwitz!$B$8)+(2*L894*N894*Markiwitz!$E$8)+(2*L894*O894*Markiwitz!$H$8)+(2*L894*P894*Markiwitz!$B$11)+(2*L894*Q894*Markiwitz!$E$11)+(2*L894*R894*Markiwitz!$H$11)+(2*L894*S894*Markiwitz!$K$8)+(2*L894*T894*Markiwitz!$K$11)</f>
        <v>1.9219972969975942E-2</v>
      </c>
      <c r="V894" s="5">
        <f t="shared" ca="1" si="228"/>
        <v>0.13863611711951523</v>
      </c>
      <c r="W894" s="42">
        <f ca="1">SUMPRODUCT(L894:T894,Markiwitz!$B$3:$J$3)</f>
        <v>0.59748559222351971</v>
      </c>
    </row>
    <row r="895" spans="1:23" x14ac:dyDescent="0.25">
      <c r="A895">
        <v>894</v>
      </c>
      <c r="B895" s="25">
        <f t="shared" ca="1" si="227"/>
        <v>1</v>
      </c>
      <c r="C895" s="46">
        <v>0</v>
      </c>
      <c r="D895">
        <f t="shared" ca="1" si="243"/>
        <v>9.1579394485381549E-3</v>
      </c>
      <c r="E895">
        <f t="shared" ca="1" si="243"/>
        <v>0.39219144346649804</v>
      </c>
      <c r="F895">
        <f t="shared" ca="1" si="243"/>
        <v>0.71142963414144333</v>
      </c>
      <c r="G895">
        <f t="shared" ca="1" si="243"/>
        <v>0.8668560592324801</v>
      </c>
      <c r="H895">
        <f t="shared" ca="1" si="243"/>
        <v>0.68681829408228856</v>
      </c>
      <c r="I895">
        <f t="shared" ca="1" si="243"/>
        <v>0.1966508719041804</v>
      </c>
      <c r="J895">
        <f t="shared" ca="1" si="243"/>
        <v>0.21259971618958984</v>
      </c>
      <c r="K895">
        <f t="shared" ca="1" si="243"/>
        <v>0.3761269757493535</v>
      </c>
      <c r="L895" s="42">
        <f t="shared" ca="1" si="229"/>
        <v>0</v>
      </c>
      <c r="M895" s="42">
        <f t="shared" ca="1" si="230"/>
        <v>2.6530672049332217E-3</v>
      </c>
      <c r="N895" s="42">
        <f t="shared" ca="1" si="231"/>
        <v>0.11361838135788067</v>
      </c>
      <c r="O895" s="42">
        <f t="shared" ca="1" si="232"/>
        <v>0.20610210862003384</v>
      </c>
      <c r="P895" s="42">
        <f t="shared" ca="1" si="233"/>
        <v>0.25112935011974286</v>
      </c>
      <c r="Q895" s="42">
        <f t="shared" ca="1" si="234"/>
        <v>0.19897217076148799</v>
      </c>
      <c r="R895" s="42">
        <f t="shared" ca="1" si="235"/>
        <v>5.6970018419786154E-2</v>
      </c>
      <c r="S895" s="42">
        <f t="shared" ca="1" si="236"/>
        <v>6.1590419763121164E-2</v>
      </c>
      <c r="T895" s="42">
        <f t="shared" ca="1" si="237"/>
        <v>0.10896448375301412</v>
      </c>
      <c r="U895">
        <f ca="1">+(L895^2*Markiwitz!$B$4^2)+(M895^2*Markiwitz!$C$4^2)+(N895^2*Markiwitz!$D$4^2)+(O895^2*Markiwitz!$E$4^2)+(P895^2*Markiwitz!$F$4^2)+(Q895^2*Markiwitz!$G$4^2)+(R895^2*Markiwitz!$H$4^2)+(S895^2*Markiwitz!$I$4^2)+(T895^2*Markiwitz!$J$4^2)+(2*L895*M895*Markiwitz!$B$8)+(2*L895*N895*Markiwitz!$E$8)+(2*L895*O895*Markiwitz!$H$8)+(2*L895*P895*Markiwitz!$B$11)+(2*L895*Q895*Markiwitz!$E$11)+(2*L895*R895*Markiwitz!$H$11)+(2*L895*S895*Markiwitz!$K$8)+(2*L895*T895*Markiwitz!$K$11)</f>
        <v>2.3840123486520384E-2</v>
      </c>
      <c r="V895" s="5">
        <f t="shared" ca="1" si="228"/>
        <v>0.15440247241064628</v>
      </c>
      <c r="W895" s="42">
        <f ca="1">SUMPRODUCT(L895:T895,Markiwitz!$B$3:$J$3)</f>
        <v>0.72196784401293101</v>
      </c>
    </row>
    <row r="896" spans="1:23" x14ac:dyDescent="0.25">
      <c r="A896">
        <v>895</v>
      </c>
      <c r="B896" s="25">
        <f t="shared" ca="1" si="227"/>
        <v>1.0000000000000002</v>
      </c>
      <c r="C896" s="46">
        <v>0</v>
      </c>
      <c r="D896">
        <f t="shared" ca="1" si="243"/>
        <v>0.12714799314776981</v>
      </c>
      <c r="E896">
        <f t="shared" ca="1" si="243"/>
        <v>0.81703959496044609</v>
      </c>
      <c r="F896">
        <f t="shared" ca="1" si="243"/>
        <v>0.30899730115875756</v>
      </c>
      <c r="G896">
        <f t="shared" ca="1" si="243"/>
        <v>0.10620550361716474</v>
      </c>
      <c r="H896">
        <f t="shared" ca="1" si="243"/>
        <v>0.72375409048934214</v>
      </c>
      <c r="I896">
        <f t="shared" ca="1" si="243"/>
        <v>0.18349564302259247</v>
      </c>
      <c r="J896">
        <f t="shared" ca="1" si="243"/>
        <v>8.9085023452475598E-2</v>
      </c>
      <c r="K896">
        <f t="shared" ca="1" si="243"/>
        <v>0.62988222563493168</v>
      </c>
      <c r="L896" s="42">
        <f t="shared" ca="1" si="229"/>
        <v>0</v>
      </c>
      <c r="M896" s="42">
        <f t="shared" ca="1" si="230"/>
        <v>4.2586977173172301E-2</v>
      </c>
      <c r="N896" s="42">
        <f t="shared" ca="1" si="231"/>
        <v>0.27365942409896993</v>
      </c>
      <c r="O896" s="42">
        <f t="shared" ca="1" si="232"/>
        <v>0.10349562494255278</v>
      </c>
      <c r="P896" s="42">
        <f t="shared" ca="1" si="233"/>
        <v>3.5572495060562398E-2</v>
      </c>
      <c r="Q896" s="42">
        <f t="shared" ca="1" si="234"/>
        <v>0.24241435643296524</v>
      </c>
      <c r="R896" s="42">
        <f t="shared" ca="1" si="235"/>
        <v>6.1460071585225692E-2</v>
      </c>
      <c r="S896" s="42">
        <f t="shared" ca="1" si="236"/>
        <v>2.9838157617107793E-2</v>
      </c>
      <c r="T896" s="42">
        <f t="shared" ca="1" si="237"/>
        <v>0.210972893089444</v>
      </c>
      <c r="U896">
        <f ca="1">+(L896^2*Markiwitz!$B$4^2)+(M896^2*Markiwitz!$C$4^2)+(N896^2*Markiwitz!$D$4^2)+(O896^2*Markiwitz!$E$4^2)+(P896^2*Markiwitz!$F$4^2)+(Q896^2*Markiwitz!$G$4^2)+(R896^2*Markiwitz!$H$4^2)+(S896^2*Markiwitz!$I$4^2)+(T896^2*Markiwitz!$J$4^2)+(2*L896*M896*Markiwitz!$B$8)+(2*L896*N896*Markiwitz!$E$8)+(2*L896*O896*Markiwitz!$H$8)+(2*L896*P896*Markiwitz!$B$11)+(2*L896*Q896*Markiwitz!$E$11)+(2*L896*R896*Markiwitz!$H$11)+(2*L896*S896*Markiwitz!$K$8)+(2*L896*T896*Markiwitz!$K$11)</f>
        <v>2.3941120651970529E-2</v>
      </c>
      <c r="V896" s="5">
        <f t="shared" ca="1" si="228"/>
        <v>0.15472918487464002</v>
      </c>
      <c r="W896" s="42">
        <f ca="1">SUMPRODUCT(L896:T896,Markiwitz!$B$3:$J$3)</f>
        <v>0.78745281856987859</v>
      </c>
    </row>
    <row r="897" spans="1:23" x14ac:dyDescent="0.25">
      <c r="A897">
        <v>896</v>
      </c>
      <c r="B897" s="25">
        <f t="shared" ca="1" si="227"/>
        <v>1</v>
      </c>
      <c r="C897" s="46">
        <v>0</v>
      </c>
      <c r="D897">
        <f t="shared" ca="1" si="243"/>
        <v>0.91966660461492977</v>
      </c>
      <c r="E897">
        <f t="shared" ca="1" si="243"/>
        <v>0.66580377645998301</v>
      </c>
      <c r="F897">
        <f t="shared" ca="1" si="243"/>
        <v>0.95731695724567389</v>
      </c>
      <c r="G897">
        <f t="shared" ca="1" si="243"/>
        <v>0.44072724899047788</v>
      </c>
      <c r="H897">
        <f t="shared" ca="1" si="243"/>
        <v>0.99801181772852843</v>
      </c>
      <c r="I897">
        <f t="shared" ca="1" si="243"/>
        <v>0.89198221997498928</v>
      </c>
      <c r="J897">
        <f t="shared" ca="1" si="243"/>
        <v>0.70779086765369659</v>
      </c>
      <c r="K897">
        <f t="shared" ca="1" si="243"/>
        <v>0.62528304830787518</v>
      </c>
      <c r="L897" s="42">
        <f t="shared" ca="1" si="229"/>
        <v>0</v>
      </c>
      <c r="M897" s="42">
        <f t="shared" ca="1" si="230"/>
        <v>0.14817600483732343</v>
      </c>
      <c r="N897" s="42">
        <f t="shared" ca="1" si="231"/>
        <v>0.10727381325621864</v>
      </c>
      <c r="O897" s="42">
        <f t="shared" ca="1" si="232"/>
        <v>0.15424220187606008</v>
      </c>
      <c r="P897" s="42">
        <f t="shared" ca="1" si="233"/>
        <v>7.1009649204014536E-2</v>
      </c>
      <c r="Q897" s="42">
        <f t="shared" ca="1" si="234"/>
        <v>0.16079892777379609</v>
      </c>
      <c r="R897" s="42">
        <f t="shared" ca="1" si="235"/>
        <v>0.14371551720871834</v>
      </c>
      <c r="S897" s="42">
        <f t="shared" ca="1" si="236"/>
        <v>0.11403874241272512</v>
      </c>
      <c r="T897" s="42">
        <f t="shared" ca="1" si="237"/>
        <v>0.10074514343114373</v>
      </c>
      <c r="U897">
        <f ca="1">+(L897^2*Markiwitz!$B$4^2)+(M897^2*Markiwitz!$C$4^2)+(N897^2*Markiwitz!$D$4^2)+(O897^2*Markiwitz!$E$4^2)+(P897^2*Markiwitz!$F$4^2)+(Q897^2*Markiwitz!$G$4^2)+(R897^2*Markiwitz!$H$4^2)+(S897^2*Markiwitz!$I$4^2)+(T897^2*Markiwitz!$J$4^2)+(2*L897*M897*Markiwitz!$B$8)+(2*L897*N897*Markiwitz!$E$8)+(2*L897*O897*Markiwitz!$H$8)+(2*L897*P897*Markiwitz!$B$11)+(2*L897*Q897*Markiwitz!$E$11)+(2*L897*R897*Markiwitz!$H$11)+(2*L897*S897*Markiwitz!$K$8)+(2*L897*T897*Markiwitz!$K$11)</f>
        <v>1.4772725584049492E-2</v>
      </c>
      <c r="V897" s="5">
        <f t="shared" ca="1" si="228"/>
        <v>0.12154310175427271</v>
      </c>
      <c r="W897" s="42">
        <f ca="1">SUMPRODUCT(L897:T897,Markiwitz!$B$3:$J$3)</f>
        <v>0.56190378318193779</v>
      </c>
    </row>
    <row r="898" spans="1:23" x14ac:dyDescent="0.25">
      <c r="A898">
        <v>897</v>
      </c>
      <c r="B898" s="25">
        <f t="shared" ref="B898:B961" ca="1" si="244">SUM(L898:T898)</f>
        <v>0.99999999999999978</v>
      </c>
      <c r="C898" s="46">
        <v>0</v>
      </c>
      <c r="D898">
        <f t="shared" ca="1" si="243"/>
        <v>0.37098000428309297</v>
      </c>
      <c r="E898">
        <f t="shared" ca="1" si="243"/>
        <v>0.37469215015430524</v>
      </c>
      <c r="F898">
        <f t="shared" ca="1" si="243"/>
        <v>0.35255071282938688</v>
      </c>
      <c r="G898">
        <f t="shared" ca="1" si="243"/>
        <v>0.54249465355003246</v>
      </c>
      <c r="H898">
        <f t="shared" ca="1" si="243"/>
        <v>0.34377556238836493</v>
      </c>
      <c r="I898">
        <f t="shared" ca="1" si="243"/>
        <v>0.12034544122452928</v>
      </c>
      <c r="J898">
        <f t="shared" ca="1" si="243"/>
        <v>0.37774382601414425</v>
      </c>
      <c r="K898">
        <f t="shared" ca="1" si="243"/>
        <v>0.86098058615253004</v>
      </c>
      <c r="L898" s="42">
        <f t="shared" ca="1" si="229"/>
        <v>0</v>
      </c>
      <c r="M898" s="42">
        <f t="shared" ca="1" si="230"/>
        <v>0.11095349820474316</v>
      </c>
      <c r="N898" s="42">
        <f t="shared" ca="1" si="231"/>
        <v>0.11206373478219221</v>
      </c>
      <c r="O898" s="42">
        <f t="shared" ca="1" si="232"/>
        <v>0.10544162604825062</v>
      </c>
      <c r="P898" s="42">
        <f t="shared" ca="1" si="233"/>
        <v>0.16225046868783344</v>
      </c>
      <c r="Q898" s="42">
        <f t="shared" ca="1" si="234"/>
        <v>0.10281713516609163</v>
      </c>
      <c r="R898" s="42">
        <f t="shared" ca="1" si="235"/>
        <v>3.5993173601522252E-2</v>
      </c>
      <c r="S898" s="42">
        <f t="shared" ca="1" si="236"/>
        <v>0.11297643656699712</v>
      </c>
      <c r="T898" s="42">
        <f t="shared" ca="1" si="237"/>
        <v>0.2575039269423694</v>
      </c>
      <c r="U898">
        <f ca="1">+(L898^2*Markiwitz!$B$4^2)+(M898^2*Markiwitz!$C$4^2)+(N898^2*Markiwitz!$D$4^2)+(O898^2*Markiwitz!$E$4^2)+(P898^2*Markiwitz!$F$4^2)+(Q898^2*Markiwitz!$G$4^2)+(R898^2*Markiwitz!$H$4^2)+(S898^2*Markiwitz!$I$4^2)+(T898^2*Markiwitz!$J$4^2)+(2*L898*M898*Markiwitz!$B$8)+(2*L898*N898*Markiwitz!$E$8)+(2*L898*O898*Markiwitz!$H$8)+(2*L898*P898*Markiwitz!$B$11)+(2*L898*Q898*Markiwitz!$E$11)+(2*L898*R898*Markiwitz!$H$11)+(2*L898*S898*Markiwitz!$K$8)+(2*L898*T898*Markiwitz!$K$11)</f>
        <v>1.1040483117942633E-2</v>
      </c>
      <c r="V898" s="5">
        <f t="shared" ref="V898:V961" ca="1" si="245">SQRT(U898)</f>
        <v>0.10507370326557751</v>
      </c>
      <c r="W898" s="42">
        <f ca="1">SUMPRODUCT(L898:T898,Markiwitz!$B$3:$J$3)</f>
        <v>0.41692352926311782</v>
      </c>
    </row>
    <row r="899" spans="1:23" x14ac:dyDescent="0.25">
      <c r="A899">
        <v>898</v>
      </c>
      <c r="B899" s="25">
        <f t="shared" ca="1" si="244"/>
        <v>0.99999999999999989</v>
      </c>
      <c r="C899" s="46">
        <v>0</v>
      </c>
      <c r="D899">
        <f t="shared" ca="1" si="243"/>
        <v>0.18913521535522948</v>
      </c>
      <c r="E899">
        <f t="shared" ca="1" si="243"/>
        <v>0.70214385900729603</v>
      </c>
      <c r="F899">
        <f t="shared" ca="1" si="243"/>
        <v>0.2002442359008465</v>
      </c>
      <c r="G899">
        <f t="shared" ca="1" si="243"/>
        <v>0.61450145647075594</v>
      </c>
      <c r="H899">
        <f t="shared" ca="1" si="243"/>
        <v>0.16155312856406689</v>
      </c>
      <c r="I899">
        <f t="shared" ca="1" si="243"/>
        <v>0.60156719017360316</v>
      </c>
      <c r="J899">
        <f t="shared" ca="1" si="243"/>
        <v>4.1915407191712162E-2</v>
      </c>
      <c r="K899">
        <f t="shared" ca="1" si="243"/>
        <v>0.18052710230186397</v>
      </c>
      <c r="L899" s="42">
        <f t="shared" ref="L899:L962" ca="1" si="246">C899/SUM($C899:$K899)</f>
        <v>0</v>
      </c>
      <c r="M899" s="42">
        <f t="shared" ref="M899:M962" ca="1" si="247">D899/SUM($C899:$K899)</f>
        <v>7.0269017329775058E-2</v>
      </c>
      <c r="N899" s="42">
        <f t="shared" ref="N899:N962" ca="1" si="248">E899/SUM($C899:$K899)</f>
        <v>0.26086606295877535</v>
      </c>
      <c r="O899" s="42">
        <f t="shared" ref="O899:O962" ca="1" si="249">F899/SUM($C899:$K899)</f>
        <v>7.4396328871259534E-2</v>
      </c>
      <c r="P899" s="42">
        <f t="shared" ref="P899:P962" ca="1" si="250">G899/SUM($C899:$K899)</f>
        <v>0.22830446150821299</v>
      </c>
      <c r="Q899" s="42">
        <f t="shared" ref="Q899:Q962" ca="1" si="251">H899/SUM($C899:$K899)</f>
        <v>6.002150138685907E-2</v>
      </c>
      <c r="R899" s="42">
        <f t="shared" ref="R899:R962" ca="1" si="252">I899/SUM($C899:$K899)</f>
        <v>0.2234990201689282</v>
      </c>
      <c r="S899" s="42">
        <f t="shared" ref="S899:S962" ca="1" si="253">J899/SUM($C899:$K899)</f>
        <v>1.5572744974049925E-2</v>
      </c>
      <c r="T899" s="42">
        <f t="shared" ref="T899:T962" ca="1" si="254">K899/SUM($C899:$K899)</f>
        <v>6.7070862802139766E-2</v>
      </c>
      <c r="U899">
        <f ca="1">+(L899^2*Markiwitz!$B$4^2)+(M899^2*Markiwitz!$C$4^2)+(N899^2*Markiwitz!$D$4^2)+(O899^2*Markiwitz!$E$4^2)+(P899^2*Markiwitz!$F$4^2)+(Q899^2*Markiwitz!$G$4^2)+(R899^2*Markiwitz!$H$4^2)+(S899^2*Markiwitz!$I$4^2)+(T899^2*Markiwitz!$J$4^2)+(2*L899*M899*Markiwitz!$B$8)+(2*L899*N899*Markiwitz!$E$8)+(2*L899*O899*Markiwitz!$H$8)+(2*L899*P899*Markiwitz!$B$11)+(2*L899*Q899*Markiwitz!$E$11)+(2*L899*R899*Markiwitz!$H$11)+(2*L899*S899*Markiwitz!$K$8)+(2*L899*T899*Markiwitz!$K$11)</f>
        <v>1.7244725638102525E-2</v>
      </c>
      <c r="V899" s="5">
        <f t="shared" ca="1" si="245"/>
        <v>0.13131917467796744</v>
      </c>
      <c r="W899" s="42">
        <f ca="1">SUMPRODUCT(L899:T899,Markiwitz!$B$3:$J$3)</f>
        <v>0.34239277561563425</v>
      </c>
    </row>
    <row r="900" spans="1:23" x14ac:dyDescent="0.25">
      <c r="A900">
        <v>899</v>
      </c>
      <c r="B900" s="25">
        <f t="shared" ca="1" si="244"/>
        <v>0.99999999999999989</v>
      </c>
      <c r="C900" s="46">
        <v>0</v>
      </c>
      <c r="D900">
        <f t="shared" ca="1" si="243"/>
        <v>0.20454690396557673</v>
      </c>
      <c r="E900">
        <f t="shared" ca="1" si="243"/>
        <v>0.24297281248732816</v>
      </c>
      <c r="F900">
        <f t="shared" ca="1" si="243"/>
        <v>0.1270752449717546</v>
      </c>
      <c r="G900">
        <f t="shared" ca="1" si="243"/>
        <v>0.18889589759707059</v>
      </c>
      <c r="H900">
        <f t="shared" ca="1" si="243"/>
        <v>0.77478103833593437</v>
      </c>
      <c r="I900">
        <f t="shared" ca="1" si="243"/>
        <v>0.1952236241974995</v>
      </c>
      <c r="J900">
        <f t="shared" ca="1" si="243"/>
        <v>0.44858805433947635</v>
      </c>
      <c r="K900">
        <f t="shared" ca="1" si="243"/>
        <v>0.10968310959387007</v>
      </c>
      <c r="L900" s="42">
        <f t="shared" ca="1" si="246"/>
        <v>0</v>
      </c>
      <c r="M900" s="42">
        <f t="shared" ca="1" si="247"/>
        <v>8.9252935414747839E-2</v>
      </c>
      <c r="N900" s="42">
        <f t="shared" ca="1" si="248"/>
        <v>0.10601987280198916</v>
      </c>
      <c r="O900" s="42">
        <f t="shared" ca="1" si="249"/>
        <v>5.5448595957169777E-2</v>
      </c>
      <c r="P900" s="42">
        <f t="shared" ca="1" si="250"/>
        <v>8.2423703421976288E-2</v>
      </c>
      <c r="Q900" s="42">
        <f t="shared" ca="1" si="251"/>
        <v>0.33807151628560433</v>
      </c>
      <c r="R900" s="42">
        <f t="shared" ca="1" si="252"/>
        <v>8.5184772705553954E-2</v>
      </c>
      <c r="S900" s="42">
        <f t="shared" ca="1" si="253"/>
        <v>0.19573897167627943</v>
      </c>
      <c r="T900" s="42">
        <f t="shared" ca="1" si="254"/>
        <v>4.7859631736679224E-2</v>
      </c>
      <c r="U900">
        <f ca="1">+(L900^2*Markiwitz!$B$4^2)+(M900^2*Markiwitz!$C$4^2)+(N900^2*Markiwitz!$D$4^2)+(O900^2*Markiwitz!$E$4^2)+(P900^2*Markiwitz!$F$4^2)+(Q900^2*Markiwitz!$G$4^2)+(R900^2*Markiwitz!$H$4^2)+(S900^2*Markiwitz!$I$4^2)+(T900^2*Markiwitz!$J$4^2)+(2*L900*M900*Markiwitz!$B$8)+(2*L900*N900*Markiwitz!$E$8)+(2*L900*O900*Markiwitz!$H$8)+(2*L900*P900*Markiwitz!$B$11)+(2*L900*Q900*Markiwitz!$E$11)+(2*L900*R900*Markiwitz!$H$11)+(2*L900*S900*Markiwitz!$K$8)+(2*L900*T900*Markiwitz!$K$11)</f>
        <v>3.827629740391187E-2</v>
      </c>
      <c r="V900" s="5">
        <f t="shared" ca="1" si="245"/>
        <v>0.19564329123154689</v>
      </c>
      <c r="W900" s="42">
        <f ca="1">SUMPRODUCT(L900:T900,Markiwitz!$B$3:$J$3)</f>
        <v>1.0046811233185651</v>
      </c>
    </row>
    <row r="901" spans="1:23" x14ac:dyDescent="0.25">
      <c r="A901">
        <v>900</v>
      </c>
      <c r="B901" s="25">
        <f t="shared" ca="1" si="244"/>
        <v>1.0000000000000002</v>
      </c>
      <c r="C901" s="46">
        <v>0</v>
      </c>
      <c r="D901">
        <f t="shared" ca="1" si="243"/>
        <v>0.84119747867566186</v>
      </c>
      <c r="E901">
        <f t="shared" ca="1" si="243"/>
        <v>0.26228772751306118</v>
      </c>
      <c r="F901">
        <f t="shared" ca="1" si="243"/>
        <v>0.85391549855322846</v>
      </c>
      <c r="G901">
        <f t="shared" ca="1" si="243"/>
        <v>0.56785297170428739</v>
      </c>
      <c r="H901">
        <f t="shared" ca="1" si="243"/>
        <v>0.70134617299955393</v>
      </c>
      <c r="I901">
        <f t="shared" ca="1" si="243"/>
        <v>0.92721076152558879</v>
      </c>
      <c r="J901">
        <f t="shared" ca="1" si="243"/>
        <v>6.6217175434366671E-2</v>
      </c>
      <c r="K901">
        <f t="shared" ca="1" si="243"/>
        <v>0.9928393886911816</v>
      </c>
      <c r="L901" s="42">
        <f t="shared" ca="1" si="246"/>
        <v>0</v>
      </c>
      <c r="M901" s="42">
        <f t="shared" ca="1" si="247"/>
        <v>0.16136944418884422</v>
      </c>
      <c r="N901" s="42">
        <f t="shared" ca="1" si="248"/>
        <v>5.0315444208145231E-2</v>
      </c>
      <c r="O901" s="42">
        <f t="shared" ca="1" si="249"/>
        <v>0.16380918022093102</v>
      </c>
      <c r="P901" s="42">
        <f t="shared" ca="1" si="250"/>
        <v>0.10893294469827511</v>
      </c>
      <c r="Q901" s="42">
        <f t="shared" ca="1" si="251"/>
        <v>0.13454134729349074</v>
      </c>
      <c r="R901" s="42">
        <f t="shared" ca="1" si="252"/>
        <v>0.17786963112259771</v>
      </c>
      <c r="S901" s="42">
        <f t="shared" ca="1" si="253"/>
        <v>1.2702640065471343E-2</v>
      </c>
      <c r="T901" s="42">
        <f t="shared" ca="1" si="254"/>
        <v>0.19045936820224477</v>
      </c>
      <c r="U901">
        <f ca="1">+(L901^2*Markiwitz!$B$4^2)+(M901^2*Markiwitz!$C$4^2)+(N901^2*Markiwitz!$D$4^2)+(O901^2*Markiwitz!$E$4^2)+(P901^2*Markiwitz!$F$4^2)+(Q901^2*Markiwitz!$G$4^2)+(R901^2*Markiwitz!$H$4^2)+(S901^2*Markiwitz!$I$4^2)+(T901^2*Markiwitz!$J$4^2)+(2*L901*M901*Markiwitz!$B$8)+(2*L901*N901*Markiwitz!$E$8)+(2*L901*O901*Markiwitz!$H$8)+(2*L901*P901*Markiwitz!$B$11)+(2*L901*Q901*Markiwitz!$E$11)+(2*L901*R901*Markiwitz!$H$11)+(2*L901*S901*Markiwitz!$K$8)+(2*L901*T901*Markiwitz!$K$11)</f>
        <v>1.3211730557854476E-2</v>
      </c>
      <c r="V901" s="5">
        <f t="shared" ca="1" si="245"/>
        <v>0.11494229229423988</v>
      </c>
      <c r="W901" s="42">
        <f ca="1">SUMPRODUCT(L901:T901,Markiwitz!$B$3:$J$3)</f>
        <v>0.50993969255289828</v>
      </c>
    </row>
    <row r="902" spans="1:23" x14ac:dyDescent="0.25">
      <c r="A902">
        <v>901</v>
      </c>
      <c r="B902" s="25">
        <f t="shared" ca="1" si="244"/>
        <v>1</v>
      </c>
      <c r="C902" s="46">
        <v>0</v>
      </c>
      <c r="D902">
        <f t="shared" ref="D902:K911" ca="1" si="255">RAND()</f>
        <v>0.51554686509499392</v>
      </c>
      <c r="E902">
        <f t="shared" ca="1" si="255"/>
        <v>0.8108199754693719</v>
      </c>
      <c r="F902">
        <f t="shared" ca="1" si="255"/>
        <v>0.1862373788934758</v>
      </c>
      <c r="G902">
        <f t="shared" ca="1" si="255"/>
        <v>0.15750570522425267</v>
      </c>
      <c r="H902">
        <f t="shared" ca="1" si="255"/>
        <v>0.82170896440202768</v>
      </c>
      <c r="I902">
        <f t="shared" ca="1" si="255"/>
        <v>0.68433364317317835</v>
      </c>
      <c r="J902">
        <f t="shared" ca="1" si="255"/>
        <v>0.87245042723516608</v>
      </c>
      <c r="K902">
        <f t="shared" ca="1" si="255"/>
        <v>0.37552491076144023</v>
      </c>
      <c r="L902" s="42">
        <f t="shared" ca="1" si="246"/>
        <v>0</v>
      </c>
      <c r="M902" s="42">
        <f t="shared" ca="1" si="247"/>
        <v>0.11653073333646796</v>
      </c>
      <c r="N902" s="42">
        <f t="shared" ca="1" si="248"/>
        <v>0.18327227404998986</v>
      </c>
      <c r="O902" s="42">
        <f t="shared" ca="1" si="249"/>
        <v>4.2095839983663806E-2</v>
      </c>
      <c r="P902" s="42">
        <f t="shared" ca="1" si="250"/>
        <v>3.560152641230354E-2</v>
      </c>
      <c r="Q902" s="42">
        <f t="shared" ca="1" si="251"/>
        <v>0.18573354760536537</v>
      </c>
      <c r="R902" s="42">
        <f t="shared" ca="1" si="252"/>
        <v>0.15468215730706344</v>
      </c>
      <c r="S902" s="42">
        <f t="shared" ca="1" si="253"/>
        <v>0.19720280534863813</v>
      </c>
      <c r="T902" s="42">
        <f t="shared" ca="1" si="254"/>
        <v>8.4881115956507908E-2</v>
      </c>
      <c r="U902">
        <f ca="1">+(L902^2*Markiwitz!$B$4^2)+(M902^2*Markiwitz!$C$4^2)+(N902^2*Markiwitz!$D$4^2)+(O902^2*Markiwitz!$E$4^2)+(P902^2*Markiwitz!$F$4^2)+(Q902^2*Markiwitz!$G$4^2)+(R902^2*Markiwitz!$H$4^2)+(S902^2*Markiwitz!$I$4^2)+(T902^2*Markiwitz!$J$4^2)+(2*L902*M902*Markiwitz!$B$8)+(2*L902*N902*Markiwitz!$E$8)+(2*L902*O902*Markiwitz!$H$8)+(2*L902*P902*Markiwitz!$B$11)+(2*L902*Q902*Markiwitz!$E$11)+(2*L902*R902*Markiwitz!$H$11)+(2*L902*S902*Markiwitz!$K$8)+(2*L902*T902*Markiwitz!$K$11)</f>
        <v>1.925922242196108E-2</v>
      </c>
      <c r="V902" s="5">
        <f t="shared" ca="1" si="245"/>
        <v>0.13877760057718638</v>
      </c>
      <c r="W902" s="42">
        <f ca="1">SUMPRODUCT(L902:T902,Markiwitz!$B$3:$J$3)</f>
        <v>0.59101371447959694</v>
      </c>
    </row>
    <row r="903" spans="1:23" x14ac:dyDescent="0.25">
      <c r="A903">
        <v>902</v>
      </c>
      <c r="B903" s="25">
        <f t="shared" ca="1" si="244"/>
        <v>0.99999999999999989</v>
      </c>
      <c r="C903" s="46">
        <v>0</v>
      </c>
      <c r="D903">
        <f t="shared" ca="1" si="255"/>
        <v>0.21915806627318724</v>
      </c>
      <c r="E903">
        <f t="shared" ca="1" si="255"/>
        <v>0.23860613027825495</v>
      </c>
      <c r="F903">
        <f t="shared" ca="1" si="255"/>
        <v>0.90382145830590721</v>
      </c>
      <c r="G903">
        <f t="shared" ca="1" si="255"/>
        <v>0.27381924669270807</v>
      </c>
      <c r="H903">
        <f t="shared" ca="1" si="255"/>
        <v>0.66081199956397396</v>
      </c>
      <c r="I903">
        <f t="shared" ca="1" si="255"/>
        <v>0.70106814842065623</v>
      </c>
      <c r="J903">
        <f t="shared" ca="1" si="255"/>
        <v>0.97298683161760269</v>
      </c>
      <c r="K903">
        <f t="shared" ca="1" si="255"/>
        <v>0.22590102315147265</v>
      </c>
      <c r="L903" s="42">
        <f t="shared" ca="1" si="246"/>
        <v>0</v>
      </c>
      <c r="M903" s="42">
        <f t="shared" ca="1" si="247"/>
        <v>5.2228082891534314E-2</v>
      </c>
      <c r="N903" s="42">
        <f t="shared" ca="1" si="248"/>
        <v>5.6862797534756239E-2</v>
      </c>
      <c r="O903" s="42">
        <f t="shared" ca="1" si="249"/>
        <v>0.21539185322390117</v>
      </c>
      <c r="P903" s="42">
        <f t="shared" ca="1" si="250"/>
        <v>6.5254519519886339E-2</v>
      </c>
      <c r="Q903" s="42">
        <f t="shared" ca="1" si="251"/>
        <v>0.15747968795237649</v>
      </c>
      <c r="R903" s="42">
        <f t="shared" ca="1" si="252"/>
        <v>0.16707322705925978</v>
      </c>
      <c r="S903" s="42">
        <f t="shared" ca="1" si="253"/>
        <v>0.23187481874726096</v>
      </c>
      <c r="T903" s="42">
        <f t="shared" ca="1" si="254"/>
        <v>5.3835013071024673E-2</v>
      </c>
      <c r="U903">
        <f ca="1">+(L903^2*Markiwitz!$B$4^2)+(M903^2*Markiwitz!$C$4^2)+(N903^2*Markiwitz!$D$4^2)+(O903^2*Markiwitz!$E$4^2)+(P903^2*Markiwitz!$F$4^2)+(Q903^2*Markiwitz!$G$4^2)+(R903^2*Markiwitz!$H$4^2)+(S903^2*Markiwitz!$I$4^2)+(T903^2*Markiwitz!$J$4^2)+(2*L903*M903*Markiwitz!$B$8)+(2*L903*N903*Markiwitz!$E$8)+(2*L903*O903*Markiwitz!$H$8)+(2*L903*P903*Markiwitz!$B$11)+(2*L903*Q903*Markiwitz!$E$11)+(2*L903*R903*Markiwitz!$H$11)+(2*L903*S903*Markiwitz!$K$8)+(2*L903*T903*Markiwitz!$K$11)</f>
        <v>2.0500998578134064E-2</v>
      </c>
      <c r="V903" s="5">
        <f t="shared" ca="1" si="245"/>
        <v>0.14318169777640599</v>
      </c>
      <c r="W903" s="42">
        <f ca="1">SUMPRODUCT(L903:T903,Markiwitz!$B$3:$J$3)</f>
        <v>0.53572750323142981</v>
      </c>
    </row>
    <row r="904" spans="1:23" x14ac:dyDescent="0.25">
      <c r="A904">
        <v>903</v>
      </c>
      <c r="B904" s="25">
        <f t="shared" ca="1" si="244"/>
        <v>1</v>
      </c>
      <c r="C904" s="46">
        <v>0</v>
      </c>
      <c r="D904">
        <f t="shared" ca="1" si="255"/>
        <v>0.49116667871699637</v>
      </c>
      <c r="E904">
        <f t="shared" ca="1" si="255"/>
        <v>6.6059211457142331E-3</v>
      </c>
      <c r="F904">
        <f t="shared" ca="1" si="255"/>
        <v>0.63576835538299459</v>
      </c>
      <c r="G904">
        <f t="shared" ca="1" si="255"/>
        <v>0.29094746651162573</v>
      </c>
      <c r="H904">
        <f t="shared" ca="1" si="255"/>
        <v>9.967718793481728E-2</v>
      </c>
      <c r="I904">
        <f t="shared" ca="1" si="255"/>
        <v>0.24336625425993941</v>
      </c>
      <c r="J904">
        <f t="shared" ca="1" si="255"/>
        <v>0.7881436086962561</v>
      </c>
      <c r="K904">
        <f t="shared" ca="1" si="255"/>
        <v>0.65232493059622776</v>
      </c>
      <c r="L904" s="42">
        <f t="shared" ca="1" si="246"/>
        <v>0</v>
      </c>
      <c r="M904" s="42">
        <f t="shared" ca="1" si="247"/>
        <v>0.15310680080346326</v>
      </c>
      <c r="N904" s="42">
        <f t="shared" ca="1" si="248"/>
        <v>2.0592020933142669E-3</v>
      </c>
      <c r="O904" s="42">
        <f t="shared" ca="1" si="249"/>
        <v>0.19818213075658547</v>
      </c>
      <c r="P904" s="42">
        <f t="shared" ca="1" si="250"/>
        <v>9.0694336016093238E-2</v>
      </c>
      <c r="Q904" s="42">
        <f t="shared" ca="1" si="251"/>
        <v>3.1071438717402835E-2</v>
      </c>
      <c r="R904" s="42">
        <f t="shared" ca="1" si="252"/>
        <v>7.5862289173592001E-2</v>
      </c>
      <c r="S904" s="42">
        <f t="shared" ca="1" si="253"/>
        <v>0.24568064514553295</v>
      </c>
      <c r="T904" s="42">
        <f t="shared" ca="1" si="254"/>
        <v>0.20334315729401606</v>
      </c>
      <c r="U904">
        <f ca="1">+(L904^2*Markiwitz!$B$4^2)+(M904^2*Markiwitz!$C$4^2)+(N904^2*Markiwitz!$D$4^2)+(O904^2*Markiwitz!$E$4^2)+(P904^2*Markiwitz!$F$4^2)+(Q904^2*Markiwitz!$G$4^2)+(R904^2*Markiwitz!$H$4^2)+(S904^2*Markiwitz!$I$4^2)+(T904^2*Markiwitz!$J$4^2)+(2*L904*M904*Markiwitz!$B$8)+(2*L904*N904*Markiwitz!$E$8)+(2*L904*O904*Markiwitz!$H$8)+(2*L904*P904*Markiwitz!$B$11)+(2*L904*Q904*Markiwitz!$E$11)+(2*L904*R904*Markiwitz!$H$11)+(2*L904*S904*Markiwitz!$K$8)+(2*L904*T904*Markiwitz!$K$11)</f>
        <v>1.3645990177424318E-2</v>
      </c>
      <c r="V904" s="5">
        <f t="shared" ca="1" si="245"/>
        <v>0.11681605273858692</v>
      </c>
      <c r="W904" s="42">
        <f ca="1">SUMPRODUCT(L904:T904,Markiwitz!$B$3:$J$3)</f>
        <v>0.19594191069011724</v>
      </c>
    </row>
    <row r="905" spans="1:23" x14ac:dyDescent="0.25">
      <c r="A905">
        <v>904</v>
      </c>
      <c r="B905" s="25">
        <f t="shared" ca="1" si="244"/>
        <v>1.0000000000000002</v>
      </c>
      <c r="C905" s="46">
        <v>0</v>
      </c>
      <c r="D905">
        <f t="shared" ca="1" si="255"/>
        <v>0.86744302866697698</v>
      </c>
      <c r="E905">
        <f t="shared" ca="1" si="255"/>
        <v>0.91895782367877821</v>
      </c>
      <c r="F905">
        <f t="shared" ca="1" si="255"/>
        <v>0.54643389772834938</v>
      </c>
      <c r="G905">
        <f t="shared" ca="1" si="255"/>
        <v>0.76867252000527009</v>
      </c>
      <c r="H905">
        <f t="shared" ca="1" si="255"/>
        <v>0.38607507206466107</v>
      </c>
      <c r="I905">
        <f t="shared" ca="1" si="255"/>
        <v>0.29434914202282247</v>
      </c>
      <c r="J905">
        <f t="shared" ca="1" si="255"/>
        <v>0.92042110835168678</v>
      </c>
      <c r="K905">
        <f t="shared" ca="1" si="255"/>
        <v>0.55565041132469861</v>
      </c>
      <c r="L905" s="42">
        <f t="shared" ca="1" si="246"/>
        <v>0</v>
      </c>
      <c r="M905" s="42">
        <f t="shared" ca="1" si="247"/>
        <v>0.16497575753245766</v>
      </c>
      <c r="N905" s="42">
        <f t="shared" ca="1" si="248"/>
        <v>0.17477316445180469</v>
      </c>
      <c r="O905" s="42">
        <f t="shared" ca="1" si="249"/>
        <v>0.10392422699814802</v>
      </c>
      <c r="P905" s="42">
        <f t="shared" ca="1" si="250"/>
        <v>0.14619096250866015</v>
      </c>
      <c r="Q905" s="42">
        <f t="shared" ca="1" si="251"/>
        <v>7.3426179441599099E-2</v>
      </c>
      <c r="R905" s="42">
        <f t="shared" ca="1" si="252"/>
        <v>5.5981166577438853E-2</v>
      </c>
      <c r="S905" s="42">
        <f t="shared" ca="1" si="253"/>
        <v>0.17505146111155157</v>
      </c>
      <c r="T905" s="42">
        <f t="shared" ca="1" si="254"/>
        <v>0.10567708137834</v>
      </c>
      <c r="U905">
        <f ca="1">+(L905^2*Markiwitz!$B$4^2)+(M905^2*Markiwitz!$C$4^2)+(N905^2*Markiwitz!$D$4^2)+(O905^2*Markiwitz!$E$4^2)+(P905^2*Markiwitz!$F$4^2)+(Q905^2*Markiwitz!$G$4^2)+(R905^2*Markiwitz!$H$4^2)+(S905^2*Markiwitz!$I$4^2)+(T905^2*Markiwitz!$J$4^2)+(2*L905*M905*Markiwitz!$B$8)+(2*L905*N905*Markiwitz!$E$8)+(2*L905*O905*Markiwitz!$H$8)+(2*L905*P905*Markiwitz!$B$11)+(2*L905*Q905*Markiwitz!$E$11)+(2*L905*R905*Markiwitz!$H$11)+(2*L905*S905*Markiwitz!$K$8)+(2*L905*T905*Markiwitz!$K$11)</f>
        <v>1.1894749245135354E-2</v>
      </c>
      <c r="V905" s="5">
        <f t="shared" ca="1" si="245"/>
        <v>0.10906305169550022</v>
      </c>
      <c r="W905" s="42">
        <f ca="1">SUMPRODUCT(L905:T905,Markiwitz!$B$3:$J$3)</f>
        <v>0.33745877162673643</v>
      </c>
    </row>
    <row r="906" spans="1:23" x14ac:dyDescent="0.25">
      <c r="A906">
        <v>905</v>
      </c>
      <c r="B906" s="25">
        <f t="shared" ca="1" si="244"/>
        <v>1</v>
      </c>
      <c r="C906" s="46">
        <v>0</v>
      </c>
      <c r="D906">
        <f t="shared" ca="1" si="255"/>
        <v>0.81618023325028488</v>
      </c>
      <c r="E906">
        <f t="shared" ca="1" si="255"/>
        <v>0.82655723517989033</v>
      </c>
      <c r="F906">
        <f t="shared" ca="1" si="255"/>
        <v>0.30355918789355196</v>
      </c>
      <c r="G906">
        <f t="shared" ca="1" si="255"/>
        <v>2.9638195296785019E-2</v>
      </c>
      <c r="H906">
        <f t="shared" ca="1" si="255"/>
        <v>0.61311773384089174</v>
      </c>
      <c r="I906">
        <f t="shared" ca="1" si="255"/>
        <v>0.95945354718383058</v>
      </c>
      <c r="J906">
        <f t="shared" ca="1" si="255"/>
        <v>9.6517196016617013E-2</v>
      </c>
      <c r="K906">
        <f t="shared" ca="1" si="255"/>
        <v>0.93556447311930302</v>
      </c>
      <c r="L906" s="42">
        <f t="shared" ca="1" si="246"/>
        <v>0</v>
      </c>
      <c r="M906" s="42">
        <f t="shared" ca="1" si="247"/>
        <v>0.17818242299228812</v>
      </c>
      <c r="N906" s="42">
        <f t="shared" ca="1" si="248"/>
        <v>0.18044785319003923</v>
      </c>
      <c r="O906" s="42">
        <f t="shared" ca="1" si="249"/>
        <v>6.6270793406801073E-2</v>
      </c>
      <c r="P906" s="42">
        <f t="shared" ca="1" si="250"/>
        <v>6.4703912640338979E-3</v>
      </c>
      <c r="Q906" s="42">
        <f t="shared" ca="1" si="251"/>
        <v>0.1338513222260431</v>
      </c>
      <c r="R906" s="42">
        <f t="shared" ca="1" si="252"/>
        <v>0.20946079165009096</v>
      </c>
      <c r="S906" s="42">
        <f t="shared" ca="1" si="253"/>
        <v>2.1070919321552237E-2</v>
      </c>
      <c r="T906" s="42">
        <f t="shared" ca="1" si="254"/>
        <v>0.20424550594915136</v>
      </c>
      <c r="U906">
        <f ca="1">+(L906^2*Markiwitz!$B$4^2)+(M906^2*Markiwitz!$C$4^2)+(N906^2*Markiwitz!$D$4^2)+(O906^2*Markiwitz!$E$4^2)+(P906^2*Markiwitz!$F$4^2)+(Q906^2*Markiwitz!$G$4^2)+(R906^2*Markiwitz!$H$4^2)+(S906^2*Markiwitz!$I$4^2)+(T906^2*Markiwitz!$J$4^2)+(2*L906*M906*Markiwitz!$B$8)+(2*L906*N906*Markiwitz!$E$8)+(2*L906*O906*Markiwitz!$H$8)+(2*L906*P906*Markiwitz!$B$11)+(2*L906*Q906*Markiwitz!$E$11)+(2*L906*R906*Markiwitz!$H$11)+(2*L906*S906*Markiwitz!$K$8)+(2*L906*T906*Markiwitz!$K$11)</f>
        <v>1.333843428249659E-2</v>
      </c>
      <c r="V906" s="5">
        <f t="shared" ca="1" si="245"/>
        <v>0.11549213948358819</v>
      </c>
      <c r="W906" s="42">
        <f ca="1">SUMPRODUCT(L906:T906,Markiwitz!$B$3:$J$3)</f>
        <v>0.47651112508485477</v>
      </c>
    </row>
    <row r="907" spans="1:23" x14ac:dyDescent="0.25">
      <c r="A907">
        <v>906</v>
      </c>
      <c r="B907" s="25">
        <f t="shared" ca="1" si="244"/>
        <v>0.99999999999999989</v>
      </c>
      <c r="C907" s="46">
        <v>0</v>
      </c>
      <c r="D907">
        <f t="shared" ca="1" si="255"/>
        <v>0.69003313553862788</v>
      </c>
      <c r="E907">
        <f t="shared" ca="1" si="255"/>
        <v>0.33014926166313896</v>
      </c>
      <c r="F907">
        <f t="shared" ca="1" si="255"/>
        <v>1.8954633003023691E-2</v>
      </c>
      <c r="G907">
        <f t="shared" ca="1" si="255"/>
        <v>0.3045977311114435</v>
      </c>
      <c r="H907">
        <f t="shared" ca="1" si="255"/>
        <v>0.87527257447195039</v>
      </c>
      <c r="I907">
        <f t="shared" ca="1" si="255"/>
        <v>0.49953757266182175</v>
      </c>
      <c r="J907">
        <f t="shared" ca="1" si="255"/>
        <v>0.37051553460399578</v>
      </c>
      <c r="K907">
        <f t="shared" ca="1" si="255"/>
        <v>0.24429867636539204</v>
      </c>
      <c r="L907" s="42">
        <f t="shared" ca="1" si="246"/>
        <v>0</v>
      </c>
      <c r="M907" s="42">
        <f t="shared" ca="1" si="247"/>
        <v>0.20700833928113277</v>
      </c>
      <c r="N907" s="42">
        <f t="shared" ca="1" si="248"/>
        <v>9.90440123117141E-2</v>
      </c>
      <c r="O907" s="42">
        <f t="shared" ca="1" si="249"/>
        <v>5.6863459123255872E-3</v>
      </c>
      <c r="P907" s="42">
        <f t="shared" ca="1" si="250"/>
        <v>9.1378612444403665E-2</v>
      </c>
      <c r="Q907" s="42">
        <f t="shared" ca="1" si="251"/>
        <v>0.26257974107044479</v>
      </c>
      <c r="R907" s="42">
        <f t="shared" ca="1" si="252"/>
        <v>0.14986011250681908</v>
      </c>
      <c r="S907" s="42">
        <f t="shared" ca="1" si="253"/>
        <v>0.11115380051475891</v>
      </c>
      <c r="T907" s="42">
        <f t="shared" ca="1" si="254"/>
        <v>7.3289035958401055E-2</v>
      </c>
      <c r="U907">
        <f ca="1">+(L907^2*Markiwitz!$B$4^2)+(M907^2*Markiwitz!$C$4^2)+(N907^2*Markiwitz!$D$4^2)+(O907^2*Markiwitz!$E$4^2)+(P907^2*Markiwitz!$F$4^2)+(Q907^2*Markiwitz!$G$4^2)+(R907^2*Markiwitz!$H$4^2)+(S907^2*Markiwitz!$I$4^2)+(T907^2*Markiwitz!$J$4^2)+(2*L907*M907*Markiwitz!$B$8)+(2*L907*N907*Markiwitz!$E$8)+(2*L907*O907*Markiwitz!$H$8)+(2*L907*P907*Markiwitz!$B$11)+(2*L907*Q907*Markiwitz!$E$11)+(2*L907*R907*Markiwitz!$H$11)+(2*L907*S907*Markiwitz!$K$8)+(2*L907*T907*Markiwitz!$K$11)</f>
        <v>2.5150412586399152E-2</v>
      </c>
      <c r="V907" s="5">
        <f t="shared" ca="1" si="245"/>
        <v>0.15858881608234279</v>
      </c>
      <c r="W907" s="42">
        <f ca="1">SUMPRODUCT(L907:T907,Markiwitz!$B$3:$J$3)</f>
        <v>0.81099892035796961</v>
      </c>
    </row>
    <row r="908" spans="1:23" x14ac:dyDescent="0.25">
      <c r="A908">
        <v>907</v>
      </c>
      <c r="B908" s="25">
        <f t="shared" ca="1" si="244"/>
        <v>1.0000000000000002</v>
      </c>
      <c r="C908" s="46">
        <v>0</v>
      </c>
      <c r="D908">
        <f t="shared" ca="1" si="255"/>
        <v>0.86085037536572795</v>
      </c>
      <c r="E908">
        <f t="shared" ca="1" si="255"/>
        <v>0.13537144151190239</v>
      </c>
      <c r="F908">
        <f t="shared" ca="1" si="255"/>
        <v>8.9104074115643361E-2</v>
      </c>
      <c r="G908">
        <f t="shared" ca="1" si="255"/>
        <v>0.49849406493843551</v>
      </c>
      <c r="H908">
        <f t="shared" ca="1" si="255"/>
        <v>0.82306172789204446</v>
      </c>
      <c r="I908">
        <f t="shared" ca="1" si="255"/>
        <v>0.83148469539186121</v>
      </c>
      <c r="J908">
        <f t="shared" ca="1" si="255"/>
        <v>0.15252368981032915</v>
      </c>
      <c r="K908">
        <f t="shared" ca="1" si="255"/>
        <v>0.31731176758695512</v>
      </c>
      <c r="L908" s="42">
        <f t="shared" ca="1" si="246"/>
        <v>0</v>
      </c>
      <c r="M908" s="42">
        <f t="shared" ca="1" si="247"/>
        <v>0.23214765897210049</v>
      </c>
      <c r="N908" s="42">
        <f t="shared" ca="1" si="248"/>
        <v>3.6505952878646906E-2</v>
      </c>
      <c r="O908" s="42">
        <f t="shared" ca="1" si="249"/>
        <v>2.4028916990406254E-2</v>
      </c>
      <c r="P908" s="42">
        <f t="shared" ca="1" si="250"/>
        <v>0.13443013269034026</v>
      </c>
      <c r="Q908" s="42">
        <f t="shared" ca="1" si="251"/>
        <v>0.22195710054548584</v>
      </c>
      <c r="R908" s="42">
        <f t="shared" ca="1" si="252"/>
        <v>0.22422854311278428</v>
      </c>
      <c r="S908" s="42">
        <f t="shared" ca="1" si="253"/>
        <v>4.1131442281374171E-2</v>
      </c>
      <c r="T908" s="42">
        <f t="shared" ca="1" si="254"/>
        <v>8.557025252886187E-2</v>
      </c>
      <c r="U908">
        <f ca="1">+(L908^2*Markiwitz!$B$4^2)+(M908^2*Markiwitz!$C$4^2)+(N908^2*Markiwitz!$D$4^2)+(O908^2*Markiwitz!$E$4^2)+(P908^2*Markiwitz!$F$4^2)+(Q908^2*Markiwitz!$G$4^2)+(R908^2*Markiwitz!$H$4^2)+(S908^2*Markiwitz!$I$4^2)+(T908^2*Markiwitz!$J$4^2)+(2*L908*M908*Markiwitz!$B$8)+(2*L908*N908*Markiwitz!$E$8)+(2*L908*O908*Markiwitz!$H$8)+(2*L908*P908*Markiwitz!$B$11)+(2*L908*Q908*Markiwitz!$E$11)+(2*L908*R908*Markiwitz!$H$11)+(2*L908*S908*Markiwitz!$K$8)+(2*L908*T908*Markiwitz!$K$11)</f>
        <v>2.1978418350630059E-2</v>
      </c>
      <c r="V908" s="5">
        <f t="shared" ca="1" si="245"/>
        <v>0.14825120016590104</v>
      </c>
      <c r="W908" s="42">
        <f ca="1">SUMPRODUCT(L908:T908,Markiwitz!$B$3:$J$3)</f>
        <v>0.71957387063359568</v>
      </c>
    </row>
    <row r="909" spans="1:23" x14ac:dyDescent="0.25">
      <c r="A909">
        <v>908</v>
      </c>
      <c r="B909" s="25">
        <f t="shared" ca="1" si="244"/>
        <v>1.0000000000000002</v>
      </c>
      <c r="C909" s="46">
        <v>0</v>
      </c>
      <c r="D909">
        <f t="shared" ca="1" si="255"/>
        <v>0.36997005747447786</v>
      </c>
      <c r="E909">
        <f t="shared" ca="1" si="255"/>
        <v>0.99662779528640055</v>
      </c>
      <c r="F909">
        <f t="shared" ca="1" si="255"/>
        <v>3.4821761849046506E-2</v>
      </c>
      <c r="G909">
        <f t="shared" ca="1" si="255"/>
        <v>0.46714685413743706</v>
      </c>
      <c r="H909">
        <f t="shared" ca="1" si="255"/>
        <v>0.66186524686656567</v>
      </c>
      <c r="I909">
        <f t="shared" ca="1" si="255"/>
        <v>0.91343036084756879</v>
      </c>
      <c r="J909">
        <f t="shared" ca="1" si="255"/>
        <v>0.52394539650346705</v>
      </c>
      <c r="K909">
        <f t="shared" ca="1" si="255"/>
        <v>0.13793414904877499</v>
      </c>
      <c r="L909" s="42">
        <f t="shared" ca="1" si="246"/>
        <v>0</v>
      </c>
      <c r="M909" s="42">
        <f t="shared" ca="1" si="247"/>
        <v>9.0110409162332789E-2</v>
      </c>
      <c r="N909" s="42">
        <f t="shared" ca="1" si="248"/>
        <v>0.2427400180135022</v>
      </c>
      <c r="O909" s="42">
        <f t="shared" ca="1" si="249"/>
        <v>8.4812355610355029E-3</v>
      </c>
      <c r="P909" s="42">
        <f t="shared" ca="1" si="250"/>
        <v>0.11377892160401366</v>
      </c>
      <c r="Q909" s="42">
        <f t="shared" ca="1" si="251"/>
        <v>0.16120479752496977</v>
      </c>
      <c r="R909" s="42">
        <f t="shared" ca="1" si="252"/>
        <v>0.22247633800189298</v>
      </c>
      <c r="S909" s="42">
        <f t="shared" ca="1" si="253"/>
        <v>0.12761285164517688</v>
      </c>
      <c r="T909" s="42">
        <f t="shared" ca="1" si="254"/>
        <v>3.3595428487076251E-2</v>
      </c>
      <c r="U909">
        <f ca="1">+(L909^2*Markiwitz!$B$4^2)+(M909^2*Markiwitz!$C$4^2)+(N909^2*Markiwitz!$D$4^2)+(O909^2*Markiwitz!$E$4^2)+(P909^2*Markiwitz!$F$4^2)+(Q909^2*Markiwitz!$G$4^2)+(R909^2*Markiwitz!$H$4^2)+(S909^2*Markiwitz!$I$4^2)+(T909^2*Markiwitz!$J$4^2)+(2*L909*M909*Markiwitz!$B$8)+(2*L909*N909*Markiwitz!$E$8)+(2*L909*O909*Markiwitz!$H$8)+(2*L909*P909*Markiwitz!$B$11)+(2*L909*Q909*Markiwitz!$E$11)+(2*L909*R909*Markiwitz!$H$11)+(2*L909*S909*Markiwitz!$K$8)+(2*L909*T909*Markiwitz!$K$11)</f>
        <v>1.9452084096601343E-2</v>
      </c>
      <c r="V909" s="5">
        <f t="shared" ca="1" si="245"/>
        <v>0.13947072845798628</v>
      </c>
      <c r="W909" s="42">
        <f ca="1">SUMPRODUCT(L909:T909,Markiwitz!$B$3:$J$3)</f>
        <v>0.55346380066685918</v>
      </c>
    </row>
    <row r="910" spans="1:23" x14ac:dyDescent="0.25">
      <c r="A910">
        <v>909</v>
      </c>
      <c r="B910" s="25">
        <f t="shared" ca="1" si="244"/>
        <v>1</v>
      </c>
      <c r="C910" s="46">
        <v>0</v>
      </c>
      <c r="D910">
        <f t="shared" ca="1" si="255"/>
        <v>0.19548708936727499</v>
      </c>
      <c r="E910">
        <f t="shared" ca="1" si="255"/>
        <v>0.88701134383308777</v>
      </c>
      <c r="F910">
        <f t="shared" ca="1" si="255"/>
        <v>0.67096419269700225</v>
      </c>
      <c r="G910">
        <f t="shared" ca="1" si="255"/>
        <v>0.69009416335057538</v>
      </c>
      <c r="H910">
        <f t="shared" ca="1" si="255"/>
        <v>0.51610279260485126</v>
      </c>
      <c r="I910">
        <f t="shared" ca="1" si="255"/>
        <v>0.71110015740733323</v>
      </c>
      <c r="J910">
        <f t="shared" ca="1" si="255"/>
        <v>0.28309961083669832</v>
      </c>
      <c r="K910">
        <f t="shared" ca="1" si="255"/>
        <v>0.13376066264538744</v>
      </c>
      <c r="L910" s="42">
        <f t="shared" ca="1" si="246"/>
        <v>0</v>
      </c>
      <c r="M910" s="42">
        <f t="shared" ca="1" si="247"/>
        <v>4.7824183450978615E-2</v>
      </c>
      <c r="N910" s="42">
        <f t="shared" ca="1" si="248"/>
        <v>0.21699946205078627</v>
      </c>
      <c r="O910" s="42">
        <f t="shared" ca="1" si="249"/>
        <v>0.16414544174982668</v>
      </c>
      <c r="P910" s="42">
        <f t="shared" ca="1" si="250"/>
        <v>0.16882541948600074</v>
      </c>
      <c r="Q910" s="42">
        <f t="shared" ca="1" si="251"/>
        <v>0.12625997303957318</v>
      </c>
      <c r="R910" s="42">
        <f t="shared" ca="1" si="252"/>
        <v>0.1739643497171075</v>
      </c>
      <c r="S910" s="42">
        <f t="shared" ca="1" si="253"/>
        <v>6.9257810157059799E-2</v>
      </c>
      <c r="T910" s="42">
        <f t="shared" ca="1" si="254"/>
        <v>3.2723360348667317E-2</v>
      </c>
      <c r="U910">
        <f ca="1">+(L910^2*Markiwitz!$B$4^2)+(M910^2*Markiwitz!$C$4^2)+(N910^2*Markiwitz!$D$4^2)+(O910^2*Markiwitz!$E$4^2)+(P910^2*Markiwitz!$F$4^2)+(Q910^2*Markiwitz!$G$4^2)+(R910^2*Markiwitz!$H$4^2)+(S910^2*Markiwitz!$I$4^2)+(T910^2*Markiwitz!$J$4^2)+(2*L910*M910*Markiwitz!$B$8)+(2*L910*N910*Markiwitz!$E$8)+(2*L910*O910*Markiwitz!$H$8)+(2*L910*P910*Markiwitz!$B$11)+(2*L910*Q910*Markiwitz!$E$11)+(2*L910*R910*Markiwitz!$H$11)+(2*L910*S910*Markiwitz!$K$8)+(2*L910*T910*Markiwitz!$K$11)</f>
        <v>1.6898113873842803E-2</v>
      </c>
      <c r="V910" s="5">
        <f t="shared" ca="1" si="245"/>
        <v>0.12999274546620979</v>
      </c>
      <c r="W910" s="42">
        <f ca="1">SUMPRODUCT(L910:T910,Markiwitz!$B$3:$J$3)</f>
        <v>0.51091919417722564</v>
      </c>
    </row>
    <row r="911" spans="1:23" x14ac:dyDescent="0.25">
      <c r="A911">
        <v>910</v>
      </c>
      <c r="B911" s="25">
        <f t="shared" ca="1" si="244"/>
        <v>0.99999999999999989</v>
      </c>
      <c r="C911" s="46">
        <v>0</v>
      </c>
      <c r="D911">
        <f t="shared" ca="1" si="255"/>
        <v>0.28629078786652451</v>
      </c>
      <c r="E911">
        <f t="shared" ca="1" si="255"/>
        <v>0.80322864177108722</v>
      </c>
      <c r="F911">
        <f t="shared" ca="1" si="255"/>
        <v>0.27565753930470804</v>
      </c>
      <c r="G911">
        <f t="shared" ca="1" si="255"/>
        <v>0.5143219731772305</v>
      </c>
      <c r="H911">
        <f t="shared" ca="1" si="255"/>
        <v>0.25429699030805486</v>
      </c>
      <c r="I911">
        <f t="shared" ca="1" si="255"/>
        <v>0.70381981598041443</v>
      </c>
      <c r="J911">
        <f t="shared" ca="1" si="255"/>
        <v>0.57590790697836247</v>
      </c>
      <c r="K911">
        <f t="shared" ca="1" si="255"/>
        <v>0.31553719527114654</v>
      </c>
      <c r="L911" s="42">
        <f t="shared" ca="1" si="246"/>
        <v>0</v>
      </c>
      <c r="M911" s="42">
        <f t="shared" ca="1" si="247"/>
        <v>7.6772892514222216E-2</v>
      </c>
      <c r="N911" s="42">
        <f t="shared" ca="1" si="248"/>
        <v>0.21539703264146454</v>
      </c>
      <c r="O911" s="42">
        <f t="shared" ca="1" si="249"/>
        <v>7.3921437687481703E-2</v>
      </c>
      <c r="P911" s="42">
        <f t="shared" ca="1" si="250"/>
        <v>0.13792265499945983</v>
      </c>
      <c r="Q911" s="42">
        <f t="shared" ca="1" si="251"/>
        <v>6.8193306704345091E-2</v>
      </c>
      <c r="R911" s="42">
        <f t="shared" ca="1" si="252"/>
        <v>0.18873916092206244</v>
      </c>
      <c r="S911" s="42">
        <f t="shared" ca="1" si="253"/>
        <v>0.15443778743294445</v>
      </c>
      <c r="T911" s="42">
        <f t="shared" ca="1" si="254"/>
        <v>8.4615727098019664E-2</v>
      </c>
      <c r="U911">
        <f ca="1">+(L911^2*Markiwitz!$B$4^2)+(M911^2*Markiwitz!$C$4^2)+(N911^2*Markiwitz!$D$4^2)+(O911^2*Markiwitz!$E$4^2)+(P911^2*Markiwitz!$F$4^2)+(Q911^2*Markiwitz!$G$4^2)+(R911^2*Markiwitz!$H$4^2)+(S911^2*Markiwitz!$I$4^2)+(T911^2*Markiwitz!$J$4^2)+(2*L911*M911*Markiwitz!$B$8)+(2*L911*N911*Markiwitz!$E$8)+(2*L911*O911*Markiwitz!$H$8)+(2*L911*P911*Markiwitz!$B$11)+(2*L911*Q911*Markiwitz!$E$11)+(2*L911*R911*Markiwitz!$H$11)+(2*L911*S911*Markiwitz!$K$8)+(2*L911*T911*Markiwitz!$K$11)</f>
        <v>1.3593279282356529E-2</v>
      </c>
      <c r="V911" s="5">
        <f t="shared" ca="1" si="245"/>
        <v>0.11659021949699094</v>
      </c>
      <c r="W911" s="42">
        <f ca="1">SUMPRODUCT(L911:T911,Markiwitz!$B$3:$J$3)</f>
        <v>0.31597301300123481</v>
      </c>
    </row>
    <row r="912" spans="1:23" x14ac:dyDescent="0.25">
      <c r="A912">
        <v>911</v>
      </c>
      <c r="B912" s="25">
        <f t="shared" ca="1" si="244"/>
        <v>1</v>
      </c>
      <c r="C912" s="46">
        <v>0</v>
      </c>
      <c r="D912">
        <f t="shared" ref="D912:K921" ca="1" si="256">RAND()</f>
        <v>5.0788738527096755E-2</v>
      </c>
      <c r="E912">
        <f t="shared" ca="1" si="256"/>
        <v>6.9130532886850338E-2</v>
      </c>
      <c r="F912">
        <f t="shared" ca="1" si="256"/>
        <v>0.20896245032641481</v>
      </c>
      <c r="G912">
        <f t="shared" ca="1" si="256"/>
        <v>0.3469664328952855</v>
      </c>
      <c r="H912">
        <f t="shared" ca="1" si="256"/>
        <v>0.18106910465338544</v>
      </c>
      <c r="I912">
        <f t="shared" ca="1" si="256"/>
        <v>0.54695946654244687</v>
      </c>
      <c r="J912">
        <f t="shared" ca="1" si="256"/>
        <v>0.93568094895553733</v>
      </c>
      <c r="K912">
        <f t="shared" ca="1" si="256"/>
        <v>0.85785470179041534</v>
      </c>
      <c r="L912" s="42">
        <f t="shared" ca="1" si="246"/>
        <v>0</v>
      </c>
      <c r="M912" s="42">
        <f t="shared" ca="1" si="247"/>
        <v>1.588432536858506E-2</v>
      </c>
      <c r="N912" s="42">
        <f t="shared" ca="1" si="248"/>
        <v>2.1620774784405165E-2</v>
      </c>
      <c r="O912" s="42">
        <f t="shared" ca="1" si="249"/>
        <v>6.5353612770490357E-2</v>
      </c>
      <c r="P912" s="42">
        <f t="shared" ca="1" si="250"/>
        <v>0.10851475882090775</v>
      </c>
      <c r="Q912" s="42">
        <f t="shared" ca="1" si="251"/>
        <v>5.6629887961841527E-2</v>
      </c>
      <c r="R912" s="42">
        <f t="shared" ca="1" si="252"/>
        <v>0.17106316049477552</v>
      </c>
      <c r="S912" s="42">
        <f t="shared" ca="1" si="253"/>
        <v>0.29263693222990117</v>
      </c>
      <c r="T912" s="42">
        <f t="shared" ca="1" si="254"/>
        <v>0.26829654756909349</v>
      </c>
      <c r="U912">
        <f ca="1">+(L912^2*Markiwitz!$B$4^2)+(M912^2*Markiwitz!$C$4^2)+(N912^2*Markiwitz!$D$4^2)+(O912^2*Markiwitz!$E$4^2)+(P912^2*Markiwitz!$F$4^2)+(Q912^2*Markiwitz!$G$4^2)+(R912^2*Markiwitz!$H$4^2)+(S912^2*Markiwitz!$I$4^2)+(T912^2*Markiwitz!$J$4^2)+(2*L912*M912*Markiwitz!$B$8)+(2*L912*N912*Markiwitz!$E$8)+(2*L912*O912*Markiwitz!$H$8)+(2*L912*P912*Markiwitz!$B$11)+(2*L912*Q912*Markiwitz!$E$11)+(2*L912*R912*Markiwitz!$H$11)+(2*L912*S912*Markiwitz!$K$8)+(2*L912*T912*Markiwitz!$K$11)</f>
        <v>1.6472818535409328E-2</v>
      </c>
      <c r="V912" s="5">
        <f t="shared" ca="1" si="245"/>
        <v>0.12834647846906175</v>
      </c>
      <c r="W912" s="42">
        <f ca="1">SUMPRODUCT(L912:T912,Markiwitz!$B$3:$J$3)</f>
        <v>0.22525868025461432</v>
      </c>
    </row>
    <row r="913" spans="1:23" x14ac:dyDescent="0.25">
      <c r="A913">
        <v>912</v>
      </c>
      <c r="B913" s="25">
        <f t="shared" ca="1" si="244"/>
        <v>0.99999999999999989</v>
      </c>
      <c r="C913" s="46">
        <v>0</v>
      </c>
      <c r="D913">
        <f t="shared" ca="1" si="256"/>
        <v>0.60915505783440771</v>
      </c>
      <c r="E913">
        <f t="shared" ca="1" si="256"/>
        <v>0.79207723898098259</v>
      </c>
      <c r="F913">
        <f t="shared" ca="1" si="256"/>
        <v>0.71215800485464964</v>
      </c>
      <c r="G913">
        <f t="shared" ca="1" si="256"/>
        <v>0.85005989283540084</v>
      </c>
      <c r="H913">
        <f t="shared" ca="1" si="256"/>
        <v>0.87072184495333826</v>
      </c>
      <c r="I913">
        <f t="shared" ca="1" si="256"/>
        <v>0.6500119769708782</v>
      </c>
      <c r="J913">
        <f t="shared" ca="1" si="256"/>
        <v>0.99564964015864876</v>
      </c>
      <c r="K913">
        <f t="shared" ca="1" si="256"/>
        <v>0.53271951649439231</v>
      </c>
      <c r="L913" s="42">
        <f t="shared" ca="1" si="246"/>
        <v>0</v>
      </c>
      <c r="M913" s="42">
        <f t="shared" ca="1" si="247"/>
        <v>0.10131387453860762</v>
      </c>
      <c r="N913" s="42">
        <f t="shared" ca="1" si="248"/>
        <v>0.13173725307361836</v>
      </c>
      <c r="O913" s="42">
        <f t="shared" ca="1" si="249"/>
        <v>0.11844519031330558</v>
      </c>
      <c r="P913" s="42">
        <f t="shared" ca="1" si="250"/>
        <v>0.14138085242073065</v>
      </c>
      <c r="Q913" s="42">
        <f t="shared" ca="1" si="251"/>
        <v>0.14481732134219283</v>
      </c>
      <c r="R913" s="42">
        <f t="shared" ca="1" si="252"/>
        <v>0.10810914402900994</v>
      </c>
      <c r="S913" s="42">
        <f t="shared" ca="1" si="253"/>
        <v>0.16559514926471225</v>
      </c>
      <c r="T913" s="42">
        <f t="shared" ca="1" si="254"/>
        <v>8.8601215017822699E-2</v>
      </c>
      <c r="U913">
        <f ca="1">+(L913^2*Markiwitz!$B$4^2)+(M913^2*Markiwitz!$C$4^2)+(N913^2*Markiwitz!$D$4^2)+(O913^2*Markiwitz!$E$4^2)+(P913^2*Markiwitz!$F$4^2)+(Q913^2*Markiwitz!$G$4^2)+(R913^2*Markiwitz!$H$4^2)+(S913^2*Markiwitz!$I$4^2)+(T913^2*Markiwitz!$J$4^2)+(2*L913*M913*Markiwitz!$B$8)+(2*L913*N913*Markiwitz!$E$8)+(2*L913*O913*Markiwitz!$H$8)+(2*L913*P913*Markiwitz!$B$11)+(2*L913*Q913*Markiwitz!$E$11)+(2*L913*R913*Markiwitz!$H$11)+(2*L913*S913*Markiwitz!$K$8)+(2*L913*T913*Markiwitz!$K$11)</f>
        <v>1.5183586506191893E-2</v>
      </c>
      <c r="V913" s="5">
        <f t="shared" ca="1" si="245"/>
        <v>0.12322169657244576</v>
      </c>
      <c r="W913" s="42">
        <f ca="1">SUMPRODUCT(L913:T913,Markiwitz!$B$3:$J$3)</f>
        <v>0.52246404689690273</v>
      </c>
    </row>
    <row r="914" spans="1:23" x14ac:dyDescent="0.25">
      <c r="A914">
        <v>913</v>
      </c>
      <c r="B914" s="25">
        <f t="shared" ca="1" si="244"/>
        <v>1</v>
      </c>
      <c r="C914" s="46">
        <v>0</v>
      </c>
      <c r="D914">
        <f t="shared" ca="1" si="256"/>
        <v>0.98019345955626369</v>
      </c>
      <c r="E914">
        <f t="shared" ca="1" si="256"/>
        <v>0.52811615702989301</v>
      </c>
      <c r="F914">
        <f t="shared" ca="1" si="256"/>
        <v>5.3379667794727137E-2</v>
      </c>
      <c r="G914">
        <f t="shared" ca="1" si="256"/>
        <v>2.3213769642294046E-4</v>
      </c>
      <c r="H914">
        <f t="shared" ca="1" si="256"/>
        <v>0.94335711408473621</v>
      </c>
      <c r="I914">
        <f t="shared" ca="1" si="256"/>
        <v>0.78542114927817741</v>
      </c>
      <c r="J914">
        <f t="shared" ca="1" si="256"/>
        <v>0.28850760599871295</v>
      </c>
      <c r="K914">
        <f t="shared" ca="1" si="256"/>
        <v>0.16603427133677162</v>
      </c>
      <c r="L914" s="42">
        <f t="shared" ca="1" si="246"/>
        <v>0</v>
      </c>
      <c r="M914" s="42">
        <f t="shared" ca="1" si="247"/>
        <v>0.26171701961723787</v>
      </c>
      <c r="N914" s="42">
        <f t="shared" ca="1" si="248"/>
        <v>0.14100990501624444</v>
      </c>
      <c r="O914" s="42">
        <f t="shared" ca="1" si="249"/>
        <v>1.4252663519830734E-2</v>
      </c>
      <c r="P914" s="42">
        <f t="shared" ca="1" si="250"/>
        <v>6.198203574641969E-5</v>
      </c>
      <c r="Q914" s="42">
        <f t="shared" ca="1" si="251"/>
        <v>0.25188151372153084</v>
      </c>
      <c r="R914" s="42">
        <f t="shared" ca="1" si="252"/>
        <v>0.20971174652245381</v>
      </c>
      <c r="S914" s="42">
        <f t="shared" ca="1" si="253"/>
        <v>7.7033110191400245E-2</v>
      </c>
      <c r="T914" s="42">
        <f t="shared" ca="1" si="254"/>
        <v>4.4332059375555719E-2</v>
      </c>
      <c r="U914">
        <f ca="1">+(L914^2*Markiwitz!$B$4^2)+(M914^2*Markiwitz!$C$4^2)+(N914^2*Markiwitz!$D$4^2)+(O914^2*Markiwitz!$E$4^2)+(P914^2*Markiwitz!$F$4^2)+(Q914^2*Markiwitz!$G$4^2)+(R914^2*Markiwitz!$H$4^2)+(S914^2*Markiwitz!$I$4^2)+(T914^2*Markiwitz!$J$4^2)+(2*L914*M914*Markiwitz!$B$8)+(2*L914*N914*Markiwitz!$E$8)+(2*L914*O914*Markiwitz!$H$8)+(2*L914*P914*Markiwitz!$B$11)+(2*L914*Q914*Markiwitz!$E$11)+(2*L914*R914*Markiwitz!$H$11)+(2*L914*S914*Markiwitz!$K$8)+(2*L914*T914*Markiwitz!$K$11)</f>
        <v>2.527951623391636E-2</v>
      </c>
      <c r="V914" s="5">
        <f t="shared" ca="1" si="245"/>
        <v>0.15899533400045537</v>
      </c>
      <c r="W914" s="42">
        <f ca="1">SUMPRODUCT(L914:T914,Markiwitz!$B$3:$J$3)</f>
        <v>0.77413459517751415</v>
      </c>
    </row>
    <row r="915" spans="1:23" x14ac:dyDescent="0.25">
      <c r="A915">
        <v>914</v>
      </c>
      <c r="B915" s="25">
        <f t="shared" ca="1" si="244"/>
        <v>0.99999999999999989</v>
      </c>
      <c r="C915" s="46">
        <v>0</v>
      </c>
      <c r="D915">
        <f t="shared" ca="1" si="256"/>
        <v>4.7523104849261144E-2</v>
      </c>
      <c r="E915">
        <f t="shared" ca="1" si="256"/>
        <v>0.53820646895281909</v>
      </c>
      <c r="F915">
        <f t="shared" ca="1" si="256"/>
        <v>0.16755527431625561</v>
      </c>
      <c r="G915">
        <f t="shared" ca="1" si="256"/>
        <v>0.66050734557639412</v>
      </c>
      <c r="H915">
        <f t="shared" ca="1" si="256"/>
        <v>0.5770601843623786</v>
      </c>
      <c r="I915">
        <f t="shared" ca="1" si="256"/>
        <v>0.95417394489379981</v>
      </c>
      <c r="J915">
        <f t="shared" ca="1" si="256"/>
        <v>0.97363261418562141</v>
      </c>
      <c r="K915">
        <f t="shared" ca="1" si="256"/>
        <v>0.10994871866551836</v>
      </c>
      <c r="L915" s="42">
        <f t="shared" ca="1" si="246"/>
        <v>0</v>
      </c>
      <c r="M915" s="42">
        <f t="shared" ca="1" si="247"/>
        <v>1.1796409308019312E-2</v>
      </c>
      <c r="N915" s="42">
        <f t="shared" ca="1" si="248"/>
        <v>0.1335961490758942</v>
      </c>
      <c r="O915" s="42">
        <f t="shared" ca="1" si="249"/>
        <v>4.1591360745924344E-2</v>
      </c>
      <c r="P915" s="42">
        <f t="shared" ca="1" si="250"/>
        <v>0.16395424970836356</v>
      </c>
      <c r="Q915" s="42">
        <f t="shared" ca="1" si="251"/>
        <v>0.14324060163349234</v>
      </c>
      <c r="R915" s="42">
        <f t="shared" ca="1" si="252"/>
        <v>0.23684955856140202</v>
      </c>
      <c r="S915" s="42">
        <f t="shared" ca="1" si="253"/>
        <v>0.24167968126242928</v>
      </c>
      <c r="T915" s="42">
        <f t="shared" ca="1" si="254"/>
        <v>2.7291989704474925E-2</v>
      </c>
      <c r="U915">
        <f ca="1">+(L915^2*Markiwitz!$B$4^2)+(M915^2*Markiwitz!$C$4^2)+(N915^2*Markiwitz!$D$4^2)+(O915^2*Markiwitz!$E$4^2)+(P915^2*Markiwitz!$F$4^2)+(Q915^2*Markiwitz!$G$4^2)+(R915^2*Markiwitz!$H$4^2)+(S915^2*Markiwitz!$I$4^2)+(T915^2*Markiwitz!$J$4^2)+(2*L915*M915*Markiwitz!$B$8)+(2*L915*N915*Markiwitz!$E$8)+(2*L915*O915*Markiwitz!$H$8)+(2*L915*P915*Markiwitz!$B$11)+(2*L915*Q915*Markiwitz!$E$11)+(2*L915*R915*Markiwitz!$H$11)+(2*L915*S915*Markiwitz!$K$8)+(2*L915*T915*Markiwitz!$K$11)</f>
        <v>2.1903997416323595E-2</v>
      </c>
      <c r="V915" s="5">
        <f t="shared" ca="1" si="245"/>
        <v>0.14799999127136323</v>
      </c>
      <c r="W915" s="42">
        <f ca="1">SUMPRODUCT(L915:T915,Markiwitz!$B$3:$J$3)</f>
        <v>0.48990410296209558</v>
      </c>
    </row>
    <row r="916" spans="1:23" x14ac:dyDescent="0.25">
      <c r="A916">
        <v>915</v>
      </c>
      <c r="B916" s="25">
        <f t="shared" ca="1" si="244"/>
        <v>1.0000000000000002</v>
      </c>
      <c r="C916" s="46">
        <v>0</v>
      </c>
      <c r="D916">
        <f t="shared" ca="1" si="256"/>
        <v>0.4612772606405996</v>
      </c>
      <c r="E916">
        <f t="shared" ca="1" si="256"/>
        <v>9.6341200375741676E-2</v>
      </c>
      <c r="F916">
        <f t="shared" ca="1" si="256"/>
        <v>0.40078730964004883</v>
      </c>
      <c r="G916">
        <f t="shared" ca="1" si="256"/>
        <v>0.19557213860269429</v>
      </c>
      <c r="H916">
        <f t="shared" ca="1" si="256"/>
        <v>0.13750088785748638</v>
      </c>
      <c r="I916">
        <f t="shared" ca="1" si="256"/>
        <v>0.62857676015778763</v>
      </c>
      <c r="J916">
        <f t="shared" ca="1" si="256"/>
        <v>0.60394795176418425</v>
      </c>
      <c r="K916">
        <f t="shared" ca="1" si="256"/>
        <v>0.71168076286761972</v>
      </c>
      <c r="L916" s="42">
        <f t="shared" ca="1" si="246"/>
        <v>0</v>
      </c>
      <c r="M916" s="42">
        <f t="shared" ca="1" si="247"/>
        <v>0.14255941614750262</v>
      </c>
      <c r="N916" s="42">
        <f t="shared" ca="1" si="248"/>
        <v>2.9774598594870465E-2</v>
      </c>
      <c r="O916" s="42">
        <f t="shared" ca="1" si="249"/>
        <v>0.12386477664705602</v>
      </c>
      <c r="P916" s="42">
        <f t="shared" ca="1" si="250"/>
        <v>6.0442281189407122E-2</v>
      </c>
      <c r="Q916" s="42">
        <f t="shared" ca="1" si="251"/>
        <v>4.2495149805355924E-2</v>
      </c>
      <c r="R916" s="42">
        <f t="shared" ca="1" si="252"/>
        <v>0.19426393533368108</v>
      </c>
      <c r="S916" s="42">
        <f t="shared" ca="1" si="253"/>
        <v>0.18665231246693753</v>
      </c>
      <c r="T916" s="42">
        <f t="shared" ca="1" si="254"/>
        <v>0.21994752981518931</v>
      </c>
      <c r="U916">
        <f ca="1">+(L916^2*Markiwitz!$B$4^2)+(M916^2*Markiwitz!$C$4^2)+(N916^2*Markiwitz!$D$4^2)+(O916^2*Markiwitz!$E$4^2)+(P916^2*Markiwitz!$F$4^2)+(Q916^2*Markiwitz!$G$4^2)+(R916^2*Markiwitz!$H$4^2)+(S916^2*Markiwitz!$I$4^2)+(T916^2*Markiwitz!$J$4^2)+(2*L916*M916*Markiwitz!$B$8)+(2*L916*N916*Markiwitz!$E$8)+(2*L916*O916*Markiwitz!$H$8)+(2*L916*P916*Markiwitz!$B$11)+(2*L916*Q916*Markiwitz!$E$11)+(2*L916*R916*Markiwitz!$H$11)+(2*L916*S916*Markiwitz!$K$8)+(2*L916*T916*Markiwitz!$K$11)</f>
        <v>1.1247824358696963E-2</v>
      </c>
      <c r="V916" s="5">
        <f t="shared" ca="1" si="245"/>
        <v>0.10605576061061918</v>
      </c>
      <c r="W916" s="42">
        <f ca="1">SUMPRODUCT(L916:T916,Markiwitz!$B$3:$J$3)</f>
        <v>0.21234366464780888</v>
      </c>
    </row>
    <row r="917" spans="1:23" x14ac:dyDescent="0.25">
      <c r="A917">
        <v>916</v>
      </c>
      <c r="B917" s="25">
        <f t="shared" ca="1" si="244"/>
        <v>1</v>
      </c>
      <c r="C917" s="46">
        <v>0</v>
      </c>
      <c r="D917">
        <f t="shared" ca="1" si="256"/>
        <v>0.18924819721505792</v>
      </c>
      <c r="E917">
        <f t="shared" ca="1" si="256"/>
        <v>0.91223434301410511</v>
      </c>
      <c r="F917">
        <f t="shared" ca="1" si="256"/>
        <v>0.68230672725446606</v>
      </c>
      <c r="G917">
        <f t="shared" ca="1" si="256"/>
        <v>0.63745860734568194</v>
      </c>
      <c r="H917">
        <f t="shared" ca="1" si="256"/>
        <v>0.22579081834800963</v>
      </c>
      <c r="I917">
        <f t="shared" ca="1" si="256"/>
        <v>0.78268032306747182</v>
      </c>
      <c r="J917">
        <f t="shared" ca="1" si="256"/>
        <v>0.55166641095535329</v>
      </c>
      <c r="K917">
        <f t="shared" ca="1" si="256"/>
        <v>0.8986877531997346</v>
      </c>
      <c r="L917" s="42">
        <f t="shared" ca="1" si="246"/>
        <v>0</v>
      </c>
      <c r="M917" s="42">
        <f t="shared" ca="1" si="247"/>
        <v>3.8779786740728885E-2</v>
      </c>
      <c r="N917" s="42">
        <f t="shared" ca="1" si="248"/>
        <v>0.18693046380492093</v>
      </c>
      <c r="O917" s="42">
        <f t="shared" ca="1" si="249"/>
        <v>0.13981485564496327</v>
      </c>
      <c r="P917" s="42">
        <f t="shared" ca="1" si="250"/>
        <v>0.13062480495291418</v>
      </c>
      <c r="Q917" s="42">
        <f t="shared" ca="1" si="251"/>
        <v>4.6267916484299114E-2</v>
      </c>
      <c r="R917" s="42">
        <f t="shared" ca="1" si="252"/>
        <v>0.16038290700454985</v>
      </c>
      <c r="S917" s="42">
        <f t="shared" ca="1" si="253"/>
        <v>0.1130447004711001</v>
      </c>
      <c r="T917" s="42">
        <f t="shared" ca="1" si="254"/>
        <v>0.18415456489652371</v>
      </c>
      <c r="U917">
        <f ca="1">+(L917^2*Markiwitz!$B$4^2)+(M917^2*Markiwitz!$C$4^2)+(N917^2*Markiwitz!$D$4^2)+(O917^2*Markiwitz!$E$4^2)+(P917^2*Markiwitz!$F$4^2)+(Q917^2*Markiwitz!$G$4^2)+(R917^2*Markiwitz!$H$4^2)+(S917^2*Markiwitz!$I$4^2)+(T917^2*Markiwitz!$J$4^2)+(2*L917*M917*Markiwitz!$B$8)+(2*L917*N917*Markiwitz!$E$8)+(2*L917*O917*Markiwitz!$H$8)+(2*L917*P917*Markiwitz!$B$11)+(2*L917*Q917*Markiwitz!$E$11)+(2*L917*R917*Markiwitz!$H$11)+(2*L917*S917*Markiwitz!$K$8)+(2*L917*T917*Markiwitz!$K$11)</f>
        <v>1.137079650511231E-2</v>
      </c>
      <c r="V917" s="5">
        <f t="shared" ca="1" si="245"/>
        <v>0.10663393692963001</v>
      </c>
      <c r="W917" s="42">
        <f ca="1">SUMPRODUCT(L917:T917,Markiwitz!$B$3:$J$3)</f>
        <v>0.26891930238363748</v>
      </c>
    </row>
    <row r="918" spans="1:23" x14ac:dyDescent="0.25">
      <c r="A918">
        <v>917</v>
      </c>
      <c r="B918" s="25">
        <f t="shared" ca="1" si="244"/>
        <v>1.0000000000000002</v>
      </c>
      <c r="C918" s="46">
        <v>0</v>
      </c>
      <c r="D918">
        <f t="shared" ca="1" si="256"/>
        <v>0.7276892405805272</v>
      </c>
      <c r="E918">
        <f t="shared" ca="1" si="256"/>
        <v>0.59496276615910459</v>
      </c>
      <c r="F918">
        <f t="shared" ca="1" si="256"/>
        <v>0.53421469740596828</v>
      </c>
      <c r="G918">
        <f t="shared" ca="1" si="256"/>
        <v>0.43889628510744172</v>
      </c>
      <c r="H918">
        <f t="shared" ca="1" si="256"/>
        <v>0.89170925551887181</v>
      </c>
      <c r="I918">
        <f t="shared" ca="1" si="256"/>
        <v>0.36863380378088317</v>
      </c>
      <c r="J918">
        <f t="shared" ca="1" si="256"/>
        <v>0.81550446122962306</v>
      </c>
      <c r="K918">
        <f t="shared" ca="1" si="256"/>
        <v>0.54956556292262204</v>
      </c>
      <c r="L918" s="42">
        <f t="shared" ca="1" si="246"/>
        <v>0</v>
      </c>
      <c r="M918" s="42">
        <f t="shared" ca="1" si="247"/>
        <v>0.14786897071547686</v>
      </c>
      <c r="N918" s="42">
        <f t="shared" ca="1" si="248"/>
        <v>0.12089849202084517</v>
      </c>
      <c r="O918" s="42">
        <f t="shared" ca="1" si="249"/>
        <v>0.10855427432660919</v>
      </c>
      <c r="P918" s="42">
        <f t="shared" ca="1" si="250"/>
        <v>8.9185243247391466E-2</v>
      </c>
      <c r="Q918" s="42">
        <f t="shared" ca="1" si="251"/>
        <v>0.18119840508545809</v>
      </c>
      <c r="R918" s="42">
        <f t="shared" ca="1" si="252"/>
        <v>7.4907664008504959E-2</v>
      </c>
      <c r="S918" s="42">
        <f t="shared" ca="1" si="253"/>
        <v>0.16571332729848084</v>
      </c>
      <c r="T918" s="42">
        <f t="shared" ca="1" si="254"/>
        <v>0.11167362329723356</v>
      </c>
      <c r="U918">
        <f ca="1">+(L918^2*Markiwitz!$B$4^2)+(M918^2*Markiwitz!$C$4^2)+(N918^2*Markiwitz!$D$4^2)+(O918^2*Markiwitz!$E$4^2)+(P918^2*Markiwitz!$F$4^2)+(Q918^2*Markiwitz!$G$4^2)+(R918^2*Markiwitz!$H$4^2)+(S918^2*Markiwitz!$I$4^2)+(T918^2*Markiwitz!$J$4^2)+(2*L918*M918*Markiwitz!$B$8)+(2*L918*N918*Markiwitz!$E$8)+(2*L918*O918*Markiwitz!$H$8)+(2*L918*P918*Markiwitz!$B$11)+(2*L918*Q918*Markiwitz!$E$11)+(2*L918*R918*Markiwitz!$H$11)+(2*L918*S918*Markiwitz!$K$8)+(2*L918*T918*Markiwitz!$K$11)</f>
        <v>1.6474556354265663E-2</v>
      </c>
      <c r="V918" s="5">
        <f t="shared" ca="1" si="245"/>
        <v>0.12835324831988346</v>
      </c>
      <c r="W918" s="42">
        <f ca="1">SUMPRODUCT(L918:T918,Markiwitz!$B$3:$J$3)</f>
        <v>0.60629271408833241</v>
      </c>
    </row>
    <row r="919" spans="1:23" x14ac:dyDescent="0.25">
      <c r="A919">
        <v>918</v>
      </c>
      <c r="B919" s="25">
        <f t="shared" ca="1" si="244"/>
        <v>1</v>
      </c>
      <c r="C919" s="46">
        <v>0</v>
      </c>
      <c r="D919">
        <f t="shared" ca="1" si="256"/>
        <v>0.59943184379406045</v>
      </c>
      <c r="E919">
        <f t="shared" ca="1" si="256"/>
        <v>0.17098857849914184</v>
      </c>
      <c r="F919">
        <f t="shared" ca="1" si="256"/>
        <v>0.47460233814079433</v>
      </c>
      <c r="G919">
        <f t="shared" ca="1" si="256"/>
        <v>4.2137565665277266E-2</v>
      </c>
      <c r="H919">
        <f t="shared" ca="1" si="256"/>
        <v>0.41608360658408816</v>
      </c>
      <c r="I919">
        <f t="shared" ca="1" si="256"/>
        <v>0.13865322992243745</v>
      </c>
      <c r="J919">
        <f t="shared" ca="1" si="256"/>
        <v>0.4332454436774148</v>
      </c>
      <c r="K919">
        <f t="shared" ca="1" si="256"/>
        <v>9.9245585956407756E-2</v>
      </c>
      <c r="L919" s="42">
        <f t="shared" ca="1" si="246"/>
        <v>0</v>
      </c>
      <c r="M919" s="42">
        <f t="shared" ca="1" si="247"/>
        <v>0.25245738913006105</v>
      </c>
      <c r="N919" s="42">
        <f t="shared" ca="1" si="248"/>
        <v>7.2013741922233143E-2</v>
      </c>
      <c r="O919" s="42">
        <f t="shared" ca="1" si="249"/>
        <v>0.19988405421319483</v>
      </c>
      <c r="P919" s="42">
        <f t="shared" ca="1" si="250"/>
        <v>1.7746704520768087E-2</v>
      </c>
      <c r="Q919" s="42">
        <f t="shared" ca="1" si="251"/>
        <v>0.1752382394521684</v>
      </c>
      <c r="R919" s="42">
        <f t="shared" ca="1" si="252"/>
        <v>5.8395350168775027E-2</v>
      </c>
      <c r="S919" s="42">
        <f t="shared" ca="1" si="253"/>
        <v>0.1824661380533398</v>
      </c>
      <c r="T919" s="42">
        <f t="shared" ca="1" si="254"/>
        <v>4.1798382539459639E-2</v>
      </c>
      <c r="U919">
        <f ca="1">+(L919^2*Markiwitz!$B$4^2)+(M919^2*Markiwitz!$C$4^2)+(N919^2*Markiwitz!$D$4^2)+(O919^2*Markiwitz!$E$4^2)+(P919^2*Markiwitz!$F$4^2)+(Q919^2*Markiwitz!$G$4^2)+(R919^2*Markiwitz!$H$4^2)+(S919^2*Markiwitz!$I$4^2)+(T919^2*Markiwitz!$J$4^2)+(2*L919*M919*Markiwitz!$B$8)+(2*L919*N919*Markiwitz!$E$8)+(2*L919*O919*Markiwitz!$H$8)+(2*L919*P919*Markiwitz!$B$11)+(2*L919*Q919*Markiwitz!$E$11)+(2*L919*R919*Markiwitz!$H$11)+(2*L919*S919*Markiwitz!$K$8)+(2*L919*T919*Markiwitz!$K$11)</f>
        <v>1.8293448571684068E-2</v>
      </c>
      <c r="V919" s="5">
        <f t="shared" ca="1" si="245"/>
        <v>0.13525327564123565</v>
      </c>
      <c r="W919" s="42">
        <f ca="1">SUMPRODUCT(L919:T919,Markiwitz!$B$3:$J$3)</f>
        <v>0.5909109423517851</v>
      </c>
    </row>
    <row r="920" spans="1:23" x14ac:dyDescent="0.25">
      <c r="A920">
        <v>919</v>
      </c>
      <c r="B920" s="25">
        <f t="shared" ca="1" si="244"/>
        <v>1.0000000000000002</v>
      </c>
      <c r="C920" s="46">
        <v>0</v>
      </c>
      <c r="D920">
        <f t="shared" ca="1" si="256"/>
        <v>0.48806899663948311</v>
      </c>
      <c r="E920">
        <f t="shared" ca="1" si="256"/>
        <v>0.18284476061120658</v>
      </c>
      <c r="F920">
        <f t="shared" ca="1" si="256"/>
        <v>0.1339916201220126</v>
      </c>
      <c r="G920">
        <f t="shared" ca="1" si="256"/>
        <v>0.93505270089953563</v>
      </c>
      <c r="H920">
        <f t="shared" ca="1" si="256"/>
        <v>0.84678214983251598</v>
      </c>
      <c r="I920">
        <f t="shared" ca="1" si="256"/>
        <v>0.13303199633142615</v>
      </c>
      <c r="J920">
        <f t="shared" ca="1" si="256"/>
        <v>0.44836670479187213</v>
      </c>
      <c r="K920">
        <f t="shared" ca="1" si="256"/>
        <v>0.37196656020601693</v>
      </c>
      <c r="L920" s="42">
        <f t="shared" ca="1" si="246"/>
        <v>0</v>
      </c>
      <c r="M920" s="42">
        <f t="shared" ca="1" si="247"/>
        <v>0.13786848953970215</v>
      </c>
      <c r="N920" s="42">
        <f t="shared" ca="1" si="248"/>
        <v>5.164952320119609E-2</v>
      </c>
      <c r="O920" s="42">
        <f t="shared" ca="1" si="249"/>
        <v>3.7849612256450831E-2</v>
      </c>
      <c r="P920" s="42">
        <f t="shared" ca="1" si="250"/>
        <v>0.26413131012347763</v>
      </c>
      <c r="Q920" s="42">
        <f t="shared" ca="1" si="251"/>
        <v>0.23919686923450548</v>
      </c>
      <c r="R920" s="42">
        <f t="shared" ca="1" si="252"/>
        <v>3.7578540167370271E-2</v>
      </c>
      <c r="S920" s="42">
        <f t="shared" ca="1" si="253"/>
        <v>0.12665348705853091</v>
      </c>
      <c r="T920" s="42">
        <f t="shared" ca="1" si="254"/>
        <v>0.10507216841876668</v>
      </c>
      <c r="U920">
        <f ca="1">+(L920^2*Markiwitz!$B$4^2)+(M920^2*Markiwitz!$C$4^2)+(N920^2*Markiwitz!$D$4^2)+(O920^2*Markiwitz!$E$4^2)+(P920^2*Markiwitz!$F$4^2)+(Q920^2*Markiwitz!$G$4^2)+(R920^2*Markiwitz!$H$4^2)+(S920^2*Markiwitz!$I$4^2)+(T920^2*Markiwitz!$J$4^2)+(2*L920*M920*Markiwitz!$B$8)+(2*L920*N920*Markiwitz!$E$8)+(2*L920*O920*Markiwitz!$H$8)+(2*L920*P920*Markiwitz!$B$11)+(2*L920*Q920*Markiwitz!$E$11)+(2*L920*R920*Markiwitz!$H$11)+(2*L920*S920*Markiwitz!$K$8)+(2*L920*T920*Markiwitz!$K$11)</f>
        <v>2.6646825486530169E-2</v>
      </c>
      <c r="V920" s="5">
        <f t="shared" ca="1" si="245"/>
        <v>0.16323855392195241</v>
      </c>
      <c r="W920" s="42">
        <f ca="1">SUMPRODUCT(L920:T920,Markiwitz!$B$3:$J$3)</f>
        <v>0.78779875857461024</v>
      </c>
    </row>
    <row r="921" spans="1:23" x14ac:dyDescent="0.25">
      <c r="A921">
        <v>920</v>
      </c>
      <c r="B921" s="25">
        <f t="shared" ca="1" si="244"/>
        <v>1</v>
      </c>
      <c r="C921" s="46">
        <v>0</v>
      </c>
      <c r="D921">
        <f t="shared" ca="1" si="256"/>
        <v>0.16441814351877526</v>
      </c>
      <c r="E921">
        <f t="shared" ca="1" si="256"/>
        <v>0.56075307422273435</v>
      </c>
      <c r="F921">
        <f t="shared" ca="1" si="256"/>
        <v>0.42176541467255257</v>
      </c>
      <c r="G921">
        <f t="shared" ca="1" si="256"/>
        <v>0.39447396647227029</v>
      </c>
      <c r="H921">
        <f t="shared" ca="1" si="256"/>
        <v>0.94853533554539515</v>
      </c>
      <c r="I921">
        <f t="shared" ca="1" si="256"/>
        <v>0.4126765727883287</v>
      </c>
      <c r="J921">
        <f t="shared" ca="1" si="256"/>
        <v>0.77072877562905351</v>
      </c>
      <c r="K921">
        <f t="shared" ca="1" si="256"/>
        <v>0.15866393597624295</v>
      </c>
      <c r="L921" s="42">
        <f t="shared" ca="1" si="246"/>
        <v>0</v>
      </c>
      <c r="M921" s="42">
        <f t="shared" ca="1" si="247"/>
        <v>4.2906443249767466E-2</v>
      </c>
      <c r="N921" s="42">
        <f t="shared" ca="1" si="248"/>
        <v>0.14633372839125228</v>
      </c>
      <c r="O921" s="42">
        <f t="shared" ca="1" si="249"/>
        <v>0.11006360637623942</v>
      </c>
      <c r="P921" s="42">
        <f t="shared" ca="1" si="250"/>
        <v>0.10294164922267465</v>
      </c>
      <c r="Q921" s="42">
        <f t="shared" ca="1" si="251"/>
        <v>0.24752911493815899</v>
      </c>
      <c r="R921" s="42">
        <f t="shared" ca="1" si="252"/>
        <v>0.107691788581891</v>
      </c>
      <c r="S921" s="42">
        <f t="shared" ca="1" si="253"/>
        <v>0.20112883994894701</v>
      </c>
      <c r="T921" s="42">
        <f t="shared" ca="1" si="254"/>
        <v>4.1404829291069208E-2</v>
      </c>
      <c r="U921">
        <f ca="1">+(L921^2*Markiwitz!$B$4^2)+(M921^2*Markiwitz!$C$4^2)+(N921^2*Markiwitz!$D$4^2)+(O921^2*Markiwitz!$E$4^2)+(P921^2*Markiwitz!$F$4^2)+(Q921^2*Markiwitz!$G$4^2)+(R921^2*Markiwitz!$H$4^2)+(S921^2*Markiwitz!$I$4^2)+(T921^2*Markiwitz!$J$4^2)+(2*L921*M921*Markiwitz!$B$8)+(2*L921*N921*Markiwitz!$E$8)+(2*L921*O921*Markiwitz!$H$8)+(2*L921*P921*Markiwitz!$B$11)+(2*L921*Q921*Markiwitz!$E$11)+(2*L921*R921*Markiwitz!$H$11)+(2*L921*S921*Markiwitz!$K$8)+(2*L921*T921*Markiwitz!$K$11)</f>
        <v>2.6317547427630927E-2</v>
      </c>
      <c r="V921" s="5">
        <f t="shared" ca="1" si="245"/>
        <v>0.16222683941823846</v>
      </c>
      <c r="W921" s="42">
        <f ca="1">SUMPRODUCT(L921:T921,Markiwitz!$B$3:$J$3)</f>
        <v>0.78013359166866891</v>
      </c>
    </row>
    <row r="922" spans="1:23" x14ac:dyDescent="0.25">
      <c r="A922">
        <v>921</v>
      </c>
      <c r="B922" s="25">
        <f t="shared" ca="1" si="244"/>
        <v>1</v>
      </c>
      <c r="C922" s="46">
        <v>0</v>
      </c>
      <c r="D922">
        <f t="shared" ref="D922:K931" ca="1" si="257">RAND()</f>
        <v>0.8000662277002677</v>
      </c>
      <c r="E922">
        <f t="shared" ca="1" si="257"/>
        <v>0.27766308761495395</v>
      </c>
      <c r="F922">
        <f t="shared" ca="1" si="257"/>
        <v>5.484106759466445E-2</v>
      </c>
      <c r="G922">
        <f t="shared" ca="1" si="257"/>
        <v>0.8789677409363188</v>
      </c>
      <c r="H922">
        <f t="shared" ca="1" si="257"/>
        <v>0.88808328101381107</v>
      </c>
      <c r="I922">
        <f t="shared" ca="1" si="257"/>
        <v>0.74981318546561881</v>
      </c>
      <c r="J922">
        <f t="shared" ca="1" si="257"/>
        <v>0.33350362046584237</v>
      </c>
      <c r="K922">
        <f t="shared" ca="1" si="257"/>
        <v>0.42141910280567507</v>
      </c>
      <c r="L922" s="42">
        <f t="shared" ca="1" si="246"/>
        <v>0</v>
      </c>
      <c r="M922" s="42">
        <f t="shared" ca="1" si="247"/>
        <v>0.18165334252747828</v>
      </c>
      <c r="N922" s="42">
        <f t="shared" ca="1" si="248"/>
        <v>6.3042815976294922E-2</v>
      </c>
      <c r="O922" s="42">
        <f t="shared" ca="1" si="249"/>
        <v>1.2451548248676111E-2</v>
      </c>
      <c r="P922" s="42">
        <f t="shared" ca="1" si="250"/>
        <v>0.19956776400106446</v>
      </c>
      <c r="Q922" s="42">
        <f t="shared" ca="1" si="251"/>
        <v>0.20163742806972454</v>
      </c>
      <c r="R922" s="42">
        <f t="shared" ca="1" si="252"/>
        <v>0.17024349571974826</v>
      </c>
      <c r="S922" s="42">
        <f t="shared" ca="1" si="253"/>
        <v>7.5721290694614724E-2</v>
      </c>
      <c r="T922" s="42">
        <f t="shared" ca="1" si="254"/>
        <v>9.5682314762398593E-2</v>
      </c>
      <c r="U922">
        <f ca="1">+(L922^2*Markiwitz!$B$4^2)+(M922^2*Markiwitz!$C$4^2)+(N922^2*Markiwitz!$D$4^2)+(O922^2*Markiwitz!$E$4^2)+(P922^2*Markiwitz!$F$4^2)+(Q922^2*Markiwitz!$G$4^2)+(R922^2*Markiwitz!$H$4^2)+(S922^2*Markiwitz!$I$4^2)+(T922^2*Markiwitz!$J$4^2)+(2*L922*M922*Markiwitz!$B$8)+(2*L922*N922*Markiwitz!$E$8)+(2*L922*O922*Markiwitz!$H$8)+(2*L922*P922*Markiwitz!$B$11)+(2*L922*Q922*Markiwitz!$E$11)+(2*L922*R922*Markiwitz!$H$11)+(2*L922*S922*Markiwitz!$K$8)+(2*L922*T922*Markiwitz!$K$11)</f>
        <v>2.0314086658641487E-2</v>
      </c>
      <c r="V922" s="5">
        <f t="shared" ca="1" si="245"/>
        <v>0.14252749439543758</v>
      </c>
      <c r="W922" s="42">
        <f ca="1">SUMPRODUCT(L922:T922,Markiwitz!$B$3:$J$3)</f>
        <v>0.67493164076877199</v>
      </c>
    </row>
    <row r="923" spans="1:23" x14ac:dyDescent="0.25">
      <c r="A923">
        <v>922</v>
      </c>
      <c r="B923" s="25">
        <f t="shared" ca="1" si="244"/>
        <v>1</v>
      </c>
      <c r="C923" s="46">
        <v>0</v>
      </c>
      <c r="D923">
        <f t="shared" ca="1" si="257"/>
        <v>0.49973537641739119</v>
      </c>
      <c r="E923">
        <f t="shared" ca="1" si="257"/>
        <v>0.55095565979782357</v>
      </c>
      <c r="F923">
        <f t="shared" ca="1" si="257"/>
        <v>6.7175462364158278E-2</v>
      </c>
      <c r="G923">
        <f t="shared" ca="1" si="257"/>
        <v>0.84604932713608672</v>
      </c>
      <c r="H923">
        <f t="shared" ca="1" si="257"/>
        <v>0.70591846702793892</v>
      </c>
      <c r="I923">
        <f t="shared" ca="1" si="257"/>
        <v>0.30168092546228054</v>
      </c>
      <c r="J923">
        <f t="shared" ca="1" si="257"/>
        <v>0.81590138898018705</v>
      </c>
      <c r="K923">
        <f t="shared" ca="1" si="257"/>
        <v>0.37642750057679131</v>
      </c>
      <c r="L923" s="42">
        <f t="shared" ca="1" si="246"/>
        <v>0</v>
      </c>
      <c r="M923" s="42">
        <f t="shared" ca="1" si="247"/>
        <v>0.12001779208922211</v>
      </c>
      <c r="N923" s="42">
        <f t="shared" ca="1" si="248"/>
        <v>0.13231899310799761</v>
      </c>
      <c r="O923" s="42">
        <f t="shared" ca="1" si="249"/>
        <v>1.6133039716574166E-2</v>
      </c>
      <c r="P923" s="42">
        <f t="shared" ca="1" si="250"/>
        <v>0.20318948194020914</v>
      </c>
      <c r="Q923" s="42">
        <f t="shared" ca="1" si="251"/>
        <v>0.16953527768051993</v>
      </c>
      <c r="R923" s="42">
        <f t="shared" ca="1" si="252"/>
        <v>7.245250246037227E-2</v>
      </c>
      <c r="S923" s="42">
        <f t="shared" ca="1" si="253"/>
        <v>0.19594907202676043</v>
      </c>
      <c r="T923" s="42">
        <f t="shared" ca="1" si="254"/>
        <v>9.0403840978344321E-2</v>
      </c>
      <c r="U923">
        <f ca="1">+(L923^2*Markiwitz!$B$4^2)+(M923^2*Markiwitz!$C$4^2)+(N923^2*Markiwitz!$D$4^2)+(O923^2*Markiwitz!$E$4^2)+(P923^2*Markiwitz!$F$4^2)+(Q923^2*Markiwitz!$G$4^2)+(R923^2*Markiwitz!$H$4^2)+(S923^2*Markiwitz!$I$4^2)+(T923^2*Markiwitz!$J$4^2)+(2*L923*M923*Markiwitz!$B$8)+(2*L923*N923*Markiwitz!$E$8)+(2*L923*O923*Markiwitz!$H$8)+(2*L923*P923*Markiwitz!$B$11)+(2*L923*Q923*Markiwitz!$E$11)+(2*L923*R923*Markiwitz!$H$11)+(2*L923*S923*Markiwitz!$K$8)+(2*L923*T923*Markiwitz!$K$11)</f>
        <v>1.9304899985033812E-2</v>
      </c>
      <c r="V923" s="5">
        <f t="shared" ca="1" si="245"/>
        <v>0.13894207420732502</v>
      </c>
      <c r="W923" s="42">
        <f ca="1">SUMPRODUCT(L923:T923,Markiwitz!$B$3:$J$3)</f>
        <v>0.57944861919615309</v>
      </c>
    </row>
    <row r="924" spans="1:23" x14ac:dyDescent="0.25">
      <c r="A924">
        <v>923</v>
      </c>
      <c r="B924" s="25">
        <f t="shared" ca="1" si="244"/>
        <v>1</v>
      </c>
      <c r="C924" s="46">
        <v>0</v>
      </c>
      <c r="D924">
        <f t="shared" ca="1" si="257"/>
        <v>0.90575680999330077</v>
      </c>
      <c r="E924">
        <f t="shared" ca="1" si="257"/>
        <v>0.98206435651318835</v>
      </c>
      <c r="F924">
        <f t="shared" ca="1" si="257"/>
        <v>0.87101798202285119</v>
      </c>
      <c r="G924">
        <f t="shared" ca="1" si="257"/>
        <v>0.82789186901198952</v>
      </c>
      <c r="H924">
        <f t="shared" ca="1" si="257"/>
        <v>0.48627445707368933</v>
      </c>
      <c r="I924">
        <f t="shared" ca="1" si="257"/>
        <v>0.82660115399478862</v>
      </c>
      <c r="J924">
        <f t="shared" ca="1" si="257"/>
        <v>0.85401355596991635</v>
      </c>
      <c r="K924">
        <f t="shared" ca="1" si="257"/>
        <v>0.47883614544547004</v>
      </c>
      <c r="L924" s="42">
        <f t="shared" ca="1" si="246"/>
        <v>0</v>
      </c>
      <c r="M924" s="42">
        <f t="shared" ca="1" si="247"/>
        <v>0.14532902631499695</v>
      </c>
      <c r="N924" s="42">
        <f t="shared" ca="1" si="248"/>
        <v>0.15757260131644088</v>
      </c>
      <c r="O924" s="42">
        <f t="shared" ca="1" si="249"/>
        <v>0.13975516809105826</v>
      </c>
      <c r="P924" s="42">
        <f t="shared" ca="1" si="250"/>
        <v>0.13283556677703071</v>
      </c>
      <c r="Q924" s="42">
        <f t="shared" ca="1" si="251"/>
        <v>7.8022922476172984E-2</v>
      </c>
      <c r="R924" s="42">
        <f t="shared" ca="1" si="252"/>
        <v>0.13262847105925041</v>
      </c>
      <c r="S924" s="42">
        <f t="shared" ca="1" si="253"/>
        <v>0.13702680143231169</v>
      </c>
      <c r="T924" s="42">
        <f t="shared" ca="1" si="254"/>
        <v>7.6829442532738032E-2</v>
      </c>
      <c r="U924">
        <f ca="1">+(L924^2*Markiwitz!$B$4^2)+(M924^2*Markiwitz!$C$4^2)+(N924^2*Markiwitz!$D$4^2)+(O924^2*Markiwitz!$E$4^2)+(P924^2*Markiwitz!$F$4^2)+(Q924^2*Markiwitz!$G$4^2)+(R924^2*Markiwitz!$H$4^2)+(S924^2*Markiwitz!$I$4^2)+(T924^2*Markiwitz!$J$4^2)+(2*L924*M924*Markiwitz!$B$8)+(2*L924*N924*Markiwitz!$E$8)+(2*L924*O924*Markiwitz!$H$8)+(2*L924*P924*Markiwitz!$B$11)+(2*L924*Q924*Markiwitz!$E$11)+(2*L924*R924*Markiwitz!$H$11)+(2*L924*S924*Markiwitz!$K$8)+(2*L924*T924*Markiwitz!$K$11)</f>
        <v>1.1714553037405801E-2</v>
      </c>
      <c r="V924" s="5">
        <f t="shared" ca="1" si="245"/>
        <v>0.10823378879724115</v>
      </c>
      <c r="W924" s="42">
        <f ca="1">SUMPRODUCT(L924:T924,Markiwitz!$B$3:$J$3)</f>
        <v>0.35566144978670966</v>
      </c>
    </row>
    <row r="925" spans="1:23" x14ac:dyDescent="0.25">
      <c r="A925">
        <v>924</v>
      </c>
      <c r="B925" s="25">
        <f t="shared" ca="1" si="244"/>
        <v>0.99999999999999989</v>
      </c>
      <c r="C925" s="46">
        <v>0</v>
      </c>
      <c r="D925">
        <f t="shared" ca="1" si="257"/>
        <v>0.91837328661805528</v>
      </c>
      <c r="E925">
        <f t="shared" ca="1" si="257"/>
        <v>0.48021802259117963</v>
      </c>
      <c r="F925">
        <f t="shared" ca="1" si="257"/>
        <v>0.12326744439881887</v>
      </c>
      <c r="G925">
        <f t="shared" ca="1" si="257"/>
        <v>0.7685214344028195</v>
      </c>
      <c r="H925">
        <f t="shared" ca="1" si="257"/>
        <v>0.57467816824862539</v>
      </c>
      <c r="I925">
        <f t="shared" ca="1" si="257"/>
        <v>0.20352905809925215</v>
      </c>
      <c r="J925">
        <f t="shared" ca="1" si="257"/>
        <v>0.5383767633999903</v>
      </c>
      <c r="K925">
        <f t="shared" ca="1" si="257"/>
        <v>0.72774615377291918</v>
      </c>
      <c r="L925" s="42">
        <f t="shared" ca="1" si="246"/>
        <v>0</v>
      </c>
      <c r="M925" s="42">
        <f t="shared" ca="1" si="247"/>
        <v>0.21186497283050287</v>
      </c>
      <c r="N925" s="42">
        <f t="shared" ca="1" si="248"/>
        <v>0.11078433986648784</v>
      </c>
      <c r="O925" s="42">
        <f t="shared" ca="1" si="249"/>
        <v>2.84372968366868E-2</v>
      </c>
      <c r="P925" s="42">
        <f t="shared" ca="1" si="250"/>
        <v>0.17729476150053702</v>
      </c>
      <c r="Q925" s="42">
        <f t="shared" ca="1" si="251"/>
        <v>0.13257591033668081</v>
      </c>
      <c r="R925" s="42">
        <f t="shared" ca="1" si="252"/>
        <v>4.6953323874662604E-2</v>
      </c>
      <c r="S925" s="42">
        <f t="shared" ca="1" si="253"/>
        <v>0.12420132424621695</v>
      </c>
      <c r="T925" s="42">
        <f t="shared" ca="1" si="254"/>
        <v>0.1678880705082251</v>
      </c>
      <c r="U925">
        <f ca="1">+(L925^2*Markiwitz!$B$4^2)+(M925^2*Markiwitz!$C$4^2)+(N925^2*Markiwitz!$D$4^2)+(O925^2*Markiwitz!$E$4^2)+(P925^2*Markiwitz!$F$4^2)+(Q925^2*Markiwitz!$G$4^2)+(R925^2*Markiwitz!$H$4^2)+(S925^2*Markiwitz!$I$4^2)+(T925^2*Markiwitz!$J$4^2)+(2*L925*M925*Markiwitz!$B$8)+(2*L925*N925*Markiwitz!$E$8)+(2*L925*O925*Markiwitz!$H$8)+(2*L925*P925*Markiwitz!$B$11)+(2*L925*Q925*Markiwitz!$E$11)+(2*L925*R925*Markiwitz!$H$11)+(2*L925*S925*Markiwitz!$K$8)+(2*L925*T925*Markiwitz!$K$11)</f>
        <v>1.3110770834714736E-2</v>
      </c>
      <c r="V925" s="5">
        <f t="shared" ca="1" si="245"/>
        <v>0.11450227436481222</v>
      </c>
      <c r="W925" s="42">
        <f ca="1">SUMPRODUCT(L925:T925,Markiwitz!$B$3:$J$3)</f>
        <v>0.48912360700741925</v>
      </c>
    </row>
    <row r="926" spans="1:23" x14ac:dyDescent="0.25">
      <c r="A926">
        <v>925</v>
      </c>
      <c r="B926" s="25">
        <f t="shared" ca="1" si="244"/>
        <v>0.99999999999999989</v>
      </c>
      <c r="C926" s="46">
        <v>0</v>
      </c>
      <c r="D926">
        <f t="shared" ca="1" si="257"/>
        <v>0.53395371229417288</v>
      </c>
      <c r="E926">
        <f t="shared" ca="1" si="257"/>
        <v>0.36833518651946484</v>
      </c>
      <c r="F926">
        <f t="shared" ca="1" si="257"/>
        <v>0.26060312149578502</v>
      </c>
      <c r="G926">
        <f t="shared" ca="1" si="257"/>
        <v>0.5167756340272911</v>
      </c>
      <c r="H926">
        <f t="shared" ca="1" si="257"/>
        <v>0.17164058377491354</v>
      </c>
      <c r="I926">
        <f t="shared" ca="1" si="257"/>
        <v>0.51339927995590107</v>
      </c>
      <c r="J926">
        <f t="shared" ca="1" si="257"/>
        <v>0.79816848360617898</v>
      </c>
      <c r="K926">
        <f t="shared" ca="1" si="257"/>
        <v>0.74212495834755099</v>
      </c>
      <c r="L926" s="42">
        <f t="shared" ca="1" si="246"/>
        <v>0</v>
      </c>
      <c r="M926" s="42">
        <f t="shared" ca="1" si="247"/>
        <v>0.13673587222146702</v>
      </c>
      <c r="N926" s="42">
        <f t="shared" ca="1" si="248"/>
        <v>9.4323968237247147E-2</v>
      </c>
      <c r="O926" s="42">
        <f t="shared" ca="1" si="249"/>
        <v>6.6735738137786854E-2</v>
      </c>
      <c r="P926" s="42">
        <f t="shared" ca="1" si="250"/>
        <v>0.13233687758798343</v>
      </c>
      <c r="Q926" s="42">
        <f t="shared" ca="1" si="251"/>
        <v>4.3954043938052995E-2</v>
      </c>
      <c r="R926" s="42">
        <f t="shared" ca="1" si="252"/>
        <v>0.13147225447880712</v>
      </c>
      <c r="S926" s="42">
        <f t="shared" ca="1" si="253"/>
        <v>0.20439648844589112</v>
      </c>
      <c r="T926" s="42">
        <f t="shared" ca="1" si="254"/>
        <v>0.19004475695276421</v>
      </c>
      <c r="U926">
        <f ca="1">+(L926^2*Markiwitz!$B$4^2)+(M926^2*Markiwitz!$C$4^2)+(N926^2*Markiwitz!$D$4^2)+(O926^2*Markiwitz!$E$4^2)+(P926^2*Markiwitz!$F$4^2)+(Q926^2*Markiwitz!$G$4^2)+(R926^2*Markiwitz!$H$4^2)+(S926^2*Markiwitz!$I$4^2)+(T926^2*Markiwitz!$J$4^2)+(2*L926*M926*Markiwitz!$B$8)+(2*L926*N926*Markiwitz!$E$8)+(2*L926*O926*Markiwitz!$H$8)+(2*L926*P926*Markiwitz!$B$11)+(2*L926*Q926*Markiwitz!$E$11)+(2*L926*R926*Markiwitz!$H$11)+(2*L926*S926*Markiwitz!$K$8)+(2*L926*T926*Markiwitz!$K$11)</f>
        <v>1.1142492905859617E-2</v>
      </c>
      <c r="V926" s="5">
        <f t="shared" ca="1" si="245"/>
        <v>0.10555800730337617</v>
      </c>
      <c r="W926" s="42">
        <f ca="1">SUMPRODUCT(L926:T926,Markiwitz!$B$3:$J$3)</f>
        <v>0.22852463685628563</v>
      </c>
    </row>
    <row r="927" spans="1:23" x14ac:dyDescent="0.25">
      <c r="A927">
        <v>926</v>
      </c>
      <c r="B927" s="25">
        <f t="shared" ca="1" si="244"/>
        <v>1</v>
      </c>
      <c r="C927" s="46">
        <v>0</v>
      </c>
      <c r="D927">
        <f t="shared" ca="1" si="257"/>
        <v>0.58224866740799441</v>
      </c>
      <c r="E927">
        <f t="shared" ca="1" si="257"/>
        <v>6.8563027538988464E-2</v>
      </c>
      <c r="F927">
        <f t="shared" ca="1" si="257"/>
        <v>0.7800362611619911</v>
      </c>
      <c r="G927">
        <f t="shared" ca="1" si="257"/>
        <v>0.42433066208635761</v>
      </c>
      <c r="H927">
        <f t="shared" ca="1" si="257"/>
        <v>0.50918174270248873</v>
      </c>
      <c r="I927">
        <f t="shared" ca="1" si="257"/>
        <v>0.845280670481941</v>
      </c>
      <c r="J927">
        <f t="shared" ca="1" si="257"/>
        <v>0.30249174820947111</v>
      </c>
      <c r="K927">
        <f t="shared" ca="1" si="257"/>
        <v>0.36233658532835944</v>
      </c>
      <c r="L927" s="42">
        <f t="shared" ca="1" si="246"/>
        <v>0</v>
      </c>
      <c r="M927" s="42">
        <f t="shared" ca="1" si="247"/>
        <v>0.15027829944407847</v>
      </c>
      <c r="N927" s="42">
        <f t="shared" ca="1" si="248"/>
        <v>1.7696107797318141E-2</v>
      </c>
      <c r="O927" s="42">
        <f t="shared" ca="1" si="249"/>
        <v>0.2013272496680541</v>
      </c>
      <c r="P927" s="42">
        <f t="shared" ca="1" si="250"/>
        <v>0.10951968440596585</v>
      </c>
      <c r="Q927" s="42">
        <f t="shared" ca="1" si="251"/>
        <v>0.1314197364193945</v>
      </c>
      <c r="R927" s="42">
        <f t="shared" ca="1" si="252"/>
        <v>0.21816682256820985</v>
      </c>
      <c r="S927" s="42">
        <f t="shared" ca="1" si="253"/>
        <v>7.8073077812529035E-2</v>
      </c>
      <c r="T927" s="42">
        <f t="shared" ca="1" si="254"/>
        <v>9.3519021884450007E-2</v>
      </c>
      <c r="U927">
        <f ca="1">+(L927^2*Markiwitz!$B$4^2)+(M927^2*Markiwitz!$C$4^2)+(N927^2*Markiwitz!$D$4^2)+(O927^2*Markiwitz!$E$4^2)+(P927^2*Markiwitz!$F$4^2)+(Q927^2*Markiwitz!$G$4^2)+(R927^2*Markiwitz!$H$4^2)+(S927^2*Markiwitz!$I$4^2)+(T927^2*Markiwitz!$J$4^2)+(2*L927*M927*Markiwitz!$B$8)+(2*L927*N927*Markiwitz!$E$8)+(2*L927*O927*Markiwitz!$H$8)+(2*L927*P927*Markiwitz!$B$11)+(2*L927*Q927*Markiwitz!$E$11)+(2*L927*R927*Markiwitz!$H$11)+(2*L927*S927*Markiwitz!$K$8)+(2*L927*T927*Markiwitz!$K$11)</f>
        <v>1.5582229947305893E-2</v>
      </c>
      <c r="V927" s="5">
        <f t="shared" ca="1" si="245"/>
        <v>0.12482880255496283</v>
      </c>
      <c r="W927" s="42">
        <f ca="1">SUMPRODUCT(L927:T927,Markiwitz!$B$3:$J$3)</f>
        <v>0.4962047523011337</v>
      </c>
    </row>
    <row r="928" spans="1:23" x14ac:dyDescent="0.25">
      <c r="A928">
        <v>927</v>
      </c>
      <c r="B928" s="25">
        <f t="shared" ca="1" si="244"/>
        <v>1</v>
      </c>
      <c r="C928" s="46">
        <v>0</v>
      </c>
      <c r="D928">
        <f t="shared" ca="1" si="257"/>
        <v>0.8124220107782768</v>
      </c>
      <c r="E928">
        <f t="shared" ca="1" si="257"/>
        <v>0.14778242081671422</v>
      </c>
      <c r="F928">
        <f t="shared" ca="1" si="257"/>
        <v>0.98910456294769977</v>
      </c>
      <c r="G928">
        <f t="shared" ca="1" si="257"/>
        <v>5.1735898878492392E-2</v>
      </c>
      <c r="H928">
        <f t="shared" ca="1" si="257"/>
        <v>0.68187380216754634</v>
      </c>
      <c r="I928">
        <f t="shared" ca="1" si="257"/>
        <v>0.46212983747103331</v>
      </c>
      <c r="J928">
        <f t="shared" ca="1" si="257"/>
        <v>0.28240324047504628</v>
      </c>
      <c r="K928">
        <f t="shared" ca="1" si="257"/>
        <v>0.4917521325031079</v>
      </c>
      <c r="L928" s="42">
        <f t="shared" ca="1" si="246"/>
        <v>0</v>
      </c>
      <c r="M928" s="42">
        <f t="shared" ca="1" si="247"/>
        <v>0.20729261101384933</v>
      </c>
      <c r="N928" s="42">
        <f t="shared" ca="1" si="248"/>
        <v>3.770725493231953E-2</v>
      </c>
      <c r="O928" s="42">
        <f t="shared" ca="1" si="249"/>
        <v>0.25237384598027357</v>
      </c>
      <c r="P928" s="42">
        <f t="shared" ca="1" si="250"/>
        <v>1.320061423667908E-2</v>
      </c>
      <c r="Q928" s="42">
        <f t="shared" ca="1" si="251"/>
        <v>0.17398273182904647</v>
      </c>
      <c r="R928" s="42">
        <f t="shared" ca="1" si="252"/>
        <v>0.11791421129150159</v>
      </c>
      <c r="S928" s="42">
        <f t="shared" ca="1" si="253"/>
        <v>7.2056276541257902E-2</v>
      </c>
      <c r="T928" s="42">
        <f t="shared" ca="1" si="254"/>
        <v>0.12547245417507255</v>
      </c>
      <c r="U928">
        <f ca="1">+(L928^2*Markiwitz!$B$4^2)+(M928^2*Markiwitz!$C$4^2)+(N928^2*Markiwitz!$D$4^2)+(O928^2*Markiwitz!$E$4^2)+(P928^2*Markiwitz!$F$4^2)+(Q928^2*Markiwitz!$G$4^2)+(R928^2*Markiwitz!$H$4^2)+(S928^2*Markiwitz!$I$4^2)+(T928^2*Markiwitz!$J$4^2)+(2*L928*M928*Markiwitz!$B$8)+(2*L928*N928*Markiwitz!$E$8)+(2*L928*O928*Markiwitz!$H$8)+(2*L928*P928*Markiwitz!$B$11)+(2*L928*Q928*Markiwitz!$E$11)+(2*L928*R928*Markiwitz!$H$11)+(2*L928*S928*Markiwitz!$K$8)+(2*L928*T928*Markiwitz!$K$11)</f>
        <v>1.7493391106425029E-2</v>
      </c>
      <c r="V928" s="5">
        <f t="shared" ca="1" si="245"/>
        <v>0.13226258392464979</v>
      </c>
      <c r="W928" s="42">
        <f ca="1">SUMPRODUCT(L928:T928,Markiwitz!$B$3:$J$3)</f>
        <v>0.60494066136597802</v>
      </c>
    </row>
    <row r="929" spans="1:23" x14ac:dyDescent="0.25">
      <c r="A929">
        <v>928</v>
      </c>
      <c r="B929" s="25">
        <f t="shared" ca="1" si="244"/>
        <v>1</v>
      </c>
      <c r="C929" s="46">
        <v>0</v>
      </c>
      <c r="D929">
        <f t="shared" ca="1" si="257"/>
        <v>0.73097501861062997</v>
      </c>
      <c r="E929">
        <f t="shared" ca="1" si="257"/>
        <v>0.53103926011267755</v>
      </c>
      <c r="F929">
        <f t="shared" ca="1" si="257"/>
        <v>0.91828376610613871</v>
      </c>
      <c r="G929">
        <f t="shared" ca="1" si="257"/>
        <v>0.76565028680397196</v>
      </c>
      <c r="H929">
        <f t="shared" ca="1" si="257"/>
        <v>0.99073492738044344</v>
      </c>
      <c r="I929">
        <f t="shared" ca="1" si="257"/>
        <v>0.93787916762032963</v>
      </c>
      <c r="J929">
        <f t="shared" ca="1" si="257"/>
        <v>0.87017220456079192</v>
      </c>
      <c r="K929">
        <f t="shared" ca="1" si="257"/>
        <v>0.48190862386368061</v>
      </c>
      <c r="L929" s="42">
        <f t="shared" ca="1" si="246"/>
        <v>0</v>
      </c>
      <c r="M929" s="42">
        <f t="shared" ca="1" si="247"/>
        <v>0.11739471632918261</v>
      </c>
      <c r="N929" s="42">
        <f t="shared" ca="1" si="248"/>
        <v>8.5284998410861179E-2</v>
      </c>
      <c r="O929" s="42">
        <f t="shared" ca="1" si="249"/>
        <v>0.14747653406353489</v>
      </c>
      <c r="P929" s="42">
        <f t="shared" ca="1" si="250"/>
        <v>0.12296357048911397</v>
      </c>
      <c r="Q929" s="42">
        <f t="shared" ca="1" si="251"/>
        <v>0.15911220328473907</v>
      </c>
      <c r="R929" s="42">
        <f t="shared" ca="1" si="252"/>
        <v>0.15062355898715987</v>
      </c>
      <c r="S929" s="42">
        <f t="shared" ca="1" si="253"/>
        <v>0.13974980883220581</v>
      </c>
      <c r="T929" s="42">
        <f t="shared" ca="1" si="254"/>
        <v>7.7394609603202713E-2</v>
      </c>
      <c r="U929">
        <f ca="1">+(L929^2*Markiwitz!$B$4^2)+(M929^2*Markiwitz!$C$4^2)+(N929^2*Markiwitz!$D$4^2)+(O929^2*Markiwitz!$E$4^2)+(P929^2*Markiwitz!$F$4^2)+(Q929^2*Markiwitz!$G$4^2)+(R929^2*Markiwitz!$H$4^2)+(S929^2*Markiwitz!$I$4^2)+(T929^2*Markiwitz!$J$4^2)+(2*L929*M929*Markiwitz!$B$8)+(2*L929*N929*Markiwitz!$E$8)+(2*L929*O929*Markiwitz!$H$8)+(2*L929*P929*Markiwitz!$B$11)+(2*L929*Q929*Markiwitz!$E$11)+(2*L929*R929*Markiwitz!$H$11)+(2*L929*S929*Markiwitz!$K$8)+(2*L929*T929*Markiwitz!$K$11)</f>
        <v>1.5921264415515522E-2</v>
      </c>
      <c r="V929" s="5">
        <f t="shared" ca="1" si="245"/>
        <v>0.12617949284854305</v>
      </c>
      <c r="W929" s="42">
        <f ca="1">SUMPRODUCT(L929:T929,Markiwitz!$B$3:$J$3)</f>
        <v>0.56087987588285115</v>
      </c>
    </row>
    <row r="930" spans="1:23" x14ac:dyDescent="0.25">
      <c r="A930">
        <v>929</v>
      </c>
      <c r="B930" s="25">
        <f t="shared" ca="1" si="244"/>
        <v>1</v>
      </c>
      <c r="C930" s="46">
        <v>0</v>
      </c>
      <c r="D930">
        <f t="shared" ca="1" si="257"/>
        <v>0.55820841383618613</v>
      </c>
      <c r="E930">
        <f t="shared" ca="1" si="257"/>
        <v>0.22882617078385747</v>
      </c>
      <c r="F930">
        <f t="shared" ca="1" si="257"/>
        <v>0.88631637835030019</v>
      </c>
      <c r="G930">
        <f t="shared" ca="1" si="257"/>
        <v>0.9788218846978739</v>
      </c>
      <c r="H930">
        <f t="shared" ca="1" si="257"/>
        <v>0.89697903790791156</v>
      </c>
      <c r="I930">
        <f t="shared" ca="1" si="257"/>
        <v>0.86596541199378929</v>
      </c>
      <c r="J930">
        <f t="shared" ca="1" si="257"/>
        <v>0.31381061348636408</v>
      </c>
      <c r="K930">
        <f t="shared" ca="1" si="257"/>
        <v>0.41020722024553014</v>
      </c>
      <c r="L930" s="42">
        <f t="shared" ca="1" si="246"/>
        <v>0</v>
      </c>
      <c r="M930" s="42">
        <f t="shared" ca="1" si="247"/>
        <v>0.10861913523857553</v>
      </c>
      <c r="N930" s="42">
        <f t="shared" ca="1" si="248"/>
        <v>4.452620235457648E-2</v>
      </c>
      <c r="O930" s="42">
        <f t="shared" ca="1" si="249"/>
        <v>0.17246411228843953</v>
      </c>
      <c r="P930" s="42">
        <f t="shared" ca="1" si="250"/>
        <v>0.19046432126993421</v>
      </c>
      <c r="Q930" s="42">
        <f t="shared" ca="1" si="251"/>
        <v>0.1745389087834113</v>
      </c>
      <c r="R930" s="42">
        <f t="shared" ca="1" si="252"/>
        <v>0.16850411399367671</v>
      </c>
      <c r="S930" s="42">
        <f t="shared" ca="1" si="253"/>
        <v>6.106292313175108E-2</v>
      </c>
      <c r="T930" s="42">
        <f t="shared" ca="1" si="254"/>
        <v>7.9820282939635237E-2</v>
      </c>
      <c r="U930">
        <f ca="1">+(L930^2*Markiwitz!$B$4^2)+(M930^2*Markiwitz!$C$4^2)+(N930^2*Markiwitz!$D$4^2)+(O930^2*Markiwitz!$E$4^2)+(P930^2*Markiwitz!$F$4^2)+(Q930^2*Markiwitz!$G$4^2)+(R930^2*Markiwitz!$H$4^2)+(S930^2*Markiwitz!$I$4^2)+(T930^2*Markiwitz!$J$4^2)+(2*L930*M930*Markiwitz!$B$8)+(2*L930*N930*Markiwitz!$E$8)+(2*L930*O930*Markiwitz!$H$8)+(2*L930*P930*Markiwitz!$B$11)+(2*L930*Q930*Markiwitz!$E$11)+(2*L930*R930*Markiwitz!$H$11)+(2*L930*S930*Markiwitz!$K$8)+(2*L930*T930*Markiwitz!$K$11)</f>
        <v>1.8774200320073077E-2</v>
      </c>
      <c r="V930" s="5">
        <f t="shared" ca="1" si="245"/>
        <v>0.13701897795587689</v>
      </c>
      <c r="W930" s="42">
        <f ca="1">SUMPRODUCT(L930:T930,Markiwitz!$B$3:$J$3)</f>
        <v>0.63032131274045466</v>
      </c>
    </row>
    <row r="931" spans="1:23" x14ac:dyDescent="0.25">
      <c r="A931">
        <v>930</v>
      </c>
      <c r="B931" s="25">
        <f t="shared" ca="1" si="244"/>
        <v>1</v>
      </c>
      <c r="C931" s="46">
        <v>0</v>
      </c>
      <c r="D931">
        <f t="shared" ca="1" si="257"/>
        <v>0.77024317449174384</v>
      </c>
      <c r="E931">
        <f t="shared" ca="1" si="257"/>
        <v>0.904728582240519</v>
      </c>
      <c r="F931">
        <f t="shared" ca="1" si="257"/>
        <v>0.66499333629334201</v>
      </c>
      <c r="G931">
        <f t="shared" ca="1" si="257"/>
        <v>0.7933249715519971</v>
      </c>
      <c r="H931">
        <f t="shared" ca="1" si="257"/>
        <v>0.10664788512974044</v>
      </c>
      <c r="I931">
        <f t="shared" ca="1" si="257"/>
        <v>0.67860883985336129</v>
      </c>
      <c r="J931">
        <f t="shared" ca="1" si="257"/>
        <v>0.19178988372572192</v>
      </c>
      <c r="K931">
        <f t="shared" ca="1" si="257"/>
        <v>0.25723473132175834</v>
      </c>
      <c r="L931" s="42">
        <f t="shared" ca="1" si="246"/>
        <v>0</v>
      </c>
      <c r="M931" s="42">
        <f t="shared" ca="1" si="247"/>
        <v>0.17635502734518946</v>
      </c>
      <c r="N931" s="42">
        <f t="shared" ca="1" si="248"/>
        <v>0.20714683251336161</v>
      </c>
      <c r="O931" s="42">
        <f t="shared" ca="1" si="249"/>
        <v>0.15225700387902386</v>
      </c>
      <c r="P931" s="42">
        <f t="shared" ca="1" si="250"/>
        <v>0.18163984009854248</v>
      </c>
      <c r="Q931" s="42">
        <f t="shared" ca="1" si="251"/>
        <v>2.4418120564031819E-2</v>
      </c>
      <c r="R931" s="42">
        <f t="shared" ca="1" si="252"/>
        <v>0.15537441222766671</v>
      </c>
      <c r="S931" s="42">
        <f t="shared" ca="1" si="253"/>
        <v>4.3912249155987737E-2</v>
      </c>
      <c r="T931" s="42">
        <f t="shared" ca="1" si="254"/>
        <v>5.8896514216196294E-2</v>
      </c>
      <c r="U931">
        <f ca="1">+(L931^2*Markiwitz!$B$4^2)+(M931^2*Markiwitz!$C$4^2)+(N931^2*Markiwitz!$D$4^2)+(O931^2*Markiwitz!$E$4^2)+(P931^2*Markiwitz!$F$4^2)+(Q931^2*Markiwitz!$G$4^2)+(R931^2*Markiwitz!$H$4^2)+(S931^2*Markiwitz!$I$4^2)+(T931^2*Markiwitz!$J$4^2)+(2*L931*M931*Markiwitz!$B$8)+(2*L931*N931*Markiwitz!$E$8)+(2*L931*O931*Markiwitz!$H$8)+(2*L931*P931*Markiwitz!$B$11)+(2*L931*Q931*Markiwitz!$E$11)+(2*L931*R931*Markiwitz!$H$11)+(2*L931*S931*Markiwitz!$K$8)+(2*L931*T931*Markiwitz!$K$11)</f>
        <v>1.2541742320190447E-2</v>
      </c>
      <c r="V931" s="5">
        <f t="shared" ca="1" si="245"/>
        <v>0.11198992061873446</v>
      </c>
      <c r="W931" s="42">
        <f ca="1">SUMPRODUCT(L931:T931,Markiwitz!$B$3:$J$3)</f>
        <v>0.24858435008966617</v>
      </c>
    </row>
    <row r="932" spans="1:23" x14ac:dyDescent="0.25">
      <c r="A932">
        <v>931</v>
      </c>
      <c r="B932" s="25">
        <f t="shared" ca="1" si="244"/>
        <v>1</v>
      </c>
      <c r="C932" s="46">
        <v>0</v>
      </c>
      <c r="D932">
        <f t="shared" ref="D932:K941" ca="1" si="258">RAND()</f>
        <v>1.7562356916216326E-2</v>
      </c>
      <c r="E932">
        <f t="shared" ca="1" si="258"/>
        <v>4.5012920380366306E-2</v>
      </c>
      <c r="F932">
        <f t="shared" ca="1" si="258"/>
        <v>0.50753843884105998</v>
      </c>
      <c r="G932">
        <f t="shared" ca="1" si="258"/>
        <v>0.76488221892368424</v>
      </c>
      <c r="H932">
        <f t="shared" ca="1" si="258"/>
        <v>0.56140676581287163</v>
      </c>
      <c r="I932">
        <f t="shared" ca="1" si="258"/>
        <v>0.48116987374962239</v>
      </c>
      <c r="J932">
        <f t="shared" ca="1" si="258"/>
        <v>0.15206697239649725</v>
      </c>
      <c r="K932">
        <f t="shared" ca="1" si="258"/>
        <v>0.34676808110983448</v>
      </c>
      <c r="L932" s="42">
        <f t="shared" ca="1" si="246"/>
        <v>0</v>
      </c>
      <c r="M932" s="42">
        <f t="shared" ca="1" si="247"/>
        <v>6.1056564947413149E-3</v>
      </c>
      <c r="N932" s="42">
        <f t="shared" ca="1" si="248"/>
        <v>1.5649006051909119E-2</v>
      </c>
      <c r="O932" s="42">
        <f t="shared" ca="1" si="249"/>
        <v>0.17644871814325991</v>
      </c>
      <c r="P932" s="42">
        <f t="shared" ca="1" si="250"/>
        <v>0.26591579421617173</v>
      </c>
      <c r="Q932" s="42">
        <f t="shared" ca="1" si="251"/>
        <v>0.19517635828890556</v>
      </c>
      <c r="R932" s="42">
        <f t="shared" ca="1" si="252"/>
        <v>0.16728153167303808</v>
      </c>
      <c r="S932" s="42">
        <f t="shared" ca="1" si="253"/>
        <v>5.286697577538773E-2</v>
      </c>
      <c r="T932" s="42">
        <f t="shared" ca="1" si="254"/>
        <v>0.12055595935658667</v>
      </c>
      <c r="U932">
        <f ca="1">+(L932^2*Markiwitz!$B$4^2)+(M932^2*Markiwitz!$C$4^2)+(N932^2*Markiwitz!$D$4^2)+(O932^2*Markiwitz!$E$4^2)+(P932^2*Markiwitz!$F$4^2)+(Q932^2*Markiwitz!$G$4^2)+(R932^2*Markiwitz!$H$4^2)+(S932^2*Markiwitz!$I$4^2)+(T932^2*Markiwitz!$J$4^2)+(2*L932*M932*Markiwitz!$B$8)+(2*L932*N932*Markiwitz!$E$8)+(2*L932*O932*Markiwitz!$H$8)+(2*L932*P932*Markiwitz!$B$11)+(2*L932*Q932*Markiwitz!$E$11)+(2*L932*R932*Markiwitz!$H$11)+(2*L932*S932*Markiwitz!$K$8)+(2*L932*T932*Markiwitz!$K$11)</f>
        <v>2.4525020427613311E-2</v>
      </c>
      <c r="V932" s="5">
        <f t="shared" ca="1" si="245"/>
        <v>0.15660466285399458</v>
      </c>
      <c r="W932" s="42">
        <f ca="1">SUMPRODUCT(L932:T932,Markiwitz!$B$3:$J$3)</f>
        <v>0.69650073739527374</v>
      </c>
    </row>
    <row r="933" spans="1:23" x14ac:dyDescent="0.25">
      <c r="A933">
        <v>932</v>
      </c>
      <c r="B933" s="25">
        <f t="shared" ca="1" si="244"/>
        <v>1</v>
      </c>
      <c r="C933" s="46">
        <v>0</v>
      </c>
      <c r="D933">
        <f t="shared" ca="1" si="258"/>
        <v>0.15381427319916263</v>
      </c>
      <c r="E933">
        <f t="shared" ca="1" si="258"/>
        <v>0.51957535607388017</v>
      </c>
      <c r="F933">
        <f t="shared" ca="1" si="258"/>
        <v>0.26451678272041534</v>
      </c>
      <c r="G933">
        <f t="shared" ca="1" si="258"/>
        <v>0.34964098783202358</v>
      </c>
      <c r="H933">
        <f t="shared" ca="1" si="258"/>
        <v>2.4803574036675879E-2</v>
      </c>
      <c r="I933">
        <f t="shared" ca="1" si="258"/>
        <v>9.7390503413448903E-2</v>
      </c>
      <c r="J933">
        <f t="shared" ca="1" si="258"/>
        <v>0.34881111105785056</v>
      </c>
      <c r="K933">
        <f t="shared" ca="1" si="258"/>
        <v>0.81598680391539347</v>
      </c>
      <c r="L933" s="42">
        <f t="shared" ca="1" si="246"/>
        <v>0</v>
      </c>
      <c r="M933" s="42">
        <f t="shared" ca="1" si="247"/>
        <v>5.9744385214011604E-2</v>
      </c>
      <c r="N933" s="42">
        <f t="shared" ca="1" si="248"/>
        <v>0.20181293696191344</v>
      </c>
      <c r="O933" s="42">
        <f t="shared" ca="1" si="249"/>
        <v>0.10274334256325397</v>
      </c>
      <c r="P933" s="42">
        <f t="shared" ca="1" si="250"/>
        <v>0.13580720065293447</v>
      </c>
      <c r="Q933" s="42">
        <f t="shared" ca="1" si="251"/>
        <v>9.6341792676980752E-3</v>
      </c>
      <c r="R933" s="42">
        <f t="shared" ca="1" si="252"/>
        <v>3.7828321332608807E-2</v>
      </c>
      <c r="S933" s="42">
        <f t="shared" ca="1" si="253"/>
        <v>0.1354848607514082</v>
      </c>
      <c r="T933" s="42">
        <f t="shared" ca="1" si="254"/>
        <v>0.31694477325617149</v>
      </c>
      <c r="U933">
        <f ca="1">+(L933^2*Markiwitz!$B$4^2)+(M933^2*Markiwitz!$C$4^2)+(N933^2*Markiwitz!$D$4^2)+(O933^2*Markiwitz!$E$4^2)+(P933^2*Markiwitz!$F$4^2)+(Q933^2*Markiwitz!$G$4^2)+(R933^2*Markiwitz!$H$4^2)+(S933^2*Markiwitz!$I$4^2)+(T933^2*Markiwitz!$J$4^2)+(2*L933*M933*Markiwitz!$B$8)+(2*L933*N933*Markiwitz!$E$8)+(2*L933*O933*Markiwitz!$H$8)+(2*L933*P933*Markiwitz!$B$11)+(2*L933*Q933*Markiwitz!$E$11)+(2*L933*R933*Markiwitz!$H$11)+(2*L933*S933*Markiwitz!$K$8)+(2*L933*T933*Markiwitz!$K$11)</f>
        <v>1.0359361377337754E-2</v>
      </c>
      <c r="V933" s="5">
        <f t="shared" ca="1" si="245"/>
        <v>0.10178094800765886</v>
      </c>
      <c r="W933" s="42">
        <f ca="1">SUMPRODUCT(L933:T933,Markiwitz!$B$3:$J$3)</f>
        <v>0.16383280591219546</v>
      </c>
    </row>
    <row r="934" spans="1:23" x14ac:dyDescent="0.25">
      <c r="A934">
        <v>933</v>
      </c>
      <c r="B934" s="25">
        <f t="shared" ca="1" si="244"/>
        <v>1</v>
      </c>
      <c r="C934" s="46">
        <v>0</v>
      </c>
      <c r="D934">
        <f t="shared" ca="1" si="258"/>
        <v>0.42602364730076869</v>
      </c>
      <c r="E934">
        <f t="shared" ca="1" si="258"/>
        <v>0.86320793355885606</v>
      </c>
      <c r="F934">
        <f t="shared" ca="1" si="258"/>
        <v>0.92682012273502312</v>
      </c>
      <c r="G934">
        <f t="shared" ca="1" si="258"/>
        <v>0.25906192672397832</v>
      </c>
      <c r="H934">
        <f t="shared" ca="1" si="258"/>
        <v>0.74553442338285081</v>
      </c>
      <c r="I934">
        <f t="shared" ca="1" si="258"/>
        <v>0.68975595164012671</v>
      </c>
      <c r="J934">
        <f t="shared" ca="1" si="258"/>
        <v>0.56871253609913897</v>
      </c>
      <c r="K934">
        <f t="shared" ca="1" si="258"/>
        <v>0.59616335598623882</v>
      </c>
      <c r="L934" s="42">
        <f t="shared" ca="1" si="246"/>
        <v>0</v>
      </c>
      <c r="M934" s="42">
        <f t="shared" ca="1" si="247"/>
        <v>8.3940916739734944E-2</v>
      </c>
      <c r="N934" s="42">
        <f t="shared" ca="1" si="248"/>
        <v>0.17008085287995198</v>
      </c>
      <c r="O934" s="42">
        <f t="shared" ca="1" si="249"/>
        <v>0.18261458312967013</v>
      </c>
      <c r="P934" s="42">
        <f t="shared" ca="1" si="250"/>
        <v>5.1043869886922923E-2</v>
      </c>
      <c r="Q934" s="42">
        <f t="shared" ca="1" si="251"/>
        <v>0.14689523306109975</v>
      </c>
      <c r="R934" s="42">
        <f t="shared" ca="1" si="252"/>
        <v>0.13590500732576599</v>
      </c>
      <c r="S934" s="42">
        <f t="shared" ca="1" si="253"/>
        <v>0.11205540336552861</v>
      </c>
      <c r="T934" s="42">
        <f t="shared" ca="1" si="254"/>
        <v>0.11746413361132581</v>
      </c>
      <c r="U934">
        <f ca="1">+(L934^2*Markiwitz!$B$4^2)+(M934^2*Markiwitz!$C$4^2)+(N934^2*Markiwitz!$D$4^2)+(O934^2*Markiwitz!$E$4^2)+(P934^2*Markiwitz!$F$4^2)+(Q934^2*Markiwitz!$G$4^2)+(R934^2*Markiwitz!$H$4^2)+(S934^2*Markiwitz!$I$4^2)+(T934^2*Markiwitz!$J$4^2)+(2*L934*M934*Markiwitz!$B$8)+(2*L934*N934*Markiwitz!$E$8)+(2*L934*O934*Markiwitz!$H$8)+(2*L934*P934*Markiwitz!$B$11)+(2*L934*Q934*Markiwitz!$E$11)+(2*L934*R934*Markiwitz!$H$11)+(2*L934*S934*Markiwitz!$K$8)+(2*L934*T934*Markiwitz!$K$11)</f>
        <v>1.4890931960532563E-2</v>
      </c>
      <c r="V934" s="5">
        <f t="shared" ca="1" si="245"/>
        <v>0.12202840636725763</v>
      </c>
      <c r="W934" s="42">
        <f ca="1">SUMPRODUCT(L934:T934,Markiwitz!$B$3:$J$3)</f>
        <v>0.52993148670357493</v>
      </c>
    </row>
    <row r="935" spans="1:23" x14ac:dyDescent="0.25">
      <c r="A935">
        <v>934</v>
      </c>
      <c r="B935" s="25">
        <f t="shared" ca="1" si="244"/>
        <v>1.0000000000000002</v>
      </c>
      <c r="C935" s="46">
        <v>0</v>
      </c>
      <c r="D935">
        <f t="shared" ca="1" si="258"/>
        <v>0.34829481466796997</v>
      </c>
      <c r="E935">
        <f t="shared" ca="1" si="258"/>
        <v>0.91117599423039886</v>
      </c>
      <c r="F935">
        <f t="shared" ca="1" si="258"/>
        <v>0.67674003926884552</v>
      </c>
      <c r="G935">
        <f t="shared" ca="1" si="258"/>
        <v>0.3007965559903043</v>
      </c>
      <c r="H935">
        <f t="shared" ca="1" si="258"/>
        <v>3.5374165083466247E-2</v>
      </c>
      <c r="I935">
        <f t="shared" ca="1" si="258"/>
        <v>0.49807625123433441</v>
      </c>
      <c r="J935">
        <f t="shared" ca="1" si="258"/>
        <v>0.38481558244273606</v>
      </c>
      <c r="K935">
        <f t="shared" ca="1" si="258"/>
        <v>0.73763963279835776</v>
      </c>
      <c r="L935" s="42">
        <f t="shared" ca="1" si="246"/>
        <v>0</v>
      </c>
      <c r="M935" s="42">
        <f t="shared" ca="1" si="247"/>
        <v>8.9468943044054741E-2</v>
      </c>
      <c r="N935" s="42">
        <f t="shared" ca="1" si="248"/>
        <v>0.23406019756172519</v>
      </c>
      <c r="O935" s="42">
        <f t="shared" ca="1" si="249"/>
        <v>0.17383898203220588</v>
      </c>
      <c r="P935" s="42">
        <f t="shared" ca="1" si="250"/>
        <v>7.7267730676379917E-2</v>
      </c>
      <c r="Q935" s="42">
        <f t="shared" ca="1" si="251"/>
        <v>9.0868110227271849E-3</v>
      </c>
      <c r="R935" s="42">
        <f t="shared" ca="1" si="252"/>
        <v>0.12794435597831777</v>
      </c>
      <c r="S935" s="42">
        <f t="shared" ca="1" si="253"/>
        <v>9.8850289978778955E-2</v>
      </c>
      <c r="T935" s="42">
        <f t="shared" ca="1" si="254"/>
        <v>0.1894826897058105</v>
      </c>
      <c r="U935">
        <f ca="1">+(L935^2*Markiwitz!$B$4^2)+(M935^2*Markiwitz!$C$4^2)+(N935^2*Markiwitz!$D$4^2)+(O935^2*Markiwitz!$E$4^2)+(P935^2*Markiwitz!$F$4^2)+(Q935^2*Markiwitz!$G$4^2)+(R935^2*Markiwitz!$H$4^2)+(S935^2*Markiwitz!$I$4^2)+(T935^2*Markiwitz!$J$4^2)+(2*L935*M935*Markiwitz!$B$8)+(2*L935*N935*Markiwitz!$E$8)+(2*L935*O935*Markiwitz!$H$8)+(2*L935*P935*Markiwitz!$B$11)+(2*L935*Q935*Markiwitz!$E$11)+(2*L935*R935*Markiwitz!$H$11)+(2*L935*S935*Markiwitz!$K$8)+(2*L935*T935*Markiwitz!$K$11)</f>
        <v>1.0981670686495875E-2</v>
      </c>
      <c r="V935" s="5">
        <f t="shared" ca="1" si="245"/>
        <v>0.1047934668120865</v>
      </c>
      <c r="W935" s="42">
        <f ca="1">SUMPRODUCT(L935:T935,Markiwitz!$B$3:$J$3)</f>
        <v>0.17454339541665656</v>
      </c>
    </row>
    <row r="936" spans="1:23" x14ac:dyDescent="0.25">
      <c r="A936">
        <v>935</v>
      </c>
      <c r="B936" s="25">
        <f t="shared" ca="1" si="244"/>
        <v>1</v>
      </c>
      <c r="C936" s="46">
        <v>0</v>
      </c>
      <c r="D936">
        <f t="shared" ca="1" si="258"/>
        <v>0.76829248512590453</v>
      </c>
      <c r="E936">
        <f t="shared" ca="1" si="258"/>
        <v>0.72810515590025116</v>
      </c>
      <c r="F936">
        <f t="shared" ca="1" si="258"/>
        <v>0.13663238332923799</v>
      </c>
      <c r="G936">
        <f t="shared" ca="1" si="258"/>
        <v>0.40062307937533759</v>
      </c>
      <c r="H936">
        <f t="shared" ca="1" si="258"/>
        <v>0.32006556796566832</v>
      </c>
      <c r="I936">
        <f t="shared" ca="1" si="258"/>
        <v>0.5879538180338918</v>
      </c>
      <c r="J936">
        <f t="shared" ca="1" si="258"/>
        <v>0.29994058139645019</v>
      </c>
      <c r="K936">
        <f t="shared" ca="1" si="258"/>
        <v>0.41569440368931621</v>
      </c>
      <c r="L936" s="42">
        <f t="shared" ca="1" si="246"/>
        <v>0</v>
      </c>
      <c r="M936" s="42">
        <f t="shared" ca="1" si="247"/>
        <v>0.21007052057184372</v>
      </c>
      <c r="N936" s="42">
        <f t="shared" ca="1" si="248"/>
        <v>0.19908229234592062</v>
      </c>
      <c r="O936" s="42">
        <f t="shared" ca="1" si="249"/>
        <v>3.7358735701080163E-2</v>
      </c>
      <c r="P936" s="42">
        <f t="shared" ca="1" si="250"/>
        <v>0.10954044256163797</v>
      </c>
      <c r="Q936" s="42">
        <f t="shared" ca="1" si="251"/>
        <v>8.7513989504468953E-2</v>
      </c>
      <c r="R936" s="42">
        <f t="shared" ca="1" si="252"/>
        <v>0.16076138582344995</v>
      </c>
      <c r="S936" s="42">
        <f t="shared" ca="1" si="253"/>
        <v>8.2011311179554444E-2</v>
      </c>
      <c r="T936" s="42">
        <f t="shared" ca="1" si="254"/>
        <v>0.11366132231204414</v>
      </c>
      <c r="U936">
        <f ca="1">+(L936^2*Markiwitz!$B$4^2)+(M936^2*Markiwitz!$C$4^2)+(N936^2*Markiwitz!$D$4^2)+(O936^2*Markiwitz!$E$4^2)+(P936^2*Markiwitz!$F$4^2)+(Q936^2*Markiwitz!$G$4^2)+(R936^2*Markiwitz!$H$4^2)+(S936^2*Markiwitz!$I$4^2)+(T936^2*Markiwitz!$J$4^2)+(2*L936*M936*Markiwitz!$B$8)+(2*L936*N936*Markiwitz!$E$8)+(2*L936*O936*Markiwitz!$H$8)+(2*L936*P936*Markiwitz!$B$11)+(2*L936*Q936*Markiwitz!$E$11)+(2*L936*R936*Markiwitz!$H$11)+(2*L936*S936*Markiwitz!$K$8)+(2*L936*T936*Markiwitz!$K$11)</f>
        <v>1.1045222479294915E-2</v>
      </c>
      <c r="V936" s="5">
        <f t="shared" ca="1" si="245"/>
        <v>0.1050962534027494</v>
      </c>
      <c r="W936" s="42">
        <f ca="1">SUMPRODUCT(L936:T936,Markiwitz!$B$3:$J$3)</f>
        <v>0.36928101726066265</v>
      </c>
    </row>
    <row r="937" spans="1:23" x14ac:dyDescent="0.25">
      <c r="A937">
        <v>936</v>
      </c>
      <c r="B937" s="25">
        <f t="shared" ca="1" si="244"/>
        <v>0.99999999999999967</v>
      </c>
      <c r="C937" s="46">
        <v>0</v>
      </c>
      <c r="D937">
        <f t="shared" ca="1" si="258"/>
        <v>0.23725841763468081</v>
      </c>
      <c r="E937">
        <f t="shared" ca="1" si="258"/>
        <v>0.79538652334585302</v>
      </c>
      <c r="F937">
        <f t="shared" ca="1" si="258"/>
        <v>0.80178362521170832</v>
      </c>
      <c r="G937">
        <f t="shared" ca="1" si="258"/>
        <v>0.82929545716366437</v>
      </c>
      <c r="H937">
        <f t="shared" ca="1" si="258"/>
        <v>0.40629268933181262</v>
      </c>
      <c r="I937">
        <f t="shared" ca="1" si="258"/>
        <v>0.7989684775120276</v>
      </c>
      <c r="J937">
        <f t="shared" ca="1" si="258"/>
        <v>0.56520501582170946</v>
      </c>
      <c r="K937">
        <f t="shared" ca="1" si="258"/>
        <v>0.26000904465813657</v>
      </c>
      <c r="L937" s="42">
        <f t="shared" ca="1" si="246"/>
        <v>0</v>
      </c>
      <c r="M937" s="42">
        <f t="shared" ca="1" si="247"/>
        <v>5.0542894531017651E-2</v>
      </c>
      <c r="N937" s="42">
        <f t="shared" ca="1" si="248"/>
        <v>0.16944029873267574</v>
      </c>
      <c r="O937" s="42">
        <f t="shared" ca="1" si="249"/>
        <v>0.17080306616631827</v>
      </c>
      <c r="P937" s="42">
        <f t="shared" ca="1" si="250"/>
        <v>0.17666388086181145</v>
      </c>
      <c r="Q937" s="42">
        <f t="shared" ca="1" si="251"/>
        <v>8.6552075792903846E-2</v>
      </c>
      <c r="R937" s="42">
        <f t="shared" ca="1" si="252"/>
        <v>0.17020335841013959</v>
      </c>
      <c r="S937" s="42">
        <f t="shared" ca="1" si="253"/>
        <v>0.12040499042299557</v>
      </c>
      <c r="T937" s="42">
        <f t="shared" ca="1" si="254"/>
        <v>5.5389435082137652E-2</v>
      </c>
      <c r="U937">
        <f ca="1">+(L937^2*Markiwitz!$B$4^2)+(M937^2*Markiwitz!$C$4^2)+(N937^2*Markiwitz!$D$4^2)+(O937^2*Markiwitz!$E$4^2)+(P937^2*Markiwitz!$F$4^2)+(Q937^2*Markiwitz!$G$4^2)+(R937^2*Markiwitz!$H$4^2)+(S937^2*Markiwitz!$I$4^2)+(T937^2*Markiwitz!$J$4^2)+(2*L937*M937*Markiwitz!$B$8)+(2*L937*N937*Markiwitz!$E$8)+(2*L937*O937*Markiwitz!$H$8)+(2*L937*P937*Markiwitz!$B$11)+(2*L937*Q937*Markiwitz!$E$11)+(2*L937*R937*Markiwitz!$H$11)+(2*L937*S937*Markiwitz!$K$8)+(2*L937*T937*Markiwitz!$K$11)</f>
        <v>1.4808000876224938E-2</v>
      </c>
      <c r="V937" s="5">
        <f t="shared" ca="1" si="245"/>
        <v>0.1216881295616994</v>
      </c>
      <c r="W937" s="42">
        <f ca="1">SUMPRODUCT(L937:T937,Markiwitz!$B$3:$J$3)</f>
        <v>0.39430880572177224</v>
      </c>
    </row>
    <row r="938" spans="1:23" x14ac:dyDescent="0.25">
      <c r="A938">
        <v>937</v>
      </c>
      <c r="B938" s="25">
        <f t="shared" ca="1" si="244"/>
        <v>1</v>
      </c>
      <c r="C938" s="46">
        <v>0</v>
      </c>
      <c r="D938">
        <f t="shared" ca="1" si="258"/>
        <v>0.94063008732857079</v>
      </c>
      <c r="E938">
        <f t="shared" ca="1" si="258"/>
        <v>0.59406846122468471</v>
      </c>
      <c r="F938">
        <f t="shared" ca="1" si="258"/>
        <v>0.34102212593639214</v>
      </c>
      <c r="G938">
        <f t="shared" ca="1" si="258"/>
        <v>0.37577704403316214</v>
      </c>
      <c r="H938">
        <f t="shared" ca="1" si="258"/>
        <v>0.26727444248881871</v>
      </c>
      <c r="I938">
        <f t="shared" ca="1" si="258"/>
        <v>0.5920273454515671</v>
      </c>
      <c r="J938">
        <f t="shared" ca="1" si="258"/>
        <v>0.33985789273141842</v>
      </c>
      <c r="K938">
        <f t="shared" ca="1" si="258"/>
        <v>0.69159949632912887</v>
      </c>
      <c r="L938" s="42">
        <f t="shared" ca="1" si="246"/>
        <v>0</v>
      </c>
      <c r="M938" s="42">
        <f t="shared" ca="1" si="247"/>
        <v>0.22708154299774264</v>
      </c>
      <c r="N938" s="42">
        <f t="shared" ca="1" si="248"/>
        <v>0.14341661471229714</v>
      </c>
      <c r="O938" s="42">
        <f t="shared" ca="1" si="249"/>
        <v>8.2327613795491944E-2</v>
      </c>
      <c r="P938" s="42">
        <f t="shared" ca="1" si="250"/>
        <v>9.0717947609487717E-2</v>
      </c>
      <c r="Q938" s="42">
        <f t="shared" ca="1" si="251"/>
        <v>6.4523869289141417E-2</v>
      </c>
      <c r="R938" s="42">
        <f t="shared" ca="1" si="252"/>
        <v>0.14292386020078354</v>
      </c>
      <c r="S938" s="42">
        <f t="shared" ca="1" si="253"/>
        <v>8.204655126500722E-2</v>
      </c>
      <c r="T938" s="42">
        <f t="shared" ca="1" si="254"/>
        <v>0.16696200013004836</v>
      </c>
      <c r="U938">
        <f ca="1">+(L938^2*Markiwitz!$B$4^2)+(M938^2*Markiwitz!$C$4^2)+(N938^2*Markiwitz!$D$4^2)+(O938^2*Markiwitz!$E$4^2)+(P938^2*Markiwitz!$F$4^2)+(Q938^2*Markiwitz!$G$4^2)+(R938^2*Markiwitz!$H$4^2)+(S938^2*Markiwitz!$I$4^2)+(T938^2*Markiwitz!$J$4^2)+(2*L938*M938*Markiwitz!$B$8)+(2*L938*N938*Markiwitz!$E$8)+(2*L938*O938*Markiwitz!$H$8)+(2*L938*P938*Markiwitz!$B$11)+(2*L938*Q938*Markiwitz!$E$11)+(2*L938*R938*Markiwitz!$H$11)+(2*L938*S938*Markiwitz!$K$8)+(2*L938*T938*Markiwitz!$K$11)</f>
        <v>8.757426479108564E-3</v>
      </c>
      <c r="V938" s="5">
        <f t="shared" ca="1" si="245"/>
        <v>9.3581122450569931E-2</v>
      </c>
      <c r="W938" s="42">
        <f ca="1">SUMPRODUCT(L938:T938,Markiwitz!$B$3:$J$3)</f>
        <v>0.30620009438360063</v>
      </c>
    </row>
    <row r="939" spans="1:23" x14ac:dyDescent="0.25">
      <c r="A939">
        <v>938</v>
      </c>
      <c r="B939" s="25">
        <f t="shared" ca="1" si="244"/>
        <v>0.99999999999999989</v>
      </c>
      <c r="C939" s="46">
        <v>0</v>
      </c>
      <c r="D939">
        <f t="shared" ca="1" si="258"/>
        <v>0.87821376876368307</v>
      </c>
      <c r="E939">
        <f t="shared" ca="1" si="258"/>
        <v>3.7560134680448054E-2</v>
      </c>
      <c r="F939">
        <f t="shared" ca="1" si="258"/>
        <v>0.57646722372258541</v>
      </c>
      <c r="G939">
        <f t="shared" ca="1" si="258"/>
        <v>0.26354672648291699</v>
      </c>
      <c r="H939">
        <f t="shared" ca="1" si="258"/>
        <v>0.95321063220741276</v>
      </c>
      <c r="I939">
        <f t="shared" ca="1" si="258"/>
        <v>0.46184076986093314</v>
      </c>
      <c r="J939">
        <f t="shared" ca="1" si="258"/>
        <v>0.3558967449226671</v>
      </c>
      <c r="K939">
        <f t="shared" ca="1" si="258"/>
        <v>0.48930075335591905</v>
      </c>
      <c r="L939" s="42">
        <f t="shared" ca="1" si="246"/>
        <v>0</v>
      </c>
      <c r="M939" s="42">
        <f t="shared" ca="1" si="247"/>
        <v>0.21867672597610743</v>
      </c>
      <c r="N939" s="42">
        <f t="shared" ca="1" si="248"/>
        <v>9.3525375839924822E-3</v>
      </c>
      <c r="O939" s="42">
        <f t="shared" ca="1" si="249"/>
        <v>0.14354132171447709</v>
      </c>
      <c r="P939" s="42">
        <f t="shared" ca="1" si="250"/>
        <v>6.5623584301276128E-2</v>
      </c>
      <c r="Q939" s="42">
        <f t="shared" ca="1" si="251"/>
        <v>0.23735107286028284</v>
      </c>
      <c r="R939" s="42">
        <f t="shared" ca="1" si="252"/>
        <v>0.11499913923878596</v>
      </c>
      <c r="S939" s="42">
        <f t="shared" ca="1" si="253"/>
        <v>8.8618896370531428E-2</v>
      </c>
      <c r="T939" s="42">
        <f t="shared" ca="1" si="254"/>
        <v>0.12183672195454649</v>
      </c>
      <c r="U939">
        <f ca="1">+(L939^2*Markiwitz!$B$4^2)+(M939^2*Markiwitz!$C$4^2)+(N939^2*Markiwitz!$D$4^2)+(O939^2*Markiwitz!$E$4^2)+(P939^2*Markiwitz!$F$4^2)+(Q939^2*Markiwitz!$G$4^2)+(R939^2*Markiwitz!$H$4^2)+(S939^2*Markiwitz!$I$4^2)+(T939^2*Markiwitz!$J$4^2)+(2*L939*M939*Markiwitz!$B$8)+(2*L939*N939*Markiwitz!$E$8)+(2*L939*O939*Markiwitz!$H$8)+(2*L939*P939*Markiwitz!$B$11)+(2*L939*Q939*Markiwitz!$E$11)+(2*L939*R939*Markiwitz!$H$11)+(2*L939*S939*Markiwitz!$K$8)+(2*L939*T939*Markiwitz!$K$11)</f>
        <v>2.1388571155204428E-2</v>
      </c>
      <c r="V939" s="5">
        <f t="shared" ca="1" si="245"/>
        <v>0.1462483201790859</v>
      </c>
      <c r="W939" s="42">
        <f ca="1">SUMPRODUCT(L939:T939,Markiwitz!$B$3:$J$3)</f>
        <v>0.75932847688692084</v>
      </c>
    </row>
    <row r="940" spans="1:23" x14ac:dyDescent="0.25">
      <c r="A940">
        <v>939</v>
      </c>
      <c r="B940" s="25">
        <f t="shared" ca="1" si="244"/>
        <v>0.99999999999999989</v>
      </c>
      <c r="C940" s="46">
        <v>0</v>
      </c>
      <c r="D940">
        <f t="shared" ca="1" si="258"/>
        <v>0.79016914812034778</v>
      </c>
      <c r="E940">
        <f t="shared" ca="1" si="258"/>
        <v>0.38439239932521696</v>
      </c>
      <c r="F940">
        <f t="shared" ca="1" si="258"/>
        <v>0.47357510784611423</v>
      </c>
      <c r="G940">
        <f t="shared" ca="1" si="258"/>
        <v>0.70524631292462003</v>
      </c>
      <c r="H940">
        <f t="shared" ca="1" si="258"/>
        <v>0.54503072578589773</v>
      </c>
      <c r="I940">
        <f t="shared" ca="1" si="258"/>
        <v>0.1296174836221432</v>
      </c>
      <c r="J940">
        <f t="shared" ca="1" si="258"/>
        <v>0.82039999573861133</v>
      </c>
      <c r="K940">
        <f t="shared" ca="1" si="258"/>
        <v>7.0336760993852887E-2</v>
      </c>
      <c r="L940" s="42">
        <f t="shared" ca="1" si="246"/>
        <v>0</v>
      </c>
      <c r="M940" s="42">
        <f t="shared" ca="1" si="247"/>
        <v>0.20163713732388697</v>
      </c>
      <c r="N940" s="42">
        <f t="shared" ca="1" si="248"/>
        <v>9.8090115506752534E-2</v>
      </c>
      <c r="O940" s="42">
        <f t="shared" ca="1" si="249"/>
        <v>0.12084795930225022</v>
      </c>
      <c r="P940" s="42">
        <f t="shared" ca="1" si="250"/>
        <v>0.17996633756787478</v>
      </c>
      <c r="Q940" s="42">
        <f t="shared" ca="1" si="251"/>
        <v>0.13908216432197454</v>
      </c>
      <c r="R940" s="42">
        <f t="shared" ca="1" si="252"/>
        <v>3.307608049095094E-2</v>
      </c>
      <c r="S940" s="42">
        <f t="shared" ca="1" si="253"/>
        <v>0.20935151289413245</v>
      </c>
      <c r="T940" s="42">
        <f t="shared" ca="1" si="254"/>
        <v>1.7948692592177549E-2</v>
      </c>
      <c r="U940">
        <f ca="1">+(L940^2*Markiwitz!$B$4^2)+(M940^2*Markiwitz!$C$4^2)+(N940^2*Markiwitz!$D$4^2)+(O940^2*Markiwitz!$E$4^2)+(P940^2*Markiwitz!$F$4^2)+(Q940^2*Markiwitz!$G$4^2)+(R940^2*Markiwitz!$H$4^2)+(S940^2*Markiwitz!$I$4^2)+(T940^2*Markiwitz!$J$4^2)+(2*L940*M940*Markiwitz!$B$8)+(2*L940*N940*Markiwitz!$E$8)+(2*L940*O940*Markiwitz!$H$8)+(2*L940*P940*Markiwitz!$B$11)+(2*L940*Q940*Markiwitz!$E$11)+(2*L940*R940*Markiwitz!$H$11)+(2*L940*S940*Markiwitz!$K$8)+(2*L940*T940*Markiwitz!$K$11)</f>
        <v>1.7258892949566774E-2</v>
      </c>
      <c r="V940" s="5">
        <f t="shared" ca="1" si="245"/>
        <v>0.13137310588384052</v>
      </c>
      <c r="W940" s="42">
        <f ca="1">SUMPRODUCT(L940:T940,Markiwitz!$B$3:$J$3)</f>
        <v>0.51479590172739043</v>
      </c>
    </row>
    <row r="941" spans="1:23" x14ac:dyDescent="0.25">
      <c r="A941">
        <v>940</v>
      </c>
      <c r="B941" s="25">
        <f t="shared" ca="1" si="244"/>
        <v>1</v>
      </c>
      <c r="C941" s="46">
        <v>0</v>
      </c>
      <c r="D941">
        <f t="shared" ca="1" si="258"/>
        <v>0.67094329038014278</v>
      </c>
      <c r="E941">
        <f t="shared" ca="1" si="258"/>
        <v>0.96429222814168125</v>
      </c>
      <c r="F941">
        <f t="shared" ca="1" si="258"/>
        <v>0.76585572753137565</v>
      </c>
      <c r="G941">
        <f t="shared" ca="1" si="258"/>
        <v>0.90748180311299187</v>
      </c>
      <c r="H941">
        <f t="shared" ca="1" si="258"/>
        <v>0.62144190831321366</v>
      </c>
      <c r="I941">
        <f t="shared" ca="1" si="258"/>
        <v>0.75895337192165158</v>
      </c>
      <c r="J941">
        <f t="shared" ca="1" si="258"/>
        <v>0.20040158081051318</v>
      </c>
      <c r="K941">
        <f t="shared" ca="1" si="258"/>
        <v>0.13340632301908495</v>
      </c>
      <c r="L941" s="42">
        <f t="shared" ca="1" si="246"/>
        <v>0</v>
      </c>
      <c r="M941" s="42">
        <f t="shared" ca="1" si="247"/>
        <v>0.13358016746618859</v>
      </c>
      <c r="N941" s="42">
        <f t="shared" ca="1" si="248"/>
        <v>0.19198391155909558</v>
      </c>
      <c r="O941" s="42">
        <f t="shared" ca="1" si="249"/>
        <v>0.15247657708987297</v>
      </c>
      <c r="P941" s="42">
        <f t="shared" ca="1" si="250"/>
        <v>0.18067334895572257</v>
      </c>
      <c r="Q941" s="42">
        <f t="shared" ca="1" si="251"/>
        <v>0.12372478475185855</v>
      </c>
      <c r="R941" s="42">
        <f t="shared" ca="1" si="252"/>
        <v>0.15110236583911921</v>
      </c>
      <c r="S941" s="42">
        <f t="shared" ca="1" si="253"/>
        <v>3.9898568342475148E-2</v>
      </c>
      <c r="T941" s="42">
        <f t="shared" ca="1" si="254"/>
        <v>2.6560275995667414E-2</v>
      </c>
      <c r="U941">
        <f ca="1">+(L941^2*Markiwitz!$B$4^2)+(M941^2*Markiwitz!$C$4^2)+(N941^2*Markiwitz!$D$4^2)+(O941^2*Markiwitz!$E$4^2)+(P941^2*Markiwitz!$F$4^2)+(Q941^2*Markiwitz!$G$4^2)+(R941^2*Markiwitz!$H$4^2)+(S941^2*Markiwitz!$I$4^2)+(T941^2*Markiwitz!$J$4^2)+(2*L941*M941*Markiwitz!$B$8)+(2*L941*N941*Markiwitz!$E$8)+(2*L941*O941*Markiwitz!$H$8)+(2*L941*P941*Markiwitz!$B$11)+(2*L941*Q941*Markiwitz!$E$11)+(2*L941*R941*Markiwitz!$H$11)+(2*L941*S941*Markiwitz!$K$8)+(2*L941*T941*Markiwitz!$K$11)</f>
        <v>1.5497579744708516E-2</v>
      </c>
      <c r="V941" s="5">
        <f t="shared" ca="1" si="245"/>
        <v>0.12448927562126995</v>
      </c>
      <c r="W941" s="42">
        <f ca="1">SUMPRODUCT(L941:T941,Markiwitz!$B$3:$J$3)</f>
        <v>0.51131641258905947</v>
      </c>
    </row>
    <row r="942" spans="1:23" x14ac:dyDescent="0.25">
      <c r="A942">
        <v>941</v>
      </c>
      <c r="B942" s="25">
        <f t="shared" ca="1" si="244"/>
        <v>1</v>
      </c>
      <c r="C942" s="46">
        <v>0</v>
      </c>
      <c r="D942">
        <f t="shared" ref="D942:K951" ca="1" si="259">RAND()</f>
        <v>0.68952795852593396</v>
      </c>
      <c r="E942">
        <f t="shared" ca="1" si="259"/>
        <v>0.44207722085370049</v>
      </c>
      <c r="F942">
        <f t="shared" ca="1" si="259"/>
        <v>0.35443758993363506</v>
      </c>
      <c r="G942">
        <f t="shared" ca="1" si="259"/>
        <v>0.7765287573764329</v>
      </c>
      <c r="H942">
        <f t="shared" ca="1" si="259"/>
        <v>0.40776755863794378</v>
      </c>
      <c r="I942">
        <f t="shared" ca="1" si="259"/>
        <v>0.49531213180207823</v>
      </c>
      <c r="J942">
        <f t="shared" ca="1" si="259"/>
        <v>0.22594515080948163</v>
      </c>
      <c r="K942">
        <f t="shared" ca="1" si="259"/>
        <v>0.91271464275913006</v>
      </c>
      <c r="L942" s="42">
        <f t="shared" ca="1" si="246"/>
        <v>0</v>
      </c>
      <c r="M942" s="42">
        <f t="shared" ca="1" si="247"/>
        <v>0.16019473425877379</v>
      </c>
      <c r="N942" s="42">
        <f t="shared" ca="1" si="248"/>
        <v>0.1027056873341449</v>
      </c>
      <c r="O942" s="42">
        <f t="shared" ca="1" si="249"/>
        <v>8.2344790851005614E-2</v>
      </c>
      <c r="P942" s="42">
        <f t="shared" ca="1" si="250"/>
        <v>0.18040721394118037</v>
      </c>
      <c r="Q942" s="42">
        <f t="shared" ca="1" si="251"/>
        <v>9.4734687531742079E-2</v>
      </c>
      <c r="R942" s="42">
        <f t="shared" ca="1" si="252"/>
        <v>0.11507349970087739</v>
      </c>
      <c r="S942" s="42">
        <f t="shared" ca="1" si="253"/>
        <v>5.249275673804623E-2</v>
      </c>
      <c r="T942" s="42">
        <f t="shared" ca="1" si="254"/>
        <v>0.21204662964422971</v>
      </c>
      <c r="U942">
        <f ca="1">+(L942^2*Markiwitz!$B$4^2)+(M942^2*Markiwitz!$C$4^2)+(N942^2*Markiwitz!$D$4^2)+(O942^2*Markiwitz!$E$4^2)+(P942^2*Markiwitz!$F$4^2)+(Q942^2*Markiwitz!$G$4^2)+(R942^2*Markiwitz!$H$4^2)+(S942^2*Markiwitz!$I$4^2)+(T942^2*Markiwitz!$J$4^2)+(2*L942*M942*Markiwitz!$B$8)+(2*L942*N942*Markiwitz!$E$8)+(2*L942*O942*Markiwitz!$H$8)+(2*L942*P942*Markiwitz!$B$11)+(2*L942*Q942*Markiwitz!$E$11)+(2*L942*R942*Markiwitz!$H$11)+(2*L942*S942*Markiwitz!$K$8)+(2*L942*T942*Markiwitz!$K$11)</f>
        <v>1.0668408775048819E-2</v>
      </c>
      <c r="V942" s="5">
        <f t="shared" ca="1" si="245"/>
        <v>0.10328798950046815</v>
      </c>
      <c r="W942" s="42">
        <f ca="1">SUMPRODUCT(L942:T942,Markiwitz!$B$3:$J$3)</f>
        <v>0.4049111717116049</v>
      </c>
    </row>
    <row r="943" spans="1:23" x14ac:dyDescent="0.25">
      <c r="A943">
        <v>942</v>
      </c>
      <c r="B943" s="25">
        <f t="shared" ca="1" si="244"/>
        <v>1</v>
      </c>
      <c r="C943" s="46">
        <v>0</v>
      </c>
      <c r="D943">
        <f t="shared" ca="1" si="259"/>
        <v>0.65627991869651947</v>
      </c>
      <c r="E943">
        <f t="shared" ca="1" si="259"/>
        <v>0.98082889671248674</v>
      </c>
      <c r="F943">
        <f t="shared" ca="1" si="259"/>
        <v>0.19567206768833012</v>
      </c>
      <c r="G943">
        <f t="shared" ca="1" si="259"/>
        <v>0.69772356201885699</v>
      </c>
      <c r="H943">
        <f t="shared" ca="1" si="259"/>
        <v>0.29234214720382823</v>
      </c>
      <c r="I943">
        <f t="shared" ca="1" si="259"/>
        <v>0.49219455612859975</v>
      </c>
      <c r="J943">
        <f t="shared" ca="1" si="259"/>
        <v>0.4052367594827041</v>
      </c>
      <c r="K943">
        <f t="shared" ca="1" si="259"/>
        <v>0.59218312187489497</v>
      </c>
      <c r="L943" s="42">
        <f t="shared" ca="1" si="246"/>
        <v>0</v>
      </c>
      <c r="M943" s="42">
        <f t="shared" ca="1" si="247"/>
        <v>0.15218222591706743</v>
      </c>
      <c r="N943" s="42">
        <f t="shared" ca="1" si="248"/>
        <v>0.22744064002743233</v>
      </c>
      <c r="O943" s="42">
        <f t="shared" ca="1" si="249"/>
        <v>4.5373643109100185E-2</v>
      </c>
      <c r="P943" s="42">
        <f t="shared" ca="1" si="250"/>
        <v>0.16179243295103099</v>
      </c>
      <c r="Q943" s="42">
        <f t="shared" ca="1" si="251"/>
        <v>6.7790095999305661E-2</v>
      </c>
      <c r="R943" s="42">
        <f t="shared" ca="1" si="252"/>
        <v>0.11413310235773108</v>
      </c>
      <c r="S943" s="42">
        <f t="shared" ca="1" si="253"/>
        <v>9.3968793383140056E-2</v>
      </c>
      <c r="T943" s="42">
        <f t="shared" ca="1" si="254"/>
        <v>0.13731906625519225</v>
      </c>
      <c r="U943">
        <f ca="1">+(L943^2*Markiwitz!$B$4^2)+(M943^2*Markiwitz!$C$4^2)+(N943^2*Markiwitz!$D$4^2)+(O943^2*Markiwitz!$E$4^2)+(P943^2*Markiwitz!$F$4^2)+(Q943^2*Markiwitz!$G$4^2)+(R943^2*Markiwitz!$H$4^2)+(S943^2*Markiwitz!$I$4^2)+(T943^2*Markiwitz!$J$4^2)+(2*L943*M943*Markiwitz!$B$8)+(2*L943*N943*Markiwitz!$E$8)+(2*L943*O943*Markiwitz!$H$8)+(2*L943*P943*Markiwitz!$B$11)+(2*L943*Q943*Markiwitz!$E$11)+(2*L943*R943*Markiwitz!$H$11)+(2*L943*S943*Markiwitz!$K$8)+(2*L943*T943*Markiwitz!$K$11)</f>
        <v>1.1424697911209137E-2</v>
      </c>
      <c r="V943" s="5">
        <f t="shared" ca="1" si="245"/>
        <v>0.10688637851105788</v>
      </c>
      <c r="W943" s="42">
        <f ca="1">SUMPRODUCT(L943:T943,Markiwitz!$B$3:$J$3)</f>
        <v>0.33003848678409631</v>
      </c>
    </row>
    <row r="944" spans="1:23" x14ac:dyDescent="0.25">
      <c r="A944">
        <v>943</v>
      </c>
      <c r="B944" s="25">
        <f t="shared" ca="1" si="244"/>
        <v>0.99999999999999989</v>
      </c>
      <c r="C944" s="46">
        <v>0</v>
      </c>
      <c r="D944">
        <f t="shared" ca="1" si="259"/>
        <v>0.13696657247304178</v>
      </c>
      <c r="E944">
        <f t="shared" ca="1" si="259"/>
        <v>0.32282829150511982</v>
      </c>
      <c r="F944">
        <f t="shared" ca="1" si="259"/>
        <v>4.4196115480160225E-2</v>
      </c>
      <c r="G944">
        <f t="shared" ca="1" si="259"/>
        <v>0.90799751749393021</v>
      </c>
      <c r="H944">
        <f t="shared" ca="1" si="259"/>
        <v>0.4195213759084685</v>
      </c>
      <c r="I944">
        <f t="shared" ca="1" si="259"/>
        <v>0.47747214068776422</v>
      </c>
      <c r="J944">
        <f t="shared" ca="1" si="259"/>
        <v>0.4066757080363177</v>
      </c>
      <c r="K944">
        <f t="shared" ca="1" si="259"/>
        <v>0.37373227844526469</v>
      </c>
      <c r="L944" s="42">
        <f t="shared" ca="1" si="246"/>
        <v>0</v>
      </c>
      <c r="M944" s="42">
        <f t="shared" ca="1" si="247"/>
        <v>4.433450372782613E-2</v>
      </c>
      <c r="N944" s="42">
        <f t="shared" ca="1" si="248"/>
        <v>0.10449580386483348</v>
      </c>
      <c r="O944" s="42">
        <f t="shared" ca="1" si="249"/>
        <v>1.4305774110659414E-2</v>
      </c>
      <c r="P944" s="42">
        <f t="shared" ca="1" si="250"/>
        <v>0.29390835002543969</v>
      </c>
      <c r="Q944" s="42">
        <f t="shared" ca="1" si="251"/>
        <v>0.13579424284547614</v>
      </c>
      <c r="R944" s="42">
        <f t="shared" ca="1" si="252"/>
        <v>0.15455223868890533</v>
      </c>
      <c r="S944" s="42">
        <f t="shared" ca="1" si="253"/>
        <v>0.1316362479429142</v>
      </c>
      <c r="T944" s="42">
        <f t="shared" ca="1" si="254"/>
        <v>0.12097283879394552</v>
      </c>
      <c r="U944">
        <f ca="1">+(L944^2*Markiwitz!$B$4^2)+(M944^2*Markiwitz!$C$4^2)+(N944^2*Markiwitz!$D$4^2)+(O944^2*Markiwitz!$E$4^2)+(P944^2*Markiwitz!$F$4^2)+(Q944^2*Markiwitz!$G$4^2)+(R944^2*Markiwitz!$H$4^2)+(S944^2*Markiwitz!$I$4^2)+(T944^2*Markiwitz!$J$4^2)+(2*L944*M944*Markiwitz!$B$8)+(2*L944*N944*Markiwitz!$E$8)+(2*L944*O944*Markiwitz!$H$8)+(2*L944*P944*Markiwitz!$B$11)+(2*L944*Q944*Markiwitz!$E$11)+(2*L944*R944*Markiwitz!$H$11)+(2*L944*S944*Markiwitz!$K$8)+(2*L944*T944*Markiwitz!$K$11)</f>
        <v>2.0290456681834053E-2</v>
      </c>
      <c r="V944" s="5">
        <f t="shared" ca="1" si="245"/>
        <v>0.14244457406947467</v>
      </c>
      <c r="W944" s="42">
        <f ca="1">SUMPRODUCT(L944:T944,Markiwitz!$B$3:$J$3)</f>
        <v>0.51126580036927394</v>
      </c>
    </row>
    <row r="945" spans="1:23" x14ac:dyDescent="0.25">
      <c r="A945">
        <v>944</v>
      </c>
      <c r="B945" s="25">
        <f t="shared" ca="1" si="244"/>
        <v>0.99999999999999989</v>
      </c>
      <c r="C945" s="46">
        <v>0</v>
      </c>
      <c r="D945">
        <f t="shared" ca="1" si="259"/>
        <v>0.63841458389317973</v>
      </c>
      <c r="E945">
        <f t="shared" ca="1" si="259"/>
        <v>0.42806930762668016</v>
      </c>
      <c r="F945">
        <f t="shared" ca="1" si="259"/>
        <v>0.15418133656161692</v>
      </c>
      <c r="G945">
        <f t="shared" ca="1" si="259"/>
        <v>0.85527163740740086</v>
      </c>
      <c r="H945">
        <f t="shared" ca="1" si="259"/>
        <v>0.20065696211654338</v>
      </c>
      <c r="I945">
        <f t="shared" ca="1" si="259"/>
        <v>0.70582637783850888</v>
      </c>
      <c r="J945">
        <f t="shared" ca="1" si="259"/>
        <v>0.13386052759588896</v>
      </c>
      <c r="K945">
        <f t="shared" ca="1" si="259"/>
        <v>0.78903394979593189</v>
      </c>
      <c r="L945" s="42">
        <f t="shared" ca="1" si="246"/>
        <v>0</v>
      </c>
      <c r="M945" s="42">
        <f t="shared" ca="1" si="247"/>
        <v>0.16347327571298562</v>
      </c>
      <c r="N945" s="42">
        <f t="shared" ca="1" si="248"/>
        <v>0.10961198837780925</v>
      </c>
      <c r="O945" s="42">
        <f t="shared" ca="1" si="249"/>
        <v>3.9479875268249018E-2</v>
      </c>
      <c r="P945" s="42">
        <f t="shared" ca="1" si="250"/>
        <v>0.21900197727123125</v>
      </c>
      <c r="Q945" s="42">
        <f t="shared" ca="1" si="251"/>
        <v>5.1380484906491865E-2</v>
      </c>
      <c r="R945" s="42">
        <f t="shared" ca="1" si="252"/>
        <v>0.18073482808970207</v>
      </c>
      <c r="S945" s="42">
        <f t="shared" ca="1" si="253"/>
        <v>3.4276502271179163E-2</v>
      </c>
      <c r="T945" s="42">
        <f t="shared" ca="1" si="254"/>
        <v>0.20204106810235167</v>
      </c>
      <c r="U945">
        <f ca="1">+(L945^2*Markiwitz!$B$4^2)+(M945^2*Markiwitz!$C$4^2)+(N945^2*Markiwitz!$D$4^2)+(O945^2*Markiwitz!$E$4^2)+(P945^2*Markiwitz!$F$4^2)+(Q945^2*Markiwitz!$G$4^2)+(R945^2*Markiwitz!$H$4^2)+(S945^2*Markiwitz!$I$4^2)+(T945^2*Markiwitz!$J$4^2)+(2*L945*M945*Markiwitz!$B$8)+(2*L945*N945*Markiwitz!$E$8)+(2*L945*O945*Markiwitz!$H$8)+(2*L945*P945*Markiwitz!$B$11)+(2*L945*Q945*Markiwitz!$E$11)+(2*L945*R945*Markiwitz!$H$11)+(2*L945*S945*Markiwitz!$K$8)+(2*L945*T945*Markiwitz!$K$11)</f>
        <v>1.1878393043762104E-2</v>
      </c>
      <c r="V945" s="5">
        <f t="shared" ca="1" si="245"/>
        <v>0.1089880408290841</v>
      </c>
      <c r="W945" s="42">
        <f ca="1">SUMPRODUCT(L945:T945,Markiwitz!$B$3:$J$3)</f>
        <v>0.2920040466773135</v>
      </c>
    </row>
    <row r="946" spans="1:23" x14ac:dyDescent="0.25">
      <c r="A946">
        <v>945</v>
      </c>
      <c r="B946" s="25">
        <f t="shared" ca="1" si="244"/>
        <v>0.99999999999999989</v>
      </c>
      <c r="C946" s="46">
        <v>0</v>
      </c>
      <c r="D946">
        <f t="shared" ca="1" si="259"/>
        <v>0.52865369578707977</v>
      </c>
      <c r="E946">
        <f t="shared" ca="1" si="259"/>
        <v>0.18727679707005973</v>
      </c>
      <c r="F946">
        <f t="shared" ca="1" si="259"/>
        <v>0.83587498865413534</v>
      </c>
      <c r="G946">
        <f t="shared" ca="1" si="259"/>
        <v>0.72368113960590685</v>
      </c>
      <c r="H946">
        <f t="shared" ca="1" si="259"/>
        <v>0.87013690109527075</v>
      </c>
      <c r="I946">
        <f t="shared" ca="1" si="259"/>
        <v>0.62372899030295592</v>
      </c>
      <c r="J946">
        <f t="shared" ca="1" si="259"/>
        <v>0.28953422924756234</v>
      </c>
      <c r="K946">
        <f t="shared" ca="1" si="259"/>
        <v>0.53008532646997142</v>
      </c>
      <c r="L946" s="42">
        <f t="shared" ca="1" si="246"/>
        <v>0</v>
      </c>
      <c r="M946" s="42">
        <f t="shared" ca="1" si="247"/>
        <v>0.11520089639391648</v>
      </c>
      <c r="N946" s="42">
        <f t="shared" ca="1" si="248"/>
        <v>4.0810184565401746E-2</v>
      </c>
      <c r="O946" s="42">
        <f t="shared" ca="1" si="249"/>
        <v>0.18214863290200903</v>
      </c>
      <c r="P946" s="42">
        <f t="shared" ca="1" si="250"/>
        <v>0.15770005326804529</v>
      </c>
      <c r="Q946" s="42">
        <f t="shared" ca="1" si="251"/>
        <v>0.18961477388776765</v>
      </c>
      <c r="R946" s="42">
        <f t="shared" ca="1" si="252"/>
        <v>0.13591910803308352</v>
      </c>
      <c r="S946" s="42">
        <f t="shared" ca="1" si="253"/>
        <v>6.3093482580087304E-2</v>
      </c>
      <c r="T946" s="42">
        <f t="shared" ca="1" si="254"/>
        <v>0.11551286836968902</v>
      </c>
      <c r="U946">
        <f ca="1">+(L946^2*Markiwitz!$B$4^2)+(M946^2*Markiwitz!$C$4^2)+(N946^2*Markiwitz!$D$4^2)+(O946^2*Markiwitz!$E$4^2)+(P946^2*Markiwitz!$F$4^2)+(Q946^2*Markiwitz!$G$4^2)+(R946^2*Markiwitz!$H$4^2)+(S946^2*Markiwitz!$I$4^2)+(T946^2*Markiwitz!$J$4^2)+(2*L946*M946*Markiwitz!$B$8)+(2*L946*N946*Markiwitz!$E$8)+(2*L946*O946*Markiwitz!$H$8)+(2*L946*P946*Markiwitz!$B$11)+(2*L946*Q946*Markiwitz!$E$11)+(2*L946*R946*Markiwitz!$H$11)+(2*L946*S946*Markiwitz!$K$8)+(2*L946*T946*Markiwitz!$K$11)</f>
        <v>1.8547693053347133E-2</v>
      </c>
      <c r="V946" s="5">
        <f t="shared" ca="1" si="245"/>
        <v>0.13618991538784042</v>
      </c>
      <c r="W946" s="42">
        <f ca="1">SUMPRODUCT(L946:T946,Markiwitz!$B$3:$J$3)</f>
        <v>0.66420648881063182</v>
      </c>
    </row>
    <row r="947" spans="1:23" x14ac:dyDescent="0.25">
      <c r="A947">
        <v>946</v>
      </c>
      <c r="B947" s="25">
        <f t="shared" ca="1" si="244"/>
        <v>0.99999999999999989</v>
      </c>
      <c r="C947" s="46">
        <v>0</v>
      </c>
      <c r="D947">
        <f t="shared" ca="1" si="259"/>
        <v>0.68388743889433679</v>
      </c>
      <c r="E947">
        <f t="shared" ca="1" si="259"/>
        <v>0.79465006257793669</v>
      </c>
      <c r="F947">
        <f t="shared" ca="1" si="259"/>
        <v>0.62779107182531102</v>
      </c>
      <c r="G947">
        <f t="shared" ca="1" si="259"/>
        <v>0.89779272752801209</v>
      </c>
      <c r="H947">
        <f t="shared" ca="1" si="259"/>
        <v>0.15542499129264453</v>
      </c>
      <c r="I947">
        <f t="shared" ca="1" si="259"/>
        <v>0.32185990326099612</v>
      </c>
      <c r="J947">
        <f t="shared" ca="1" si="259"/>
        <v>0.74341178706821398</v>
      </c>
      <c r="K947">
        <f t="shared" ca="1" si="259"/>
        <v>0.52438755672651549</v>
      </c>
      <c r="L947" s="42">
        <f t="shared" ca="1" si="246"/>
        <v>0</v>
      </c>
      <c r="M947" s="42">
        <f t="shared" ca="1" si="247"/>
        <v>0.1440003876971149</v>
      </c>
      <c r="N947" s="42">
        <f t="shared" ca="1" si="248"/>
        <v>0.16732273556561017</v>
      </c>
      <c r="O947" s="42">
        <f t="shared" ca="1" si="249"/>
        <v>0.13218865063787136</v>
      </c>
      <c r="P947" s="42">
        <f t="shared" ca="1" si="250"/>
        <v>0.18904061323994958</v>
      </c>
      <c r="Q947" s="42">
        <f t="shared" ca="1" si="251"/>
        <v>3.2726524470380727E-2</v>
      </c>
      <c r="R947" s="42">
        <f t="shared" ca="1" si="252"/>
        <v>6.777131471908826E-2</v>
      </c>
      <c r="S947" s="42">
        <f t="shared" ca="1" si="253"/>
        <v>0.15653392571371341</v>
      </c>
      <c r="T947" s="42">
        <f t="shared" ca="1" si="254"/>
        <v>0.11041584795627157</v>
      </c>
      <c r="U947">
        <f ca="1">+(L947^2*Markiwitz!$B$4^2)+(M947^2*Markiwitz!$C$4^2)+(N947^2*Markiwitz!$D$4^2)+(O947^2*Markiwitz!$E$4^2)+(P947^2*Markiwitz!$F$4^2)+(Q947^2*Markiwitz!$G$4^2)+(R947^2*Markiwitz!$H$4^2)+(S947^2*Markiwitz!$I$4^2)+(T947^2*Markiwitz!$J$4^2)+(2*L947*M947*Markiwitz!$B$8)+(2*L947*N947*Markiwitz!$E$8)+(2*L947*O947*Markiwitz!$H$8)+(2*L947*P947*Markiwitz!$B$11)+(2*L947*Q947*Markiwitz!$E$11)+(2*L947*R947*Markiwitz!$H$11)+(2*L947*S947*Markiwitz!$K$8)+(2*L947*T947*Markiwitz!$K$11)</f>
        <v>1.2076847273628902E-2</v>
      </c>
      <c r="V947" s="5">
        <f t="shared" ca="1" si="245"/>
        <v>0.10989470994378621</v>
      </c>
      <c r="W947" s="42">
        <f ca="1">SUMPRODUCT(L947:T947,Markiwitz!$B$3:$J$3)</f>
        <v>0.24555170581912147</v>
      </c>
    </row>
    <row r="948" spans="1:23" x14ac:dyDescent="0.25">
      <c r="A948">
        <v>947</v>
      </c>
      <c r="B948" s="25">
        <f t="shared" ca="1" si="244"/>
        <v>1</v>
      </c>
      <c r="C948" s="46">
        <v>0</v>
      </c>
      <c r="D948">
        <f t="shared" ca="1" si="259"/>
        <v>0.98227882840412817</v>
      </c>
      <c r="E948">
        <f t="shared" ca="1" si="259"/>
        <v>0.50980451972683805</v>
      </c>
      <c r="F948">
        <f t="shared" ca="1" si="259"/>
        <v>0.57858157883668571</v>
      </c>
      <c r="G948">
        <f t="shared" ca="1" si="259"/>
        <v>0.70461979666875296</v>
      </c>
      <c r="H948">
        <f t="shared" ca="1" si="259"/>
        <v>0.54568645531013482</v>
      </c>
      <c r="I948">
        <f t="shared" ca="1" si="259"/>
        <v>0.35767544265790641</v>
      </c>
      <c r="J948">
        <f t="shared" ca="1" si="259"/>
        <v>0.8987702467612021</v>
      </c>
      <c r="K948">
        <f t="shared" ca="1" si="259"/>
        <v>0.83859878936923249</v>
      </c>
      <c r="L948" s="42">
        <f t="shared" ca="1" si="246"/>
        <v>0</v>
      </c>
      <c r="M948" s="42">
        <f t="shared" ca="1" si="247"/>
        <v>0.18136558135707881</v>
      </c>
      <c r="N948" s="42">
        <f t="shared" ca="1" si="248"/>
        <v>9.4129070509380991E-2</v>
      </c>
      <c r="O948" s="42">
        <f t="shared" ca="1" si="249"/>
        <v>0.10682789995453293</v>
      </c>
      <c r="P948" s="42">
        <f t="shared" ca="1" si="250"/>
        <v>0.13009929091738323</v>
      </c>
      <c r="Q948" s="42">
        <f t="shared" ca="1" si="251"/>
        <v>0.10075422410029648</v>
      </c>
      <c r="R948" s="42">
        <f t="shared" ca="1" si="252"/>
        <v>6.6040326553910969E-2</v>
      </c>
      <c r="S948" s="42">
        <f t="shared" ca="1" si="253"/>
        <v>0.16594675930776229</v>
      </c>
      <c r="T948" s="42">
        <f t="shared" ca="1" si="254"/>
        <v>0.1548368472996543</v>
      </c>
      <c r="U948">
        <f ca="1">+(L948^2*Markiwitz!$B$4^2)+(M948^2*Markiwitz!$C$4^2)+(N948^2*Markiwitz!$D$4^2)+(O948^2*Markiwitz!$E$4^2)+(P948^2*Markiwitz!$F$4^2)+(Q948^2*Markiwitz!$G$4^2)+(R948^2*Markiwitz!$H$4^2)+(S948^2*Markiwitz!$I$4^2)+(T948^2*Markiwitz!$J$4^2)+(2*L948*M948*Markiwitz!$B$8)+(2*L948*N948*Markiwitz!$E$8)+(2*L948*O948*Markiwitz!$H$8)+(2*L948*P948*Markiwitz!$B$11)+(2*L948*Q948*Markiwitz!$E$11)+(2*L948*R948*Markiwitz!$H$11)+(2*L948*S948*Markiwitz!$K$8)+(2*L948*T948*Markiwitz!$K$11)</f>
        <v>1.1302801334766485E-2</v>
      </c>
      <c r="V948" s="5">
        <f t="shared" ca="1" si="245"/>
        <v>0.10631463368119407</v>
      </c>
      <c r="W948" s="42">
        <f ca="1">SUMPRODUCT(L948:T948,Markiwitz!$B$3:$J$3)</f>
        <v>0.39870076350640926</v>
      </c>
    </row>
    <row r="949" spans="1:23" x14ac:dyDescent="0.25">
      <c r="A949">
        <v>948</v>
      </c>
      <c r="B949" s="25">
        <f t="shared" ca="1" si="244"/>
        <v>1.0000000000000002</v>
      </c>
      <c r="C949" s="46">
        <v>0</v>
      </c>
      <c r="D949">
        <f t="shared" ca="1" si="259"/>
        <v>0.86260213364646932</v>
      </c>
      <c r="E949">
        <f t="shared" ca="1" si="259"/>
        <v>0.74394670443283528</v>
      </c>
      <c r="F949">
        <f t="shared" ca="1" si="259"/>
        <v>0.27612787929204186</v>
      </c>
      <c r="G949">
        <f t="shared" ca="1" si="259"/>
        <v>8.9010314277583769E-2</v>
      </c>
      <c r="H949">
        <f t="shared" ca="1" si="259"/>
        <v>0.10699413763674737</v>
      </c>
      <c r="I949">
        <f t="shared" ca="1" si="259"/>
        <v>0.6832974187141595</v>
      </c>
      <c r="J949">
        <f t="shared" ca="1" si="259"/>
        <v>0.51211115855107958</v>
      </c>
      <c r="K949">
        <f t="shared" ca="1" si="259"/>
        <v>4.6923319798538698E-2</v>
      </c>
      <c r="L949" s="42">
        <f t="shared" ca="1" si="246"/>
        <v>0</v>
      </c>
      <c r="M949" s="42">
        <f t="shared" ca="1" si="247"/>
        <v>0.25974066238609061</v>
      </c>
      <c r="N949" s="42">
        <f t="shared" ca="1" si="248"/>
        <v>0.22401197754111851</v>
      </c>
      <c r="O949" s="42">
        <f t="shared" ca="1" si="249"/>
        <v>8.3145676868886548E-2</v>
      </c>
      <c r="P949" s="42">
        <f t="shared" ca="1" si="250"/>
        <v>2.6802157203020659E-2</v>
      </c>
      <c r="Q949" s="42">
        <f t="shared" ca="1" si="251"/>
        <v>3.2217319082805701E-2</v>
      </c>
      <c r="R949" s="42">
        <f t="shared" ca="1" si="252"/>
        <v>0.20574969295897955</v>
      </c>
      <c r="S949" s="42">
        <f t="shared" ca="1" si="253"/>
        <v>0.15420329529567484</v>
      </c>
      <c r="T949" s="42">
        <f t="shared" ca="1" si="254"/>
        <v>1.4129218663423702E-2</v>
      </c>
      <c r="U949">
        <f ca="1">+(L949^2*Markiwitz!$B$4^2)+(M949^2*Markiwitz!$C$4^2)+(N949^2*Markiwitz!$D$4^2)+(O949^2*Markiwitz!$E$4^2)+(P949^2*Markiwitz!$F$4^2)+(Q949^2*Markiwitz!$G$4^2)+(R949^2*Markiwitz!$H$4^2)+(S949^2*Markiwitz!$I$4^2)+(T949^2*Markiwitz!$J$4^2)+(2*L949*M949*Markiwitz!$B$8)+(2*L949*N949*Markiwitz!$E$8)+(2*L949*O949*Markiwitz!$H$8)+(2*L949*P949*Markiwitz!$B$11)+(2*L949*Q949*Markiwitz!$E$11)+(2*L949*R949*Markiwitz!$H$11)+(2*L949*S949*Markiwitz!$K$8)+(2*L949*T949*Markiwitz!$K$11)</f>
        <v>1.3038875949949614E-2</v>
      </c>
      <c r="V949" s="5">
        <f t="shared" ca="1" si="245"/>
        <v>0.11418789756340036</v>
      </c>
      <c r="W949" s="42">
        <f ca="1">SUMPRODUCT(L949:T949,Markiwitz!$B$3:$J$3)</f>
        <v>0.20619051770839761</v>
      </c>
    </row>
    <row r="950" spans="1:23" x14ac:dyDescent="0.25">
      <c r="A950">
        <v>949</v>
      </c>
      <c r="B950" s="25">
        <f t="shared" ca="1" si="244"/>
        <v>1</v>
      </c>
      <c r="C950" s="46">
        <v>0</v>
      </c>
      <c r="D950">
        <f t="shared" ca="1" si="259"/>
        <v>0.65644814454585765</v>
      </c>
      <c r="E950">
        <f t="shared" ca="1" si="259"/>
        <v>4.4410381294943679E-2</v>
      </c>
      <c r="F950">
        <f t="shared" ca="1" si="259"/>
        <v>0.1548626412294013</v>
      </c>
      <c r="G950">
        <f t="shared" ca="1" si="259"/>
        <v>0.55387680083188739</v>
      </c>
      <c r="H950">
        <f t="shared" ca="1" si="259"/>
        <v>0.13808617057948847</v>
      </c>
      <c r="I950">
        <f t="shared" ca="1" si="259"/>
        <v>0.6081714858377133</v>
      </c>
      <c r="J950">
        <f t="shared" ca="1" si="259"/>
        <v>0.99022728661801862</v>
      </c>
      <c r="K950">
        <f t="shared" ca="1" si="259"/>
        <v>0.47956519123118013</v>
      </c>
      <c r="L950" s="42">
        <f t="shared" ca="1" si="246"/>
        <v>0</v>
      </c>
      <c r="M950" s="42">
        <f t="shared" ca="1" si="247"/>
        <v>0.18105677276105139</v>
      </c>
      <c r="N950" s="42">
        <f t="shared" ca="1" si="248"/>
        <v>1.224894971698493E-2</v>
      </c>
      <c r="O950" s="42">
        <f t="shared" ca="1" si="249"/>
        <v>4.2713092077738699E-2</v>
      </c>
      <c r="P950" s="42">
        <f t="shared" ca="1" si="250"/>
        <v>0.15276628763299316</v>
      </c>
      <c r="Q950" s="42">
        <f t="shared" ca="1" si="251"/>
        <v>3.8085927450294883E-2</v>
      </c>
      <c r="R950" s="42">
        <f t="shared" ca="1" si="252"/>
        <v>0.16774145441030738</v>
      </c>
      <c r="S950" s="42">
        <f t="shared" ca="1" si="253"/>
        <v>0.27311731825980751</v>
      </c>
      <c r="T950" s="42">
        <f t="shared" ca="1" si="254"/>
        <v>0.13227019769082207</v>
      </c>
      <c r="U950">
        <f ca="1">+(L950^2*Markiwitz!$B$4^2)+(M950^2*Markiwitz!$C$4^2)+(N950^2*Markiwitz!$D$4^2)+(O950^2*Markiwitz!$E$4^2)+(P950^2*Markiwitz!$F$4^2)+(Q950^2*Markiwitz!$G$4^2)+(R950^2*Markiwitz!$H$4^2)+(S950^2*Markiwitz!$I$4^2)+(T950^2*Markiwitz!$J$4^2)+(2*L950*M950*Markiwitz!$B$8)+(2*L950*N950*Markiwitz!$E$8)+(2*L950*O950*Markiwitz!$H$8)+(2*L950*P950*Markiwitz!$B$11)+(2*L950*Q950*Markiwitz!$E$11)+(2*L950*R950*Markiwitz!$H$11)+(2*L950*S950*Markiwitz!$K$8)+(2*L950*T950*Markiwitz!$K$11)</f>
        <v>1.5555268438998763E-2</v>
      </c>
      <c r="V950" s="5">
        <f t="shared" ca="1" si="245"/>
        <v>0.12472076186024027</v>
      </c>
      <c r="W950" s="42">
        <f ca="1">SUMPRODUCT(L950:T950,Markiwitz!$B$3:$J$3)</f>
        <v>0.1952657015066426</v>
      </c>
    </row>
    <row r="951" spans="1:23" x14ac:dyDescent="0.25">
      <c r="A951">
        <v>950</v>
      </c>
      <c r="B951" s="25">
        <f t="shared" ca="1" si="244"/>
        <v>0.99999999999999989</v>
      </c>
      <c r="C951" s="46">
        <v>0</v>
      </c>
      <c r="D951">
        <f t="shared" ca="1" si="259"/>
        <v>0.30034532817010728</v>
      </c>
      <c r="E951">
        <f t="shared" ca="1" si="259"/>
        <v>0.20878414169620074</v>
      </c>
      <c r="F951">
        <f t="shared" ca="1" si="259"/>
        <v>0.63061278181811253</v>
      </c>
      <c r="G951">
        <f t="shared" ca="1" si="259"/>
        <v>0.92664602347738889</v>
      </c>
      <c r="H951">
        <f t="shared" ca="1" si="259"/>
        <v>0.12587850693756175</v>
      </c>
      <c r="I951">
        <f t="shared" ca="1" si="259"/>
        <v>0.21647105649071741</v>
      </c>
      <c r="J951">
        <f t="shared" ca="1" si="259"/>
        <v>0.86204948738836218</v>
      </c>
      <c r="K951">
        <f t="shared" ca="1" si="259"/>
        <v>0.77744008642819462</v>
      </c>
      <c r="L951" s="42">
        <f t="shared" ca="1" si="246"/>
        <v>0</v>
      </c>
      <c r="M951" s="42">
        <f t="shared" ca="1" si="247"/>
        <v>7.4191812260752887E-2</v>
      </c>
      <c r="N951" s="42">
        <f t="shared" ca="1" si="248"/>
        <v>5.1574212717481673E-2</v>
      </c>
      <c r="O951" s="42">
        <f t="shared" ca="1" si="249"/>
        <v>0.15577503869606407</v>
      </c>
      <c r="P951" s="42">
        <f t="shared" ca="1" si="250"/>
        <v>0.22890167203489778</v>
      </c>
      <c r="Q951" s="42">
        <f t="shared" ca="1" si="251"/>
        <v>3.1094722236152186E-2</v>
      </c>
      <c r="R951" s="42">
        <f t="shared" ca="1" si="252"/>
        <v>5.3473047444739956E-2</v>
      </c>
      <c r="S951" s="42">
        <f t="shared" ca="1" si="253"/>
        <v>0.21294492615371111</v>
      </c>
      <c r="T951" s="42">
        <f t="shared" ca="1" si="254"/>
        <v>0.1920445684562003</v>
      </c>
      <c r="U951">
        <f ca="1">+(L951^2*Markiwitz!$B$4^2)+(M951^2*Markiwitz!$C$4^2)+(N951^2*Markiwitz!$D$4^2)+(O951^2*Markiwitz!$E$4^2)+(P951^2*Markiwitz!$F$4^2)+(Q951^2*Markiwitz!$G$4^2)+(R951^2*Markiwitz!$H$4^2)+(S951^2*Markiwitz!$I$4^2)+(T951^2*Markiwitz!$J$4^2)+(2*L951*M951*Markiwitz!$B$8)+(2*L951*N951*Markiwitz!$E$8)+(2*L951*O951*Markiwitz!$H$8)+(2*L951*P951*Markiwitz!$B$11)+(2*L951*Q951*Markiwitz!$E$11)+(2*L951*R951*Markiwitz!$H$11)+(2*L951*S951*Markiwitz!$K$8)+(2*L951*T951*Markiwitz!$K$11)</f>
        <v>1.5027296201380692E-2</v>
      </c>
      <c r="V951" s="5">
        <f t="shared" ca="1" si="245"/>
        <v>0.12258587276428183</v>
      </c>
      <c r="W951" s="42">
        <f ca="1">SUMPRODUCT(L951:T951,Markiwitz!$B$3:$J$3)</f>
        <v>0.22850377207425027</v>
      </c>
    </row>
    <row r="952" spans="1:23" x14ac:dyDescent="0.25">
      <c r="A952">
        <v>951</v>
      </c>
      <c r="B952" s="25">
        <f t="shared" ca="1" si="244"/>
        <v>1</v>
      </c>
      <c r="C952" s="46">
        <v>0</v>
      </c>
      <c r="D952">
        <f t="shared" ref="D952:K961" ca="1" si="260">RAND()</f>
        <v>0.54045401292085049</v>
      </c>
      <c r="E952">
        <f t="shared" ca="1" si="260"/>
        <v>0.35963234868745375</v>
      </c>
      <c r="F952">
        <f t="shared" ca="1" si="260"/>
        <v>0.21539744230863511</v>
      </c>
      <c r="G952">
        <f t="shared" ca="1" si="260"/>
        <v>0.10382891866329291</v>
      </c>
      <c r="H952">
        <f t="shared" ca="1" si="260"/>
        <v>0.4764562184713953</v>
      </c>
      <c r="I952">
        <f t="shared" ca="1" si="260"/>
        <v>0.84379700407983016</v>
      </c>
      <c r="J952">
        <f t="shared" ca="1" si="260"/>
        <v>0.89191805411837721</v>
      </c>
      <c r="K952">
        <f t="shared" ca="1" si="260"/>
        <v>0.75517908430416414</v>
      </c>
      <c r="L952" s="42">
        <f t="shared" ca="1" si="246"/>
        <v>0</v>
      </c>
      <c r="M952" s="42">
        <f t="shared" ca="1" si="247"/>
        <v>0.12908944477616446</v>
      </c>
      <c r="N952" s="42">
        <f t="shared" ca="1" si="248"/>
        <v>8.5899519858704962E-2</v>
      </c>
      <c r="O952" s="42">
        <f t="shared" ca="1" si="249"/>
        <v>5.144847770405906E-2</v>
      </c>
      <c r="P952" s="42">
        <f t="shared" ca="1" si="250"/>
        <v>2.4799922179349097E-2</v>
      </c>
      <c r="Q952" s="42">
        <f t="shared" ca="1" si="251"/>
        <v>0.11380333429336718</v>
      </c>
      <c r="R952" s="42">
        <f t="shared" ca="1" si="252"/>
        <v>0.20154404289048802</v>
      </c>
      <c r="S952" s="42">
        <f t="shared" ca="1" si="253"/>
        <v>0.21303793410604238</v>
      </c>
      <c r="T952" s="42">
        <f t="shared" ca="1" si="254"/>
        <v>0.18037732419182467</v>
      </c>
      <c r="U952">
        <f ca="1">+(L952^2*Markiwitz!$B$4^2)+(M952^2*Markiwitz!$C$4^2)+(N952^2*Markiwitz!$D$4^2)+(O952^2*Markiwitz!$E$4^2)+(P952^2*Markiwitz!$F$4^2)+(Q952^2*Markiwitz!$G$4^2)+(R952^2*Markiwitz!$H$4^2)+(S952^2*Markiwitz!$I$4^2)+(T952^2*Markiwitz!$J$4^2)+(2*L952*M952*Markiwitz!$B$8)+(2*L952*N952*Markiwitz!$E$8)+(2*L952*O952*Markiwitz!$H$8)+(2*L952*P952*Markiwitz!$B$11)+(2*L952*Q952*Markiwitz!$E$11)+(2*L952*R952*Markiwitz!$H$11)+(2*L952*S952*Markiwitz!$K$8)+(2*L952*T952*Markiwitz!$K$11)</f>
        <v>1.4304485899127127E-2</v>
      </c>
      <c r="V952" s="5">
        <f t="shared" ca="1" si="245"/>
        <v>0.11960136244678456</v>
      </c>
      <c r="W952" s="42">
        <f ca="1">SUMPRODUCT(L952:T952,Markiwitz!$B$3:$J$3)</f>
        <v>0.38165713852113869</v>
      </c>
    </row>
    <row r="953" spans="1:23" x14ac:dyDescent="0.25">
      <c r="A953">
        <v>952</v>
      </c>
      <c r="B953" s="25">
        <f t="shared" ca="1" si="244"/>
        <v>0.99999999999999989</v>
      </c>
      <c r="C953" s="46">
        <v>0</v>
      </c>
      <c r="D953">
        <f t="shared" ca="1" si="260"/>
        <v>0.31600045614072347</v>
      </c>
      <c r="E953">
        <f t="shared" ca="1" si="260"/>
        <v>0.53347823795784188</v>
      </c>
      <c r="F953">
        <f t="shared" ca="1" si="260"/>
        <v>0.56924955760694207</v>
      </c>
      <c r="G953">
        <f t="shared" ca="1" si="260"/>
        <v>0.48662532867883812</v>
      </c>
      <c r="H953">
        <f t="shared" ca="1" si="260"/>
        <v>0.2636692924838745</v>
      </c>
      <c r="I953">
        <f t="shared" ca="1" si="260"/>
        <v>0.16724281136855379</v>
      </c>
      <c r="J953">
        <f t="shared" ca="1" si="260"/>
        <v>0.22474982120902964</v>
      </c>
      <c r="K953">
        <f t="shared" ca="1" si="260"/>
        <v>0.71864821288754488</v>
      </c>
      <c r="L953" s="42">
        <f t="shared" ca="1" si="246"/>
        <v>0</v>
      </c>
      <c r="M953" s="42">
        <f t="shared" ca="1" si="247"/>
        <v>9.6351480907715684E-2</v>
      </c>
      <c r="N953" s="42">
        <f t="shared" ca="1" si="248"/>
        <v>0.16266248120979412</v>
      </c>
      <c r="O953" s="42">
        <f t="shared" ca="1" si="249"/>
        <v>0.17356948958664029</v>
      </c>
      <c r="P953" s="42">
        <f t="shared" ca="1" si="250"/>
        <v>0.1483765929898844</v>
      </c>
      <c r="Q953" s="42">
        <f t="shared" ca="1" si="251"/>
        <v>8.0395221927772917E-2</v>
      </c>
      <c r="R953" s="42">
        <f t="shared" ca="1" si="252"/>
        <v>5.0993890146012542E-2</v>
      </c>
      <c r="S953" s="42">
        <f t="shared" ca="1" si="253"/>
        <v>6.8528312812278946E-2</v>
      </c>
      <c r="T953" s="42">
        <f t="shared" ca="1" si="254"/>
        <v>0.21912253041990101</v>
      </c>
      <c r="U953">
        <f ca="1">+(L953^2*Markiwitz!$B$4^2)+(M953^2*Markiwitz!$C$4^2)+(N953^2*Markiwitz!$D$4^2)+(O953^2*Markiwitz!$E$4^2)+(P953^2*Markiwitz!$F$4^2)+(Q953^2*Markiwitz!$G$4^2)+(R953^2*Markiwitz!$H$4^2)+(S953^2*Markiwitz!$I$4^2)+(T953^2*Markiwitz!$J$4^2)+(2*L953*M953*Markiwitz!$B$8)+(2*L953*N953*Markiwitz!$E$8)+(2*L953*O953*Markiwitz!$H$8)+(2*L953*P953*Markiwitz!$B$11)+(2*L953*Q953*Markiwitz!$E$11)+(2*L953*R953*Markiwitz!$H$11)+(2*L953*S953*Markiwitz!$K$8)+(2*L953*T953*Markiwitz!$K$11)</f>
        <v>1.0938375307839433E-2</v>
      </c>
      <c r="V953" s="5">
        <f t="shared" ca="1" si="245"/>
        <v>0.10458668800492457</v>
      </c>
      <c r="W953" s="42">
        <f ca="1">SUMPRODUCT(L953:T953,Markiwitz!$B$3:$J$3)</f>
        <v>0.38033121482645799</v>
      </c>
    </row>
    <row r="954" spans="1:23" x14ac:dyDescent="0.25">
      <c r="A954">
        <v>953</v>
      </c>
      <c r="B954" s="25">
        <f t="shared" ca="1" si="244"/>
        <v>1</v>
      </c>
      <c r="C954" s="46">
        <v>0</v>
      </c>
      <c r="D954">
        <f t="shared" ca="1" si="260"/>
        <v>0.4551871589773655</v>
      </c>
      <c r="E954">
        <f t="shared" ca="1" si="260"/>
        <v>0.47636011789821242</v>
      </c>
      <c r="F954">
        <f t="shared" ca="1" si="260"/>
        <v>0.26913365740749917</v>
      </c>
      <c r="G954">
        <f t="shared" ca="1" si="260"/>
        <v>0.71491491649395644</v>
      </c>
      <c r="H954">
        <f t="shared" ca="1" si="260"/>
        <v>0.17848475224027815</v>
      </c>
      <c r="I954">
        <f t="shared" ca="1" si="260"/>
        <v>0.14746197533045968</v>
      </c>
      <c r="J954">
        <f t="shared" ca="1" si="260"/>
        <v>0.57813847357766557</v>
      </c>
      <c r="K954">
        <f t="shared" ca="1" si="260"/>
        <v>0.32601388753050209</v>
      </c>
      <c r="L954" s="42">
        <f t="shared" ca="1" si="246"/>
        <v>0</v>
      </c>
      <c r="M954" s="42">
        <f t="shared" ca="1" si="247"/>
        <v>0.14470162165695952</v>
      </c>
      <c r="N954" s="42">
        <f t="shared" ca="1" si="248"/>
        <v>0.15143239477016829</v>
      </c>
      <c r="O954" s="42">
        <f t="shared" ca="1" si="249"/>
        <v>8.5556184750084807E-2</v>
      </c>
      <c r="P954" s="42">
        <f t="shared" ca="1" si="250"/>
        <v>0.22726771993269124</v>
      </c>
      <c r="Q954" s="42">
        <f t="shared" ca="1" si="251"/>
        <v>5.6739371005615644E-2</v>
      </c>
      <c r="R954" s="42">
        <f t="shared" ca="1" si="252"/>
        <v>4.687739217203428E-2</v>
      </c>
      <c r="S954" s="42">
        <f t="shared" ca="1" si="253"/>
        <v>0.18378720273417773</v>
      </c>
      <c r="T954" s="42">
        <f t="shared" ca="1" si="254"/>
        <v>0.1036381129782685</v>
      </c>
      <c r="U954">
        <f ca="1">+(L954^2*Markiwitz!$B$4^2)+(M954^2*Markiwitz!$C$4^2)+(N954^2*Markiwitz!$D$4^2)+(O954^2*Markiwitz!$E$4^2)+(P954^2*Markiwitz!$F$4^2)+(Q954^2*Markiwitz!$G$4^2)+(R954^2*Markiwitz!$H$4^2)+(S954^2*Markiwitz!$I$4^2)+(T954^2*Markiwitz!$J$4^2)+(2*L954*M954*Markiwitz!$B$8)+(2*L954*N954*Markiwitz!$E$8)+(2*L954*O954*Markiwitz!$H$8)+(2*L954*P954*Markiwitz!$B$11)+(2*L954*Q954*Markiwitz!$E$11)+(2*L954*R954*Markiwitz!$H$11)+(2*L954*S954*Markiwitz!$K$8)+(2*L954*T954*Markiwitz!$K$11)</f>
        <v>1.402413225026229E-2</v>
      </c>
      <c r="V954" s="5">
        <f t="shared" ca="1" si="245"/>
        <v>0.11842352912433529</v>
      </c>
      <c r="W954" s="42">
        <f ca="1">SUMPRODUCT(L954:T954,Markiwitz!$B$3:$J$3)</f>
        <v>0.30395628501810218</v>
      </c>
    </row>
    <row r="955" spans="1:23" x14ac:dyDescent="0.25">
      <c r="A955">
        <v>954</v>
      </c>
      <c r="B955" s="25">
        <f t="shared" ca="1" si="244"/>
        <v>0.99999999999999989</v>
      </c>
      <c r="C955" s="46">
        <v>0</v>
      </c>
      <c r="D955">
        <f t="shared" ca="1" si="260"/>
        <v>0.18256478024777356</v>
      </c>
      <c r="E955">
        <f t="shared" ca="1" si="260"/>
        <v>0.64185243218991794</v>
      </c>
      <c r="F955">
        <f t="shared" ca="1" si="260"/>
        <v>0.29275156838311289</v>
      </c>
      <c r="G955">
        <f t="shared" ca="1" si="260"/>
        <v>0.32113155519376713</v>
      </c>
      <c r="H955">
        <f t="shared" ca="1" si="260"/>
        <v>0.41532278896434405</v>
      </c>
      <c r="I955">
        <f t="shared" ca="1" si="260"/>
        <v>0.39415948131989009</v>
      </c>
      <c r="J955">
        <f t="shared" ca="1" si="260"/>
        <v>0.42038462467488491</v>
      </c>
      <c r="K955">
        <f t="shared" ca="1" si="260"/>
        <v>0.32050749626879316</v>
      </c>
      <c r="L955" s="42">
        <f t="shared" ca="1" si="246"/>
        <v>0</v>
      </c>
      <c r="M955" s="42">
        <f t="shared" ca="1" si="247"/>
        <v>6.108553017953141E-2</v>
      </c>
      <c r="N955" s="42">
        <f t="shared" ca="1" si="248"/>
        <v>0.21476155512651801</v>
      </c>
      <c r="O955" s="42">
        <f t="shared" ca="1" si="249"/>
        <v>9.795364002466124E-2</v>
      </c>
      <c r="P955" s="42">
        <f t="shared" ca="1" si="250"/>
        <v>0.107449483299931</v>
      </c>
      <c r="Q955" s="42">
        <f t="shared" ca="1" si="251"/>
        <v>0.13896553719231391</v>
      </c>
      <c r="R955" s="42">
        <f t="shared" ca="1" si="252"/>
        <v>0.13188436925806354</v>
      </c>
      <c r="S955" s="42">
        <f t="shared" ca="1" si="253"/>
        <v>0.14065920952955457</v>
      </c>
      <c r="T955" s="42">
        <f t="shared" ca="1" si="254"/>
        <v>0.10724067538942621</v>
      </c>
      <c r="U955">
        <f ca="1">+(L955^2*Markiwitz!$B$4^2)+(M955^2*Markiwitz!$C$4^2)+(N955^2*Markiwitz!$D$4^2)+(O955^2*Markiwitz!$E$4^2)+(P955^2*Markiwitz!$F$4^2)+(Q955^2*Markiwitz!$G$4^2)+(R955^2*Markiwitz!$H$4^2)+(S955^2*Markiwitz!$I$4^2)+(T955^2*Markiwitz!$J$4^2)+(2*L955*M955*Markiwitz!$B$8)+(2*L955*N955*Markiwitz!$E$8)+(2*L955*O955*Markiwitz!$H$8)+(2*L955*P955*Markiwitz!$B$11)+(2*L955*Q955*Markiwitz!$E$11)+(2*L955*R955*Markiwitz!$H$11)+(2*L955*S955*Markiwitz!$K$8)+(2*L955*T955*Markiwitz!$K$11)</f>
        <v>1.4990824517181485E-2</v>
      </c>
      <c r="V955" s="5">
        <f t="shared" ca="1" si="245"/>
        <v>0.12243702265728894</v>
      </c>
      <c r="W955" s="42">
        <f ca="1">SUMPRODUCT(L955:T955,Markiwitz!$B$3:$J$3)</f>
        <v>0.50481195724364558</v>
      </c>
    </row>
    <row r="956" spans="1:23" x14ac:dyDescent="0.25">
      <c r="A956">
        <v>955</v>
      </c>
      <c r="B956" s="25">
        <f t="shared" ca="1" si="244"/>
        <v>1.0000000000000002</v>
      </c>
      <c r="C956" s="46">
        <v>0</v>
      </c>
      <c r="D956">
        <f t="shared" ca="1" si="260"/>
        <v>3.3813213236093209E-2</v>
      </c>
      <c r="E956">
        <f t="shared" ca="1" si="260"/>
        <v>5.2046882793277294E-2</v>
      </c>
      <c r="F956">
        <f t="shared" ca="1" si="260"/>
        <v>0.73127371291553322</v>
      </c>
      <c r="G956">
        <f t="shared" ca="1" si="260"/>
        <v>0.9057152647715867</v>
      </c>
      <c r="H956">
        <f t="shared" ca="1" si="260"/>
        <v>5.8568625862822299E-2</v>
      </c>
      <c r="I956">
        <f t="shared" ca="1" si="260"/>
        <v>0.19253762238781147</v>
      </c>
      <c r="J956">
        <f t="shared" ca="1" si="260"/>
        <v>8.9507401933165975E-2</v>
      </c>
      <c r="K956">
        <f t="shared" ca="1" si="260"/>
        <v>4.8857637983049207E-2</v>
      </c>
      <c r="L956" s="42">
        <f t="shared" ca="1" si="246"/>
        <v>0</v>
      </c>
      <c r="M956" s="42">
        <f t="shared" ca="1" si="247"/>
        <v>1.6007616006667402E-2</v>
      </c>
      <c r="N956" s="42">
        <f t="shared" ca="1" si="248"/>
        <v>2.4639672907793418E-2</v>
      </c>
      <c r="O956" s="42">
        <f t="shared" ca="1" si="249"/>
        <v>0.34619451012796737</v>
      </c>
      <c r="P956" s="42">
        <f t="shared" ca="1" si="250"/>
        <v>0.42877741516634982</v>
      </c>
      <c r="Q956" s="42">
        <f t="shared" ca="1" si="251"/>
        <v>2.7727151108178819E-2</v>
      </c>
      <c r="R956" s="42">
        <f t="shared" ca="1" si="252"/>
        <v>9.1149820766839307E-2</v>
      </c>
      <c r="S956" s="42">
        <f t="shared" ca="1" si="253"/>
        <v>4.2373971083326314E-2</v>
      </c>
      <c r="T956" s="42">
        <f t="shared" ca="1" si="254"/>
        <v>2.312984283287781E-2</v>
      </c>
      <c r="U956">
        <f ca="1">+(L956^2*Markiwitz!$B$4^2)+(M956^2*Markiwitz!$C$4^2)+(N956^2*Markiwitz!$D$4^2)+(O956^2*Markiwitz!$E$4^2)+(P956^2*Markiwitz!$F$4^2)+(Q956^2*Markiwitz!$G$4^2)+(R956^2*Markiwitz!$H$4^2)+(S956^2*Markiwitz!$I$4^2)+(T956^2*Markiwitz!$J$4^2)+(2*L956*M956*Markiwitz!$B$8)+(2*L956*N956*Markiwitz!$E$8)+(2*L956*O956*Markiwitz!$H$8)+(2*L956*P956*Markiwitz!$B$11)+(2*L956*Q956*Markiwitz!$E$11)+(2*L956*R956*Markiwitz!$H$11)+(2*L956*S956*Markiwitz!$K$8)+(2*L956*T956*Markiwitz!$K$11)</f>
        <v>3.3421558503298275E-2</v>
      </c>
      <c r="V956" s="5">
        <f t="shared" ca="1" si="245"/>
        <v>0.18281564075127235</v>
      </c>
      <c r="W956" s="42">
        <f ca="1">SUMPRODUCT(L956:T956,Markiwitz!$B$3:$J$3)</f>
        <v>0.33108810176866921</v>
      </c>
    </row>
    <row r="957" spans="1:23" x14ac:dyDescent="0.25">
      <c r="A957">
        <v>956</v>
      </c>
      <c r="B957" s="25">
        <f t="shared" ca="1" si="244"/>
        <v>1</v>
      </c>
      <c r="C957" s="46">
        <v>0</v>
      </c>
      <c r="D957">
        <f t="shared" ca="1" si="260"/>
        <v>0.72637151211262441</v>
      </c>
      <c r="E957">
        <f t="shared" ca="1" si="260"/>
        <v>0.90289898809912961</v>
      </c>
      <c r="F957">
        <f t="shared" ca="1" si="260"/>
        <v>0.51449115220766228</v>
      </c>
      <c r="G957">
        <f t="shared" ca="1" si="260"/>
        <v>0.23446894506078331</v>
      </c>
      <c r="H957">
        <f t="shared" ca="1" si="260"/>
        <v>0.8947833201611356</v>
      </c>
      <c r="I957">
        <f t="shared" ca="1" si="260"/>
        <v>0.95120978423551861</v>
      </c>
      <c r="J957">
        <f t="shared" ca="1" si="260"/>
        <v>8.1494703766493148E-2</v>
      </c>
      <c r="K957">
        <f t="shared" ca="1" si="260"/>
        <v>0.3688801160885834</v>
      </c>
      <c r="L957" s="42">
        <f t="shared" ca="1" si="246"/>
        <v>0</v>
      </c>
      <c r="M957" s="42">
        <f t="shared" ca="1" si="247"/>
        <v>0.15538692975145704</v>
      </c>
      <c r="N957" s="42">
        <f t="shared" ca="1" si="248"/>
        <v>0.19315006067400356</v>
      </c>
      <c r="O957" s="42">
        <f t="shared" ca="1" si="249"/>
        <v>0.11006103514897024</v>
      </c>
      <c r="P957" s="42">
        <f t="shared" ca="1" si="250"/>
        <v>5.0158092501580862E-2</v>
      </c>
      <c r="Q957" s="42">
        <f t="shared" ca="1" si="251"/>
        <v>0.1914139398284882</v>
      </c>
      <c r="R957" s="42">
        <f t="shared" ca="1" si="252"/>
        <v>0.20348480833453417</v>
      </c>
      <c r="S957" s="42">
        <f t="shared" ca="1" si="253"/>
        <v>1.7433519346662419E-2</v>
      </c>
      <c r="T957" s="42">
        <f t="shared" ca="1" si="254"/>
        <v>7.8911614414303541E-2</v>
      </c>
      <c r="U957">
        <f ca="1">+(L957^2*Markiwitz!$B$4^2)+(M957^2*Markiwitz!$C$4^2)+(N957^2*Markiwitz!$D$4^2)+(O957^2*Markiwitz!$E$4^2)+(P957^2*Markiwitz!$F$4^2)+(Q957^2*Markiwitz!$G$4^2)+(R957^2*Markiwitz!$H$4^2)+(S957^2*Markiwitz!$I$4^2)+(T957^2*Markiwitz!$J$4^2)+(2*L957*M957*Markiwitz!$B$8)+(2*L957*N957*Markiwitz!$E$8)+(2*L957*O957*Markiwitz!$H$8)+(2*L957*P957*Markiwitz!$B$11)+(2*L957*Q957*Markiwitz!$E$11)+(2*L957*R957*Markiwitz!$H$11)+(2*L957*S957*Markiwitz!$K$8)+(2*L957*T957*Markiwitz!$K$11)</f>
        <v>1.8641453085968616E-2</v>
      </c>
      <c r="V957" s="5">
        <f t="shared" ca="1" si="245"/>
        <v>0.13653370677590429</v>
      </c>
      <c r="W957" s="42">
        <f ca="1">SUMPRODUCT(L957:T957,Markiwitz!$B$3:$J$3)</f>
        <v>0.65393290115588354</v>
      </c>
    </row>
    <row r="958" spans="1:23" x14ac:dyDescent="0.25">
      <c r="A958">
        <v>957</v>
      </c>
      <c r="B958" s="25">
        <f t="shared" ca="1" si="244"/>
        <v>0.99999999999999989</v>
      </c>
      <c r="C958" s="46">
        <v>0</v>
      </c>
      <c r="D958">
        <f t="shared" ca="1" si="260"/>
        <v>0.91164000093201492</v>
      </c>
      <c r="E958">
        <f t="shared" ca="1" si="260"/>
        <v>0.92741379642524857</v>
      </c>
      <c r="F958">
        <f t="shared" ca="1" si="260"/>
        <v>0.30903242933172459</v>
      </c>
      <c r="G958">
        <f t="shared" ca="1" si="260"/>
        <v>0.20144340391485327</v>
      </c>
      <c r="H958">
        <f t="shared" ca="1" si="260"/>
        <v>0.38341475496885224</v>
      </c>
      <c r="I958">
        <f t="shared" ca="1" si="260"/>
        <v>0.75235865910763688</v>
      </c>
      <c r="J958">
        <f t="shared" ca="1" si="260"/>
        <v>0.39850057167056885</v>
      </c>
      <c r="K958">
        <f t="shared" ca="1" si="260"/>
        <v>0.10134753854560019</v>
      </c>
      <c r="L958" s="42">
        <f t="shared" ca="1" si="246"/>
        <v>0</v>
      </c>
      <c r="M958" s="42">
        <f t="shared" ca="1" si="247"/>
        <v>0.22875920272481901</v>
      </c>
      <c r="N958" s="42">
        <f t="shared" ca="1" si="248"/>
        <v>0.23271734505873087</v>
      </c>
      <c r="O958" s="42">
        <f t="shared" ca="1" si="249"/>
        <v>7.7545974373398802E-2</v>
      </c>
      <c r="P958" s="42">
        <f t="shared" ca="1" si="250"/>
        <v>5.0548497681786188E-2</v>
      </c>
      <c r="Q958" s="42">
        <f t="shared" ca="1" si="251"/>
        <v>9.6210843721136113E-2</v>
      </c>
      <c r="R958" s="42">
        <f t="shared" ca="1" si="252"/>
        <v>0.1887904949811563</v>
      </c>
      <c r="S958" s="42">
        <f t="shared" ca="1" si="253"/>
        <v>9.999635049750541E-2</v>
      </c>
      <c r="T958" s="42">
        <f t="shared" ca="1" si="254"/>
        <v>2.5431290961467266E-2</v>
      </c>
      <c r="U958">
        <f ca="1">+(L958^2*Markiwitz!$B$4^2)+(M958^2*Markiwitz!$C$4^2)+(N958^2*Markiwitz!$D$4^2)+(O958^2*Markiwitz!$E$4^2)+(P958^2*Markiwitz!$F$4^2)+(Q958^2*Markiwitz!$G$4^2)+(R958^2*Markiwitz!$H$4^2)+(S958^2*Markiwitz!$I$4^2)+(T958^2*Markiwitz!$J$4^2)+(2*L958*M958*Markiwitz!$B$8)+(2*L958*N958*Markiwitz!$E$8)+(2*L958*O958*Markiwitz!$H$8)+(2*L958*P958*Markiwitz!$B$11)+(2*L958*Q958*Markiwitz!$E$11)+(2*L958*R958*Markiwitz!$H$11)+(2*L958*S958*Markiwitz!$K$8)+(2*L958*T958*Markiwitz!$K$11)</f>
        <v>1.3116236981353708E-2</v>
      </c>
      <c r="V958" s="5">
        <f t="shared" ca="1" si="245"/>
        <v>0.11452614103930031</v>
      </c>
      <c r="W958" s="42">
        <f ca="1">SUMPRODUCT(L958:T958,Markiwitz!$B$3:$J$3)</f>
        <v>0.38987189430351926</v>
      </c>
    </row>
    <row r="959" spans="1:23" x14ac:dyDescent="0.25">
      <c r="A959">
        <v>958</v>
      </c>
      <c r="B959" s="25">
        <f t="shared" ca="1" si="244"/>
        <v>0.99999999999999967</v>
      </c>
      <c r="C959" s="46">
        <v>0</v>
      </c>
      <c r="D959">
        <f t="shared" ca="1" si="260"/>
        <v>0.21937700776576896</v>
      </c>
      <c r="E959">
        <f t="shared" ca="1" si="260"/>
        <v>0.49261630282597824</v>
      </c>
      <c r="F959">
        <f t="shared" ca="1" si="260"/>
        <v>0.87358927293175714</v>
      </c>
      <c r="G959">
        <f t="shared" ca="1" si="260"/>
        <v>0.9913348436285675</v>
      </c>
      <c r="H959">
        <f t="shared" ca="1" si="260"/>
        <v>0.56104123028314701</v>
      </c>
      <c r="I959">
        <f t="shared" ca="1" si="260"/>
        <v>0.98459218863467102</v>
      </c>
      <c r="J959">
        <f t="shared" ca="1" si="260"/>
        <v>6.6096316623439177E-2</v>
      </c>
      <c r="K959">
        <f t="shared" ca="1" si="260"/>
        <v>0.37848868537035729</v>
      </c>
      <c r="L959" s="42">
        <f t="shared" ca="1" si="246"/>
        <v>0</v>
      </c>
      <c r="M959" s="42">
        <f t="shared" ca="1" si="247"/>
        <v>4.8033825807650865E-2</v>
      </c>
      <c r="N959" s="42">
        <f t="shared" ca="1" si="248"/>
        <v>0.10786110140227842</v>
      </c>
      <c r="O959" s="42">
        <f t="shared" ca="1" si="249"/>
        <v>0.19127726916687399</v>
      </c>
      <c r="P959" s="42">
        <f t="shared" ca="1" si="250"/>
        <v>0.2170583220222933</v>
      </c>
      <c r="Q959" s="42">
        <f t="shared" ca="1" si="251"/>
        <v>0.12284312289966363</v>
      </c>
      <c r="R959" s="42">
        <f t="shared" ca="1" si="252"/>
        <v>0.21558197990806538</v>
      </c>
      <c r="S959" s="42">
        <f t="shared" ca="1" si="253"/>
        <v>1.4472159099769673E-2</v>
      </c>
      <c r="T959" s="42">
        <f t="shared" ca="1" si="254"/>
        <v>8.2872219693404525E-2</v>
      </c>
      <c r="U959">
        <f ca="1">+(L959^2*Markiwitz!$B$4^2)+(M959^2*Markiwitz!$C$4^2)+(N959^2*Markiwitz!$D$4^2)+(O959^2*Markiwitz!$E$4^2)+(P959^2*Markiwitz!$F$4^2)+(Q959^2*Markiwitz!$G$4^2)+(R959^2*Markiwitz!$H$4^2)+(S959^2*Markiwitz!$I$4^2)+(T959^2*Markiwitz!$J$4^2)+(2*L959*M959*Markiwitz!$B$8)+(2*L959*N959*Markiwitz!$E$8)+(2*L959*O959*Markiwitz!$H$8)+(2*L959*P959*Markiwitz!$B$11)+(2*L959*Q959*Markiwitz!$E$11)+(2*L959*R959*Markiwitz!$H$11)+(2*L959*S959*Markiwitz!$K$8)+(2*L959*T959*Markiwitz!$K$11)</f>
        <v>1.8156436066477832E-2</v>
      </c>
      <c r="V959" s="5">
        <f t="shared" ca="1" si="245"/>
        <v>0.13474582021895087</v>
      </c>
      <c r="W959" s="42">
        <f ca="1">SUMPRODUCT(L959:T959,Markiwitz!$B$3:$J$3)</f>
        <v>0.51288847162250573</v>
      </c>
    </row>
    <row r="960" spans="1:23" x14ac:dyDescent="0.25">
      <c r="A960">
        <v>959</v>
      </c>
      <c r="B960" s="25">
        <f t="shared" ca="1" si="244"/>
        <v>1.0000000000000002</v>
      </c>
      <c r="C960" s="46">
        <v>0</v>
      </c>
      <c r="D960">
        <f t="shared" ca="1" si="260"/>
        <v>0.8548760012807719</v>
      </c>
      <c r="E960">
        <f t="shared" ca="1" si="260"/>
        <v>0.81220551841461996</v>
      </c>
      <c r="F960">
        <f t="shared" ca="1" si="260"/>
        <v>0.22044966668476529</v>
      </c>
      <c r="G960">
        <f t="shared" ca="1" si="260"/>
        <v>0.75595246601555055</v>
      </c>
      <c r="H960">
        <f t="shared" ca="1" si="260"/>
        <v>0.92860320673382546</v>
      </c>
      <c r="I960">
        <f t="shared" ca="1" si="260"/>
        <v>1.6996254419408219E-2</v>
      </c>
      <c r="J960">
        <f t="shared" ca="1" si="260"/>
        <v>0.30449353901599463</v>
      </c>
      <c r="K960">
        <f t="shared" ca="1" si="260"/>
        <v>0.92593289307372129</v>
      </c>
      <c r="L960" s="42">
        <f t="shared" ca="1" si="246"/>
        <v>0</v>
      </c>
      <c r="M960" s="42">
        <f t="shared" ca="1" si="247"/>
        <v>0.17737821518672561</v>
      </c>
      <c r="N960" s="42">
        <f t="shared" ca="1" si="248"/>
        <v>0.16852451701223689</v>
      </c>
      <c r="O960" s="42">
        <f t="shared" ca="1" si="249"/>
        <v>4.5741099710915174E-2</v>
      </c>
      <c r="P960" s="42">
        <f t="shared" ca="1" si="250"/>
        <v>0.15685257158576196</v>
      </c>
      <c r="Q960" s="42">
        <f t="shared" ca="1" si="251"/>
        <v>0.19267587250120732</v>
      </c>
      <c r="R960" s="42">
        <f t="shared" ca="1" si="252"/>
        <v>3.5265527038511055E-3</v>
      </c>
      <c r="S960" s="42">
        <f t="shared" ca="1" si="253"/>
        <v>6.317936215969143E-2</v>
      </c>
      <c r="T960" s="42">
        <f t="shared" ca="1" si="254"/>
        <v>0.19212180913961058</v>
      </c>
      <c r="U960">
        <f ca="1">+(L960^2*Markiwitz!$B$4^2)+(M960^2*Markiwitz!$C$4^2)+(N960^2*Markiwitz!$D$4^2)+(O960^2*Markiwitz!$E$4^2)+(P960^2*Markiwitz!$F$4^2)+(Q960^2*Markiwitz!$G$4^2)+(R960^2*Markiwitz!$H$4^2)+(S960^2*Markiwitz!$I$4^2)+(T960^2*Markiwitz!$J$4^2)+(2*L960*M960*Markiwitz!$B$8)+(2*L960*N960*Markiwitz!$E$8)+(2*L960*O960*Markiwitz!$H$8)+(2*L960*P960*Markiwitz!$B$11)+(2*L960*Q960*Markiwitz!$E$11)+(2*L960*R960*Markiwitz!$H$11)+(2*L960*S960*Markiwitz!$K$8)+(2*L960*T960*Markiwitz!$K$11)</f>
        <v>1.7236595716393965E-2</v>
      </c>
      <c r="V960" s="5">
        <f t="shared" ca="1" si="245"/>
        <v>0.13128821621300962</v>
      </c>
      <c r="W960" s="42">
        <f ca="1">SUMPRODUCT(L960:T960,Markiwitz!$B$3:$J$3)</f>
        <v>0.66332052262336372</v>
      </c>
    </row>
    <row r="961" spans="1:23" x14ac:dyDescent="0.25">
      <c r="A961">
        <v>960</v>
      </c>
      <c r="B961" s="25">
        <f t="shared" ca="1" si="244"/>
        <v>0.99999999999999989</v>
      </c>
      <c r="C961" s="46">
        <v>0</v>
      </c>
      <c r="D961">
        <f t="shared" ca="1" si="260"/>
        <v>0.12959268704737226</v>
      </c>
      <c r="E961">
        <f t="shared" ca="1" si="260"/>
        <v>0.97547332074575566</v>
      </c>
      <c r="F961">
        <f t="shared" ca="1" si="260"/>
        <v>0.96914308310070552</v>
      </c>
      <c r="G961">
        <f t="shared" ca="1" si="260"/>
        <v>0.6649264282022489</v>
      </c>
      <c r="H961">
        <f t="shared" ca="1" si="260"/>
        <v>0.68103785109998782</v>
      </c>
      <c r="I961">
        <f t="shared" ca="1" si="260"/>
        <v>0.88577553714882895</v>
      </c>
      <c r="J961">
        <f t="shared" ca="1" si="260"/>
        <v>0.679155624588482</v>
      </c>
      <c r="K961">
        <f t="shared" ca="1" si="260"/>
        <v>0.98000280550305907</v>
      </c>
      <c r="L961" s="42">
        <f t="shared" ca="1" si="246"/>
        <v>0</v>
      </c>
      <c r="M961" s="42">
        <f t="shared" ca="1" si="247"/>
        <v>2.1725122402083363E-2</v>
      </c>
      <c r="N961" s="42">
        <f t="shared" ca="1" si="248"/>
        <v>0.16352988564409879</v>
      </c>
      <c r="O961" s="42">
        <f t="shared" ca="1" si="249"/>
        <v>0.1624686746235825</v>
      </c>
      <c r="P961" s="42">
        <f t="shared" ca="1" si="250"/>
        <v>0.11146931489886772</v>
      </c>
      <c r="Q961" s="42">
        <f t="shared" ca="1" si="251"/>
        <v>0.11417025923839789</v>
      </c>
      <c r="R961" s="42">
        <f t="shared" ca="1" si="252"/>
        <v>0.14849280776387488</v>
      </c>
      <c r="S961" s="42">
        <f t="shared" ca="1" si="253"/>
        <v>0.11385471981806036</v>
      </c>
      <c r="T961" s="42">
        <f t="shared" ca="1" si="254"/>
        <v>0.16428921561103446</v>
      </c>
      <c r="U961">
        <f ca="1">+(L961^2*Markiwitz!$B$4^2)+(M961^2*Markiwitz!$C$4^2)+(N961^2*Markiwitz!$D$4^2)+(O961^2*Markiwitz!$E$4^2)+(P961^2*Markiwitz!$F$4^2)+(Q961^2*Markiwitz!$G$4^2)+(R961^2*Markiwitz!$H$4^2)+(S961^2*Markiwitz!$I$4^2)+(T961^2*Markiwitz!$J$4^2)+(2*L961*M961*Markiwitz!$B$8)+(2*L961*N961*Markiwitz!$E$8)+(2*L961*O961*Markiwitz!$H$8)+(2*L961*P961*Markiwitz!$B$11)+(2*L961*Q961*Markiwitz!$E$11)+(2*L961*R961*Markiwitz!$H$11)+(2*L961*S961*Markiwitz!$K$8)+(2*L961*T961*Markiwitz!$K$11)</f>
        <v>1.3352283390134339E-2</v>
      </c>
      <c r="V961" s="5">
        <f t="shared" ca="1" si="245"/>
        <v>0.11555208085592547</v>
      </c>
      <c r="W961" s="42">
        <f ca="1">SUMPRODUCT(L961:T961,Markiwitz!$B$3:$J$3)</f>
        <v>0.44744729078425682</v>
      </c>
    </row>
    <row r="962" spans="1:23" x14ac:dyDescent="0.25">
      <c r="A962">
        <v>961</v>
      </c>
      <c r="B962" s="25">
        <f t="shared" ref="B962:B1029" ca="1" si="261">SUM(L962:T962)</f>
        <v>0.99999999999999989</v>
      </c>
      <c r="C962" s="46">
        <v>0</v>
      </c>
      <c r="D962">
        <f t="shared" ref="D962:K971" ca="1" si="262">RAND()</f>
        <v>0.11565456541699459</v>
      </c>
      <c r="E962">
        <f t="shared" ca="1" si="262"/>
        <v>7.784329836162196E-2</v>
      </c>
      <c r="F962">
        <f t="shared" ca="1" si="262"/>
        <v>0.74394943097424604</v>
      </c>
      <c r="G962">
        <f t="shared" ca="1" si="262"/>
        <v>0.93077270372784748</v>
      </c>
      <c r="H962">
        <f t="shared" ca="1" si="262"/>
        <v>0.98183170885022553</v>
      </c>
      <c r="I962">
        <f t="shared" ca="1" si="262"/>
        <v>0.38836343566213161</v>
      </c>
      <c r="J962">
        <f t="shared" ca="1" si="262"/>
        <v>0.87928751988221188</v>
      </c>
      <c r="K962">
        <f t="shared" ca="1" si="262"/>
        <v>0.92443057141389218</v>
      </c>
      <c r="L962" s="42">
        <f t="shared" ca="1" si="246"/>
        <v>0</v>
      </c>
      <c r="M962" s="42">
        <f t="shared" ca="1" si="247"/>
        <v>2.2937625810933039E-2</v>
      </c>
      <c r="N962" s="42">
        <f t="shared" ca="1" si="248"/>
        <v>1.5438564342617204E-2</v>
      </c>
      <c r="O962" s="42">
        <f t="shared" ca="1" si="249"/>
        <v>0.14754656340990685</v>
      </c>
      <c r="P962" s="42">
        <f t="shared" ca="1" si="250"/>
        <v>0.18459899024446658</v>
      </c>
      <c r="Q962" s="42">
        <f t="shared" ca="1" si="251"/>
        <v>0.19472545909204675</v>
      </c>
      <c r="R962" s="42">
        <f t="shared" ca="1" si="252"/>
        <v>7.7023636150876554E-2</v>
      </c>
      <c r="S962" s="42">
        <f t="shared" ca="1" si="253"/>
        <v>0.17438799790187848</v>
      </c>
      <c r="T962" s="42">
        <f t="shared" ca="1" si="254"/>
        <v>0.18334116304727444</v>
      </c>
      <c r="U962">
        <f ca="1">+(L962^2*Markiwitz!$B$4^2)+(M962^2*Markiwitz!$C$4^2)+(N962^2*Markiwitz!$D$4^2)+(O962^2*Markiwitz!$E$4^2)+(P962^2*Markiwitz!$F$4^2)+(Q962^2*Markiwitz!$G$4^2)+(R962^2*Markiwitz!$H$4^2)+(S962^2*Markiwitz!$I$4^2)+(T962^2*Markiwitz!$J$4^2)+(2*L962*M962*Markiwitz!$B$8)+(2*L962*N962*Markiwitz!$E$8)+(2*L962*O962*Markiwitz!$H$8)+(2*L962*P962*Markiwitz!$B$11)+(2*L962*Q962*Markiwitz!$E$11)+(2*L962*R962*Markiwitz!$H$11)+(2*L962*S962*Markiwitz!$K$8)+(2*L962*T962*Markiwitz!$K$11)</f>
        <v>2.0931977533786252E-2</v>
      </c>
      <c r="V962" s="5">
        <f t="shared" ref="V962:V1025" ca="1" si="263">SQRT(U962)</f>
        <v>0.14467887728962459</v>
      </c>
      <c r="W962" s="42">
        <f ca="1">SUMPRODUCT(L962:T962,Markiwitz!$B$3:$J$3)</f>
        <v>0.65214685470891098</v>
      </c>
    </row>
    <row r="963" spans="1:23" x14ac:dyDescent="0.25">
      <c r="A963">
        <v>962</v>
      </c>
      <c r="B963" s="25">
        <f t="shared" ca="1" si="261"/>
        <v>0.99999999999999989</v>
      </c>
      <c r="C963" s="46">
        <v>0</v>
      </c>
      <c r="D963">
        <f t="shared" ca="1" si="262"/>
        <v>0.67625726486851789</v>
      </c>
      <c r="E963">
        <f t="shared" ca="1" si="262"/>
        <v>0.72875126374459909</v>
      </c>
      <c r="F963">
        <f t="shared" ca="1" si="262"/>
        <v>0.14956375662713051</v>
      </c>
      <c r="G963">
        <f t="shared" ca="1" si="262"/>
        <v>0.79953103021202154</v>
      </c>
      <c r="H963">
        <f t="shared" ca="1" si="262"/>
        <v>0.92502235001328703</v>
      </c>
      <c r="I963">
        <f t="shared" ca="1" si="262"/>
        <v>0.21251496684674442</v>
      </c>
      <c r="J963">
        <f t="shared" ca="1" si="262"/>
        <v>0.6021572190158172</v>
      </c>
      <c r="K963">
        <f t="shared" ca="1" si="262"/>
        <v>0.80496185720077129</v>
      </c>
      <c r="L963" s="42">
        <f t="shared" ref="L963:L1029" ca="1" si="264">C963/SUM($C963:$K963)</f>
        <v>0</v>
      </c>
      <c r="M963" s="42">
        <f t="shared" ref="M963:M1029" ca="1" si="265">D963/SUM($C963:$K963)</f>
        <v>0.13804662916842675</v>
      </c>
      <c r="N963" s="42">
        <f t="shared" ref="N963:N1029" ca="1" si="266">E963/SUM($C963:$K963)</f>
        <v>0.14876240254769407</v>
      </c>
      <c r="O963" s="42">
        <f t="shared" ref="O963:O1029" ca="1" si="267">F963/SUM($C963:$K963)</f>
        <v>3.0530943652274978E-2</v>
      </c>
      <c r="P963" s="42">
        <f t="shared" ref="P963:P1029" ca="1" si="268">G963/SUM($C963:$K963)</f>
        <v>0.16321091006362565</v>
      </c>
      <c r="Q963" s="42">
        <f t="shared" ref="Q963:Q1029" ca="1" si="269">H963/SUM($C963:$K963)</f>
        <v>0.18882786767491272</v>
      </c>
      <c r="R963" s="42">
        <f t="shared" ref="R963:R1029" ca="1" si="270">I963/SUM($C963:$K963)</f>
        <v>4.3381382123468808E-2</v>
      </c>
      <c r="S963" s="42">
        <f t="shared" ref="S963:S1029" ca="1" si="271">J963/SUM($C963:$K963)</f>
        <v>0.12292034205463134</v>
      </c>
      <c r="T963" s="42">
        <f t="shared" ref="T963:T1029" ca="1" si="272">K963/SUM($C963:$K963)</f>
        <v>0.16431952271496567</v>
      </c>
      <c r="U963">
        <f ca="1">+(L963^2*Markiwitz!$B$4^2)+(M963^2*Markiwitz!$C$4^2)+(N963^2*Markiwitz!$D$4^2)+(O963^2*Markiwitz!$E$4^2)+(P963^2*Markiwitz!$F$4^2)+(Q963^2*Markiwitz!$G$4^2)+(R963^2*Markiwitz!$H$4^2)+(S963^2*Markiwitz!$I$4^2)+(T963^2*Markiwitz!$J$4^2)+(2*L963*M963*Markiwitz!$B$8)+(2*L963*N963*Markiwitz!$E$8)+(2*L963*O963*Markiwitz!$H$8)+(2*L963*P963*Markiwitz!$B$11)+(2*L963*Q963*Markiwitz!$E$11)+(2*L963*R963*Markiwitz!$H$11)+(2*L963*S963*Markiwitz!$K$8)+(2*L963*T963*Markiwitz!$K$11)</f>
        <v>1.7418210113325887E-2</v>
      </c>
      <c r="V963" s="5">
        <f t="shared" ca="1" si="263"/>
        <v>0.13197806678886415</v>
      </c>
      <c r="W963" s="42">
        <f ca="1">SUMPRODUCT(L963:T963,Markiwitz!$B$3:$J$3)</f>
        <v>0.63749588205427288</v>
      </c>
    </row>
    <row r="964" spans="1:23" x14ac:dyDescent="0.25">
      <c r="A964">
        <v>963</v>
      </c>
      <c r="B964" s="25">
        <f t="shared" ca="1" si="261"/>
        <v>1</v>
      </c>
      <c r="C964" s="46">
        <v>0</v>
      </c>
      <c r="D964">
        <f t="shared" ca="1" si="262"/>
        <v>0.92155876203925646</v>
      </c>
      <c r="E964">
        <f t="shared" ca="1" si="262"/>
        <v>0.5311053908685156</v>
      </c>
      <c r="F964">
        <f t="shared" ca="1" si="262"/>
        <v>0.61886121391226301</v>
      </c>
      <c r="G964">
        <f t="shared" ca="1" si="262"/>
        <v>0.9078813163016084</v>
      </c>
      <c r="H964">
        <f t="shared" ca="1" si="262"/>
        <v>0.63909929972983681</v>
      </c>
      <c r="I964">
        <f t="shared" ca="1" si="262"/>
        <v>0.9336270897427198</v>
      </c>
      <c r="J964">
        <f t="shared" ca="1" si="262"/>
        <v>0.29482025245760113</v>
      </c>
      <c r="K964">
        <f t="shared" ca="1" si="262"/>
        <v>5.9025489162161993E-2</v>
      </c>
      <c r="L964" s="42">
        <f t="shared" ca="1" si="264"/>
        <v>0</v>
      </c>
      <c r="M964" s="42">
        <f t="shared" ca="1" si="265"/>
        <v>0.18784401583008237</v>
      </c>
      <c r="N964" s="42">
        <f t="shared" ca="1" si="266"/>
        <v>0.10825676403855597</v>
      </c>
      <c r="O964" s="42">
        <f t="shared" ca="1" si="267"/>
        <v>0.1261442899262534</v>
      </c>
      <c r="P964" s="42">
        <f t="shared" ca="1" si="268"/>
        <v>0.18505610209143744</v>
      </c>
      <c r="Q964" s="42">
        <f t="shared" ca="1" si="269"/>
        <v>0.13026947810663006</v>
      </c>
      <c r="R964" s="42">
        <f t="shared" ca="1" si="270"/>
        <v>0.19030393833698317</v>
      </c>
      <c r="S964" s="42">
        <f t="shared" ca="1" si="271"/>
        <v>6.0094073705215807E-2</v>
      </c>
      <c r="T964" s="42">
        <f t="shared" ca="1" si="272"/>
        <v>1.2031337964841796E-2</v>
      </c>
      <c r="U964">
        <f ca="1">+(L964^2*Markiwitz!$B$4^2)+(M964^2*Markiwitz!$C$4^2)+(N964^2*Markiwitz!$D$4^2)+(O964^2*Markiwitz!$E$4^2)+(P964^2*Markiwitz!$F$4^2)+(Q964^2*Markiwitz!$G$4^2)+(R964^2*Markiwitz!$H$4^2)+(S964^2*Markiwitz!$I$4^2)+(T964^2*Markiwitz!$J$4^2)+(2*L964*M964*Markiwitz!$B$8)+(2*L964*N964*Markiwitz!$E$8)+(2*L964*O964*Markiwitz!$H$8)+(2*L964*P964*Markiwitz!$B$11)+(2*L964*Q964*Markiwitz!$E$11)+(2*L964*R964*Markiwitz!$H$11)+(2*L964*S964*Markiwitz!$K$8)+(2*L964*T964*Markiwitz!$K$11)</f>
        <v>1.552767711776626E-2</v>
      </c>
      <c r="V964" s="5">
        <f t="shared" ca="1" si="263"/>
        <v>0.12461010038422352</v>
      </c>
      <c r="W964" s="42">
        <f ca="1">SUMPRODUCT(L964:T964,Markiwitz!$B$3:$J$3)</f>
        <v>0.51367005272702715</v>
      </c>
    </row>
    <row r="965" spans="1:23" x14ac:dyDescent="0.25">
      <c r="A965">
        <v>964</v>
      </c>
      <c r="B965" s="25">
        <f t="shared" ca="1" si="261"/>
        <v>1.0000000000000002</v>
      </c>
      <c r="C965" s="46">
        <v>0</v>
      </c>
      <c r="D965">
        <f t="shared" ca="1" si="262"/>
        <v>0.74466493055003646</v>
      </c>
      <c r="E965">
        <f t="shared" ca="1" si="262"/>
        <v>0.5669830870625473</v>
      </c>
      <c r="F965">
        <f t="shared" ca="1" si="262"/>
        <v>0.60106871291729658</v>
      </c>
      <c r="G965">
        <f t="shared" ca="1" si="262"/>
        <v>0.73817591936859583</v>
      </c>
      <c r="H965">
        <f t="shared" ca="1" si="262"/>
        <v>3.0217771688075823E-3</v>
      </c>
      <c r="I965">
        <f t="shared" ca="1" si="262"/>
        <v>0.74020087155358705</v>
      </c>
      <c r="J965">
        <f t="shared" ca="1" si="262"/>
        <v>0.64238670623334637</v>
      </c>
      <c r="K965">
        <f t="shared" ca="1" si="262"/>
        <v>0.64114672926936955</v>
      </c>
      <c r="L965" s="42">
        <f t="shared" ca="1" si="264"/>
        <v>0</v>
      </c>
      <c r="M965" s="42">
        <f t="shared" ca="1" si="265"/>
        <v>0.15919641958526806</v>
      </c>
      <c r="N965" s="42">
        <f t="shared" ca="1" si="266"/>
        <v>0.12121112962723961</v>
      </c>
      <c r="O965" s="42">
        <f t="shared" ca="1" si="267"/>
        <v>0.12849804401354092</v>
      </c>
      <c r="P965" s="42">
        <f t="shared" ca="1" si="268"/>
        <v>0.15780918177621603</v>
      </c>
      <c r="Q965" s="42">
        <f t="shared" ca="1" si="269"/>
        <v>6.4600343902773802E-4</v>
      </c>
      <c r="R965" s="42">
        <f t="shared" ca="1" si="270"/>
        <v>0.15824208135891002</v>
      </c>
      <c r="S965" s="42">
        <f t="shared" ca="1" si="271"/>
        <v>0.13733111286170685</v>
      </c>
      <c r="T965" s="42">
        <f t="shared" ca="1" si="272"/>
        <v>0.13706602733809084</v>
      </c>
      <c r="U965">
        <f ca="1">+(L965^2*Markiwitz!$B$4^2)+(M965^2*Markiwitz!$C$4^2)+(N965^2*Markiwitz!$D$4^2)+(O965^2*Markiwitz!$E$4^2)+(P965^2*Markiwitz!$F$4^2)+(Q965^2*Markiwitz!$G$4^2)+(R965^2*Markiwitz!$H$4^2)+(S965^2*Markiwitz!$I$4^2)+(T965^2*Markiwitz!$J$4^2)+(2*L965*M965*Markiwitz!$B$8)+(2*L965*N965*Markiwitz!$E$8)+(2*L965*O965*Markiwitz!$H$8)+(2*L965*P965*Markiwitz!$B$11)+(2*L965*Q965*Markiwitz!$E$11)+(2*L965*R965*Markiwitz!$H$11)+(2*L965*S965*Markiwitz!$K$8)+(2*L965*T965*Markiwitz!$K$11)</f>
        <v>1.0925098098382624E-2</v>
      </c>
      <c r="V965" s="5">
        <f t="shared" ca="1" si="263"/>
        <v>0.10452319406898464</v>
      </c>
      <c r="W965" s="42">
        <f ca="1">SUMPRODUCT(L965:T965,Markiwitz!$B$3:$J$3)</f>
        <v>0.1470697264286068</v>
      </c>
    </row>
    <row r="966" spans="1:23" x14ac:dyDescent="0.25">
      <c r="A966">
        <v>965</v>
      </c>
      <c r="B966" s="25">
        <f t="shared" ca="1" si="261"/>
        <v>1</v>
      </c>
      <c r="C966" s="46">
        <v>0</v>
      </c>
      <c r="D966">
        <f t="shared" ca="1" si="262"/>
        <v>3.5310884618623861E-2</v>
      </c>
      <c r="E966">
        <f t="shared" ca="1" si="262"/>
        <v>0.45130281304670272</v>
      </c>
      <c r="F966">
        <f t="shared" ca="1" si="262"/>
        <v>0.21248069963260863</v>
      </c>
      <c r="G966">
        <f t="shared" ca="1" si="262"/>
        <v>0.7843799094902133</v>
      </c>
      <c r="H966">
        <f t="shared" ca="1" si="262"/>
        <v>0.18608841417865218</v>
      </c>
      <c r="I966">
        <f t="shared" ca="1" si="262"/>
        <v>0.52149339568750663</v>
      </c>
      <c r="J966">
        <f t="shared" ca="1" si="262"/>
        <v>0.8881432775072885</v>
      </c>
      <c r="K966">
        <f t="shared" ca="1" si="262"/>
        <v>0.2746568547812962</v>
      </c>
      <c r="L966" s="42">
        <f t="shared" ca="1" si="264"/>
        <v>0</v>
      </c>
      <c r="M966" s="42">
        <f t="shared" ca="1" si="265"/>
        <v>1.0528443080932155E-2</v>
      </c>
      <c r="N966" s="42">
        <f t="shared" ca="1" si="266"/>
        <v>0.13456236032446223</v>
      </c>
      <c r="O966" s="42">
        <f t="shared" ca="1" si="267"/>
        <v>6.3354146350065185E-2</v>
      </c>
      <c r="P966" s="42">
        <f t="shared" ca="1" si="268"/>
        <v>0.23387403969309759</v>
      </c>
      <c r="Q966" s="42">
        <f t="shared" ca="1" si="269"/>
        <v>5.5484910612166434E-2</v>
      </c>
      <c r="R966" s="42">
        <f t="shared" ca="1" si="270"/>
        <v>0.15549068206243993</v>
      </c>
      <c r="S966" s="42">
        <f t="shared" ca="1" si="271"/>
        <v>0.264812565472126</v>
      </c>
      <c r="T966" s="42">
        <f t="shared" ca="1" si="272"/>
        <v>8.1892852404710489E-2</v>
      </c>
      <c r="U966">
        <f ca="1">+(L966^2*Markiwitz!$B$4^2)+(M966^2*Markiwitz!$C$4^2)+(N966^2*Markiwitz!$D$4^2)+(O966^2*Markiwitz!$E$4^2)+(P966^2*Markiwitz!$F$4^2)+(Q966^2*Markiwitz!$G$4^2)+(R966^2*Markiwitz!$H$4^2)+(S966^2*Markiwitz!$I$4^2)+(T966^2*Markiwitz!$J$4^2)+(2*L966*M966*Markiwitz!$B$8)+(2*L966*N966*Markiwitz!$E$8)+(2*L966*O966*Markiwitz!$H$8)+(2*L966*P966*Markiwitz!$B$11)+(2*L966*Q966*Markiwitz!$E$11)+(2*L966*R966*Markiwitz!$H$11)+(2*L966*S966*Markiwitz!$K$8)+(2*L966*T966*Markiwitz!$K$11)</f>
        <v>1.9174074946842042E-2</v>
      </c>
      <c r="V966" s="5">
        <f t="shared" ca="1" si="263"/>
        <v>0.13847048402761522</v>
      </c>
      <c r="W966" s="42">
        <f ca="1">SUMPRODUCT(L966:T966,Markiwitz!$B$3:$J$3)</f>
        <v>0.27408688217880256</v>
      </c>
    </row>
    <row r="967" spans="1:23" x14ac:dyDescent="0.25">
      <c r="A967">
        <v>966</v>
      </c>
      <c r="B967" s="25">
        <f t="shared" ca="1" si="261"/>
        <v>1</v>
      </c>
      <c r="C967" s="46">
        <v>0</v>
      </c>
      <c r="D967">
        <f t="shared" ca="1" si="262"/>
        <v>0.79383085323754887</v>
      </c>
      <c r="E967">
        <f t="shared" ca="1" si="262"/>
        <v>0.3642645824901739</v>
      </c>
      <c r="F967">
        <f t="shared" ca="1" si="262"/>
        <v>0.41414359663912792</v>
      </c>
      <c r="G967">
        <f t="shared" ca="1" si="262"/>
        <v>0.64025586370232912</v>
      </c>
      <c r="H967">
        <f t="shared" ca="1" si="262"/>
        <v>0.15715357993827006</v>
      </c>
      <c r="I967">
        <f t="shared" ca="1" si="262"/>
        <v>0.20672940807795559</v>
      </c>
      <c r="J967">
        <f t="shared" ca="1" si="262"/>
        <v>0.97751806447645995</v>
      </c>
      <c r="K967">
        <f t="shared" ca="1" si="262"/>
        <v>0.400990364662419</v>
      </c>
      <c r="L967" s="42">
        <f t="shared" ca="1" si="264"/>
        <v>0</v>
      </c>
      <c r="M967" s="42">
        <f t="shared" ca="1" si="265"/>
        <v>0.20072153542900847</v>
      </c>
      <c r="N967" s="42">
        <f t="shared" ca="1" si="266"/>
        <v>9.2104944021311544E-2</v>
      </c>
      <c r="O967" s="42">
        <f t="shared" ca="1" si="267"/>
        <v>0.10471694097863732</v>
      </c>
      <c r="P967" s="42">
        <f t="shared" ca="1" si="268"/>
        <v>0.16188982767000204</v>
      </c>
      <c r="Q967" s="42">
        <f t="shared" ca="1" si="269"/>
        <v>3.9736560672498339E-2</v>
      </c>
      <c r="R967" s="42">
        <f t="shared" ca="1" si="270"/>
        <v>5.2271896511082293E-2</v>
      </c>
      <c r="S967" s="42">
        <f t="shared" ca="1" si="271"/>
        <v>0.24716717171056243</v>
      </c>
      <c r="T967" s="42">
        <f t="shared" ca="1" si="272"/>
        <v>0.10139112300689755</v>
      </c>
      <c r="U967">
        <f ca="1">+(L967^2*Markiwitz!$B$4^2)+(M967^2*Markiwitz!$C$4^2)+(N967^2*Markiwitz!$D$4^2)+(O967^2*Markiwitz!$E$4^2)+(P967^2*Markiwitz!$F$4^2)+(Q967^2*Markiwitz!$G$4^2)+(R967^2*Markiwitz!$H$4^2)+(S967^2*Markiwitz!$I$4^2)+(T967^2*Markiwitz!$J$4^2)+(2*L967*M967*Markiwitz!$B$8)+(2*L967*N967*Markiwitz!$E$8)+(2*L967*O967*Markiwitz!$H$8)+(2*L967*P967*Markiwitz!$B$11)+(2*L967*Q967*Markiwitz!$E$11)+(2*L967*R967*Markiwitz!$H$11)+(2*L967*S967*Markiwitz!$K$8)+(2*L967*T967*Markiwitz!$K$11)</f>
        <v>1.3596818397853594E-2</v>
      </c>
      <c r="V967" s="5">
        <f t="shared" ca="1" si="263"/>
        <v>0.11660539609234898</v>
      </c>
      <c r="W967" s="42">
        <f ca="1">SUMPRODUCT(L967:T967,Markiwitz!$B$3:$J$3)</f>
        <v>0.23256489094620086</v>
      </c>
    </row>
    <row r="968" spans="1:23" x14ac:dyDescent="0.25">
      <c r="A968">
        <v>967</v>
      </c>
      <c r="B968" s="25">
        <f t="shared" ca="1" si="261"/>
        <v>1</v>
      </c>
      <c r="C968" s="46">
        <v>0</v>
      </c>
      <c r="D968">
        <f t="shared" ca="1" si="262"/>
        <v>0.30045097875129367</v>
      </c>
      <c r="E968">
        <f t="shared" ca="1" si="262"/>
        <v>0.29753081228269607</v>
      </c>
      <c r="F968">
        <f t="shared" ca="1" si="262"/>
        <v>0.84341868558854527</v>
      </c>
      <c r="G968">
        <f t="shared" ca="1" si="262"/>
        <v>0.99000599492896524</v>
      </c>
      <c r="H968">
        <f t="shared" ca="1" si="262"/>
        <v>0.20909479682354415</v>
      </c>
      <c r="I968">
        <f t="shared" ca="1" si="262"/>
        <v>0.92029529388636433</v>
      </c>
      <c r="J968">
        <f t="shared" ca="1" si="262"/>
        <v>0.96885620839062847</v>
      </c>
      <c r="K968">
        <f t="shared" ca="1" si="262"/>
        <v>0.13900361935556815</v>
      </c>
      <c r="L968" s="42">
        <f t="shared" ca="1" si="264"/>
        <v>0</v>
      </c>
      <c r="M968" s="42">
        <f t="shared" ca="1" si="265"/>
        <v>6.4354913630901039E-2</v>
      </c>
      <c r="N968" s="42">
        <f t="shared" ca="1" si="266"/>
        <v>6.3729430360200789E-2</v>
      </c>
      <c r="O968" s="42">
        <f t="shared" ca="1" si="267"/>
        <v>0.18065554950536236</v>
      </c>
      <c r="P968" s="42">
        <f t="shared" ca="1" si="268"/>
        <v>0.2120537285733621</v>
      </c>
      <c r="Q968" s="42">
        <f t="shared" ca="1" si="269"/>
        <v>4.4786932118429802E-2</v>
      </c>
      <c r="R968" s="42">
        <f t="shared" ca="1" si="270"/>
        <v>0.19712208760021108</v>
      </c>
      <c r="S968" s="42">
        <f t="shared" ca="1" si="271"/>
        <v>0.20752356298147917</v>
      </c>
      <c r="T968" s="42">
        <f t="shared" ca="1" si="272"/>
        <v>2.9773795230053697E-2</v>
      </c>
      <c r="U968">
        <f ca="1">+(L968^2*Markiwitz!$B$4^2)+(M968^2*Markiwitz!$C$4^2)+(N968^2*Markiwitz!$D$4^2)+(O968^2*Markiwitz!$E$4^2)+(P968^2*Markiwitz!$F$4^2)+(Q968^2*Markiwitz!$G$4^2)+(R968^2*Markiwitz!$H$4^2)+(S968^2*Markiwitz!$I$4^2)+(T968^2*Markiwitz!$J$4^2)+(2*L968*M968*Markiwitz!$B$8)+(2*L968*N968*Markiwitz!$E$8)+(2*L968*O968*Markiwitz!$H$8)+(2*L968*P968*Markiwitz!$B$11)+(2*L968*Q968*Markiwitz!$E$11)+(2*L968*R968*Markiwitz!$H$11)+(2*L968*S968*Markiwitz!$K$8)+(2*L968*T968*Markiwitz!$K$11)</f>
        <v>1.7574812795822726E-2</v>
      </c>
      <c r="V968" s="5">
        <f t="shared" ca="1" si="263"/>
        <v>0.13257002977982138</v>
      </c>
      <c r="W968" s="42">
        <f ca="1">SUMPRODUCT(L968:T968,Markiwitz!$B$3:$J$3)</f>
        <v>0.26812309757570035</v>
      </c>
    </row>
    <row r="969" spans="1:23" x14ac:dyDescent="0.25">
      <c r="A969">
        <v>968</v>
      </c>
      <c r="B969" s="25">
        <f t="shared" ca="1" si="261"/>
        <v>1</v>
      </c>
      <c r="C969" s="46">
        <v>0</v>
      </c>
      <c r="D969">
        <f t="shared" ca="1" si="262"/>
        <v>0.80566693172102544</v>
      </c>
      <c r="E969">
        <f t="shared" ca="1" si="262"/>
        <v>0.72817264957431893</v>
      </c>
      <c r="F969">
        <f t="shared" ca="1" si="262"/>
        <v>0.57921616030084044</v>
      </c>
      <c r="G969">
        <f t="shared" ca="1" si="262"/>
        <v>0.77756228126798377</v>
      </c>
      <c r="H969">
        <f t="shared" ca="1" si="262"/>
        <v>0.48644003242448441</v>
      </c>
      <c r="I969">
        <f t="shared" ca="1" si="262"/>
        <v>0.41508379866246881</v>
      </c>
      <c r="J969">
        <f t="shared" ca="1" si="262"/>
        <v>0.18643517875847937</v>
      </c>
      <c r="K969">
        <f t="shared" ca="1" si="262"/>
        <v>0.98517791268944832</v>
      </c>
      <c r="L969" s="42">
        <f t="shared" ca="1" si="264"/>
        <v>0</v>
      </c>
      <c r="M969" s="42">
        <f t="shared" ca="1" si="265"/>
        <v>0.16230997311174791</v>
      </c>
      <c r="N969" s="42">
        <f t="shared" ca="1" si="266"/>
        <v>0.1466979449195551</v>
      </c>
      <c r="O969" s="42">
        <f t="shared" ca="1" si="267"/>
        <v>0.1166891127124882</v>
      </c>
      <c r="P969" s="42">
        <f t="shared" ca="1" si="268"/>
        <v>0.1566479993112298</v>
      </c>
      <c r="Q969" s="42">
        <f t="shared" ca="1" si="269"/>
        <v>9.7998397941737675E-2</v>
      </c>
      <c r="R969" s="42">
        <f t="shared" ca="1" si="270"/>
        <v>8.3622943362104088E-2</v>
      </c>
      <c r="S969" s="42">
        <f t="shared" ca="1" si="271"/>
        <v>3.755930355330854E-2</v>
      </c>
      <c r="T969" s="42">
        <f t="shared" ca="1" si="272"/>
        <v>0.1984743250878287</v>
      </c>
      <c r="U969">
        <f ca="1">+(L969^2*Markiwitz!$B$4^2)+(M969^2*Markiwitz!$C$4^2)+(N969^2*Markiwitz!$D$4^2)+(O969^2*Markiwitz!$E$4^2)+(P969^2*Markiwitz!$F$4^2)+(Q969^2*Markiwitz!$G$4^2)+(R969^2*Markiwitz!$H$4^2)+(S969^2*Markiwitz!$I$4^2)+(T969^2*Markiwitz!$J$4^2)+(2*L969*M969*Markiwitz!$B$8)+(2*L969*N969*Markiwitz!$E$8)+(2*L969*O969*Markiwitz!$H$8)+(2*L969*P969*Markiwitz!$B$11)+(2*L969*Q969*Markiwitz!$E$11)+(2*L969*R969*Markiwitz!$H$11)+(2*L969*S969*Markiwitz!$K$8)+(2*L969*T969*Markiwitz!$K$11)</f>
        <v>1.0534117941513781E-2</v>
      </c>
      <c r="V969" s="5">
        <f t="shared" ca="1" si="263"/>
        <v>0.10263585115111475</v>
      </c>
      <c r="W969" s="42">
        <f ca="1">SUMPRODUCT(L969:T969,Markiwitz!$B$3:$J$3)</f>
        <v>0.42358577731829472</v>
      </c>
    </row>
    <row r="970" spans="1:23" x14ac:dyDescent="0.25">
      <c r="A970">
        <v>969</v>
      </c>
      <c r="B970" s="25">
        <f t="shared" ca="1" si="261"/>
        <v>0.99999999999999989</v>
      </c>
      <c r="C970" s="46">
        <v>0</v>
      </c>
      <c r="D970">
        <f t="shared" ca="1" si="262"/>
        <v>0.80176751750311837</v>
      </c>
      <c r="E970">
        <f t="shared" ca="1" si="262"/>
        <v>0.50064354789667642</v>
      </c>
      <c r="F970">
        <f t="shared" ca="1" si="262"/>
        <v>0.32146325584644775</v>
      </c>
      <c r="G970">
        <f t="shared" ca="1" si="262"/>
        <v>0.98640243620556078</v>
      </c>
      <c r="H970">
        <f t="shared" ca="1" si="262"/>
        <v>0.73284099808784953</v>
      </c>
      <c r="I970">
        <f t="shared" ca="1" si="262"/>
        <v>0.80338406847752064</v>
      </c>
      <c r="J970">
        <f t="shared" ca="1" si="262"/>
        <v>0.64122242190116441</v>
      </c>
      <c r="K970">
        <f t="shared" ca="1" si="262"/>
        <v>0.23203171190758332</v>
      </c>
      <c r="L970" s="42">
        <f t="shared" ca="1" si="264"/>
        <v>0</v>
      </c>
      <c r="M970" s="42">
        <f t="shared" ca="1" si="265"/>
        <v>0.15972240966279314</v>
      </c>
      <c r="N970" s="42">
        <f t="shared" ca="1" si="266"/>
        <v>9.9734638915296464E-2</v>
      </c>
      <c r="O970" s="42">
        <f t="shared" ca="1" si="267"/>
        <v>6.4039618369350945E-2</v>
      </c>
      <c r="P970" s="42">
        <f t="shared" ca="1" si="268"/>
        <v>0.1965040620486212</v>
      </c>
      <c r="Q970" s="42">
        <f t="shared" ca="1" si="269"/>
        <v>0.14599135978818503</v>
      </c>
      <c r="R970" s="42">
        <f t="shared" ca="1" si="270"/>
        <v>0.16004444742478474</v>
      </c>
      <c r="S970" s="42">
        <f t="shared" ca="1" si="271"/>
        <v>0.12773976011751786</v>
      </c>
      <c r="T970" s="42">
        <f t="shared" ca="1" si="272"/>
        <v>4.6223703673450543E-2</v>
      </c>
      <c r="U970">
        <f ca="1">+(L970^2*Markiwitz!$B$4^2)+(M970^2*Markiwitz!$C$4^2)+(N970^2*Markiwitz!$D$4^2)+(O970^2*Markiwitz!$E$4^2)+(P970^2*Markiwitz!$F$4^2)+(Q970^2*Markiwitz!$G$4^2)+(R970^2*Markiwitz!$H$4^2)+(S970^2*Markiwitz!$I$4^2)+(T970^2*Markiwitz!$J$4^2)+(2*L970*M970*Markiwitz!$B$8)+(2*L970*N970*Markiwitz!$E$8)+(2*L970*O970*Markiwitz!$H$8)+(2*L970*P970*Markiwitz!$B$11)+(2*L970*Q970*Markiwitz!$E$11)+(2*L970*R970*Markiwitz!$H$11)+(2*L970*S970*Markiwitz!$K$8)+(2*L970*T970*Markiwitz!$K$11)</f>
        <v>1.6273777481737743E-2</v>
      </c>
      <c r="V970" s="5">
        <f t="shared" ca="1" si="263"/>
        <v>0.12756871670491063</v>
      </c>
      <c r="W970" s="42">
        <f ca="1">SUMPRODUCT(L970:T970,Markiwitz!$B$3:$J$3)</f>
        <v>0.53258558468880446</v>
      </c>
    </row>
    <row r="971" spans="1:23" x14ac:dyDescent="0.25">
      <c r="A971">
        <v>970</v>
      </c>
      <c r="B971" s="25">
        <f t="shared" ca="1" si="261"/>
        <v>1</v>
      </c>
      <c r="C971" s="46">
        <v>0</v>
      </c>
      <c r="D971">
        <f t="shared" ca="1" si="262"/>
        <v>0.98579168169914377</v>
      </c>
      <c r="E971">
        <f t="shared" ca="1" si="262"/>
        <v>0.93830105094190597</v>
      </c>
      <c r="F971">
        <f t="shared" ca="1" si="262"/>
        <v>0.22419414894207568</v>
      </c>
      <c r="G971">
        <f t="shared" ca="1" si="262"/>
        <v>0.57985571888610432</v>
      </c>
      <c r="H971">
        <f t="shared" ca="1" si="262"/>
        <v>0.41546257838021694</v>
      </c>
      <c r="I971">
        <f t="shared" ca="1" si="262"/>
        <v>0.83963533813213431</v>
      </c>
      <c r="J971">
        <f t="shared" ca="1" si="262"/>
        <v>0.94942822488675049</v>
      </c>
      <c r="K971">
        <f t="shared" ca="1" si="262"/>
        <v>0.21317414782274635</v>
      </c>
      <c r="L971" s="42">
        <f t="shared" ca="1" si="264"/>
        <v>0</v>
      </c>
      <c r="M971" s="42">
        <f t="shared" ca="1" si="265"/>
        <v>0.19157049735700815</v>
      </c>
      <c r="N971" s="42">
        <f t="shared" ca="1" si="266"/>
        <v>0.18234156600887505</v>
      </c>
      <c r="O971" s="42">
        <f t="shared" ca="1" si="267"/>
        <v>4.3568012811120792E-2</v>
      </c>
      <c r="P971" s="42">
        <f t="shared" ca="1" si="268"/>
        <v>0.11268430290550807</v>
      </c>
      <c r="Q971" s="42">
        <f t="shared" ca="1" si="269"/>
        <v>8.0737517115521296E-2</v>
      </c>
      <c r="R971" s="42">
        <f t="shared" ca="1" si="270"/>
        <v>0.16316769791285651</v>
      </c>
      <c r="S971" s="42">
        <f t="shared" ca="1" si="271"/>
        <v>0.1845039277799925</v>
      </c>
      <c r="T971" s="42">
        <f t="shared" ca="1" si="272"/>
        <v>4.1426478109117697E-2</v>
      </c>
      <c r="U971">
        <f ca="1">+(L971^2*Markiwitz!$B$4^2)+(M971^2*Markiwitz!$C$4^2)+(N971^2*Markiwitz!$D$4^2)+(O971^2*Markiwitz!$E$4^2)+(P971^2*Markiwitz!$F$4^2)+(Q971^2*Markiwitz!$G$4^2)+(R971^2*Markiwitz!$H$4^2)+(S971^2*Markiwitz!$I$4^2)+(T971^2*Markiwitz!$J$4^2)+(2*L971*M971*Markiwitz!$B$8)+(2*L971*N971*Markiwitz!$E$8)+(2*L971*O971*Markiwitz!$H$8)+(2*L971*P971*Markiwitz!$B$11)+(2*L971*Q971*Markiwitz!$E$11)+(2*L971*R971*Markiwitz!$H$11)+(2*L971*S971*Markiwitz!$K$8)+(2*L971*T971*Markiwitz!$K$11)</f>
        <v>1.3166636698955974E-2</v>
      </c>
      <c r="V971" s="5">
        <f t="shared" ca="1" si="263"/>
        <v>0.11474596593761358</v>
      </c>
      <c r="W971" s="42">
        <f ca="1">SUMPRODUCT(L971:T971,Markiwitz!$B$3:$J$3)</f>
        <v>0.33594404178390025</v>
      </c>
    </row>
    <row r="972" spans="1:23" x14ac:dyDescent="0.25">
      <c r="A972">
        <v>971</v>
      </c>
      <c r="B972" s="25">
        <f t="shared" ca="1" si="261"/>
        <v>0.99999999999999989</v>
      </c>
      <c r="C972" s="46">
        <v>0</v>
      </c>
      <c r="D972">
        <f t="shared" ref="D972:K981" ca="1" si="273">RAND()</f>
        <v>0.7029607883173481</v>
      </c>
      <c r="E972">
        <f t="shared" ca="1" si="273"/>
        <v>0.58401845860588253</v>
      </c>
      <c r="F972">
        <f t="shared" ca="1" si="273"/>
        <v>0.45815884698627962</v>
      </c>
      <c r="G972">
        <f t="shared" ca="1" si="273"/>
        <v>0.87247027960304013</v>
      </c>
      <c r="H972">
        <f t="shared" ca="1" si="273"/>
        <v>0.36476930332860513</v>
      </c>
      <c r="I972">
        <f t="shared" ca="1" si="273"/>
        <v>0.88219905908665719</v>
      </c>
      <c r="J972">
        <f t="shared" ca="1" si="273"/>
        <v>0.17241766555401394</v>
      </c>
      <c r="K972">
        <f t="shared" ca="1" si="273"/>
        <v>0.44465102869560713</v>
      </c>
      <c r="L972" s="42">
        <f t="shared" ca="1" si="264"/>
        <v>0</v>
      </c>
      <c r="M972" s="42">
        <f t="shared" ca="1" si="265"/>
        <v>0.15685328062410259</v>
      </c>
      <c r="N972" s="42">
        <f t="shared" ca="1" si="266"/>
        <v>0.13031340111677697</v>
      </c>
      <c r="O972" s="42">
        <f t="shared" ca="1" si="267"/>
        <v>0.10223005236006377</v>
      </c>
      <c r="P972" s="42">
        <f t="shared" ca="1" si="268"/>
        <v>0.19467632886087061</v>
      </c>
      <c r="Q972" s="42">
        <f t="shared" ca="1" si="269"/>
        <v>8.1391825616638172E-2</v>
      </c>
      <c r="R972" s="42">
        <f t="shared" ca="1" si="270"/>
        <v>0.1968471341231762</v>
      </c>
      <c r="S972" s="42">
        <f t="shared" ca="1" si="271"/>
        <v>3.8471955945695531E-2</v>
      </c>
      <c r="T972" s="42">
        <f t="shared" ca="1" si="272"/>
        <v>9.9216021352676001E-2</v>
      </c>
      <c r="U972">
        <f ca="1">+(L972^2*Markiwitz!$B$4^2)+(M972^2*Markiwitz!$C$4^2)+(N972^2*Markiwitz!$D$4^2)+(O972^2*Markiwitz!$E$4^2)+(P972^2*Markiwitz!$F$4^2)+(Q972^2*Markiwitz!$G$4^2)+(R972^2*Markiwitz!$H$4^2)+(S972^2*Markiwitz!$I$4^2)+(T972^2*Markiwitz!$J$4^2)+(2*L972*M972*Markiwitz!$B$8)+(2*L972*N972*Markiwitz!$E$8)+(2*L972*O972*Markiwitz!$H$8)+(2*L972*P972*Markiwitz!$B$11)+(2*L972*Q972*Markiwitz!$E$11)+(2*L972*R972*Markiwitz!$H$11)+(2*L972*S972*Markiwitz!$K$8)+(2*L972*T972*Markiwitz!$K$11)</f>
        <v>1.2903454876212151E-2</v>
      </c>
      <c r="V972" s="5">
        <f t="shared" ca="1" si="263"/>
        <v>0.11359337514226854</v>
      </c>
      <c r="W972" s="42">
        <f ca="1">SUMPRODUCT(L972:T972,Markiwitz!$B$3:$J$3)</f>
        <v>0.382658074703908</v>
      </c>
    </row>
    <row r="973" spans="1:23" x14ac:dyDescent="0.25">
      <c r="A973">
        <v>972</v>
      </c>
      <c r="B973" s="25">
        <f t="shared" ca="1" si="261"/>
        <v>0.99999999999999978</v>
      </c>
      <c r="C973" s="46">
        <v>0</v>
      </c>
      <c r="D973">
        <f t="shared" ca="1" si="273"/>
        <v>0.29715291476429229</v>
      </c>
      <c r="E973">
        <f t="shared" ca="1" si="273"/>
        <v>0.94401941268624812</v>
      </c>
      <c r="F973">
        <f t="shared" ca="1" si="273"/>
        <v>9.3315592036560924E-2</v>
      </c>
      <c r="G973">
        <f t="shared" ca="1" si="273"/>
        <v>0.22674028080707354</v>
      </c>
      <c r="H973">
        <f t="shared" ca="1" si="273"/>
        <v>0.23757084921810268</v>
      </c>
      <c r="I973">
        <f t="shared" ca="1" si="273"/>
        <v>0.64384054242920818</v>
      </c>
      <c r="J973">
        <f t="shared" ca="1" si="273"/>
        <v>0.46572173784915438</v>
      </c>
      <c r="K973">
        <f t="shared" ca="1" si="273"/>
        <v>0.40735054820871475</v>
      </c>
      <c r="L973" s="42">
        <f t="shared" ca="1" si="264"/>
        <v>0</v>
      </c>
      <c r="M973" s="42">
        <f t="shared" ca="1" si="265"/>
        <v>8.9619642990086748E-2</v>
      </c>
      <c r="N973" s="42">
        <f t="shared" ca="1" si="266"/>
        <v>0.28471093008716231</v>
      </c>
      <c r="O973" s="42">
        <f t="shared" ca="1" si="267"/>
        <v>2.8143456207921774E-2</v>
      </c>
      <c r="P973" s="42">
        <f t="shared" ca="1" si="268"/>
        <v>6.8383589753849422E-2</v>
      </c>
      <c r="Q973" s="42">
        <f t="shared" ca="1" si="269"/>
        <v>7.165002809636431E-2</v>
      </c>
      <c r="R973" s="42">
        <f t="shared" ca="1" si="270"/>
        <v>0.19417867598848509</v>
      </c>
      <c r="S973" s="42">
        <f t="shared" ca="1" si="271"/>
        <v>0.14045904921333607</v>
      </c>
      <c r="T973" s="42">
        <f t="shared" ca="1" si="272"/>
        <v>0.12285462766279415</v>
      </c>
      <c r="U973">
        <f ca="1">+(L973^2*Markiwitz!$B$4^2)+(M973^2*Markiwitz!$C$4^2)+(N973^2*Markiwitz!$D$4^2)+(O973^2*Markiwitz!$E$4^2)+(P973^2*Markiwitz!$F$4^2)+(Q973^2*Markiwitz!$G$4^2)+(R973^2*Markiwitz!$H$4^2)+(S973^2*Markiwitz!$I$4^2)+(T973^2*Markiwitz!$J$4^2)+(2*L973*M973*Markiwitz!$B$8)+(2*L973*N973*Markiwitz!$E$8)+(2*L973*O973*Markiwitz!$H$8)+(2*L973*P973*Markiwitz!$B$11)+(2*L973*Q973*Markiwitz!$E$11)+(2*L973*R973*Markiwitz!$H$11)+(2*L973*S973*Markiwitz!$K$8)+(2*L973*T973*Markiwitz!$K$11)</f>
        <v>1.4103557986843726E-2</v>
      </c>
      <c r="V973" s="5">
        <f t="shared" ca="1" si="263"/>
        <v>0.11875840175264959</v>
      </c>
      <c r="W973" s="42">
        <f ca="1">SUMPRODUCT(L973:T973,Markiwitz!$B$3:$J$3)</f>
        <v>0.30867180908882408</v>
      </c>
    </row>
    <row r="974" spans="1:23" x14ac:dyDescent="0.25">
      <c r="A974">
        <v>973</v>
      </c>
      <c r="B974" s="25">
        <f t="shared" ca="1" si="261"/>
        <v>1</v>
      </c>
      <c r="C974" s="46">
        <v>0</v>
      </c>
      <c r="D974">
        <f t="shared" ca="1" si="273"/>
        <v>0.19220029615612189</v>
      </c>
      <c r="E974">
        <f t="shared" ca="1" si="273"/>
        <v>0.95112446049705057</v>
      </c>
      <c r="F974">
        <f t="shared" ca="1" si="273"/>
        <v>0.43510466526792024</v>
      </c>
      <c r="G974">
        <f t="shared" ca="1" si="273"/>
        <v>0.90560978863099684</v>
      </c>
      <c r="H974">
        <f t="shared" ca="1" si="273"/>
        <v>0.51334872821542976</v>
      </c>
      <c r="I974">
        <f t="shared" ca="1" si="273"/>
        <v>0.98055450057946725</v>
      </c>
      <c r="J974">
        <f t="shared" ca="1" si="273"/>
        <v>0.11607556244825357</v>
      </c>
      <c r="K974">
        <f t="shared" ca="1" si="273"/>
        <v>0.44802582860861362</v>
      </c>
      <c r="L974" s="42">
        <f t="shared" ca="1" si="264"/>
        <v>0</v>
      </c>
      <c r="M974" s="42">
        <f t="shared" ca="1" si="265"/>
        <v>4.2315817137113028E-2</v>
      </c>
      <c r="N974" s="42">
        <f t="shared" ca="1" si="266"/>
        <v>0.20940450951405323</v>
      </c>
      <c r="O974" s="42">
        <f t="shared" ca="1" si="267"/>
        <v>9.5794906767606672E-2</v>
      </c>
      <c r="P974" s="42">
        <f t="shared" ca="1" si="268"/>
        <v>0.19938376256278331</v>
      </c>
      <c r="Q974" s="42">
        <f t="shared" ca="1" si="269"/>
        <v>0.11302152673629871</v>
      </c>
      <c r="R974" s="42">
        <f t="shared" ca="1" si="270"/>
        <v>0.21588398025042432</v>
      </c>
      <c r="S974" s="42">
        <f t="shared" ca="1" si="271"/>
        <v>2.5555799719777859E-2</v>
      </c>
      <c r="T974" s="42">
        <f t="shared" ca="1" si="272"/>
        <v>9.8639697311942845E-2</v>
      </c>
      <c r="U974">
        <f ca="1">+(L974^2*Markiwitz!$B$4^2)+(M974^2*Markiwitz!$C$4^2)+(N974^2*Markiwitz!$D$4^2)+(O974^2*Markiwitz!$E$4^2)+(P974^2*Markiwitz!$F$4^2)+(Q974^2*Markiwitz!$G$4^2)+(R974^2*Markiwitz!$H$4^2)+(S974^2*Markiwitz!$I$4^2)+(T974^2*Markiwitz!$J$4^2)+(2*L974*M974*Markiwitz!$B$8)+(2*L974*N974*Markiwitz!$E$8)+(2*L974*O974*Markiwitz!$H$8)+(2*L974*P974*Markiwitz!$B$11)+(2*L974*Q974*Markiwitz!$E$11)+(2*L974*R974*Markiwitz!$H$11)+(2*L974*S974*Markiwitz!$K$8)+(2*L974*T974*Markiwitz!$K$11)</f>
        <v>1.663280771407474E-2</v>
      </c>
      <c r="V974" s="5">
        <f t="shared" ca="1" si="263"/>
        <v>0.12896824304484705</v>
      </c>
      <c r="W974" s="42">
        <f ca="1">SUMPRODUCT(L974:T974,Markiwitz!$B$3:$J$3)</f>
        <v>0.4719469827045526</v>
      </c>
    </row>
    <row r="975" spans="1:23" x14ac:dyDescent="0.25">
      <c r="A975">
        <v>974</v>
      </c>
      <c r="B975" s="25">
        <f t="shared" ca="1" si="261"/>
        <v>0.99999999999999989</v>
      </c>
      <c r="C975" s="46">
        <v>0</v>
      </c>
      <c r="D975">
        <f t="shared" ca="1" si="273"/>
        <v>0.50821672977207477</v>
      </c>
      <c r="E975">
        <f t="shared" ca="1" si="273"/>
        <v>0.43337803140359477</v>
      </c>
      <c r="F975">
        <f t="shared" ca="1" si="273"/>
        <v>0.89509550490271106</v>
      </c>
      <c r="G975">
        <f t="shared" ca="1" si="273"/>
        <v>0.1727224846510752</v>
      </c>
      <c r="H975">
        <f t="shared" ca="1" si="273"/>
        <v>0.42807898134519384</v>
      </c>
      <c r="I975">
        <f t="shared" ca="1" si="273"/>
        <v>0.79781497001274593</v>
      </c>
      <c r="J975">
        <f t="shared" ca="1" si="273"/>
        <v>0.91011694595042447</v>
      </c>
      <c r="K975">
        <f t="shared" ca="1" si="273"/>
        <v>0.79505435845860173</v>
      </c>
      <c r="L975" s="42">
        <f t="shared" ca="1" si="264"/>
        <v>0</v>
      </c>
      <c r="M975" s="42">
        <f t="shared" ca="1" si="265"/>
        <v>0.10286792676817938</v>
      </c>
      <c r="N975" s="42">
        <f t="shared" ca="1" si="266"/>
        <v>8.7719858449674212E-2</v>
      </c>
      <c r="O975" s="42">
        <f t="shared" ca="1" si="267"/>
        <v>0.18117589102222822</v>
      </c>
      <c r="P975" s="42">
        <f t="shared" ca="1" si="268"/>
        <v>3.4960682837562651E-2</v>
      </c>
      <c r="Q975" s="42">
        <f t="shared" ca="1" si="269"/>
        <v>8.6647280036930951E-2</v>
      </c>
      <c r="R975" s="42">
        <f t="shared" ca="1" si="270"/>
        <v>0.16148538035462739</v>
      </c>
      <c r="S975" s="42">
        <f t="shared" ca="1" si="271"/>
        <v>0.18421637435763852</v>
      </c>
      <c r="T975" s="42">
        <f t="shared" ca="1" si="272"/>
        <v>0.16092660617315868</v>
      </c>
      <c r="U975">
        <f ca="1">+(L975^2*Markiwitz!$B$4^2)+(M975^2*Markiwitz!$C$4^2)+(N975^2*Markiwitz!$D$4^2)+(O975^2*Markiwitz!$E$4^2)+(P975^2*Markiwitz!$F$4^2)+(Q975^2*Markiwitz!$G$4^2)+(R975^2*Markiwitz!$H$4^2)+(S975^2*Markiwitz!$I$4^2)+(T975^2*Markiwitz!$J$4^2)+(2*L975*M975*Markiwitz!$B$8)+(2*L975*N975*Markiwitz!$E$8)+(2*L975*O975*Markiwitz!$H$8)+(2*L975*P975*Markiwitz!$B$11)+(2*L975*Q975*Markiwitz!$E$11)+(2*L975*R975*Markiwitz!$H$11)+(2*L975*S975*Markiwitz!$K$8)+(2*L975*T975*Markiwitz!$K$11)</f>
        <v>1.2759014428380353E-2</v>
      </c>
      <c r="V975" s="5">
        <f t="shared" ca="1" si="263"/>
        <v>0.112955807413255</v>
      </c>
      <c r="W975" s="42">
        <f ca="1">SUMPRODUCT(L975:T975,Markiwitz!$B$3:$J$3)</f>
        <v>0.34324995821712223</v>
      </c>
    </row>
    <row r="976" spans="1:23" x14ac:dyDescent="0.25">
      <c r="A976">
        <v>975</v>
      </c>
      <c r="B976" s="25">
        <f t="shared" ca="1" si="261"/>
        <v>1.0000000000000002</v>
      </c>
      <c r="C976" s="46">
        <v>0</v>
      </c>
      <c r="D976">
        <f t="shared" ca="1" si="273"/>
        <v>0.39869448026153076</v>
      </c>
      <c r="E976">
        <f t="shared" ca="1" si="273"/>
        <v>0.12009071325065401</v>
      </c>
      <c r="F976">
        <f t="shared" ca="1" si="273"/>
        <v>0.38240645296974385</v>
      </c>
      <c r="G976">
        <f t="shared" ca="1" si="273"/>
        <v>0.87779122675943788</v>
      </c>
      <c r="H976">
        <f t="shared" ca="1" si="273"/>
        <v>0.69853634265997178</v>
      </c>
      <c r="I976">
        <f t="shared" ca="1" si="273"/>
        <v>0.61829429753692211</v>
      </c>
      <c r="J976">
        <f t="shared" ca="1" si="273"/>
        <v>0.29234590492570589</v>
      </c>
      <c r="K976">
        <f t="shared" ca="1" si="273"/>
        <v>0.71441883025254616</v>
      </c>
      <c r="L976" s="42">
        <f t="shared" ca="1" si="264"/>
        <v>0</v>
      </c>
      <c r="M976" s="42">
        <f t="shared" ca="1" si="265"/>
        <v>9.7181444472382722E-2</v>
      </c>
      <c r="N976" s="42">
        <f t="shared" ca="1" si="266"/>
        <v>2.9272010422019733E-2</v>
      </c>
      <c r="O976" s="42">
        <f t="shared" ca="1" si="267"/>
        <v>9.3211251509633108E-2</v>
      </c>
      <c r="P976" s="42">
        <f t="shared" ca="1" si="268"/>
        <v>0.21396087376406533</v>
      </c>
      <c r="Q976" s="42">
        <f t="shared" ca="1" si="269"/>
        <v>0.17026764642344969</v>
      </c>
      <c r="R976" s="42">
        <f t="shared" ca="1" si="270"/>
        <v>0.15070871536586189</v>
      </c>
      <c r="S976" s="42">
        <f t="shared" ca="1" si="271"/>
        <v>7.1259068617226723E-2</v>
      </c>
      <c r="T976" s="42">
        <f t="shared" ca="1" si="272"/>
        <v>0.17413898942536082</v>
      </c>
      <c r="U976">
        <f ca="1">+(L976^2*Markiwitz!$B$4^2)+(M976^2*Markiwitz!$C$4^2)+(N976^2*Markiwitz!$D$4^2)+(O976^2*Markiwitz!$E$4^2)+(P976^2*Markiwitz!$F$4^2)+(Q976^2*Markiwitz!$G$4^2)+(R976^2*Markiwitz!$H$4^2)+(S976^2*Markiwitz!$I$4^2)+(T976^2*Markiwitz!$J$4^2)+(2*L976*M976*Markiwitz!$B$8)+(2*L976*N976*Markiwitz!$E$8)+(2*L976*O976*Markiwitz!$H$8)+(2*L976*P976*Markiwitz!$B$11)+(2*L976*Q976*Markiwitz!$E$11)+(2*L976*R976*Markiwitz!$H$11)+(2*L976*S976*Markiwitz!$K$8)+(2*L976*T976*Markiwitz!$K$11)</f>
        <v>1.7506658718034578E-2</v>
      </c>
      <c r="V976" s="5">
        <f t="shared" ca="1" si="263"/>
        <v>0.13231273074815808</v>
      </c>
      <c r="W976" s="42">
        <f ca="1">SUMPRODUCT(L976:T976,Markiwitz!$B$3:$J$3)</f>
        <v>0.60253834188217292</v>
      </c>
    </row>
    <row r="977" spans="1:23" x14ac:dyDescent="0.25">
      <c r="A977">
        <v>976</v>
      </c>
      <c r="B977" s="25">
        <f t="shared" ca="1" si="261"/>
        <v>1</v>
      </c>
      <c r="C977" s="46">
        <v>0</v>
      </c>
      <c r="D977">
        <f t="shared" ca="1" si="273"/>
        <v>0.75585522067056932</v>
      </c>
      <c r="E977">
        <f t="shared" ca="1" si="273"/>
        <v>0.1708389402778504</v>
      </c>
      <c r="F977">
        <f t="shared" ca="1" si="273"/>
        <v>0.19852671292348989</v>
      </c>
      <c r="G977">
        <f t="shared" ca="1" si="273"/>
        <v>0.22301863476417016</v>
      </c>
      <c r="H977">
        <f t="shared" ca="1" si="273"/>
        <v>0.41344763169269227</v>
      </c>
      <c r="I977">
        <f t="shared" ca="1" si="273"/>
        <v>0.19874050806292454</v>
      </c>
      <c r="J977">
        <f t="shared" ca="1" si="273"/>
        <v>0.6804142635721695</v>
      </c>
      <c r="K977">
        <f t="shared" ca="1" si="273"/>
        <v>0.10513696413332996</v>
      </c>
      <c r="L977" s="42">
        <f t="shared" ca="1" si="264"/>
        <v>0</v>
      </c>
      <c r="M977" s="42">
        <f t="shared" ca="1" si="265"/>
        <v>0.27525893489204512</v>
      </c>
      <c r="N977" s="42">
        <f t="shared" ca="1" si="266"/>
        <v>6.221422231792996E-2</v>
      </c>
      <c r="O977" s="42">
        <f t="shared" ca="1" si="267"/>
        <v>7.2297246949565713E-2</v>
      </c>
      <c r="P977" s="42">
        <f t="shared" ca="1" si="268"/>
        <v>8.1216442233212657E-2</v>
      </c>
      <c r="Q977" s="42">
        <f t="shared" ca="1" si="269"/>
        <v>0.15056475317112306</v>
      </c>
      <c r="R977" s="42">
        <f t="shared" ca="1" si="270"/>
        <v>7.2375104482009123E-2</v>
      </c>
      <c r="S977" s="42">
        <f t="shared" ca="1" si="271"/>
        <v>0.247785687462836</v>
      </c>
      <c r="T977" s="42">
        <f t="shared" ca="1" si="272"/>
        <v>3.8287608491278338E-2</v>
      </c>
      <c r="U977">
        <f ca="1">+(L977^2*Markiwitz!$B$4^2)+(M977^2*Markiwitz!$C$4^2)+(N977^2*Markiwitz!$D$4^2)+(O977^2*Markiwitz!$E$4^2)+(P977^2*Markiwitz!$F$4^2)+(Q977^2*Markiwitz!$G$4^2)+(R977^2*Markiwitz!$H$4^2)+(S977^2*Markiwitz!$I$4^2)+(T977^2*Markiwitz!$J$4^2)+(2*L977*M977*Markiwitz!$B$8)+(2*L977*N977*Markiwitz!$E$8)+(2*L977*O977*Markiwitz!$H$8)+(2*L977*P977*Markiwitz!$B$11)+(2*L977*Q977*Markiwitz!$E$11)+(2*L977*R977*Markiwitz!$H$11)+(2*L977*S977*Markiwitz!$K$8)+(2*L977*T977*Markiwitz!$K$11)</f>
        <v>1.7261440439971291E-2</v>
      </c>
      <c r="V977" s="5">
        <f t="shared" ca="1" si="263"/>
        <v>0.13138280115742429</v>
      </c>
      <c r="W977" s="42">
        <f ca="1">SUMPRODUCT(L977:T977,Markiwitz!$B$3:$J$3)</f>
        <v>0.50353562236783866</v>
      </c>
    </row>
    <row r="978" spans="1:23" x14ac:dyDescent="0.25">
      <c r="A978">
        <v>977</v>
      </c>
      <c r="B978" s="25">
        <f t="shared" ca="1" si="261"/>
        <v>0.99999999999999989</v>
      </c>
      <c r="C978" s="46">
        <v>0</v>
      </c>
      <c r="D978">
        <f t="shared" ca="1" si="273"/>
        <v>0.44241057250777904</v>
      </c>
      <c r="E978">
        <f t="shared" ca="1" si="273"/>
        <v>0.6394083667630881</v>
      </c>
      <c r="F978">
        <f t="shared" ca="1" si="273"/>
        <v>0.47742729962523156</v>
      </c>
      <c r="G978">
        <f t="shared" ca="1" si="273"/>
        <v>0.59334694386527354</v>
      </c>
      <c r="H978">
        <f t="shared" ca="1" si="273"/>
        <v>0.34503144824969645</v>
      </c>
      <c r="I978">
        <f t="shared" ca="1" si="273"/>
        <v>0.50856096010728435</v>
      </c>
      <c r="J978">
        <f t="shared" ca="1" si="273"/>
        <v>0.48017801000653526</v>
      </c>
      <c r="K978">
        <f t="shared" ca="1" si="273"/>
        <v>5.0110133143118296E-2</v>
      </c>
      <c r="L978" s="42">
        <f t="shared" ca="1" si="264"/>
        <v>0</v>
      </c>
      <c r="M978" s="42">
        <f t="shared" ca="1" si="265"/>
        <v>0.12509935199599354</v>
      </c>
      <c r="N978" s="42">
        <f t="shared" ca="1" si="266"/>
        <v>0.18080393488216739</v>
      </c>
      <c r="O978" s="42">
        <f t="shared" ca="1" si="267"/>
        <v>0.13500094599855733</v>
      </c>
      <c r="P978" s="42">
        <f t="shared" ca="1" si="268"/>
        <v>0.16777925935538918</v>
      </c>
      <c r="Q978" s="42">
        <f t="shared" ca="1" si="269"/>
        <v>9.756369597952419E-2</v>
      </c>
      <c r="R978" s="42">
        <f t="shared" ca="1" si="270"/>
        <v>0.14380453477694166</v>
      </c>
      <c r="S978" s="42">
        <f t="shared" ca="1" si="271"/>
        <v>0.13577875762335456</v>
      </c>
      <c r="T978" s="42">
        <f t="shared" ca="1" si="272"/>
        <v>1.4169519388072109E-2</v>
      </c>
      <c r="U978">
        <f ca="1">+(L978^2*Markiwitz!$B$4^2)+(M978^2*Markiwitz!$C$4^2)+(N978^2*Markiwitz!$D$4^2)+(O978^2*Markiwitz!$E$4^2)+(P978^2*Markiwitz!$F$4^2)+(Q978^2*Markiwitz!$G$4^2)+(R978^2*Markiwitz!$H$4^2)+(S978^2*Markiwitz!$I$4^2)+(T978^2*Markiwitz!$J$4^2)+(2*L978*M978*Markiwitz!$B$8)+(2*L978*N978*Markiwitz!$E$8)+(2*L978*O978*Markiwitz!$H$8)+(2*L978*P978*Markiwitz!$B$11)+(2*L978*Q978*Markiwitz!$E$11)+(2*L978*R978*Markiwitz!$H$11)+(2*L978*S978*Markiwitz!$K$8)+(2*L978*T978*Markiwitz!$K$11)</f>
        <v>1.4299593159194929E-2</v>
      </c>
      <c r="V978" s="5">
        <f t="shared" ca="1" si="263"/>
        <v>0.11958090633205173</v>
      </c>
      <c r="W978" s="42">
        <f ca="1">SUMPRODUCT(L978:T978,Markiwitz!$B$3:$J$3)</f>
        <v>0.41842115837375998</v>
      </c>
    </row>
    <row r="979" spans="1:23" x14ac:dyDescent="0.25">
      <c r="A979">
        <v>978</v>
      </c>
      <c r="B979" s="25">
        <f t="shared" ca="1" si="261"/>
        <v>1</v>
      </c>
      <c r="C979" s="46">
        <v>0</v>
      </c>
      <c r="D979">
        <f t="shared" ca="1" si="273"/>
        <v>0.9643960026249454</v>
      </c>
      <c r="E979">
        <f t="shared" ca="1" si="273"/>
        <v>0.49192798885284794</v>
      </c>
      <c r="F979">
        <f t="shared" ca="1" si="273"/>
        <v>0.9613012505464964</v>
      </c>
      <c r="G979">
        <f t="shared" ca="1" si="273"/>
        <v>0.98700468534606689</v>
      </c>
      <c r="H979">
        <f t="shared" ca="1" si="273"/>
        <v>0.35785348441077114</v>
      </c>
      <c r="I979">
        <f t="shared" ca="1" si="273"/>
        <v>0.43788063172203839</v>
      </c>
      <c r="J979">
        <f t="shared" ca="1" si="273"/>
        <v>0.68091918076099223</v>
      </c>
      <c r="K979">
        <f t="shared" ca="1" si="273"/>
        <v>0.90587361445790771</v>
      </c>
      <c r="L979" s="42">
        <f t="shared" ca="1" si="264"/>
        <v>0</v>
      </c>
      <c r="M979" s="42">
        <f t="shared" ca="1" si="265"/>
        <v>0.16664417943058646</v>
      </c>
      <c r="N979" s="42">
        <f t="shared" ca="1" si="266"/>
        <v>8.5003396756303695E-2</v>
      </c>
      <c r="O979" s="42">
        <f t="shared" ca="1" si="267"/>
        <v>0.16610941734193146</v>
      </c>
      <c r="P979" s="42">
        <f t="shared" ca="1" si="268"/>
        <v>0.17055087892935344</v>
      </c>
      <c r="Q979" s="42">
        <f t="shared" ca="1" si="269"/>
        <v>6.1835801998031424E-2</v>
      </c>
      <c r="R979" s="42">
        <f t="shared" ca="1" si="270"/>
        <v>7.5664206781500029E-2</v>
      </c>
      <c r="S979" s="42">
        <f t="shared" ca="1" si="271"/>
        <v>0.11766039866155667</v>
      </c>
      <c r="T979" s="42">
        <f t="shared" ca="1" si="272"/>
        <v>0.1565317201007369</v>
      </c>
      <c r="U979">
        <f ca="1">+(L979^2*Markiwitz!$B$4^2)+(M979^2*Markiwitz!$C$4^2)+(N979^2*Markiwitz!$D$4^2)+(O979^2*Markiwitz!$E$4^2)+(P979^2*Markiwitz!$F$4^2)+(Q979^2*Markiwitz!$G$4^2)+(R979^2*Markiwitz!$H$4^2)+(S979^2*Markiwitz!$I$4^2)+(T979^2*Markiwitz!$J$4^2)+(2*L979*M979*Markiwitz!$B$8)+(2*L979*N979*Markiwitz!$E$8)+(2*L979*O979*Markiwitz!$H$8)+(2*L979*P979*Markiwitz!$B$11)+(2*L979*Q979*Markiwitz!$E$11)+(2*L979*R979*Markiwitz!$H$11)+(2*L979*S979*Markiwitz!$K$8)+(2*L979*T979*Markiwitz!$K$11)</f>
        <v>1.0774889645781365E-2</v>
      </c>
      <c r="V979" s="5">
        <f t="shared" ca="1" si="263"/>
        <v>0.10380216590120538</v>
      </c>
      <c r="W979" s="42">
        <f ca="1">SUMPRODUCT(L979:T979,Markiwitz!$B$3:$J$3)</f>
        <v>0.3222880483211491</v>
      </c>
    </row>
    <row r="980" spans="1:23" x14ac:dyDescent="0.25">
      <c r="A980">
        <v>979</v>
      </c>
      <c r="B980" s="25">
        <f t="shared" ca="1" si="261"/>
        <v>1</v>
      </c>
      <c r="C980" s="46">
        <v>0</v>
      </c>
      <c r="D980">
        <f t="shared" ca="1" si="273"/>
        <v>4.7699998944770838E-2</v>
      </c>
      <c r="E980">
        <f t="shared" ca="1" si="273"/>
        <v>0.98324033695572521</v>
      </c>
      <c r="F980">
        <f t="shared" ca="1" si="273"/>
        <v>0.42526524129273002</v>
      </c>
      <c r="G980">
        <f t="shared" ca="1" si="273"/>
        <v>0.98139647768861948</v>
      </c>
      <c r="H980">
        <f t="shared" ca="1" si="273"/>
        <v>0.97390373414987619</v>
      </c>
      <c r="I980">
        <f t="shared" ca="1" si="273"/>
        <v>0.22855995751296654</v>
      </c>
      <c r="J980">
        <f t="shared" ca="1" si="273"/>
        <v>0.31308805885417013</v>
      </c>
      <c r="K980">
        <f t="shared" ca="1" si="273"/>
        <v>0.70472023775776615</v>
      </c>
      <c r="L980" s="42">
        <f t="shared" ca="1" si="264"/>
        <v>0</v>
      </c>
      <c r="M980" s="42">
        <f t="shared" ca="1" si="265"/>
        <v>1.0240723236140736E-2</v>
      </c>
      <c r="N980" s="42">
        <f t="shared" ca="1" si="266"/>
        <v>0.21109208360846674</v>
      </c>
      <c r="O980" s="42">
        <f t="shared" ca="1" si="267"/>
        <v>9.1300287932330887E-2</v>
      </c>
      <c r="P980" s="42">
        <f t="shared" ca="1" si="268"/>
        <v>0.21069622505797314</v>
      </c>
      <c r="Q980" s="42">
        <f t="shared" ca="1" si="269"/>
        <v>0.20908760630415527</v>
      </c>
      <c r="R980" s="42">
        <f t="shared" ca="1" si="270"/>
        <v>4.9069587411614997E-2</v>
      </c>
      <c r="S980" s="42">
        <f t="shared" ca="1" si="271"/>
        <v>6.7216944029253198E-2</v>
      </c>
      <c r="T980" s="42">
        <f t="shared" ca="1" si="272"/>
        <v>0.15129654242006504</v>
      </c>
      <c r="U980">
        <f ca="1">+(L980^2*Markiwitz!$B$4^2)+(M980^2*Markiwitz!$C$4^2)+(N980^2*Markiwitz!$D$4^2)+(O980^2*Markiwitz!$E$4^2)+(P980^2*Markiwitz!$F$4^2)+(Q980^2*Markiwitz!$G$4^2)+(R980^2*Markiwitz!$H$4^2)+(S980^2*Markiwitz!$I$4^2)+(T980^2*Markiwitz!$J$4^2)+(2*L980*M980*Markiwitz!$B$8)+(2*L980*N980*Markiwitz!$E$8)+(2*L980*O980*Markiwitz!$H$8)+(2*L980*P980*Markiwitz!$B$11)+(2*L980*Q980*Markiwitz!$E$11)+(2*L980*R980*Markiwitz!$H$11)+(2*L980*S980*Markiwitz!$K$8)+(2*L980*T980*Markiwitz!$K$11)</f>
        <v>2.2224778662827901E-2</v>
      </c>
      <c r="V980" s="5">
        <f t="shared" ca="1" si="263"/>
        <v>0.14907977281585821</v>
      </c>
      <c r="W980" s="42">
        <f ca="1">SUMPRODUCT(L980:T980,Markiwitz!$B$3:$J$3)</f>
        <v>0.7254073719513926</v>
      </c>
    </row>
    <row r="981" spans="1:23" x14ac:dyDescent="0.25">
      <c r="A981">
        <v>980</v>
      </c>
      <c r="B981" s="25">
        <f t="shared" ca="1" si="261"/>
        <v>1</v>
      </c>
      <c r="C981" s="46">
        <v>0</v>
      </c>
      <c r="D981">
        <f t="shared" ca="1" si="273"/>
        <v>0.30524667227770874</v>
      </c>
      <c r="E981">
        <f t="shared" ca="1" si="273"/>
        <v>0.22324340063702708</v>
      </c>
      <c r="F981">
        <f t="shared" ca="1" si="273"/>
        <v>0.70222092493658594</v>
      </c>
      <c r="G981">
        <f t="shared" ca="1" si="273"/>
        <v>0.89619746300271252</v>
      </c>
      <c r="H981">
        <f t="shared" ca="1" si="273"/>
        <v>0.50432342631893268</v>
      </c>
      <c r="I981">
        <f t="shared" ca="1" si="273"/>
        <v>0.55382849882026752</v>
      </c>
      <c r="J981">
        <f t="shared" ca="1" si="273"/>
        <v>0.27689910564150444</v>
      </c>
      <c r="K981">
        <f t="shared" ca="1" si="273"/>
        <v>0.23480453004381652</v>
      </c>
      <c r="L981" s="42">
        <f t="shared" ca="1" si="264"/>
        <v>0</v>
      </c>
      <c r="M981" s="42">
        <f t="shared" ca="1" si="265"/>
        <v>8.257131655893693E-2</v>
      </c>
      <c r="N981" s="42">
        <f t="shared" ca="1" si="266"/>
        <v>6.0388869651371753E-2</v>
      </c>
      <c r="O981" s="42">
        <f t="shared" ca="1" si="267"/>
        <v>0.18995557217572548</v>
      </c>
      <c r="P981" s="42">
        <f t="shared" ca="1" si="268"/>
        <v>0.24242755495001397</v>
      </c>
      <c r="Q981" s="42">
        <f t="shared" ca="1" si="269"/>
        <v>0.13642294270380267</v>
      </c>
      <c r="R981" s="42">
        <f t="shared" ca="1" si="270"/>
        <v>0.14981440404973315</v>
      </c>
      <c r="S981" s="42">
        <f t="shared" ca="1" si="271"/>
        <v>7.490310553167942E-2</v>
      </c>
      <c r="T981" s="42">
        <f t="shared" ca="1" si="272"/>
        <v>6.3516234378736741E-2</v>
      </c>
      <c r="U981">
        <f ca="1">+(L981^2*Markiwitz!$B$4^2)+(M981^2*Markiwitz!$C$4^2)+(N981^2*Markiwitz!$D$4^2)+(O981^2*Markiwitz!$E$4^2)+(P981^2*Markiwitz!$F$4^2)+(Q981^2*Markiwitz!$G$4^2)+(R981^2*Markiwitz!$H$4^2)+(S981^2*Markiwitz!$I$4^2)+(T981^2*Markiwitz!$J$4^2)+(2*L981*M981*Markiwitz!$B$8)+(2*L981*N981*Markiwitz!$E$8)+(2*L981*O981*Markiwitz!$H$8)+(2*L981*P981*Markiwitz!$B$11)+(2*L981*Q981*Markiwitz!$E$11)+(2*L981*R981*Markiwitz!$H$11)+(2*L981*S981*Markiwitz!$K$8)+(2*L981*T981*Markiwitz!$K$11)</f>
        <v>1.8347986710749633E-2</v>
      </c>
      <c r="V981" s="5">
        <f t="shared" ca="1" si="263"/>
        <v>0.13545474045137598</v>
      </c>
      <c r="W981" s="42">
        <f ca="1">SUMPRODUCT(L981:T981,Markiwitz!$B$3:$J$3)</f>
        <v>0.54392260519136315</v>
      </c>
    </row>
    <row r="982" spans="1:23" x14ac:dyDescent="0.25">
      <c r="A982">
        <v>981</v>
      </c>
      <c r="B982" s="25">
        <f t="shared" ca="1" si="261"/>
        <v>1</v>
      </c>
      <c r="C982" s="46">
        <v>0</v>
      </c>
      <c r="D982">
        <f t="shared" ref="D982:K991" ca="1" si="274">RAND()</f>
        <v>0.23824944471646647</v>
      </c>
      <c r="E982">
        <f t="shared" ca="1" si="274"/>
        <v>0.59335202143940446</v>
      </c>
      <c r="F982">
        <f t="shared" ca="1" si="274"/>
        <v>5.4616104579156444E-2</v>
      </c>
      <c r="G982">
        <f t="shared" ca="1" si="274"/>
        <v>0.31610148409239636</v>
      </c>
      <c r="H982">
        <f t="shared" ca="1" si="274"/>
        <v>0.17386126101729138</v>
      </c>
      <c r="I982">
        <f t="shared" ca="1" si="274"/>
        <v>0.60493724265854332</v>
      </c>
      <c r="J982">
        <f t="shared" ca="1" si="274"/>
        <v>0.69795764580451947</v>
      </c>
      <c r="K982">
        <f t="shared" ca="1" si="274"/>
        <v>0.64289564479061245</v>
      </c>
      <c r="L982" s="42">
        <f t="shared" ca="1" si="264"/>
        <v>0</v>
      </c>
      <c r="M982" s="42">
        <f t="shared" ca="1" si="265"/>
        <v>7.1719306260959306E-2</v>
      </c>
      <c r="N982" s="42">
        <f t="shared" ca="1" si="266"/>
        <v>0.17861445761947159</v>
      </c>
      <c r="O982" s="42">
        <f t="shared" ca="1" si="267"/>
        <v>1.6440874125665399E-2</v>
      </c>
      <c r="P982" s="42">
        <f t="shared" ca="1" si="268"/>
        <v>9.5154803714845623E-2</v>
      </c>
      <c r="Q982" s="42">
        <f t="shared" ca="1" si="269"/>
        <v>5.2336781060098328E-2</v>
      </c>
      <c r="R982" s="42">
        <f t="shared" ca="1" si="270"/>
        <v>0.18210191182825347</v>
      </c>
      <c r="S982" s="42">
        <f t="shared" ca="1" si="271"/>
        <v>0.21010348299532816</v>
      </c>
      <c r="T982" s="42">
        <f t="shared" ca="1" si="272"/>
        <v>0.1935283823953782</v>
      </c>
      <c r="U982">
        <f ca="1">+(L982^2*Markiwitz!$B$4^2)+(M982^2*Markiwitz!$C$4^2)+(N982^2*Markiwitz!$D$4^2)+(O982^2*Markiwitz!$E$4^2)+(P982^2*Markiwitz!$F$4^2)+(Q982^2*Markiwitz!$G$4^2)+(R982^2*Markiwitz!$H$4^2)+(S982^2*Markiwitz!$I$4^2)+(T982^2*Markiwitz!$J$4^2)+(2*L982*M982*Markiwitz!$B$8)+(2*L982*N982*Markiwitz!$E$8)+(2*L982*O982*Markiwitz!$H$8)+(2*L982*P982*Markiwitz!$B$11)+(2*L982*Q982*Markiwitz!$E$11)+(2*L982*R982*Markiwitz!$H$11)+(2*L982*S982*Markiwitz!$K$8)+(2*L982*T982*Markiwitz!$K$11)</f>
        <v>1.3045547402687829E-2</v>
      </c>
      <c r="V982" s="5">
        <f t="shared" ca="1" si="263"/>
        <v>0.11421710643632953</v>
      </c>
      <c r="W982" s="42">
        <f ca="1">SUMPRODUCT(L982:T982,Markiwitz!$B$3:$J$3)</f>
        <v>0.23574911094900519</v>
      </c>
    </row>
    <row r="983" spans="1:23" x14ac:dyDescent="0.25">
      <c r="A983">
        <v>982</v>
      </c>
      <c r="B983" s="25">
        <f t="shared" ca="1" si="261"/>
        <v>1</v>
      </c>
      <c r="C983" s="46">
        <v>0</v>
      </c>
      <c r="D983">
        <f t="shared" ca="1" si="274"/>
        <v>0.49136208730136621</v>
      </c>
      <c r="E983">
        <f t="shared" ca="1" si="274"/>
        <v>0.49191687351460089</v>
      </c>
      <c r="F983">
        <f t="shared" ca="1" si="274"/>
        <v>0.15925228847287909</v>
      </c>
      <c r="G983">
        <f t="shared" ca="1" si="274"/>
        <v>0.40123046412734042</v>
      </c>
      <c r="H983">
        <f t="shared" ca="1" si="274"/>
        <v>0.84631937516179578</v>
      </c>
      <c r="I983">
        <f t="shared" ca="1" si="274"/>
        <v>0.7094667526847398</v>
      </c>
      <c r="J983">
        <f t="shared" ca="1" si="274"/>
        <v>0.63341259534884475</v>
      </c>
      <c r="K983">
        <f t="shared" ca="1" si="274"/>
        <v>0.3503684067488918</v>
      </c>
      <c r="L983" s="42">
        <f t="shared" ca="1" si="264"/>
        <v>0</v>
      </c>
      <c r="M983" s="42">
        <f t="shared" ca="1" si="265"/>
        <v>0.12033370471749461</v>
      </c>
      <c r="N983" s="42">
        <f t="shared" ca="1" si="266"/>
        <v>0.12046957087829543</v>
      </c>
      <c r="O983" s="42">
        <f t="shared" ca="1" si="267"/>
        <v>3.9000603326823702E-2</v>
      </c>
      <c r="P983" s="42">
        <f t="shared" ca="1" si="268"/>
        <v>9.8260629873037519E-2</v>
      </c>
      <c r="Q983" s="42">
        <f t="shared" ca="1" si="269"/>
        <v>0.20726211569707914</v>
      </c>
      <c r="R983" s="42">
        <f t="shared" ca="1" si="270"/>
        <v>0.17374715089095535</v>
      </c>
      <c r="S983" s="42">
        <f t="shared" ca="1" si="271"/>
        <v>0.15512162249160538</v>
      </c>
      <c r="T983" s="42">
        <f t="shared" ca="1" si="272"/>
        <v>8.5804602124708862E-2</v>
      </c>
      <c r="U983">
        <f ca="1">+(L983^2*Markiwitz!$B$4^2)+(M983^2*Markiwitz!$C$4^2)+(N983^2*Markiwitz!$D$4^2)+(O983^2*Markiwitz!$E$4^2)+(P983^2*Markiwitz!$F$4^2)+(Q983^2*Markiwitz!$G$4^2)+(R983^2*Markiwitz!$H$4^2)+(S983^2*Markiwitz!$I$4^2)+(T983^2*Markiwitz!$J$4^2)+(2*L983*M983*Markiwitz!$B$8)+(2*L983*N983*Markiwitz!$E$8)+(2*L983*O983*Markiwitz!$H$8)+(2*L983*P983*Markiwitz!$B$11)+(2*L983*Q983*Markiwitz!$E$11)+(2*L983*R983*Markiwitz!$H$11)+(2*L983*S983*Markiwitz!$K$8)+(2*L983*T983*Markiwitz!$K$11)</f>
        <v>2.0011916874289749E-2</v>
      </c>
      <c r="V983" s="5">
        <f t="shared" ca="1" si="263"/>
        <v>0.14146348247618445</v>
      </c>
      <c r="W983" s="42">
        <f ca="1">SUMPRODUCT(L983:T983,Markiwitz!$B$3:$J$3)</f>
        <v>0.66213406997286617</v>
      </c>
    </row>
    <row r="984" spans="1:23" x14ac:dyDescent="0.25">
      <c r="A984">
        <v>983</v>
      </c>
      <c r="B984" s="25">
        <f t="shared" ca="1" si="261"/>
        <v>1</v>
      </c>
      <c r="C984" s="46">
        <v>0</v>
      </c>
      <c r="D984">
        <f t="shared" ca="1" si="274"/>
        <v>0.57269277215388381</v>
      </c>
      <c r="E984">
        <f t="shared" ca="1" si="274"/>
        <v>0.24372566005418717</v>
      </c>
      <c r="F984">
        <f t="shared" ca="1" si="274"/>
        <v>0.5086115315111942</v>
      </c>
      <c r="G984">
        <f t="shared" ca="1" si="274"/>
        <v>0.78382293948687731</v>
      </c>
      <c r="H984">
        <f t="shared" ca="1" si="274"/>
        <v>4.1107923462261553E-2</v>
      </c>
      <c r="I984">
        <f t="shared" ca="1" si="274"/>
        <v>0.39073728716576206</v>
      </c>
      <c r="J984">
        <f t="shared" ca="1" si="274"/>
        <v>0.91918330455998587</v>
      </c>
      <c r="K984">
        <f t="shared" ca="1" si="274"/>
        <v>0.18613673257371977</v>
      </c>
      <c r="L984" s="42">
        <f t="shared" ca="1" si="264"/>
        <v>0</v>
      </c>
      <c r="M984" s="42">
        <f t="shared" ca="1" si="265"/>
        <v>0.15707348357600931</v>
      </c>
      <c r="N984" s="42">
        <f t="shared" ca="1" si="266"/>
        <v>6.6847078089692938E-2</v>
      </c>
      <c r="O984" s="42">
        <f t="shared" ca="1" si="267"/>
        <v>0.13949780567498771</v>
      </c>
      <c r="P984" s="42">
        <f t="shared" ca="1" si="268"/>
        <v>0.21498053685739435</v>
      </c>
      <c r="Q984" s="42">
        <f t="shared" ca="1" si="269"/>
        <v>1.1274744600859721E-2</v>
      </c>
      <c r="R984" s="42">
        <f t="shared" ca="1" si="270"/>
        <v>0.10716822324706117</v>
      </c>
      <c r="S984" s="42">
        <f t="shared" ca="1" si="271"/>
        <v>0.25210606927888701</v>
      </c>
      <c r="T984" s="42">
        <f t="shared" ca="1" si="272"/>
        <v>5.105205867510778E-2</v>
      </c>
      <c r="U984">
        <f ca="1">+(L984^2*Markiwitz!$B$4^2)+(M984^2*Markiwitz!$C$4^2)+(N984^2*Markiwitz!$D$4^2)+(O984^2*Markiwitz!$E$4^2)+(P984^2*Markiwitz!$F$4^2)+(Q984^2*Markiwitz!$G$4^2)+(R984^2*Markiwitz!$H$4^2)+(S984^2*Markiwitz!$I$4^2)+(T984^2*Markiwitz!$J$4^2)+(2*L984*M984*Markiwitz!$B$8)+(2*L984*N984*Markiwitz!$E$8)+(2*L984*O984*Markiwitz!$H$8)+(2*L984*P984*Markiwitz!$B$11)+(2*L984*Q984*Markiwitz!$E$11)+(2*L984*R984*Markiwitz!$H$11)+(2*L984*S984*Markiwitz!$K$8)+(2*L984*T984*Markiwitz!$K$11)</f>
        <v>1.6495915503537885E-2</v>
      </c>
      <c r="V984" s="5">
        <f t="shared" ca="1" si="263"/>
        <v>0.12843642592169047</v>
      </c>
      <c r="W984" s="42">
        <f ca="1">SUMPRODUCT(L984:T984,Markiwitz!$B$3:$J$3)</f>
        <v>0.17054049476308705</v>
      </c>
    </row>
    <row r="985" spans="1:23" x14ac:dyDescent="0.25">
      <c r="A985">
        <v>984</v>
      </c>
      <c r="B985" s="25">
        <f t="shared" ca="1" si="261"/>
        <v>0.99999999999999978</v>
      </c>
      <c r="C985" s="46">
        <v>0</v>
      </c>
      <c r="D985">
        <f t="shared" ca="1" si="274"/>
        <v>0.12522792156499807</v>
      </c>
      <c r="E985">
        <f t="shared" ca="1" si="274"/>
        <v>0.62313518501335874</v>
      </c>
      <c r="F985">
        <f t="shared" ca="1" si="274"/>
        <v>0.51340149045950079</v>
      </c>
      <c r="G985">
        <f t="shared" ca="1" si="274"/>
        <v>0.72885680302579192</v>
      </c>
      <c r="H985">
        <f t="shared" ca="1" si="274"/>
        <v>0.59193610240227235</v>
      </c>
      <c r="I985">
        <f t="shared" ca="1" si="274"/>
        <v>0.7798032090648962</v>
      </c>
      <c r="J985">
        <f t="shared" ca="1" si="274"/>
        <v>0.79880410833410764</v>
      </c>
      <c r="K985">
        <f t="shared" ca="1" si="274"/>
        <v>6.3939809076010934E-2</v>
      </c>
      <c r="L985" s="42">
        <f t="shared" ca="1" si="264"/>
        <v>0</v>
      </c>
      <c r="M985" s="42">
        <f t="shared" ca="1" si="265"/>
        <v>2.9639010761347142E-2</v>
      </c>
      <c r="N985" s="42">
        <f t="shared" ca="1" si="266"/>
        <v>0.14748396542538486</v>
      </c>
      <c r="O985" s="42">
        <f t="shared" ca="1" si="267"/>
        <v>0.12151213651440147</v>
      </c>
      <c r="P985" s="42">
        <f t="shared" ca="1" si="268"/>
        <v>0.17250621393688109</v>
      </c>
      <c r="Q985" s="42">
        <f t="shared" ca="1" si="269"/>
        <v>0.14009975003876926</v>
      </c>
      <c r="R985" s="42">
        <f t="shared" ca="1" si="270"/>
        <v>0.18456423628504587</v>
      </c>
      <c r="S985" s="42">
        <f t="shared" ca="1" si="271"/>
        <v>0.1890613791815933</v>
      </c>
      <c r="T985" s="42">
        <f t="shared" ca="1" si="272"/>
        <v>1.513330785657681E-2</v>
      </c>
      <c r="U985">
        <f ca="1">+(L985^2*Markiwitz!$B$4^2)+(M985^2*Markiwitz!$C$4^2)+(N985^2*Markiwitz!$D$4^2)+(O985^2*Markiwitz!$E$4^2)+(P985^2*Markiwitz!$F$4^2)+(Q985^2*Markiwitz!$G$4^2)+(R985^2*Markiwitz!$H$4^2)+(S985^2*Markiwitz!$I$4^2)+(T985^2*Markiwitz!$J$4^2)+(2*L985*M985*Markiwitz!$B$8)+(2*L985*N985*Markiwitz!$E$8)+(2*L985*O985*Markiwitz!$H$8)+(2*L985*P985*Markiwitz!$B$11)+(2*L985*Q985*Markiwitz!$E$11)+(2*L985*R985*Markiwitz!$H$11)+(2*L985*S985*Markiwitz!$K$8)+(2*L985*T985*Markiwitz!$K$11)</f>
        <v>1.8903772686817203E-2</v>
      </c>
      <c r="V985" s="5">
        <f t="shared" ca="1" si="263"/>
        <v>0.13749099129331058</v>
      </c>
      <c r="W985" s="42">
        <f ca="1">SUMPRODUCT(L985:T985,Markiwitz!$B$3:$J$3)</f>
        <v>0.51242760007940324</v>
      </c>
    </row>
    <row r="986" spans="1:23" x14ac:dyDescent="0.25">
      <c r="A986">
        <v>985</v>
      </c>
      <c r="B986" s="25">
        <f t="shared" ca="1" si="261"/>
        <v>0.99999999999999978</v>
      </c>
      <c r="C986" s="46">
        <v>0</v>
      </c>
      <c r="D986">
        <f t="shared" ca="1" si="274"/>
        <v>0.51913721734020923</v>
      </c>
      <c r="E986">
        <f t="shared" ca="1" si="274"/>
        <v>0.38759028737405876</v>
      </c>
      <c r="F986">
        <f t="shared" ca="1" si="274"/>
        <v>6.4741202075245807E-3</v>
      </c>
      <c r="G986">
        <f t="shared" ca="1" si="274"/>
        <v>0.80100415032382088</v>
      </c>
      <c r="H986">
        <f t="shared" ca="1" si="274"/>
        <v>0.79894865183750552</v>
      </c>
      <c r="I986">
        <f t="shared" ca="1" si="274"/>
        <v>0.22404476739692925</v>
      </c>
      <c r="J986">
        <f t="shared" ca="1" si="274"/>
        <v>0.97638671764882345</v>
      </c>
      <c r="K986">
        <f t="shared" ca="1" si="274"/>
        <v>8.1080187217434596E-2</v>
      </c>
      <c r="L986" s="42">
        <f t="shared" ca="1" si="264"/>
        <v>0</v>
      </c>
      <c r="M986" s="42">
        <f t="shared" ca="1" si="265"/>
        <v>0.13680708756684523</v>
      </c>
      <c r="N986" s="42">
        <f t="shared" ca="1" si="266"/>
        <v>0.1021408148244789</v>
      </c>
      <c r="O986" s="42">
        <f t="shared" ca="1" si="267"/>
        <v>1.706110640048107E-3</v>
      </c>
      <c r="P986" s="42">
        <f t="shared" ca="1" si="268"/>
        <v>0.21108685964802198</v>
      </c>
      <c r="Q986" s="42">
        <f t="shared" ca="1" si="269"/>
        <v>0.2105451786588384</v>
      </c>
      <c r="R986" s="42">
        <f t="shared" ca="1" si="270"/>
        <v>5.904202412842717E-2</v>
      </c>
      <c r="S986" s="42">
        <f t="shared" ca="1" si="271"/>
        <v>0.25730504136240656</v>
      </c>
      <c r="T986" s="42">
        <f t="shared" ca="1" si="272"/>
        <v>2.1366883170933534E-2</v>
      </c>
      <c r="U986">
        <f ca="1">+(L986^2*Markiwitz!$B$4^2)+(M986^2*Markiwitz!$C$4^2)+(N986^2*Markiwitz!$D$4^2)+(O986^2*Markiwitz!$E$4^2)+(P986^2*Markiwitz!$F$4^2)+(Q986^2*Markiwitz!$G$4^2)+(R986^2*Markiwitz!$H$4^2)+(S986^2*Markiwitz!$I$4^2)+(T986^2*Markiwitz!$J$4^2)+(2*L986*M986*Markiwitz!$B$8)+(2*L986*N986*Markiwitz!$E$8)+(2*L986*O986*Markiwitz!$H$8)+(2*L986*P986*Markiwitz!$B$11)+(2*L986*Q986*Markiwitz!$E$11)+(2*L986*R986*Markiwitz!$H$11)+(2*L986*S986*Markiwitz!$K$8)+(2*L986*T986*Markiwitz!$K$11)</f>
        <v>2.6368224142603511E-2</v>
      </c>
      <c r="V986" s="5">
        <f t="shared" ca="1" si="263"/>
        <v>0.16238295520960169</v>
      </c>
      <c r="W986" s="42">
        <f ca="1">SUMPRODUCT(L986:T986,Markiwitz!$B$3:$J$3)</f>
        <v>0.6776433387053068</v>
      </c>
    </row>
    <row r="987" spans="1:23" x14ac:dyDescent="0.25">
      <c r="A987">
        <v>986</v>
      </c>
      <c r="B987" s="25">
        <f t="shared" ca="1" si="261"/>
        <v>0.99999999999999989</v>
      </c>
      <c r="C987" s="46">
        <v>0</v>
      </c>
      <c r="D987">
        <f t="shared" ca="1" si="274"/>
        <v>0.5949029160812036</v>
      </c>
      <c r="E987">
        <f t="shared" ca="1" si="274"/>
        <v>0.2370746034358383</v>
      </c>
      <c r="F987">
        <f t="shared" ca="1" si="274"/>
        <v>0.91736636490209855</v>
      </c>
      <c r="G987">
        <f t="shared" ca="1" si="274"/>
        <v>0.99578687943950983</v>
      </c>
      <c r="H987">
        <f t="shared" ca="1" si="274"/>
        <v>0.58026592042337466</v>
      </c>
      <c r="I987">
        <f t="shared" ca="1" si="274"/>
        <v>0.41366024620412822</v>
      </c>
      <c r="J987">
        <f t="shared" ca="1" si="274"/>
        <v>0.84305480552066669</v>
      </c>
      <c r="K987">
        <f t="shared" ca="1" si="274"/>
        <v>0.22851611737863742</v>
      </c>
      <c r="L987" s="42">
        <f t="shared" ca="1" si="264"/>
        <v>0</v>
      </c>
      <c r="M987" s="42">
        <f t="shared" ca="1" si="265"/>
        <v>0.1236642979278772</v>
      </c>
      <c r="N987" s="42">
        <f t="shared" ca="1" si="266"/>
        <v>4.9281426595698549E-2</v>
      </c>
      <c r="O987" s="42">
        <f t="shared" ca="1" si="267"/>
        <v>0.19069576630345789</v>
      </c>
      <c r="P987" s="42">
        <f t="shared" ca="1" si="268"/>
        <v>0.20699727972903356</v>
      </c>
      <c r="Q987" s="42">
        <f t="shared" ca="1" si="269"/>
        <v>0.12062166064560889</v>
      </c>
      <c r="R987" s="42">
        <f t="shared" ca="1" si="270"/>
        <v>8.5988826991266157E-2</v>
      </c>
      <c r="S987" s="42">
        <f t="shared" ca="1" si="271"/>
        <v>0.17524839401729458</v>
      </c>
      <c r="T987" s="42">
        <f t="shared" ca="1" si="272"/>
        <v>4.7502347789763082E-2</v>
      </c>
      <c r="U987">
        <f ca="1">+(L987^2*Markiwitz!$B$4^2)+(M987^2*Markiwitz!$C$4^2)+(N987^2*Markiwitz!$D$4^2)+(O987^2*Markiwitz!$E$4^2)+(P987^2*Markiwitz!$F$4^2)+(Q987^2*Markiwitz!$G$4^2)+(R987^2*Markiwitz!$H$4^2)+(S987^2*Markiwitz!$I$4^2)+(T987^2*Markiwitz!$J$4^2)+(2*L987*M987*Markiwitz!$B$8)+(2*L987*N987*Markiwitz!$E$8)+(2*L987*O987*Markiwitz!$H$8)+(2*L987*P987*Markiwitz!$B$11)+(2*L987*Q987*Markiwitz!$E$11)+(2*L987*R987*Markiwitz!$H$11)+(2*L987*S987*Markiwitz!$K$8)+(2*L987*T987*Markiwitz!$K$11)</f>
        <v>1.7043227749429034E-2</v>
      </c>
      <c r="V987" s="5">
        <f t="shared" ca="1" si="263"/>
        <v>0.13054971370872107</v>
      </c>
      <c r="W987" s="42">
        <f ca="1">SUMPRODUCT(L987:T987,Markiwitz!$B$3:$J$3)</f>
        <v>0.48027716704645756</v>
      </c>
    </row>
    <row r="988" spans="1:23" x14ac:dyDescent="0.25">
      <c r="A988">
        <v>987</v>
      </c>
      <c r="B988" s="25">
        <f t="shared" ca="1" si="261"/>
        <v>0.99999999999999989</v>
      </c>
      <c r="C988" s="46">
        <v>0</v>
      </c>
      <c r="D988">
        <f t="shared" ca="1" si="274"/>
        <v>0.266952528915266</v>
      </c>
      <c r="E988">
        <f t="shared" ca="1" si="274"/>
        <v>0.41736507304861459</v>
      </c>
      <c r="F988">
        <f t="shared" ca="1" si="274"/>
        <v>0.77825490196620484</v>
      </c>
      <c r="G988">
        <f t="shared" ca="1" si="274"/>
        <v>0.91938196588241095</v>
      </c>
      <c r="H988">
        <f t="shared" ca="1" si="274"/>
        <v>0.69928442046483108</v>
      </c>
      <c r="I988">
        <f t="shared" ca="1" si="274"/>
        <v>0.52912209720092906</v>
      </c>
      <c r="J988">
        <f t="shared" ca="1" si="274"/>
        <v>9.4745213566567288E-2</v>
      </c>
      <c r="K988">
        <f t="shared" ca="1" si="274"/>
        <v>0.87148989458880655</v>
      </c>
      <c r="L988" s="42">
        <f t="shared" ca="1" si="264"/>
        <v>0</v>
      </c>
      <c r="M988" s="42">
        <f t="shared" ca="1" si="265"/>
        <v>5.8329929785579292E-2</v>
      </c>
      <c r="N988" s="42">
        <f t="shared" ca="1" si="266"/>
        <v>9.1195522682634797E-2</v>
      </c>
      <c r="O988" s="42">
        <f t="shared" ca="1" si="267"/>
        <v>0.17005103480919159</v>
      </c>
      <c r="P988" s="42">
        <f t="shared" ca="1" si="268"/>
        <v>0.20088772237505534</v>
      </c>
      <c r="Q988" s="42">
        <f t="shared" ca="1" si="269"/>
        <v>0.15279574728737672</v>
      </c>
      <c r="R988" s="42">
        <f t="shared" ca="1" si="270"/>
        <v>0.11561476830034136</v>
      </c>
      <c r="S988" s="42">
        <f t="shared" ca="1" si="271"/>
        <v>2.0702113882621272E-2</v>
      </c>
      <c r="T988" s="42">
        <f t="shared" ca="1" si="272"/>
        <v>0.19042316087719965</v>
      </c>
      <c r="U988">
        <f ca="1">+(L988^2*Markiwitz!$B$4^2)+(M988^2*Markiwitz!$C$4^2)+(N988^2*Markiwitz!$D$4^2)+(O988^2*Markiwitz!$E$4^2)+(P988^2*Markiwitz!$F$4^2)+(Q988^2*Markiwitz!$G$4^2)+(R988^2*Markiwitz!$H$4^2)+(S988^2*Markiwitz!$I$4^2)+(T988^2*Markiwitz!$J$4^2)+(2*L988*M988*Markiwitz!$B$8)+(2*L988*N988*Markiwitz!$E$8)+(2*L988*O988*Markiwitz!$H$8)+(2*L988*P988*Markiwitz!$B$11)+(2*L988*Q988*Markiwitz!$E$11)+(2*L988*R988*Markiwitz!$H$11)+(2*L988*S988*Markiwitz!$K$8)+(2*L988*T988*Markiwitz!$K$11)</f>
        <v>1.631253802341015E-2</v>
      </c>
      <c r="V988" s="5">
        <f t="shared" ca="1" si="263"/>
        <v>0.12772054659846296</v>
      </c>
      <c r="W988" s="42">
        <f ca="1">SUMPRODUCT(L988:T988,Markiwitz!$B$3:$J$3)</f>
        <v>0.58218581378371548</v>
      </c>
    </row>
    <row r="989" spans="1:23" x14ac:dyDescent="0.25">
      <c r="A989">
        <v>988</v>
      </c>
      <c r="B989" s="25">
        <f t="shared" ca="1" si="261"/>
        <v>0.99999999999999989</v>
      </c>
      <c r="C989" s="46">
        <v>0</v>
      </c>
      <c r="D989">
        <f t="shared" ca="1" si="274"/>
        <v>0.54246122378305828</v>
      </c>
      <c r="E989">
        <f t="shared" ca="1" si="274"/>
        <v>0.63902039973295321</v>
      </c>
      <c r="F989">
        <f t="shared" ca="1" si="274"/>
        <v>0.94404410543619399</v>
      </c>
      <c r="G989">
        <f t="shared" ca="1" si="274"/>
        <v>0.92900355342962482</v>
      </c>
      <c r="H989">
        <f t="shared" ca="1" si="274"/>
        <v>0.74019423893732983</v>
      </c>
      <c r="I989">
        <f t="shared" ca="1" si="274"/>
        <v>0.72561008689091244</v>
      </c>
      <c r="J989">
        <f t="shared" ca="1" si="274"/>
        <v>0.40082726340788777</v>
      </c>
      <c r="K989">
        <f t="shared" ca="1" si="274"/>
        <v>3.6200036063950947E-2</v>
      </c>
      <c r="L989" s="42">
        <f t="shared" ca="1" si="264"/>
        <v>0</v>
      </c>
      <c r="M989" s="42">
        <f t="shared" ca="1" si="265"/>
        <v>0.10942540474357274</v>
      </c>
      <c r="N989" s="42">
        <f t="shared" ca="1" si="266"/>
        <v>0.12890334426584296</v>
      </c>
      <c r="O989" s="42">
        <f t="shared" ca="1" si="267"/>
        <v>0.19043279741309657</v>
      </c>
      <c r="P989" s="42">
        <f t="shared" ca="1" si="268"/>
        <v>0.18739881374988127</v>
      </c>
      <c r="Q989" s="42">
        <f t="shared" ca="1" si="269"/>
        <v>0.14931215473747877</v>
      </c>
      <c r="R989" s="42">
        <f t="shared" ca="1" si="270"/>
        <v>0.14637023618080927</v>
      </c>
      <c r="S989" s="42">
        <f t="shared" ca="1" si="271"/>
        <v>8.0854969180631384E-2</v>
      </c>
      <c r="T989" s="42">
        <f t="shared" ca="1" si="272"/>
        <v>7.3022797286869875E-3</v>
      </c>
      <c r="U989">
        <f ca="1">+(L989^2*Markiwitz!$B$4^2)+(M989^2*Markiwitz!$C$4^2)+(N989^2*Markiwitz!$D$4^2)+(O989^2*Markiwitz!$E$4^2)+(P989^2*Markiwitz!$F$4^2)+(Q989^2*Markiwitz!$G$4^2)+(R989^2*Markiwitz!$H$4^2)+(S989^2*Markiwitz!$I$4^2)+(T989^2*Markiwitz!$J$4^2)+(2*L989*M989*Markiwitz!$B$8)+(2*L989*N989*Markiwitz!$E$8)+(2*L989*O989*Markiwitz!$H$8)+(2*L989*P989*Markiwitz!$B$11)+(2*L989*Q989*Markiwitz!$E$11)+(2*L989*R989*Markiwitz!$H$11)+(2*L989*S989*Markiwitz!$K$8)+(2*L989*T989*Markiwitz!$K$11)</f>
        <v>1.7658076003302846E-2</v>
      </c>
      <c r="V989" s="5">
        <f t="shared" ca="1" si="263"/>
        <v>0.1328836935191931</v>
      </c>
      <c r="W989" s="42">
        <f ca="1">SUMPRODUCT(L989:T989,Markiwitz!$B$3:$J$3)</f>
        <v>0.574820900525016</v>
      </c>
    </row>
    <row r="990" spans="1:23" x14ac:dyDescent="0.25">
      <c r="A990">
        <v>989</v>
      </c>
      <c r="B990" s="25">
        <f t="shared" ca="1" si="261"/>
        <v>1</v>
      </c>
      <c r="C990" s="46">
        <v>0</v>
      </c>
      <c r="D990">
        <f t="shared" ca="1" si="274"/>
        <v>0.2616017729873098</v>
      </c>
      <c r="E990">
        <f t="shared" ca="1" si="274"/>
        <v>0.99476404293183163</v>
      </c>
      <c r="F990">
        <f t="shared" ca="1" si="274"/>
        <v>0.51925150520121888</v>
      </c>
      <c r="G990">
        <f t="shared" ca="1" si="274"/>
        <v>0.74935557844651668</v>
      </c>
      <c r="H990">
        <f t="shared" ca="1" si="274"/>
        <v>0.60641330612404654</v>
      </c>
      <c r="I990">
        <f t="shared" ca="1" si="274"/>
        <v>0.25281622974333773</v>
      </c>
      <c r="J990">
        <f t="shared" ca="1" si="274"/>
        <v>8.0200093935022476E-2</v>
      </c>
      <c r="K990">
        <f t="shared" ca="1" si="274"/>
        <v>0.68508930117279176</v>
      </c>
      <c r="L990" s="42">
        <f t="shared" ca="1" si="264"/>
        <v>0</v>
      </c>
      <c r="M990" s="42">
        <f t="shared" ca="1" si="265"/>
        <v>6.3044291607421976E-2</v>
      </c>
      <c r="N990" s="42">
        <f t="shared" ca="1" si="266"/>
        <v>0.23973153425919122</v>
      </c>
      <c r="O990" s="42">
        <f t="shared" ca="1" si="267"/>
        <v>0.12513616760956139</v>
      </c>
      <c r="P990" s="42">
        <f t="shared" ca="1" si="268"/>
        <v>0.18058972256094874</v>
      </c>
      <c r="Q990" s="42">
        <f t="shared" ca="1" si="269"/>
        <v>0.14614158332848839</v>
      </c>
      <c r="R990" s="42">
        <f t="shared" ca="1" si="270"/>
        <v>6.0927033976184666E-2</v>
      </c>
      <c r="S990" s="42">
        <f t="shared" ca="1" si="271"/>
        <v>1.9327690524587781E-2</v>
      </c>
      <c r="T990" s="42">
        <f t="shared" ca="1" si="272"/>
        <v>0.16510197613361588</v>
      </c>
      <c r="U990">
        <f ca="1">+(L990^2*Markiwitz!$B$4^2)+(M990^2*Markiwitz!$C$4^2)+(N990^2*Markiwitz!$D$4^2)+(O990^2*Markiwitz!$E$4^2)+(P990^2*Markiwitz!$F$4^2)+(Q990^2*Markiwitz!$G$4^2)+(R990^2*Markiwitz!$H$4^2)+(S990^2*Markiwitz!$I$4^2)+(T990^2*Markiwitz!$J$4^2)+(2*L990*M990*Markiwitz!$B$8)+(2*L990*N990*Markiwitz!$E$8)+(2*L990*O990*Markiwitz!$H$8)+(2*L990*P990*Markiwitz!$B$11)+(2*L990*Q990*Markiwitz!$E$11)+(2*L990*R990*Markiwitz!$H$11)+(2*L990*S990*Markiwitz!$K$8)+(2*L990*T990*Markiwitz!$K$11)</f>
        <v>1.6225795282374309E-2</v>
      </c>
      <c r="V990" s="5">
        <f t="shared" ca="1" si="263"/>
        <v>0.12738051374670425</v>
      </c>
      <c r="W990" s="42">
        <f ca="1">SUMPRODUCT(L990:T990,Markiwitz!$B$3:$J$3)</f>
        <v>0.56974784077666474</v>
      </c>
    </row>
    <row r="991" spans="1:23" x14ac:dyDescent="0.25">
      <c r="A991">
        <v>990</v>
      </c>
      <c r="B991" s="25">
        <f t="shared" ca="1" si="261"/>
        <v>1</v>
      </c>
      <c r="C991" s="46">
        <v>0</v>
      </c>
      <c r="D991">
        <f t="shared" ca="1" si="274"/>
        <v>0.59017627023410879</v>
      </c>
      <c r="E991">
        <f t="shared" ca="1" si="274"/>
        <v>0.37731851007297157</v>
      </c>
      <c r="F991">
        <f t="shared" ca="1" si="274"/>
        <v>0.95980801571522889</v>
      </c>
      <c r="G991">
        <f t="shared" ca="1" si="274"/>
        <v>6.2731347671223237E-3</v>
      </c>
      <c r="H991">
        <f t="shared" ca="1" si="274"/>
        <v>0.26499049706803124</v>
      </c>
      <c r="I991">
        <f t="shared" ca="1" si="274"/>
        <v>0.71404427962185479</v>
      </c>
      <c r="J991">
        <f t="shared" ca="1" si="274"/>
        <v>0.33439806653952686</v>
      </c>
      <c r="K991">
        <f t="shared" ca="1" si="274"/>
        <v>0.62784822087870729</v>
      </c>
      <c r="L991" s="42">
        <f t="shared" ca="1" si="264"/>
        <v>0</v>
      </c>
      <c r="M991" s="42">
        <f t="shared" ca="1" si="265"/>
        <v>0.15230917450921633</v>
      </c>
      <c r="N991" s="42">
        <f t="shared" ca="1" si="266"/>
        <v>9.7376112349392016E-2</v>
      </c>
      <c r="O991" s="42">
        <f t="shared" ca="1" si="267"/>
        <v>0.2477015324640659</v>
      </c>
      <c r="P991" s="42">
        <f t="shared" ca="1" si="268"/>
        <v>1.6189332342800898E-3</v>
      </c>
      <c r="Q991" s="42">
        <f t="shared" ca="1" si="269"/>
        <v>6.8387168201813175E-2</v>
      </c>
      <c r="R991" s="42">
        <f t="shared" ca="1" si="270"/>
        <v>0.18427629214758504</v>
      </c>
      <c r="S991" s="42">
        <f t="shared" ca="1" si="271"/>
        <v>8.6299460078104906E-2</v>
      </c>
      <c r="T991" s="42">
        <f t="shared" ca="1" si="272"/>
        <v>0.16203132701554243</v>
      </c>
      <c r="U991">
        <f ca="1">+(L991^2*Markiwitz!$B$4^2)+(M991^2*Markiwitz!$C$4^2)+(N991^2*Markiwitz!$D$4^2)+(O991^2*Markiwitz!$E$4^2)+(P991^2*Markiwitz!$F$4^2)+(Q991^2*Markiwitz!$G$4^2)+(R991^2*Markiwitz!$H$4^2)+(S991^2*Markiwitz!$I$4^2)+(T991^2*Markiwitz!$J$4^2)+(2*L991*M991*Markiwitz!$B$8)+(2*L991*N991*Markiwitz!$E$8)+(2*L991*O991*Markiwitz!$H$8)+(2*L991*P991*Markiwitz!$B$11)+(2*L991*Q991*Markiwitz!$E$11)+(2*L991*R991*Markiwitz!$H$11)+(2*L991*S991*Markiwitz!$K$8)+(2*L991*T991*Markiwitz!$K$11)</f>
        <v>1.261902536762009E-2</v>
      </c>
      <c r="V991" s="5">
        <f t="shared" ca="1" si="263"/>
        <v>0.11233443535986679</v>
      </c>
      <c r="W991" s="42">
        <f ca="1">SUMPRODUCT(L991:T991,Markiwitz!$B$3:$J$3)</f>
        <v>0.31845012653291493</v>
      </c>
    </row>
    <row r="992" spans="1:23" x14ac:dyDescent="0.25">
      <c r="A992">
        <v>991</v>
      </c>
      <c r="B992" s="25">
        <f t="shared" ca="1" si="261"/>
        <v>0.99999999999999978</v>
      </c>
      <c r="C992" s="46">
        <v>0</v>
      </c>
      <c r="D992">
        <f t="shared" ref="D992:K1001" ca="1" si="275">RAND()</f>
        <v>0.75879696008254371</v>
      </c>
      <c r="E992">
        <f t="shared" ca="1" si="275"/>
        <v>0.62099681093497572</v>
      </c>
      <c r="F992">
        <f t="shared" ca="1" si="275"/>
        <v>0.4614369835116473</v>
      </c>
      <c r="G992">
        <f t="shared" ca="1" si="275"/>
        <v>0.91994683557399004</v>
      </c>
      <c r="H992">
        <f t="shared" ca="1" si="275"/>
        <v>0.18696686158034292</v>
      </c>
      <c r="I992">
        <f t="shared" ca="1" si="275"/>
        <v>0.63141070373293118</v>
      </c>
      <c r="J992">
        <f t="shared" ca="1" si="275"/>
        <v>9.4373543966360107E-2</v>
      </c>
      <c r="K992">
        <f t="shared" ca="1" si="275"/>
        <v>0.16134485375264673</v>
      </c>
      <c r="L992" s="42">
        <f t="shared" ca="1" si="264"/>
        <v>0</v>
      </c>
      <c r="M992" s="42">
        <f t="shared" ca="1" si="265"/>
        <v>0.19784689398809821</v>
      </c>
      <c r="N992" s="42">
        <f t="shared" ca="1" si="266"/>
        <v>0.16191721459536945</v>
      </c>
      <c r="O992" s="42">
        <f t="shared" ca="1" si="267"/>
        <v>0.12031396903472774</v>
      </c>
      <c r="P992" s="42">
        <f t="shared" ca="1" si="268"/>
        <v>0.23986472485695554</v>
      </c>
      <c r="Q992" s="42">
        <f t="shared" ca="1" si="269"/>
        <v>4.8749289715590838E-2</v>
      </c>
      <c r="R992" s="42">
        <f t="shared" ca="1" si="270"/>
        <v>0.16463250795154785</v>
      </c>
      <c r="S992" s="42">
        <f t="shared" ca="1" si="271"/>
        <v>2.460673082607295E-2</v>
      </c>
      <c r="T992" s="42">
        <f t="shared" ca="1" si="272"/>
        <v>4.2068669031637404E-2</v>
      </c>
      <c r="U992">
        <f ca="1">+(L992^2*Markiwitz!$B$4^2)+(M992^2*Markiwitz!$C$4^2)+(N992^2*Markiwitz!$D$4^2)+(O992^2*Markiwitz!$E$4^2)+(P992^2*Markiwitz!$F$4^2)+(Q992^2*Markiwitz!$G$4^2)+(R992^2*Markiwitz!$H$4^2)+(S992^2*Markiwitz!$I$4^2)+(T992^2*Markiwitz!$J$4^2)+(2*L992*M992*Markiwitz!$B$8)+(2*L992*N992*Markiwitz!$E$8)+(2*L992*O992*Markiwitz!$H$8)+(2*L992*P992*Markiwitz!$B$11)+(2*L992*Q992*Markiwitz!$E$11)+(2*L992*R992*Markiwitz!$H$11)+(2*L992*S992*Markiwitz!$K$8)+(2*L992*T992*Markiwitz!$K$11)</f>
        <v>1.4149230461026783E-2</v>
      </c>
      <c r="V992" s="5">
        <f t="shared" ca="1" si="263"/>
        <v>0.11895053787615584</v>
      </c>
      <c r="W992" s="42">
        <f ca="1">SUMPRODUCT(L992:T992,Markiwitz!$B$3:$J$3)</f>
        <v>0.32015784200545916</v>
      </c>
    </row>
    <row r="993" spans="1:23" x14ac:dyDescent="0.25">
      <c r="A993">
        <v>992</v>
      </c>
      <c r="B993" s="25">
        <f t="shared" ca="1" si="261"/>
        <v>1</v>
      </c>
      <c r="C993" s="46">
        <v>0</v>
      </c>
      <c r="D993">
        <f t="shared" ca="1" si="275"/>
        <v>0.27170764535229719</v>
      </c>
      <c r="E993">
        <f t="shared" ca="1" si="275"/>
        <v>5.8560558621674197E-3</v>
      </c>
      <c r="F993">
        <f t="shared" ca="1" si="275"/>
        <v>0.11749451556106405</v>
      </c>
      <c r="G993">
        <f t="shared" ca="1" si="275"/>
        <v>0.73996502124821306</v>
      </c>
      <c r="H993">
        <f t="shared" ca="1" si="275"/>
        <v>0.21702784275711184</v>
      </c>
      <c r="I993">
        <f t="shared" ca="1" si="275"/>
        <v>0.94880042676881537</v>
      </c>
      <c r="J993">
        <f t="shared" ca="1" si="275"/>
        <v>1.0895854206919853E-2</v>
      </c>
      <c r="K993">
        <f t="shared" ca="1" si="275"/>
        <v>0.19581678489662835</v>
      </c>
      <c r="L993" s="42">
        <f t="shared" ca="1" si="264"/>
        <v>0</v>
      </c>
      <c r="M993" s="42">
        <f t="shared" ca="1" si="265"/>
        <v>0.10835521225446558</v>
      </c>
      <c r="N993" s="42">
        <f t="shared" ca="1" si="266"/>
        <v>2.33535635368824E-3</v>
      </c>
      <c r="O993" s="42">
        <f t="shared" ca="1" si="267"/>
        <v>4.6856035853711273E-2</v>
      </c>
      <c r="P993" s="42">
        <f t="shared" ca="1" si="268"/>
        <v>0.29509315733191743</v>
      </c>
      <c r="Q993" s="42">
        <f t="shared" ca="1" si="269"/>
        <v>8.6549268558801767E-2</v>
      </c>
      <c r="R993" s="42">
        <f t="shared" ca="1" si="270"/>
        <v>0.37837533609465407</v>
      </c>
      <c r="S993" s="42">
        <f t="shared" ca="1" si="271"/>
        <v>4.3451946070700827E-3</v>
      </c>
      <c r="T993" s="42">
        <f t="shared" ca="1" si="272"/>
        <v>7.809043894569162E-2</v>
      </c>
      <c r="U993">
        <f ca="1">+(L993^2*Markiwitz!$B$4^2)+(M993^2*Markiwitz!$C$4^2)+(N993^2*Markiwitz!$D$4^2)+(O993^2*Markiwitz!$E$4^2)+(P993^2*Markiwitz!$F$4^2)+(Q993^2*Markiwitz!$G$4^2)+(R993^2*Markiwitz!$H$4^2)+(S993^2*Markiwitz!$I$4^2)+(T993^2*Markiwitz!$J$4^2)+(2*L993*M993*Markiwitz!$B$8)+(2*L993*N993*Markiwitz!$E$8)+(2*L993*O993*Markiwitz!$H$8)+(2*L993*P993*Markiwitz!$B$11)+(2*L993*Q993*Markiwitz!$E$11)+(2*L993*R993*Markiwitz!$H$11)+(2*L993*S993*Markiwitz!$K$8)+(2*L993*T993*Markiwitz!$K$11)</f>
        <v>2.5662698650109197E-2</v>
      </c>
      <c r="V993" s="5">
        <f t="shared" ca="1" si="263"/>
        <v>0.16019581345999401</v>
      </c>
      <c r="W993" s="42">
        <f ca="1">SUMPRODUCT(L993:T993,Markiwitz!$B$3:$J$3)</f>
        <v>0.39349107334172823</v>
      </c>
    </row>
    <row r="994" spans="1:23" x14ac:dyDescent="0.25">
      <c r="A994">
        <v>993</v>
      </c>
      <c r="B994" s="25">
        <f t="shared" ca="1" si="261"/>
        <v>0.99999999999999978</v>
      </c>
      <c r="C994" s="46">
        <v>0</v>
      </c>
      <c r="D994">
        <f t="shared" ca="1" si="275"/>
        <v>0.2819138625128137</v>
      </c>
      <c r="E994">
        <f t="shared" ca="1" si="275"/>
        <v>0.93371455399410075</v>
      </c>
      <c r="F994">
        <f t="shared" ca="1" si="275"/>
        <v>0.1771464365419303</v>
      </c>
      <c r="G994">
        <f t="shared" ca="1" si="275"/>
        <v>0.30803791938932512</v>
      </c>
      <c r="H994">
        <f t="shared" ca="1" si="275"/>
        <v>0.31643539842464508</v>
      </c>
      <c r="I994">
        <f t="shared" ca="1" si="275"/>
        <v>0.62614158037278034</v>
      </c>
      <c r="J994">
        <f t="shared" ca="1" si="275"/>
        <v>0.75732254019393941</v>
      </c>
      <c r="K994">
        <f t="shared" ca="1" si="275"/>
        <v>0.44639422023197528</v>
      </c>
      <c r="L994" s="42">
        <f t="shared" ca="1" si="264"/>
        <v>0</v>
      </c>
      <c r="M994" s="42">
        <f t="shared" ca="1" si="265"/>
        <v>7.3279453443325412E-2</v>
      </c>
      <c r="N994" s="42">
        <f t="shared" ca="1" si="266"/>
        <v>0.24270566753579242</v>
      </c>
      <c r="O994" s="42">
        <f t="shared" ca="1" si="267"/>
        <v>4.6046668062076419E-2</v>
      </c>
      <c r="P994" s="42">
        <f t="shared" ca="1" si="268"/>
        <v>8.007002625365002E-2</v>
      </c>
      <c r="Q994" s="42">
        <f t="shared" ca="1" si="269"/>
        <v>8.2252830137520966E-2</v>
      </c>
      <c r="R994" s="42">
        <f t="shared" ca="1" si="270"/>
        <v>0.16275649724664334</v>
      </c>
      <c r="S994" s="42">
        <f t="shared" ca="1" si="271"/>
        <v>0.19685510081364047</v>
      </c>
      <c r="T994" s="42">
        <f t="shared" ca="1" si="272"/>
        <v>0.11603375650735076</v>
      </c>
      <c r="U994">
        <f ca="1">+(L994^2*Markiwitz!$B$4^2)+(M994^2*Markiwitz!$C$4^2)+(N994^2*Markiwitz!$D$4^2)+(O994^2*Markiwitz!$E$4^2)+(P994^2*Markiwitz!$F$4^2)+(Q994^2*Markiwitz!$G$4^2)+(R994^2*Markiwitz!$H$4^2)+(S994^2*Markiwitz!$I$4^2)+(T994^2*Markiwitz!$J$4^2)+(2*L994*M994*Markiwitz!$B$8)+(2*L994*N994*Markiwitz!$E$8)+(2*L994*O994*Markiwitz!$H$8)+(2*L994*P994*Markiwitz!$B$11)+(2*L994*Q994*Markiwitz!$E$11)+(2*L994*R994*Markiwitz!$H$11)+(2*L994*S994*Markiwitz!$K$8)+(2*L994*T994*Markiwitz!$K$11)</f>
        <v>1.430557840953748E-2</v>
      </c>
      <c r="V994" s="5">
        <f t="shared" ca="1" si="263"/>
        <v>0.11960592965876517</v>
      </c>
      <c r="W994" s="42">
        <f ca="1">SUMPRODUCT(L994:T994,Markiwitz!$B$3:$J$3)</f>
        <v>0.32997928804791765</v>
      </c>
    </row>
    <row r="995" spans="1:23" x14ac:dyDescent="0.25">
      <c r="A995">
        <v>994</v>
      </c>
      <c r="B995" s="25">
        <f t="shared" ca="1" si="261"/>
        <v>0.99999999999999989</v>
      </c>
      <c r="C995" s="46">
        <v>0</v>
      </c>
      <c r="D995">
        <f t="shared" ca="1" si="275"/>
        <v>9.821582915815652E-2</v>
      </c>
      <c r="E995">
        <f t="shared" ca="1" si="275"/>
        <v>0.44642426487737752</v>
      </c>
      <c r="F995">
        <f t="shared" ca="1" si="275"/>
        <v>0.29591247596467685</v>
      </c>
      <c r="G995">
        <f t="shared" ca="1" si="275"/>
        <v>0.71862208260398719</v>
      </c>
      <c r="H995">
        <f t="shared" ca="1" si="275"/>
        <v>0.14564453624370177</v>
      </c>
      <c r="I995">
        <f t="shared" ca="1" si="275"/>
        <v>0.42347047191767051</v>
      </c>
      <c r="J995">
        <f t="shared" ca="1" si="275"/>
        <v>1.044283891908715E-2</v>
      </c>
      <c r="K995">
        <f t="shared" ca="1" si="275"/>
        <v>0.58723068947445323</v>
      </c>
      <c r="L995" s="42">
        <f t="shared" ca="1" si="264"/>
        <v>0</v>
      </c>
      <c r="M995" s="42">
        <f t="shared" ca="1" si="265"/>
        <v>3.6029770889332353E-2</v>
      </c>
      <c r="N995" s="42">
        <f t="shared" ca="1" si="266"/>
        <v>0.16376753239103273</v>
      </c>
      <c r="O995" s="42">
        <f t="shared" ca="1" si="267"/>
        <v>0.10855336460209436</v>
      </c>
      <c r="P995" s="42">
        <f t="shared" ca="1" si="268"/>
        <v>0.26362134509441543</v>
      </c>
      <c r="Q995" s="42">
        <f t="shared" ca="1" si="269"/>
        <v>5.3428651136198706E-2</v>
      </c>
      <c r="R995" s="42">
        <f t="shared" ca="1" si="270"/>
        <v>0.15534709845010791</v>
      </c>
      <c r="S995" s="42">
        <f t="shared" ca="1" si="271"/>
        <v>3.8308803877533269E-3</v>
      </c>
      <c r="T995" s="42">
        <f t="shared" ca="1" si="272"/>
        <v>0.2154213570490652</v>
      </c>
      <c r="U995">
        <f ca="1">+(L995^2*Markiwitz!$B$4^2)+(M995^2*Markiwitz!$C$4^2)+(N995^2*Markiwitz!$D$4^2)+(O995^2*Markiwitz!$E$4^2)+(P995^2*Markiwitz!$F$4^2)+(Q995^2*Markiwitz!$G$4^2)+(R995^2*Markiwitz!$H$4^2)+(S995^2*Markiwitz!$I$4^2)+(T995^2*Markiwitz!$J$4^2)+(2*L995*M995*Markiwitz!$B$8)+(2*L995*N995*Markiwitz!$E$8)+(2*L995*O995*Markiwitz!$H$8)+(2*L995*P995*Markiwitz!$B$11)+(2*L995*Q995*Markiwitz!$E$11)+(2*L995*R995*Markiwitz!$H$11)+(2*L995*S995*Markiwitz!$K$8)+(2*L995*T995*Markiwitz!$K$11)</f>
        <v>1.495749235811296E-2</v>
      </c>
      <c r="V995" s="5">
        <f t="shared" ca="1" si="263"/>
        <v>0.12230082729938077</v>
      </c>
      <c r="W995" s="42">
        <f ca="1">SUMPRODUCT(L995:T995,Markiwitz!$B$3:$J$3)</f>
        <v>0.32755456732396593</v>
      </c>
    </row>
    <row r="996" spans="1:23" x14ac:dyDescent="0.25">
      <c r="A996">
        <v>995</v>
      </c>
      <c r="B996" s="25">
        <f t="shared" ca="1" si="261"/>
        <v>1</v>
      </c>
      <c r="C996" s="46">
        <v>0</v>
      </c>
      <c r="D996">
        <f t="shared" ca="1" si="275"/>
        <v>0.99887925418342594</v>
      </c>
      <c r="E996">
        <f t="shared" ca="1" si="275"/>
        <v>0.55884688325084342</v>
      </c>
      <c r="F996">
        <f t="shared" ca="1" si="275"/>
        <v>0.86425830509587453</v>
      </c>
      <c r="G996">
        <f t="shared" ca="1" si="275"/>
        <v>0.44523136416391507</v>
      </c>
      <c r="H996">
        <f t="shared" ca="1" si="275"/>
        <v>0.61585091003236558</v>
      </c>
      <c r="I996">
        <f t="shared" ca="1" si="275"/>
        <v>0.76059264269287674</v>
      </c>
      <c r="J996">
        <f t="shared" ca="1" si="275"/>
        <v>0.70536915550251533</v>
      </c>
      <c r="K996">
        <f t="shared" ca="1" si="275"/>
        <v>0.58075697495591327</v>
      </c>
      <c r="L996" s="42">
        <f t="shared" ca="1" si="264"/>
        <v>0</v>
      </c>
      <c r="M996" s="42">
        <f t="shared" ca="1" si="265"/>
        <v>0.18063616681187253</v>
      </c>
      <c r="N996" s="42">
        <f t="shared" ca="1" si="266"/>
        <v>0.10106122276782932</v>
      </c>
      <c r="O996" s="42">
        <f t="shared" ca="1" si="267"/>
        <v>0.15629147037943858</v>
      </c>
      <c r="P996" s="42">
        <f t="shared" ca="1" si="268"/>
        <v>8.0515123955334417E-2</v>
      </c>
      <c r="Q996" s="42">
        <f t="shared" ca="1" si="269"/>
        <v>0.11136976491397006</v>
      </c>
      <c r="R996" s="42">
        <f t="shared" ca="1" si="270"/>
        <v>0.13754469211963852</v>
      </c>
      <c r="S996" s="42">
        <f t="shared" ca="1" si="271"/>
        <v>0.12755814068985014</v>
      </c>
      <c r="T996" s="42">
        <f t="shared" ca="1" si="272"/>
        <v>0.10502341836206643</v>
      </c>
      <c r="U996">
        <f ca="1">+(L996^2*Markiwitz!$B$4^2)+(M996^2*Markiwitz!$C$4^2)+(N996^2*Markiwitz!$D$4^2)+(O996^2*Markiwitz!$E$4^2)+(P996^2*Markiwitz!$F$4^2)+(Q996^2*Markiwitz!$G$4^2)+(R996^2*Markiwitz!$H$4^2)+(S996^2*Markiwitz!$I$4^2)+(T996^2*Markiwitz!$J$4^2)+(2*L996*M996*Markiwitz!$B$8)+(2*L996*N996*Markiwitz!$E$8)+(2*L996*O996*Markiwitz!$H$8)+(2*L996*P996*Markiwitz!$B$11)+(2*L996*Q996*Markiwitz!$E$11)+(2*L996*R996*Markiwitz!$H$11)+(2*L996*S996*Markiwitz!$K$8)+(2*L996*T996*Markiwitz!$K$11)</f>
        <v>1.1765533045547671E-2</v>
      </c>
      <c r="V996" s="5">
        <f t="shared" ca="1" si="263"/>
        <v>0.10846904187623153</v>
      </c>
      <c r="W996" s="42">
        <f ca="1">SUMPRODUCT(L996:T996,Markiwitz!$B$3:$J$3)</f>
        <v>0.43141504681264176</v>
      </c>
    </row>
    <row r="997" spans="1:23" x14ac:dyDescent="0.25">
      <c r="A997">
        <v>996</v>
      </c>
      <c r="B997" s="25">
        <f t="shared" ca="1" si="261"/>
        <v>0.99999999999999989</v>
      </c>
      <c r="C997" s="46">
        <v>0</v>
      </c>
      <c r="D997">
        <f t="shared" ca="1" si="275"/>
        <v>0.74855299058304414</v>
      </c>
      <c r="E997">
        <f t="shared" ca="1" si="275"/>
        <v>0.66307278472837239</v>
      </c>
      <c r="F997">
        <f t="shared" ca="1" si="275"/>
        <v>0.32363052775017176</v>
      </c>
      <c r="G997">
        <f t="shared" ca="1" si="275"/>
        <v>0.4053148201532667</v>
      </c>
      <c r="H997">
        <f t="shared" ca="1" si="275"/>
        <v>0.90836380480630496</v>
      </c>
      <c r="I997">
        <f t="shared" ca="1" si="275"/>
        <v>0.1789430176205653</v>
      </c>
      <c r="J997">
        <f t="shared" ca="1" si="275"/>
        <v>0.57545578043413537</v>
      </c>
      <c r="K997">
        <f t="shared" ca="1" si="275"/>
        <v>0.3640244593383597</v>
      </c>
      <c r="L997" s="42">
        <f t="shared" ca="1" si="264"/>
        <v>0</v>
      </c>
      <c r="M997" s="42">
        <f t="shared" ca="1" si="265"/>
        <v>0.17962290671413467</v>
      </c>
      <c r="N997" s="42">
        <f t="shared" ca="1" si="266"/>
        <v>0.15911106154712862</v>
      </c>
      <c r="O997" s="42">
        <f t="shared" ca="1" si="267"/>
        <v>7.765843811623406E-2</v>
      </c>
      <c r="P997" s="42">
        <f t="shared" ca="1" si="268"/>
        <v>9.7259415226622722E-2</v>
      </c>
      <c r="Q997" s="42">
        <f t="shared" ca="1" si="269"/>
        <v>0.21797113768276119</v>
      </c>
      <c r="R997" s="42">
        <f t="shared" ca="1" si="270"/>
        <v>4.2939197846459887E-2</v>
      </c>
      <c r="S997" s="42">
        <f t="shared" ca="1" si="271"/>
        <v>0.13808646985234774</v>
      </c>
      <c r="T997" s="42">
        <f t="shared" ca="1" si="272"/>
        <v>8.7351373014310965E-2</v>
      </c>
      <c r="U997">
        <f ca="1">+(L997^2*Markiwitz!$B$4^2)+(M997^2*Markiwitz!$C$4^2)+(N997^2*Markiwitz!$D$4^2)+(O997^2*Markiwitz!$E$4^2)+(P997^2*Markiwitz!$F$4^2)+(Q997^2*Markiwitz!$G$4^2)+(R997^2*Markiwitz!$H$4^2)+(S997^2*Markiwitz!$I$4^2)+(T997^2*Markiwitz!$J$4^2)+(2*L997*M997*Markiwitz!$B$8)+(2*L997*N997*Markiwitz!$E$8)+(2*L997*O997*Markiwitz!$H$8)+(2*L997*P997*Markiwitz!$B$11)+(2*L997*Q997*Markiwitz!$E$11)+(2*L997*R997*Markiwitz!$H$11)+(2*L997*S997*Markiwitz!$K$8)+(2*L997*T997*Markiwitz!$K$11)</f>
        <v>1.9790488715621713E-2</v>
      </c>
      <c r="V997" s="5">
        <f t="shared" ca="1" si="263"/>
        <v>0.14067867185761213</v>
      </c>
      <c r="W997" s="42">
        <f ca="1">SUMPRODUCT(L997:T997,Markiwitz!$B$3:$J$3)</f>
        <v>0.71180003782704715</v>
      </c>
    </row>
    <row r="998" spans="1:23" x14ac:dyDescent="0.25">
      <c r="A998">
        <v>997</v>
      </c>
      <c r="B998" s="25">
        <f t="shared" ca="1" si="261"/>
        <v>1</v>
      </c>
      <c r="C998" s="46">
        <v>0</v>
      </c>
      <c r="D998">
        <f t="shared" ca="1" si="275"/>
        <v>0.5490178831703485</v>
      </c>
      <c r="E998">
        <f t="shared" ca="1" si="275"/>
        <v>0.27303837401196596</v>
      </c>
      <c r="F998">
        <f t="shared" ca="1" si="275"/>
        <v>0.34397865967401797</v>
      </c>
      <c r="G998">
        <f t="shared" ca="1" si="275"/>
        <v>0.73165346438103629</v>
      </c>
      <c r="H998">
        <f t="shared" ca="1" si="275"/>
        <v>0.92973952468988097</v>
      </c>
      <c r="I998">
        <f t="shared" ca="1" si="275"/>
        <v>0.55087985627865754</v>
      </c>
      <c r="J998">
        <f t="shared" ca="1" si="275"/>
        <v>0.16708147620802372</v>
      </c>
      <c r="K998">
        <f t="shared" ca="1" si="275"/>
        <v>4.0495174555394531E-2</v>
      </c>
      <c r="L998" s="42">
        <f t="shared" ca="1" si="264"/>
        <v>0</v>
      </c>
      <c r="M998" s="42">
        <f t="shared" ca="1" si="265"/>
        <v>0.15310529284900432</v>
      </c>
      <c r="N998" s="42">
        <f t="shared" ca="1" si="266"/>
        <v>7.6142547435284993E-2</v>
      </c>
      <c r="O998" s="42">
        <f t="shared" ca="1" si="267"/>
        <v>9.5925752216085292E-2</v>
      </c>
      <c r="P998" s="42">
        <f t="shared" ca="1" si="268"/>
        <v>0.20403710218176935</v>
      </c>
      <c r="Q998" s="42">
        <f t="shared" ca="1" si="269"/>
        <v>0.25927760563815871</v>
      </c>
      <c r="R998" s="42">
        <f t="shared" ca="1" si="270"/>
        <v>0.1536245435815641</v>
      </c>
      <c r="S998" s="42">
        <f t="shared" ca="1" si="271"/>
        <v>4.6594216925600881E-2</v>
      </c>
      <c r="T998" s="42">
        <f t="shared" ca="1" si="272"/>
        <v>1.1292939172532369E-2</v>
      </c>
      <c r="U998">
        <f ca="1">+(L998^2*Markiwitz!$B$4^2)+(M998^2*Markiwitz!$C$4^2)+(N998^2*Markiwitz!$D$4^2)+(O998^2*Markiwitz!$E$4^2)+(P998^2*Markiwitz!$F$4^2)+(Q998^2*Markiwitz!$G$4^2)+(R998^2*Markiwitz!$H$4^2)+(S998^2*Markiwitz!$I$4^2)+(T998^2*Markiwitz!$J$4^2)+(2*L998*M998*Markiwitz!$B$8)+(2*L998*N998*Markiwitz!$E$8)+(2*L998*O998*Markiwitz!$H$8)+(2*L998*P998*Markiwitz!$B$11)+(2*L998*Q998*Markiwitz!$E$11)+(2*L998*R998*Markiwitz!$H$11)+(2*L998*S998*Markiwitz!$K$8)+(2*L998*T998*Markiwitz!$K$11)</f>
        <v>2.7384370988841816E-2</v>
      </c>
      <c r="V998" s="5">
        <f t="shared" ca="1" si="263"/>
        <v>0.16548223768381251</v>
      </c>
      <c r="W998" s="42">
        <f ca="1">SUMPRODUCT(L998:T998,Markiwitz!$B$3:$J$3)</f>
        <v>0.85430231602242035</v>
      </c>
    </row>
    <row r="999" spans="1:23" x14ac:dyDescent="0.25">
      <c r="A999">
        <v>998</v>
      </c>
      <c r="B999" s="25">
        <f t="shared" ca="1" si="261"/>
        <v>1</v>
      </c>
      <c r="C999" s="46">
        <v>0</v>
      </c>
      <c r="D999">
        <f t="shared" ca="1" si="275"/>
        <v>0.82918926603578713</v>
      </c>
      <c r="E999">
        <f t="shared" ca="1" si="275"/>
        <v>7.8977674560325339E-2</v>
      </c>
      <c r="F999">
        <f t="shared" ca="1" si="275"/>
        <v>0.37057804027809982</v>
      </c>
      <c r="G999">
        <f t="shared" ca="1" si="275"/>
        <v>0.99784979154277453</v>
      </c>
      <c r="H999">
        <f t="shared" ca="1" si="275"/>
        <v>0.48787423941647123</v>
      </c>
      <c r="I999">
        <f t="shared" ca="1" si="275"/>
        <v>0.67038968436740198</v>
      </c>
      <c r="J999">
        <f t="shared" ca="1" si="275"/>
        <v>0.82317166180988888</v>
      </c>
      <c r="K999">
        <f t="shared" ca="1" si="275"/>
        <v>0.74129711850532298</v>
      </c>
      <c r="L999" s="42">
        <f t="shared" ca="1" si="264"/>
        <v>0</v>
      </c>
      <c r="M999" s="42">
        <f t="shared" ca="1" si="265"/>
        <v>0.16586016217798</v>
      </c>
      <c r="N999" s="42">
        <f t="shared" ca="1" si="266"/>
        <v>1.5797659771502555E-2</v>
      </c>
      <c r="O999" s="42">
        <f t="shared" ca="1" si="267"/>
        <v>7.412557829405246E-2</v>
      </c>
      <c r="P999" s="42">
        <f t="shared" ca="1" si="268"/>
        <v>0.19959680501629301</v>
      </c>
      <c r="Q999" s="42">
        <f t="shared" ca="1" si="269"/>
        <v>9.7587973924136831E-2</v>
      </c>
      <c r="R999" s="42">
        <f t="shared" ca="1" si="270"/>
        <v>0.1340959734117243</v>
      </c>
      <c r="S999" s="42">
        <f t="shared" ca="1" si="271"/>
        <v>0.16465647943181755</v>
      </c>
      <c r="T999" s="42">
        <f t="shared" ca="1" si="272"/>
        <v>0.1482793679724933</v>
      </c>
      <c r="U999">
        <f ca="1">+(L999^2*Markiwitz!$B$4^2)+(M999^2*Markiwitz!$C$4^2)+(N999^2*Markiwitz!$D$4^2)+(O999^2*Markiwitz!$E$4^2)+(P999^2*Markiwitz!$F$4^2)+(Q999^2*Markiwitz!$G$4^2)+(R999^2*Markiwitz!$H$4^2)+(S999^2*Markiwitz!$I$4^2)+(T999^2*Markiwitz!$J$4^2)+(2*L999*M999*Markiwitz!$B$8)+(2*L999*N999*Markiwitz!$E$8)+(2*L999*O999*Markiwitz!$H$8)+(2*L999*P999*Markiwitz!$B$11)+(2*L999*Q999*Markiwitz!$E$11)+(2*L999*R999*Markiwitz!$H$11)+(2*L999*S999*Markiwitz!$K$8)+(2*L999*T999*Markiwitz!$K$11)</f>
        <v>1.3606358721211435E-2</v>
      </c>
      <c r="V999" s="5">
        <f t="shared" ca="1" si="263"/>
        <v>0.1166462975032274</v>
      </c>
      <c r="W999" s="42">
        <f ca="1">SUMPRODUCT(L999:T999,Markiwitz!$B$3:$J$3)</f>
        <v>0.38919513037483966</v>
      </c>
    </row>
    <row r="1000" spans="1:23" x14ac:dyDescent="0.25">
      <c r="A1000">
        <v>999</v>
      </c>
      <c r="B1000" s="25">
        <f t="shared" ca="1" si="261"/>
        <v>1</v>
      </c>
      <c r="C1000" s="46">
        <v>0</v>
      </c>
      <c r="D1000">
        <f t="shared" ca="1" si="275"/>
        <v>0.29153309522835169</v>
      </c>
      <c r="E1000">
        <f t="shared" ca="1" si="275"/>
        <v>9.1256964510680216E-2</v>
      </c>
      <c r="F1000">
        <f t="shared" ca="1" si="275"/>
        <v>0.77789006224439838</v>
      </c>
      <c r="G1000">
        <f t="shared" ca="1" si="275"/>
        <v>0.11157807840093215</v>
      </c>
      <c r="H1000">
        <f t="shared" ca="1" si="275"/>
        <v>0.79773920943489596</v>
      </c>
      <c r="I1000">
        <f t="shared" ca="1" si="275"/>
        <v>0.77490289767188325</v>
      </c>
      <c r="J1000">
        <f t="shared" ca="1" si="275"/>
        <v>0.60966056456064077</v>
      </c>
      <c r="K1000">
        <f t="shared" ca="1" si="275"/>
        <v>0.84809120008610639</v>
      </c>
      <c r="L1000" s="42">
        <f t="shared" ca="1" si="264"/>
        <v>0</v>
      </c>
      <c r="M1000" s="42">
        <f t="shared" ca="1" si="265"/>
        <v>6.7756604610489823E-2</v>
      </c>
      <c r="N1000" s="42">
        <f t="shared" ca="1" si="266"/>
        <v>2.1209468713870871E-2</v>
      </c>
      <c r="O1000" s="42">
        <f t="shared" ca="1" si="267"/>
        <v>0.18079315947521704</v>
      </c>
      <c r="P1000" s="42">
        <f t="shared" ca="1" si="268"/>
        <v>2.5932396236140833E-2</v>
      </c>
      <c r="Q1000" s="42">
        <f t="shared" ca="1" si="269"/>
        <v>0.18540639495364022</v>
      </c>
      <c r="R1000" s="42">
        <f t="shared" ca="1" si="270"/>
        <v>0.18009889823298025</v>
      </c>
      <c r="S1000" s="42">
        <f t="shared" ca="1" si="271"/>
        <v>0.14169413523081231</v>
      </c>
      <c r="T1000" s="42">
        <f t="shared" ca="1" si="272"/>
        <v>0.19710894254684866</v>
      </c>
      <c r="U1000">
        <f ca="1">+(L1000^2*Markiwitz!$B$4^2)+(M1000^2*Markiwitz!$C$4^2)+(N1000^2*Markiwitz!$D$4^2)+(O1000^2*Markiwitz!$E$4^2)+(P1000^2*Markiwitz!$F$4^2)+(Q1000^2*Markiwitz!$G$4^2)+(R1000^2*Markiwitz!$H$4^2)+(S1000^2*Markiwitz!$I$4^2)+(T1000^2*Markiwitz!$J$4^2)+(2*L1000*M1000*Markiwitz!$B$8)+(2*L1000*N1000*Markiwitz!$E$8)+(2*L1000*O1000*Markiwitz!$H$8)+(2*L1000*P1000*Markiwitz!$B$11)+(2*L1000*Q1000*Markiwitz!$E$11)+(2*L1000*R1000*Markiwitz!$H$11)+(2*L1000*S1000*Markiwitz!$K$8)+(2*L1000*T1000*Markiwitz!$K$11)</f>
        <v>1.854126973673988E-2</v>
      </c>
      <c r="V1000" s="5">
        <f t="shared" ca="1" si="263"/>
        <v>0.13616633114224633</v>
      </c>
      <c r="W1000" s="42">
        <f ca="1">SUMPRODUCT(L1000:T1000,Markiwitz!$B$3:$J$3)</f>
        <v>0.60075246586603048</v>
      </c>
    </row>
    <row r="1001" spans="1:23" x14ac:dyDescent="0.25">
      <c r="A1001">
        <v>1000</v>
      </c>
      <c r="B1001" s="25">
        <f t="shared" ca="1" si="261"/>
        <v>1</v>
      </c>
      <c r="C1001" s="46">
        <v>0</v>
      </c>
      <c r="D1001">
        <f t="shared" ca="1" si="275"/>
        <v>2.11048841203334E-2</v>
      </c>
      <c r="E1001">
        <f t="shared" ca="1" si="275"/>
        <v>0.23704432864440161</v>
      </c>
      <c r="F1001">
        <f t="shared" ca="1" si="275"/>
        <v>0.53904166166569412</v>
      </c>
      <c r="G1001">
        <f t="shared" ca="1" si="275"/>
        <v>0.46692122914363277</v>
      </c>
      <c r="H1001">
        <f t="shared" ca="1" si="275"/>
        <v>0.14879928541490273</v>
      </c>
      <c r="I1001">
        <f t="shared" ca="1" si="275"/>
        <v>0.24355206947667385</v>
      </c>
      <c r="J1001">
        <f t="shared" ca="1" si="275"/>
        <v>0.71698853419460651</v>
      </c>
      <c r="K1001">
        <f t="shared" ca="1" si="275"/>
        <v>0.26809914916115918</v>
      </c>
      <c r="L1001" s="42">
        <f t="shared" ca="1" si="264"/>
        <v>0</v>
      </c>
      <c r="M1001" s="42">
        <f t="shared" ca="1" si="265"/>
        <v>7.9895799805644301E-3</v>
      </c>
      <c r="N1001" s="42">
        <f t="shared" ca="1" si="266"/>
        <v>8.9736793239200599E-2</v>
      </c>
      <c r="O1001" s="42">
        <f t="shared" ca="1" si="267"/>
        <v>0.20406254989029429</v>
      </c>
      <c r="P1001" s="42">
        <f t="shared" ca="1" si="268"/>
        <v>0.17676024580833249</v>
      </c>
      <c r="Q1001" s="42">
        <f t="shared" ca="1" si="269"/>
        <v>5.633026862856895E-2</v>
      </c>
      <c r="R1001" s="42">
        <f t="shared" ca="1" si="270"/>
        <v>9.2200399083978993E-2</v>
      </c>
      <c r="S1001" s="42">
        <f t="shared" ca="1" si="271"/>
        <v>0.27142708798748755</v>
      </c>
      <c r="T1001" s="42">
        <f t="shared" ca="1" si="272"/>
        <v>0.10149307538157269</v>
      </c>
      <c r="U1001">
        <f ca="1">+(L1001^2*Markiwitz!$B$4^2)+(M1001^2*Markiwitz!$C$4^2)+(N1001^2*Markiwitz!$D$4^2)+(O1001^2*Markiwitz!$E$4^2)+(P1001^2*Markiwitz!$F$4^2)+(Q1001^2*Markiwitz!$G$4^2)+(R1001^2*Markiwitz!$H$4^2)+(S1001^2*Markiwitz!$I$4^2)+(T1001^2*Markiwitz!$J$4^2)+(2*L1001*M1001*Markiwitz!$B$8)+(2*L1001*N1001*Markiwitz!$E$8)+(2*L1001*O1001*Markiwitz!$H$8)+(2*L1001*P1001*Markiwitz!$B$11)+(2*L1001*Q1001*Markiwitz!$E$11)+(2*L1001*R1001*Markiwitz!$H$11)+(2*L1001*S1001*Markiwitz!$K$8)+(2*L1001*T1001*Markiwitz!$K$11)</f>
        <v>1.8247091837885199E-2</v>
      </c>
      <c r="V1001" s="5">
        <f t="shared" ca="1" si="263"/>
        <v>0.13508179684134053</v>
      </c>
      <c r="W1001" s="42">
        <f ca="1">SUMPRODUCT(L1001:T1001,Markiwitz!$B$3:$J$3)</f>
        <v>0.28634574719048167</v>
      </c>
    </row>
    <row r="1002" spans="1:23" x14ac:dyDescent="0.25">
      <c r="A1002">
        <v>1001</v>
      </c>
      <c r="B1002" s="25">
        <f t="shared" ca="1" si="261"/>
        <v>0.99999999999999978</v>
      </c>
      <c r="C1002" s="46">
        <v>0</v>
      </c>
      <c r="D1002">
        <f t="shared" ref="D1002:K1011" ca="1" si="276">RAND()</f>
        <v>0.93779207399763742</v>
      </c>
      <c r="E1002">
        <f t="shared" ca="1" si="276"/>
        <v>0.60009468766215446</v>
      </c>
      <c r="F1002">
        <f t="shared" ca="1" si="276"/>
        <v>0.37432285155309009</v>
      </c>
      <c r="G1002">
        <f t="shared" ca="1" si="276"/>
        <v>4.4477120796892589E-2</v>
      </c>
      <c r="H1002">
        <f t="shared" ca="1" si="276"/>
        <v>0.487243831777468</v>
      </c>
      <c r="I1002">
        <f t="shared" ca="1" si="276"/>
        <v>0.52391300902313764</v>
      </c>
      <c r="J1002">
        <f t="shared" ca="1" si="276"/>
        <v>7.9774530274838051E-2</v>
      </c>
      <c r="K1002">
        <f t="shared" ca="1" si="276"/>
        <v>0.67316248619742713</v>
      </c>
      <c r="L1002" s="42">
        <f t="shared" ca="1" si="264"/>
        <v>0</v>
      </c>
      <c r="M1002" s="42">
        <f t="shared" ca="1" si="265"/>
        <v>0.25204175602151191</v>
      </c>
      <c r="N1002" s="42">
        <f t="shared" ca="1" si="266"/>
        <v>0.16128193343840436</v>
      </c>
      <c r="O1002" s="42">
        <f t="shared" ca="1" si="267"/>
        <v>0.10060331222703235</v>
      </c>
      <c r="P1002" s="42">
        <f t="shared" ca="1" si="268"/>
        <v>1.1953706945552577E-2</v>
      </c>
      <c r="Q1002" s="42">
        <f t="shared" ca="1" si="269"/>
        <v>0.13095204616983419</v>
      </c>
      <c r="R1002" s="42">
        <f t="shared" ca="1" si="270"/>
        <v>0.14080728389376268</v>
      </c>
      <c r="S1002" s="42">
        <f t="shared" ca="1" si="271"/>
        <v>2.1440267255140078E-2</v>
      </c>
      <c r="T1002" s="42">
        <f t="shared" ca="1" si="272"/>
        <v>0.18091969404876174</v>
      </c>
      <c r="U1002">
        <f ca="1">+(L1002^2*Markiwitz!$B$4^2)+(M1002^2*Markiwitz!$C$4^2)+(N1002^2*Markiwitz!$D$4^2)+(O1002^2*Markiwitz!$E$4^2)+(P1002^2*Markiwitz!$F$4^2)+(Q1002^2*Markiwitz!$G$4^2)+(R1002^2*Markiwitz!$H$4^2)+(S1002^2*Markiwitz!$I$4^2)+(T1002^2*Markiwitz!$J$4^2)+(2*L1002*M1002*Markiwitz!$B$8)+(2*L1002*N1002*Markiwitz!$E$8)+(2*L1002*O1002*Markiwitz!$H$8)+(2*L1002*P1002*Markiwitz!$B$11)+(2*L1002*Q1002*Markiwitz!$E$11)+(2*L1002*R1002*Markiwitz!$H$11)+(2*L1002*S1002*Markiwitz!$K$8)+(2*L1002*T1002*Markiwitz!$K$11)</f>
        <v>1.1706996556434392E-2</v>
      </c>
      <c r="V1002" s="5">
        <f t="shared" ca="1" si="263"/>
        <v>0.10819887502388549</v>
      </c>
      <c r="W1002" s="42">
        <f ca="1">SUMPRODUCT(L1002:T1002,Markiwitz!$B$3:$J$3)</f>
        <v>0.48086450054062596</v>
      </c>
    </row>
    <row r="1003" spans="1:23" x14ac:dyDescent="0.25">
      <c r="A1003">
        <v>1002</v>
      </c>
      <c r="B1003" s="25">
        <f t="shared" ca="1" si="261"/>
        <v>1</v>
      </c>
      <c r="C1003" s="46">
        <v>0</v>
      </c>
      <c r="D1003">
        <f t="shared" ca="1" si="276"/>
        <v>0.20675096559549067</v>
      </c>
      <c r="E1003">
        <f t="shared" ca="1" si="276"/>
        <v>0.27977106951597741</v>
      </c>
      <c r="F1003">
        <f t="shared" ca="1" si="276"/>
        <v>0.55669068774247887</v>
      </c>
      <c r="G1003">
        <f t="shared" ca="1" si="276"/>
        <v>0.34949932756280244</v>
      </c>
      <c r="H1003">
        <f t="shared" ca="1" si="276"/>
        <v>0.49929798991933694</v>
      </c>
      <c r="I1003">
        <f t="shared" ca="1" si="276"/>
        <v>0.16044531688826069</v>
      </c>
      <c r="J1003">
        <f t="shared" ca="1" si="276"/>
        <v>4.2366858182246281E-2</v>
      </c>
      <c r="K1003">
        <f t="shared" ca="1" si="276"/>
        <v>8.8927862330505647E-2</v>
      </c>
      <c r="L1003" s="42">
        <f t="shared" ca="1" si="264"/>
        <v>0</v>
      </c>
      <c r="M1003" s="42">
        <f t="shared" ca="1" si="265"/>
        <v>9.4677027240102213E-2</v>
      </c>
      <c r="N1003" s="42">
        <f t="shared" ca="1" si="266"/>
        <v>0.1281149671696355</v>
      </c>
      <c r="O1003" s="42">
        <f t="shared" ca="1" si="267"/>
        <v>0.25492417535222117</v>
      </c>
      <c r="P1003" s="42">
        <f t="shared" ca="1" si="268"/>
        <v>0.16004547916260156</v>
      </c>
      <c r="Q1003" s="42">
        <f t="shared" ca="1" si="269"/>
        <v>0.22864246005510488</v>
      </c>
      <c r="R1003" s="42">
        <f t="shared" ca="1" si="270"/>
        <v>7.3472380618995276E-2</v>
      </c>
      <c r="S1003" s="42">
        <f t="shared" ca="1" si="271"/>
        <v>1.9400964704783773E-2</v>
      </c>
      <c r="T1003" s="42">
        <f t="shared" ca="1" si="272"/>
        <v>4.07225456965555E-2</v>
      </c>
      <c r="U1003">
        <f ca="1">+(L1003^2*Markiwitz!$B$4^2)+(M1003^2*Markiwitz!$C$4^2)+(N1003^2*Markiwitz!$D$4^2)+(O1003^2*Markiwitz!$E$4^2)+(P1003^2*Markiwitz!$F$4^2)+(Q1003^2*Markiwitz!$G$4^2)+(R1003^2*Markiwitz!$H$4^2)+(S1003^2*Markiwitz!$I$4^2)+(T1003^2*Markiwitz!$J$4^2)+(2*L1003*M1003*Markiwitz!$B$8)+(2*L1003*N1003*Markiwitz!$E$8)+(2*L1003*O1003*Markiwitz!$H$8)+(2*L1003*P1003*Markiwitz!$B$11)+(2*L1003*Q1003*Markiwitz!$E$11)+(2*L1003*R1003*Markiwitz!$H$11)+(2*L1003*S1003*Markiwitz!$K$8)+(2*L1003*T1003*Markiwitz!$K$11)</f>
        <v>2.5124381074857483E-2</v>
      </c>
      <c r="V1003" s="5">
        <f t="shared" ca="1" si="263"/>
        <v>0.15850672249105865</v>
      </c>
      <c r="W1003" s="42">
        <f ca="1">SUMPRODUCT(L1003:T1003,Markiwitz!$B$3:$J$3)</f>
        <v>0.80328676029599533</v>
      </c>
    </row>
    <row r="1004" spans="1:23" x14ac:dyDescent="0.25">
      <c r="A1004">
        <v>1003</v>
      </c>
      <c r="B1004" s="25">
        <f t="shared" ca="1" si="261"/>
        <v>1</v>
      </c>
      <c r="C1004" s="46">
        <v>0</v>
      </c>
      <c r="D1004">
        <f t="shared" ca="1" si="276"/>
        <v>0.83630499375532286</v>
      </c>
      <c r="E1004">
        <f t="shared" ca="1" si="276"/>
        <v>0.15651936637996078</v>
      </c>
      <c r="F1004">
        <f t="shared" ca="1" si="276"/>
        <v>0.33027142051953884</v>
      </c>
      <c r="G1004">
        <f t="shared" ca="1" si="276"/>
        <v>0.93393485355922357</v>
      </c>
      <c r="H1004">
        <f t="shared" ca="1" si="276"/>
        <v>0.86668875086349961</v>
      </c>
      <c r="I1004">
        <f t="shared" ca="1" si="276"/>
        <v>0.24468088357067042</v>
      </c>
      <c r="J1004">
        <f t="shared" ca="1" si="276"/>
        <v>0.91025044199773919</v>
      </c>
      <c r="K1004">
        <f t="shared" ca="1" si="276"/>
        <v>0.51062321820095713</v>
      </c>
      <c r="L1004" s="42">
        <f t="shared" ca="1" si="264"/>
        <v>0</v>
      </c>
      <c r="M1004" s="42">
        <f t="shared" ca="1" si="265"/>
        <v>0.17462041348649179</v>
      </c>
      <c r="N1004" s="42">
        <f t="shared" ca="1" si="266"/>
        <v>3.2681230747151083E-2</v>
      </c>
      <c r="O1004" s="42">
        <f t="shared" ca="1" si="267"/>
        <v>6.8960645272394455E-2</v>
      </c>
      <c r="P1004" s="42">
        <f t="shared" ca="1" si="268"/>
        <v>0.19500552013404715</v>
      </c>
      <c r="Q1004" s="42">
        <f t="shared" ca="1" si="269"/>
        <v>0.1809645394562277</v>
      </c>
      <c r="R1004" s="42">
        <f t="shared" ca="1" si="270"/>
        <v>5.1089348240638419E-2</v>
      </c>
      <c r="S1004" s="42">
        <f t="shared" ca="1" si="271"/>
        <v>0.19006021696004666</v>
      </c>
      <c r="T1004" s="42">
        <f t="shared" ca="1" si="272"/>
        <v>0.10661808570300282</v>
      </c>
      <c r="U1004">
        <f ca="1">+(L1004^2*Markiwitz!$B$4^2)+(M1004^2*Markiwitz!$C$4^2)+(N1004^2*Markiwitz!$D$4^2)+(O1004^2*Markiwitz!$E$4^2)+(P1004^2*Markiwitz!$F$4^2)+(Q1004^2*Markiwitz!$G$4^2)+(R1004^2*Markiwitz!$H$4^2)+(S1004^2*Markiwitz!$I$4^2)+(T1004^2*Markiwitz!$J$4^2)+(2*L1004*M1004*Markiwitz!$B$8)+(2*L1004*N1004*Markiwitz!$E$8)+(2*L1004*O1004*Markiwitz!$H$8)+(2*L1004*P1004*Markiwitz!$B$11)+(2*L1004*Q1004*Markiwitz!$E$11)+(2*L1004*R1004*Markiwitz!$H$11)+(2*L1004*S1004*Markiwitz!$K$8)+(2*L1004*T1004*Markiwitz!$K$11)</f>
        <v>1.9226771063913635E-2</v>
      </c>
      <c r="V1004" s="5">
        <f t="shared" ca="1" si="263"/>
        <v>0.13866063271135623</v>
      </c>
      <c r="W1004" s="42">
        <f ca="1">SUMPRODUCT(L1004:T1004,Markiwitz!$B$3:$J$3)</f>
        <v>0.61121687234895727</v>
      </c>
    </row>
    <row r="1005" spans="1:23" x14ac:dyDescent="0.25">
      <c r="A1005">
        <v>1004</v>
      </c>
      <c r="B1005" s="25">
        <f t="shared" ca="1" si="261"/>
        <v>1</v>
      </c>
      <c r="C1005" s="46">
        <v>0</v>
      </c>
      <c r="D1005">
        <f t="shared" ca="1" si="276"/>
        <v>0.85602013330796967</v>
      </c>
      <c r="E1005">
        <f t="shared" ca="1" si="276"/>
        <v>0.38262219853442392</v>
      </c>
      <c r="F1005">
        <f t="shared" ca="1" si="276"/>
        <v>0.53538306010935022</v>
      </c>
      <c r="G1005">
        <f t="shared" ca="1" si="276"/>
        <v>0.6076281765738184</v>
      </c>
      <c r="H1005">
        <f t="shared" ca="1" si="276"/>
        <v>5.9840310555683174E-2</v>
      </c>
      <c r="I1005">
        <f t="shared" ca="1" si="276"/>
        <v>0.322013677154946</v>
      </c>
      <c r="J1005">
        <f t="shared" ca="1" si="276"/>
        <v>0.45944527860529139</v>
      </c>
      <c r="K1005">
        <f t="shared" ca="1" si="276"/>
        <v>0.88085971097019888</v>
      </c>
      <c r="L1005" s="42">
        <f t="shared" ca="1" si="264"/>
        <v>0</v>
      </c>
      <c r="M1005" s="42">
        <f t="shared" ca="1" si="265"/>
        <v>0.20859143144382095</v>
      </c>
      <c r="N1005" s="42">
        <f t="shared" ca="1" si="266"/>
        <v>9.3235788492562865E-2</v>
      </c>
      <c r="O1005" s="42">
        <f t="shared" ca="1" si="267"/>
        <v>0.13045992089861849</v>
      </c>
      <c r="P1005" s="42">
        <f t="shared" ca="1" si="268"/>
        <v>0.14806431087939406</v>
      </c>
      <c r="Q1005" s="42">
        <f t="shared" ca="1" si="269"/>
        <v>1.4581638388126601E-2</v>
      </c>
      <c r="R1005" s="42">
        <f t="shared" ca="1" si="270"/>
        <v>7.8466955680904726E-2</v>
      </c>
      <c r="S1005" s="42">
        <f t="shared" ca="1" si="271"/>
        <v>0.11195571763486067</v>
      </c>
      <c r="T1005" s="42">
        <f t="shared" ca="1" si="272"/>
        <v>0.21464423658171164</v>
      </c>
      <c r="U1005">
        <f ca="1">+(L1005^2*Markiwitz!$B$4^2)+(M1005^2*Markiwitz!$C$4^2)+(N1005^2*Markiwitz!$D$4^2)+(O1005^2*Markiwitz!$E$4^2)+(P1005^2*Markiwitz!$F$4^2)+(Q1005^2*Markiwitz!$G$4^2)+(R1005^2*Markiwitz!$H$4^2)+(S1005^2*Markiwitz!$I$4^2)+(T1005^2*Markiwitz!$J$4^2)+(2*L1005*M1005*Markiwitz!$B$8)+(2*L1005*N1005*Markiwitz!$E$8)+(2*L1005*O1005*Markiwitz!$H$8)+(2*L1005*P1005*Markiwitz!$B$11)+(2*L1005*Q1005*Markiwitz!$E$11)+(2*L1005*R1005*Markiwitz!$H$11)+(2*L1005*S1005*Markiwitz!$K$8)+(2*L1005*T1005*Markiwitz!$K$11)</f>
        <v>8.8389219379120549E-3</v>
      </c>
      <c r="V1005" s="5">
        <f t="shared" ca="1" si="263"/>
        <v>9.4015540938251554E-2</v>
      </c>
      <c r="W1005" s="42">
        <f ca="1">SUMPRODUCT(L1005:T1005,Markiwitz!$B$3:$J$3)</f>
        <v>0.18572334447528299</v>
      </c>
    </row>
    <row r="1006" spans="1:23" x14ac:dyDescent="0.25">
      <c r="A1006">
        <v>1005</v>
      </c>
      <c r="B1006" s="25">
        <f t="shared" ca="1" si="261"/>
        <v>1</v>
      </c>
      <c r="C1006" s="46">
        <v>0</v>
      </c>
      <c r="D1006">
        <f t="shared" ca="1" si="276"/>
        <v>0.61762794302591018</v>
      </c>
      <c r="E1006">
        <f t="shared" ca="1" si="276"/>
        <v>0.31438509822801231</v>
      </c>
      <c r="F1006">
        <f t="shared" ca="1" si="276"/>
        <v>0.8914785294523192</v>
      </c>
      <c r="G1006">
        <f t="shared" ca="1" si="276"/>
        <v>0.12941007785406777</v>
      </c>
      <c r="H1006">
        <f t="shared" ca="1" si="276"/>
        <v>0.44839677737313466</v>
      </c>
      <c r="I1006">
        <f t="shared" ca="1" si="276"/>
        <v>0.55030126148015668</v>
      </c>
      <c r="J1006">
        <f t="shared" ca="1" si="276"/>
        <v>7.6644957750555687E-2</v>
      </c>
      <c r="K1006">
        <f t="shared" ca="1" si="276"/>
        <v>0.32821746150494591</v>
      </c>
      <c r="L1006" s="42">
        <f t="shared" ca="1" si="264"/>
        <v>0</v>
      </c>
      <c r="M1006" s="42">
        <f t="shared" ca="1" si="265"/>
        <v>0.18401159417194612</v>
      </c>
      <c r="N1006" s="42">
        <f t="shared" ca="1" si="266"/>
        <v>9.3665618212506185E-2</v>
      </c>
      <c r="O1006" s="42">
        <f t="shared" ca="1" si="267"/>
        <v>0.26560065364092783</v>
      </c>
      <c r="P1006" s="42">
        <f t="shared" ca="1" si="268"/>
        <v>3.8555500923706902E-2</v>
      </c>
      <c r="Q1006" s="42">
        <f t="shared" ca="1" si="269"/>
        <v>0.13359208688285065</v>
      </c>
      <c r="R1006" s="42">
        <f t="shared" ca="1" si="270"/>
        <v>0.16395277050401938</v>
      </c>
      <c r="S1006" s="42">
        <f t="shared" ca="1" si="271"/>
        <v>2.2835043362553223E-2</v>
      </c>
      <c r="T1006" s="42">
        <f t="shared" ca="1" si="272"/>
        <v>9.7786732301489779E-2</v>
      </c>
      <c r="U1006">
        <f ca="1">+(L1006^2*Markiwitz!$B$4^2)+(M1006^2*Markiwitz!$C$4^2)+(N1006^2*Markiwitz!$D$4^2)+(O1006^2*Markiwitz!$E$4^2)+(P1006^2*Markiwitz!$F$4^2)+(Q1006^2*Markiwitz!$G$4^2)+(R1006^2*Markiwitz!$H$4^2)+(S1006^2*Markiwitz!$I$4^2)+(T1006^2*Markiwitz!$J$4^2)+(2*L1006*M1006*Markiwitz!$B$8)+(2*L1006*N1006*Markiwitz!$E$8)+(2*L1006*O1006*Markiwitz!$H$8)+(2*L1006*P1006*Markiwitz!$B$11)+(2*L1006*Q1006*Markiwitz!$E$11)+(2*L1006*R1006*Markiwitz!$H$11)+(2*L1006*S1006*Markiwitz!$K$8)+(2*L1006*T1006*Markiwitz!$K$11)</f>
        <v>1.5699133141237869E-2</v>
      </c>
      <c r="V1006" s="5">
        <f t="shared" ca="1" si="263"/>
        <v>0.12529618167062342</v>
      </c>
      <c r="W1006" s="42">
        <f ca="1">SUMPRODUCT(L1006:T1006,Markiwitz!$B$3:$J$3)</f>
        <v>0.51842506462929894</v>
      </c>
    </row>
    <row r="1007" spans="1:23" x14ac:dyDescent="0.25">
      <c r="A1007">
        <v>1006</v>
      </c>
      <c r="B1007" s="25">
        <f t="shared" ca="1" si="261"/>
        <v>1</v>
      </c>
      <c r="C1007" s="46">
        <v>0</v>
      </c>
      <c r="D1007">
        <f t="shared" ca="1" si="276"/>
        <v>3.3438685865890605E-2</v>
      </c>
      <c r="E1007">
        <f t="shared" ca="1" si="276"/>
        <v>9.5321256088439221E-2</v>
      </c>
      <c r="F1007">
        <f t="shared" ca="1" si="276"/>
        <v>4.8388222857893126E-2</v>
      </c>
      <c r="G1007">
        <f t="shared" ca="1" si="276"/>
        <v>0.75820387968511016</v>
      </c>
      <c r="H1007">
        <f t="shared" ca="1" si="276"/>
        <v>0.93849198273927581</v>
      </c>
      <c r="I1007">
        <f t="shared" ca="1" si="276"/>
        <v>0.95154705025388886</v>
      </c>
      <c r="J1007">
        <f t="shared" ca="1" si="276"/>
        <v>0.95126643543797396</v>
      </c>
      <c r="K1007">
        <f t="shared" ca="1" si="276"/>
        <v>0.42143431858935732</v>
      </c>
      <c r="L1007" s="42">
        <f t="shared" ca="1" si="264"/>
        <v>0</v>
      </c>
      <c r="M1007" s="42">
        <f t="shared" ca="1" si="265"/>
        <v>7.9652106737743214E-3</v>
      </c>
      <c r="N1007" s="42">
        <f t="shared" ca="1" si="266"/>
        <v>2.27058530194123E-2</v>
      </c>
      <c r="O1007" s="42">
        <f t="shared" ca="1" si="267"/>
        <v>1.1526242111859248E-2</v>
      </c>
      <c r="P1007" s="42">
        <f t="shared" ca="1" si="268"/>
        <v>0.18060678758686893</v>
      </c>
      <c r="Q1007" s="42">
        <f t="shared" ca="1" si="269"/>
        <v>0.2235520375455822</v>
      </c>
      <c r="R1007" s="42">
        <f t="shared" ca="1" si="270"/>
        <v>0.22666179979913753</v>
      </c>
      <c r="S1007" s="42">
        <f t="shared" ca="1" si="271"/>
        <v>0.22659495637903695</v>
      </c>
      <c r="T1007" s="42">
        <f t="shared" ca="1" si="272"/>
        <v>0.1003871128843284</v>
      </c>
      <c r="U1007">
        <f ca="1">+(L1007^2*Markiwitz!$B$4^2)+(M1007^2*Markiwitz!$C$4^2)+(N1007^2*Markiwitz!$D$4^2)+(O1007^2*Markiwitz!$E$4^2)+(P1007^2*Markiwitz!$F$4^2)+(Q1007^2*Markiwitz!$G$4^2)+(R1007^2*Markiwitz!$H$4^2)+(S1007^2*Markiwitz!$I$4^2)+(T1007^2*Markiwitz!$J$4^2)+(2*L1007*M1007*Markiwitz!$B$8)+(2*L1007*N1007*Markiwitz!$E$8)+(2*L1007*O1007*Markiwitz!$H$8)+(2*L1007*P1007*Markiwitz!$B$11)+(2*L1007*Q1007*Markiwitz!$E$11)+(2*L1007*R1007*Markiwitz!$H$11)+(2*L1007*S1007*Markiwitz!$K$8)+(2*L1007*T1007*Markiwitz!$K$11)</f>
        <v>2.811373498709429E-2</v>
      </c>
      <c r="V1007" s="5">
        <f t="shared" ca="1" si="263"/>
        <v>0.16767150916925119</v>
      </c>
      <c r="W1007" s="42">
        <f ca="1">SUMPRODUCT(L1007:T1007,Markiwitz!$B$3:$J$3)</f>
        <v>0.69021261706964976</v>
      </c>
    </row>
    <row r="1008" spans="1:23" x14ac:dyDescent="0.25">
      <c r="A1008">
        <v>1007</v>
      </c>
      <c r="B1008" s="25">
        <f t="shared" ca="1" si="261"/>
        <v>1</v>
      </c>
      <c r="C1008" s="46">
        <v>0</v>
      </c>
      <c r="D1008">
        <f t="shared" ca="1" si="276"/>
        <v>0.55104195266075928</v>
      </c>
      <c r="E1008">
        <f t="shared" ca="1" si="276"/>
        <v>0.49162750203893135</v>
      </c>
      <c r="F1008">
        <f t="shared" ca="1" si="276"/>
        <v>0.6057119832259108</v>
      </c>
      <c r="G1008">
        <f t="shared" ca="1" si="276"/>
        <v>0.11559316183657575</v>
      </c>
      <c r="H1008">
        <f t="shared" ca="1" si="276"/>
        <v>0.85062572481987042</v>
      </c>
      <c r="I1008">
        <f t="shared" ca="1" si="276"/>
        <v>0.6969466304085975</v>
      </c>
      <c r="J1008">
        <f t="shared" ca="1" si="276"/>
        <v>0.92548115725985214</v>
      </c>
      <c r="K1008">
        <f t="shared" ca="1" si="276"/>
        <v>0.83472070463876702</v>
      </c>
      <c r="L1008" s="42">
        <f t="shared" ca="1" si="264"/>
        <v>0</v>
      </c>
      <c r="M1008" s="42">
        <f t="shared" ca="1" si="265"/>
        <v>0.10864929880315692</v>
      </c>
      <c r="N1008" s="42">
        <f t="shared" ca="1" si="266"/>
        <v>9.6934513081913434E-2</v>
      </c>
      <c r="O1008" s="42">
        <f t="shared" ca="1" si="267"/>
        <v>0.1194286241481142</v>
      </c>
      <c r="P1008" s="42">
        <f t="shared" ca="1" si="268"/>
        <v>2.2791578607292768E-2</v>
      </c>
      <c r="Q1008" s="42">
        <f t="shared" ca="1" si="269"/>
        <v>0.16771842524756542</v>
      </c>
      <c r="R1008" s="42">
        <f t="shared" ca="1" si="270"/>
        <v>0.13741741864023677</v>
      </c>
      <c r="S1008" s="42">
        <f t="shared" ca="1" si="271"/>
        <v>0.18247771935746063</v>
      </c>
      <c r="T1008" s="42">
        <f t="shared" ca="1" si="272"/>
        <v>0.16458242211425989</v>
      </c>
      <c r="U1008">
        <f ca="1">+(L1008^2*Markiwitz!$B$4^2)+(M1008^2*Markiwitz!$C$4^2)+(N1008^2*Markiwitz!$D$4^2)+(O1008^2*Markiwitz!$E$4^2)+(P1008^2*Markiwitz!$F$4^2)+(Q1008^2*Markiwitz!$G$4^2)+(R1008^2*Markiwitz!$H$4^2)+(S1008^2*Markiwitz!$I$4^2)+(T1008^2*Markiwitz!$J$4^2)+(2*L1008*M1008*Markiwitz!$B$8)+(2*L1008*N1008*Markiwitz!$E$8)+(2*L1008*O1008*Markiwitz!$H$8)+(2*L1008*P1008*Markiwitz!$B$11)+(2*L1008*Q1008*Markiwitz!$E$11)+(2*L1008*R1008*Markiwitz!$H$11)+(2*L1008*S1008*Markiwitz!$K$8)+(2*L1008*T1008*Markiwitz!$K$11)</f>
        <v>1.6052643269969254E-2</v>
      </c>
      <c r="V1008" s="5">
        <f t="shared" ca="1" si="263"/>
        <v>0.12669902631815785</v>
      </c>
      <c r="W1008" s="42">
        <f ca="1">SUMPRODUCT(L1008:T1008,Markiwitz!$B$3:$J$3)</f>
        <v>0.5462688710189344</v>
      </c>
    </row>
    <row r="1009" spans="1:23" x14ac:dyDescent="0.25">
      <c r="A1009">
        <v>1008</v>
      </c>
      <c r="B1009" s="25">
        <f t="shared" ca="1" si="261"/>
        <v>1.0000000000000002</v>
      </c>
      <c r="C1009" s="46">
        <v>0</v>
      </c>
      <c r="D1009">
        <f t="shared" ca="1" si="276"/>
        <v>0.57340406919549358</v>
      </c>
      <c r="E1009">
        <f t="shared" ca="1" si="276"/>
        <v>0.50537751779929463</v>
      </c>
      <c r="F1009">
        <f t="shared" ca="1" si="276"/>
        <v>4.0134930940152191E-2</v>
      </c>
      <c r="G1009">
        <f t="shared" ca="1" si="276"/>
        <v>0.80623972439426383</v>
      </c>
      <c r="H1009">
        <f t="shared" ca="1" si="276"/>
        <v>0.95917211832966709</v>
      </c>
      <c r="I1009">
        <f t="shared" ca="1" si="276"/>
        <v>0.53479375676721685</v>
      </c>
      <c r="J1009">
        <f t="shared" ca="1" si="276"/>
        <v>0.67028743571861249</v>
      </c>
      <c r="K1009">
        <f t="shared" ca="1" si="276"/>
        <v>0.30184607587837442</v>
      </c>
      <c r="L1009" s="42">
        <f t="shared" ca="1" si="264"/>
        <v>0</v>
      </c>
      <c r="M1009" s="42">
        <f t="shared" ca="1" si="265"/>
        <v>0.13057861296110862</v>
      </c>
      <c r="N1009" s="42">
        <f t="shared" ca="1" si="266"/>
        <v>0.11508724622158384</v>
      </c>
      <c r="O1009" s="42">
        <f t="shared" ca="1" si="267"/>
        <v>9.1397391385937225E-3</v>
      </c>
      <c r="P1009" s="42">
        <f t="shared" ca="1" si="268"/>
        <v>0.18360118210053475</v>
      </c>
      <c r="Q1009" s="42">
        <f t="shared" ca="1" si="269"/>
        <v>0.2184277571977869</v>
      </c>
      <c r="R1009" s="42">
        <f t="shared" ca="1" si="270"/>
        <v>0.12178606802860911</v>
      </c>
      <c r="S1009" s="42">
        <f t="shared" ca="1" si="271"/>
        <v>0.1526414065463394</v>
      </c>
      <c r="T1009" s="42">
        <f t="shared" ca="1" si="272"/>
        <v>6.8737987805443768E-2</v>
      </c>
      <c r="U1009">
        <f ca="1">+(L1009^2*Markiwitz!$B$4^2)+(M1009^2*Markiwitz!$C$4^2)+(N1009^2*Markiwitz!$D$4^2)+(O1009^2*Markiwitz!$E$4^2)+(P1009^2*Markiwitz!$F$4^2)+(Q1009^2*Markiwitz!$G$4^2)+(R1009^2*Markiwitz!$H$4^2)+(S1009^2*Markiwitz!$I$4^2)+(T1009^2*Markiwitz!$J$4^2)+(2*L1009*M1009*Markiwitz!$B$8)+(2*L1009*N1009*Markiwitz!$E$8)+(2*L1009*O1009*Markiwitz!$H$8)+(2*L1009*P1009*Markiwitz!$B$11)+(2*L1009*Q1009*Markiwitz!$E$11)+(2*L1009*R1009*Markiwitz!$H$11)+(2*L1009*S1009*Markiwitz!$K$8)+(2*L1009*T1009*Markiwitz!$K$11)</f>
        <v>2.2408082886931874E-2</v>
      </c>
      <c r="V1009" s="5">
        <f t="shared" ca="1" si="263"/>
        <v>0.14969329606542797</v>
      </c>
      <c r="W1009" s="42">
        <f ca="1">SUMPRODUCT(L1009:T1009,Markiwitz!$B$3:$J$3)</f>
        <v>0.70847573515600293</v>
      </c>
    </row>
    <row r="1010" spans="1:23" x14ac:dyDescent="0.25">
      <c r="A1010">
        <v>1009</v>
      </c>
      <c r="B1010" s="25">
        <f t="shared" ca="1" si="261"/>
        <v>0.99999999999999978</v>
      </c>
      <c r="C1010" s="46">
        <v>0</v>
      </c>
      <c r="D1010">
        <f t="shared" ca="1" si="276"/>
        <v>0.88263876817178843</v>
      </c>
      <c r="E1010">
        <f t="shared" ca="1" si="276"/>
        <v>1.9686572567292226E-2</v>
      </c>
      <c r="F1010">
        <f t="shared" ca="1" si="276"/>
        <v>0.16397802100539716</v>
      </c>
      <c r="G1010">
        <f t="shared" ca="1" si="276"/>
        <v>0.3541789735134907</v>
      </c>
      <c r="H1010">
        <f t="shared" ca="1" si="276"/>
        <v>0.49787043090701388</v>
      </c>
      <c r="I1010">
        <f t="shared" ca="1" si="276"/>
        <v>0.1803011616746607</v>
      </c>
      <c r="J1010">
        <f t="shared" ca="1" si="276"/>
        <v>0.52044865377520055</v>
      </c>
      <c r="K1010">
        <f t="shared" ca="1" si="276"/>
        <v>0.99030000407383367</v>
      </c>
      <c r="L1010" s="42">
        <f t="shared" ca="1" si="264"/>
        <v>0</v>
      </c>
      <c r="M1010" s="42">
        <f t="shared" ca="1" si="265"/>
        <v>0.24453874213740001</v>
      </c>
      <c r="N1010" s="42">
        <f t="shared" ca="1" si="266"/>
        <v>5.4542468178389713E-3</v>
      </c>
      <c r="O1010" s="42">
        <f t="shared" ca="1" si="267"/>
        <v>4.5430792800883968E-2</v>
      </c>
      <c r="P1010" s="42">
        <f t="shared" ca="1" si="268"/>
        <v>9.8126757851233981E-2</v>
      </c>
      <c r="Q1010" s="42">
        <f t="shared" ca="1" si="269"/>
        <v>0.13793707381966086</v>
      </c>
      <c r="R1010" s="42">
        <f t="shared" ca="1" si="270"/>
        <v>4.9953186820876357E-2</v>
      </c>
      <c r="S1010" s="42">
        <f t="shared" ca="1" si="271"/>
        <v>0.14419246438144234</v>
      </c>
      <c r="T1010" s="42">
        <f t="shared" ca="1" si="272"/>
        <v>0.27436673537066342</v>
      </c>
      <c r="U1010">
        <f ca="1">+(L1010^2*Markiwitz!$B$4^2)+(M1010^2*Markiwitz!$C$4^2)+(N1010^2*Markiwitz!$D$4^2)+(O1010^2*Markiwitz!$E$4^2)+(P1010^2*Markiwitz!$F$4^2)+(Q1010^2*Markiwitz!$G$4^2)+(R1010^2*Markiwitz!$H$4^2)+(S1010^2*Markiwitz!$I$4^2)+(T1010^2*Markiwitz!$J$4^2)+(2*L1010*M1010*Markiwitz!$B$8)+(2*L1010*N1010*Markiwitz!$E$8)+(2*L1010*O1010*Markiwitz!$H$8)+(2*L1010*P1010*Markiwitz!$B$11)+(2*L1010*Q1010*Markiwitz!$E$11)+(2*L1010*R1010*Markiwitz!$H$11)+(2*L1010*S1010*Markiwitz!$K$8)+(2*L1010*T1010*Markiwitz!$K$11)</f>
        <v>1.2155561806035725E-2</v>
      </c>
      <c r="V1010" s="5">
        <f t="shared" ca="1" si="263"/>
        <v>0.1102522644032118</v>
      </c>
      <c r="W1010" s="42">
        <f ca="1">SUMPRODUCT(L1010:T1010,Markiwitz!$B$3:$J$3)</f>
        <v>0.47152200000893019</v>
      </c>
    </row>
    <row r="1011" spans="1:23" x14ac:dyDescent="0.25">
      <c r="A1011">
        <v>1010</v>
      </c>
      <c r="B1011" s="25">
        <f t="shared" ca="1" si="261"/>
        <v>0.99999999999999978</v>
      </c>
      <c r="C1011" s="46">
        <v>0</v>
      </c>
      <c r="D1011">
        <f t="shared" ca="1" si="276"/>
        <v>0.46985692914201993</v>
      </c>
      <c r="E1011">
        <f t="shared" ca="1" si="276"/>
        <v>0.2473921289052895</v>
      </c>
      <c r="F1011">
        <f t="shared" ca="1" si="276"/>
        <v>8.1643986089613096E-2</v>
      </c>
      <c r="G1011">
        <f t="shared" ca="1" si="276"/>
        <v>0.22563193219611</v>
      </c>
      <c r="H1011">
        <f t="shared" ca="1" si="276"/>
        <v>0.26392782053608443</v>
      </c>
      <c r="I1011">
        <f t="shared" ca="1" si="276"/>
        <v>9.3993286018677291E-2</v>
      </c>
      <c r="J1011">
        <f t="shared" ca="1" si="276"/>
        <v>0.30530341347429435</v>
      </c>
      <c r="K1011">
        <f t="shared" ca="1" si="276"/>
        <v>0.6094934080424117</v>
      </c>
      <c r="L1011" s="42">
        <f t="shared" ca="1" si="264"/>
        <v>0</v>
      </c>
      <c r="M1011" s="42">
        <f t="shared" ca="1" si="265"/>
        <v>0.20453080004781554</v>
      </c>
      <c r="N1011" s="42">
        <f t="shared" ca="1" si="266"/>
        <v>0.10769088825172338</v>
      </c>
      <c r="O1011" s="42">
        <f t="shared" ca="1" si="267"/>
        <v>3.5539988363040412E-2</v>
      </c>
      <c r="P1011" s="42">
        <f t="shared" ca="1" si="268"/>
        <v>9.8218578350380892E-2</v>
      </c>
      <c r="Q1011" s="42">
        <f t="shared" ca="1" si="269"/>
        <v>0.11488894797761962</v>
      </c>
      <c r="R1011" s="42">
        <f t="shared" ca="1" si="270"/>
        <v>4.0915693259282293E-2</v>
      </c>
      <c r="S1011" s="42">
        <f t="shared" ca="1" si="271"/>
        <v>0.13289992664203537</v>
      </c>
      <c r="T1011" s="42">
        <f t="shared" ca="1" si="272"/>
        <v>0.26531517710810243</v>
      </c>
      <c r="U1011">
        <f ca="1">+(L1011^2*Markiwitz!$B$4^2)+(M1011^2*Markiwitz!$C$4^2)+(N1011^2*Markiwitz!$D$4^2)+(O1011^2*Markiwitz!$E$4^2)+(P1011^2*Markiwitz!$F$4^2)+(Q1011^2*Markiwitz!$G$4^2)+(R1011^2*Markiwitz!$H$4^2)+(S1011^2*Markiwitz!$I$4^2)+(T1011^2*Markiwitz!$J$4^2)+(2*L1011*M1011*Markiwitz!$B$8)+(2*L1011*N1011*Markiwitz!$E$8)+(2*L1011*O1011*Markiwitz!$H$8)+(2*L1011*P1011*Markiwitz!$B$11)+(2*L1011*Q1011*Markiwitz!$E$11)+(2*L1011*R1011*Markiwitz!$H$11)+(2*L1011*S1011*Markiwitz!$K$8)+(2*L1011*T1011*Markiwitz!$K$11)</f>
        <v>1.033160206054593E-2</v>
      </c>
      <c r="V1011" s="5">
        <f t="shared" ca="1" si="263"/>
        <v>0.10164448858913075</v>
      </c>
      <c r="W1011" s="42">
        <f ca="1">SUMPRODUCT(L1011:T1011,Markiwitz!$B$3:$J$3)</f>
        <v>0.41993099028999048</v>
      </c>
    </row>
    <row r="1012" spans="1:23" x14ac:dyDescent="0.25">
      <c r="A1012">
        <v>1011</v>
      </c>
      <c r="B1012" s="25">
        <f t="shared" ca="1" si="261"/>
        <v>1</v>
      </c>
      <c r="C1012" s="46">
        <v>0</v>
      </c>
      <c r="D1012">
        <f t="shared" ref="D1012:K1021" ca="1" si="277">RAND()</f>
        <v>0.21230715116412835</v>
      </c>
      <c r="E1012">
        <f t="shared" ca="1" si="277"/>
        <v>0.93792766701602592</v>
      </c>
      <c r="F1012">
        <f t="shared" ca="1" si="277"/>
        <v>0.91048997222733241</v>
      </c>
      <c r="G1012">
        <f t="shared" ca="1" si="277"/>
        <v>0.14537577022281234</v>
      </c>
      <c r="H1012">
        <f t="shared" ca="1" si="277"/>
        <v>2.2536194434408352E-2</v>
      </c>
      <c r="I1012">
        <f t="shared" ca="1" si="277"/>
        <v>0.56414755471926004</v>
      </c>
      <c r="J1012">
        <f t="shared" ca="1" si="277"/>
        <v>0.55173213017112666</v>
      </c>
      <c r="K1012">
        <f t="shared" ca="1" si="277"/>
        <v>0.38826380063041943</v>
      </c>
      <c r="L1012" s="42">
        <f t="shared" ca="1" si="264"/>
        <v>0</v>
      </c>
      <c r="M1012" s="42">
        <f t="shared" ca="1" si="265"/>
        <v>5.6876413150651069E-2</v>
      </c>
      <c r="N1012" s="42">
        <f t="shared" ca="1" si="266"/>
        <v>0.25126785038620575</v>
      </c>
      <c r="O1012" s="42">
        <f t="shared" ca="1" si="267"/>
        <v>0.24391737888231951</v>
      </c>
      <c r="P1012" s="42">
        <f t="shared" ca="1" si="268"/>
        <v>3.894570825310871E-2</v>
      </c>
      <c r="Q1012" s="42">
        <f t="shared" ca="1" si="269"/>
        <v>6.0373750882461242E-3</v>
      </c>
      <c r="R1012" s="42">
        <f t="shared" ca="1" si="270"/>
        <v>0.15113334253793881</v>
      </c>
      <c r="S1012" s="42">
        <f t="shared" ca="1" si="271"/>
        <v>0.14780728963690173</v>
      </c>
      <c r="T1012" s="42">
        <f t="shared" ca="1" si="272"/>
        <v>0.10401464206462835</v>
      </c>
      <c r="U1012">
        <f ca="1">+(L1012^2*Markiwitz!$B$4^2)+(M1012^2*Markiwitz!$C$4^2)+(N1012^2*Markiwitz!$D$4^2)+(O1012^2*Markiwitz!$E$4^2)+(P1012^2*Markiwitz!$F$4^2)+(Q1012^2*Markiwitz!$G$4^2)+(R1012^2*Markiwitz!$H$4^2)+(S1012^2*Markiwitz!$I$4^2)+(T1012^2*Markiwitz!$J$4^2)+(2*L1012*M1012*Markiwitz!$B$8)+(2*L1012*N1012*Markiwitz!$E$8)+(2*L1012*O1012*Markiwitz!$H$8)+(2*L1012*P1012*Markiwitz!$B$11)+(2*L1012*Q1012*Markiwitz!$E$11)+(2*L1012*R1012*Markiwitz!$H$11)+(2*L1012*S1012*Markiwitz!$K$8)+(2*L1012*T1012*Markiwitz!$K$11)</f>
        <v>1.5087890155532798E-2</v>
      </c>
      <c r="V1012" s="5">
        <f t="shared" ca="1" si="263"/>
        <v>0.12283277313295828</v>
      </c>
      <c r="W1012" s="42">
        <f ca="1">SUMPRODUCT(L1012:T1012,Markiwitz!$B$3:$J$3)</f>
        <v>0.16569378759530851</v>
      </c>
    </row>
    <row r="1013" spans="1:23" x14ac:dyDescent="0.25">
      <c r="A1013">
        <v>1012</v>
      </c>
      <c r="B1013" s="25">
        <f t="shared" ca="1" si="261"/>
        <v>0.99999999999999978</v>
      </c>
      <c r="C1013" s="46">
        <v>0</v>
      </c>
      <c r="D1013">
        <f t="shared" ca="1" si="277"/>
        <v>0.51187439876307517</v>
      </c>
      <c r="E1013">
        <f t="shared" ca="1" si="277"/>
        <v>0.32361182526054222</v>
      </c>
      <c r="F1013">
        <f t="shared" ca="1" si="277"/>
        <v>0.76670579710492726</v>
      </c>
      <c r="G1013">
        <f t="shared" ca="1" si="277"/>
        <v>0.33791464285475015</v>
      </c>
      <c r="H1013">
        <f t="shared" ca="1" si="277"/>
        <v>0.27510057285757117</v>
      </c>
      <c r="I1013">
        <f t="shared" ca="1" si="277"/>
        <v>0.25587107757347582</v>
      </c>
      <c r="J1013">
        <f t="shared" ca="1" si="277"/>
        <v>0.53218516171166186</v>
      </c>
      <c r="K1013">
        <f t="shared" ca="1" si="277"/>
        <v>0.97129976005628804</v>
      </c>
      <c r="L1013" s="42">
        <f t="shared" ca="1" si="264"/>
        <v>0</v>
      </c>
      <c r="M1013" s="42">
        <f t="shared" ca="1" si="265"/>
        <v>0.12878758453337594</v>
      </c>
      <c r="N1013" s="42">
        <f t="shared" ca="1" si="266"/>
        <v>8.1420726261077866E-2</v>
      </c>
      <c r="O1013" s="42">
        <f t="shared" ca="1" si="267"/>
        <v>0.19290315728914534</v>
      </c>
      <c r="P1013" s="42">
        <f t="shared" ca="1" si="268"/>
        <v>8.5019314771131699E-2</v>
      </c>
      <c r="Q1013" s="42">
        <f t="shared" ca="1" si="269"/>
        <v>6.9215296501815113E-2</v>
      </c>
      <c r="R1013" s="42">
        <f t="shared" ca="1" si="270"/>
        <v>6.4377156021613327E-2</v>
      </c>
      <c r="S1013" s="42">
        <f t="shared" ca="1" si="271"/>
        <v>0.13389777192797778</v>
      </c>
      <c r="T1013" s="42">
        <f t="shared" ca="1" si="272"/>
        <v>0.24437899269386279</v>
      </c>
      <c r="U1013">
        <f ca="1">+(L1013^2*Markiwitz!$B$4^2)+(M1013^2*Markiwitz!$C$4^2)+(N1013^2*Markiwitz!$D$4^2)+(O1013^2*Markiwitz!$E$4^2)+(P1013^2*Markiwitz!$F$4^2)+(Q1013^2*Markiwitz!$G$4^2)+(R1013^2*Markiwitz!$H$4^2)+(S1013^2*Markiwitz!$I$4^2)+(T1013^2*Markiwitz!$J$4^2)+(2*L1013*M1013*Markiwitz!$B$8)+(2*L1013*N1013*Markiwitz!$E$8)+(2*L1013*O1013*Markiwitz!$H$8)+(2*L1013*P1013*Markiwitz!$B$11)+(2*L1013*Q1013*Markiwitz!$E$11)+(2*L1013*R1013*Markiwitz!$H$11)+(2*L1013*S1013*Markiwitz!$K$8)+(2*L1013*T1013*Markiwitz!$K$11)</f>
        <v>1.0044708243355216E-2</v>
      </c>
      <c r="V1013" s="5">
        <f t="shared" ca="1" si="263"/>
        <v>0.10022329192036757</v>
      </c>
      <c r="W1013" s="42">
        <f ca="1">SUMPRODUCT(L1013:T1013,Markiwitz!$B$3:$J$3)</f>
        <v>0.32016146547344376</v>
      </c>
    </row>
    <row r="1014" spans="1:23" x14ac:dyDescent="0.25">
      <c r="A1014">
        <v>1013</v>
      </c>
      <c r="B1014" s="25">
        <f t="shared" ca="1" si="261"/>
        <v>1</v>
      </c>
      <c r="C1014" s="46">
        <v>0</v>
      </c>
      <c r="D1014">
        <f t="shared" ca="1" si="277"/>
        <v>4.0403665767435593E-2</v>
      </c>
      <c r="E1014">
        <f t="shared" ca="1" si="277"/>
        <v>0.28628502902950548</v>
      </c>
      <c r="F1014">
        <f t="shared" ca="1" si="277"/>
        <v>0.40738345196822312</v>
      </c>
      <c r="G1014">
        <f t="shared" ca="1" si="277"/>
        <v>0.6237134858457084</v>
      </c>
      <c r="H1014">
        <f t="shared" ca="1" si="277"/>
        <v>0.62255603320175978</v>
      </c>
      <c r="I1014">
        <f t="shared" ca="1" si="277"/>
        <v>0.88349468961998456</v>
      </c>
      <c r="J1014">
        <f t="shared" ca="1" si="277"/>
        <v>0.85370304653892126</v>
      </c>
      <c r="K1014">
        <f t="shared" ca="1" si="277"/>
        <v>0.88107560752661518</v>
      </c>
      <c r="L1014" s="42">
        <f t="shared" ca="1" si="264"/>
        <v>0</v>
      </c>
      <c r="M1014" s="42">
        <f t="shared" ca="1" si="265"/>
        <v>8.7860509488148792E-3</v>
      </c>
      <c r="N1014" s="42">
        <f t="shared" ca="1" si="266"/>
        <v>6.2254619801440557E-2</v>
      </c>
      <c r="O1014" s="42">
        <f t="shared" ca="1" si="267"/>
        <v>8.8588292589572723E-2</v>
      </c>
      <c r="P1014" s="42">
        <f t="shared" ca="1" si="268"/>
        <v>0.13563072458935288</v>
      </c>
      <c r="Q1014" s="42">
        <f t="shared" ca="1" si="269"/>
        <v>0.13537902866752469</v>
      </c>
      <c r="R1014" s="42">
        <f t="shared" ca="1" si="270"/>
        <v>0.19212190796472009</v>
      </c>
      <c r="S1014" s="42">
        <f t="shared" ca="1" si="271"/>
        <v>0.18564351326989773</v>
      </c>
      <c r="T1014" s="42">
        <f t="shared" ca="1" si="272"/>
        <v>0.19159586216867652</v>
      </c>
      <c r="U1014">
        <f ca="1">+(L1014^2*Markiwitz!$B$4^2)+(M1014^2*Markiwitz!$C$4^2)+(N1014^2*Markiwitz!$D$4^2)+(O1014^2*Markiwitz!$E$4^2)+(P1014^2*Markiwitz!$F$4^2)+(Q1014^2*Markiwitz!$G$4^2)+(R1014^2*Markiwitz!$H$4^2)+(S1014^2*Markiwitz!$I$4^2)+(T1014^2*Markiwitz!$J$4^2)+(2*L1014*M1014*Markiwitz!$B$8)+(2*L1014*N1014*Markiwitz!$E$8)+(2*L1014*O1014*Markiwitz!$H$8)+(2*L1014*P1014*Markiwitz!$B$11)+(2*L1014*Q1014*Markiwitz!$E$11)+(2*L1014*R1014*Markiwitz!$H$11)+(2*L1014*S1014*Markiwitz!$K$8)+(2*L1014*T1014*Markiwitz!$K$11)</f>
        <v>1.6089383318639867E-2</v>
      </c>
      <c r="V1014" s="5">
        <f t="shared" ca="1" si="263"/>
        <v>0.1268439329201041</v>
      </c>
      <c r="W1014" s="42">
        <f ca="1">SUMPRODUCT(L1014:T1014,Markiwitz!$B$3:$J$3)</f>
        <v>0.46939941125129442</v>
      </c>
    </row>
    <row r="1015" spans="1:23" x14ac:dyDescent="0.25">
      <c r="A1015">
        <v>1014</v>
      </c>
      <c r="B1015" s="25">
        <f t="shared" ca="1" si="261"/>
        <v>1</v>
      </c>
      <c r="C1015" s="46">
        <v>0</v>
      </c>
      <c r="D1015">
        <f t="shared" ca="1" si="277"/>
        <v>0.86932210742229254</v>
      </c>
      <c r="E1015">
        <f t="shared" ca="1" si="277"/>
        <v>2.3482002842534988E-2</v>
      </c>
      <c r="F1015">
        <f t="shared" ca="1" si="277"/>
        <v>8.583368353917209E-2</v>
      </c>
      <c r="G1015">
        <f t="shared" ca="1" si="277"/>
        <v>0.74387702180049886</v>
      </c>
      <c r="H1015">
        <f t="shared" ca="1" si="277"/>
        <v>0.89542521289743104</v>
      </c>
      <c r="I1015">
        <f t="shared" ca="1" si="277"/>
        <v>0.21126583362214391</v>
      </c>
      <c r="J1015">
        <f t="shared" ca="1" si="277"/>
        <v>0.18399412065100795</v>
      </c>
      <c r="K1015">
        <f t="shared" ca="1" si="277"/>
        <v>0.60941281257644164</v>
      </c>
      <c r="L1015" s="42">
        <f t="shared" ca="1" si="264"/>
        <v>0</v>
      </c>
      <c r="M1015" s="42">
        <f t="shared" ca="1" si="265"/>
        <v>0.23997102548133004</v>
      </c>
      <c r="N1015" s="42">
        <f t="shared" ca="1" si="266"/>
        <v>6.4820625799883189E-3</v>
      </c>
      <c r="O1015" s="42">
        <f t="shared" ca="1" si="267"/>
        <v>2.3693860864542976E-2</v>
      </c>
      <c r="P1015" s="42">
        <f t="shared" ca="1" si="268"/>
        <v>0.20534268049707924</v>
      </c>
      <c r="Q1015" s="42">
        <f t="shared" ca="1" si="269"/>
        <v>0.24717662733550377</v>
      </c>
      <c r="R1015" s="42">
        <f t="shared" ca="1" si="270"/>
        <v>5.8318635072795173E-2</v>
      </c>
      <c r="S1015" s="42">
        <f t="shared" ca="1" si="271"/>
        <v>5.0790446300831869E-2</v>
      </c>
      <c r="T1015" s="42">
        <f t="shared" ca="1" si="272"/>
        <v>0.16822466186792862</v>
      </c>
      <c r="U1015">
        <f ca="1">+(L1015^2*Markiwitz!$B$4^2)+(M1015^2*Markiwitz!$C$4^2)+(N1015^2*Markiwitz!$D$4^2)+(O1015^2*Markiwitz!$E$4^2)+(P1015^2*Markiwitz!$F$4^2)+(Q1015^2*Markiwitz!$G$4^2)+(R1015^2*Markiwitz!$H$4^2)+(S1015^2*Markiwitz!$I$4^2)+(T1015^2*Markiwitz!$J$4^2)+(2*L1015*M1015*Markiwitz!$B$8)+(2*L1015*N1015*Markiwitz!$E$8)+(2*L1015*O1015*Markiwitz!$H$8)+(2*L1015*P1015*Markiwitz!$B$11)+(2*L1015*Q1015*Markiwitz!$E$11)+(2*L1015*R1015*Markiwitz!$H$11)+(2*L1015*S1015*Markiwitz!$K$8)+(2*L1015*T1015*Markiwitz!$K$11)</f>
        <v>2.4263286624462331E-2</v>
      </c>
      <c r="V1015" s="5">
        <f t="shared" ca="1" si="263"/>
        <v>0.15576676996221733</v>
      </c>
      <c r="W1015" s="42">
        <f ca="1">SUMPRODUCT(L1015:T1015,Markiwitz!$B$3:$J$3)</f>
        <v>0.8016988005272736</v>
      </c>
    </row>
    <row r="1016" spans="1:23" x14ac:dyDescent="0.25">
      <c r="A1016">
        <v>1015</v>
      </c>
      <c r="B1016" s="25">
        <f t="shared" ca="1" si="261"/>
        <v>1</v>
      </c>
      <c r="C1016" s="46">
        <v>0</v>
      </c>
      <c r="D1016">
        <f t="shared" ca="1" si="277"/>
        <v>0.63774902047277449</v>
      </c>
      <c r="E1016">
        <f t="shared" ca="1" si="277"/>
        <v>0.12206597501342831</v>
      </c>
      <c r="F1016">
        <f t="shared" ca="1" si="277"/>
        <v>0.8929188357454112</v>
      </c>
      <c r="G1016">
        <f t="shared" ca="1" si="277"/>
        <v>0.35204768347024196</v>
      </c>
      <c r="H1016">
        <f t="shared" ca="1" si="277"/>
        <v>0.88084601920025152</v>
      </c>
      <c r="I1016">
        <f t="shared" ca="1" si="277"/>
        <v>0.4436624882661464</v>
      </c>
      <c r="J1016">
        <f t="shared" ca="1" si="277"/>
        <v>0.7171563544052203</v>
      </c>
      <c r="K1016">
        <f t="shared" ca="1" si="277"/>
        <v>1.0484530356123511E-2</v>
      </c>
      <c r="L1016" s="42">
        <f t="shared" ca="1" si="264"/>
        <v>0</v>
      </c>
      <c r="M1016" s="42">
        <f t="shared" ca="1" si="265"/>
        <v>0.15719987229347254</v>
      </c>
      <c r="N1016" s="42">
        <f t="shared" ca="1" si="266"/>
        <v>3.0088255830270316E-2</v>
      </c>
      <c r="O1016" s="42">
        <f t="shared" ca="1" si="267"/>
        <v>0.22009712667776193</v>
      </c>
      <c r="P1016" s="42">
        <f t="shared" ca="1" si="268"/>
        <v>8.6776849679375434E-2</v>
      </c>
      <c r="Q1016" s="42">
        <f t="shared" ca="1" si="269"/>
        <v>0.21712127699677813</v>
      </c>
      <c r="R1016" s="42">
        <f t="shared" ca="1" si="270"/>
        <v>0.10935914326475996</v>
      </c>
      <c r="S1016" s="42">
        <f t="shared" ca="1" si="271"/>
        <v>0.17677312501927347</v>
      </c>
      <c r="T1016" s="42">
        <f t="shared" ca="1" si="272"/>
        <v>2.5843502383082256E-3</v>
      </c>
      <c r="U1016">
        <f ca="1">+(L1016^2*Markiwitz!$B$4^2)+(M1016^2*Markiwitz!$C$4^2)+(N1016^2*Markiwitz!$D$4^2)+(O1016^2*Markiwitz!$E$4^2)+(P1016^2*Markiwitz!$F$4^2)+(Q1016^2*Markiwitz!$G$4^2)+(R1016^2*Markiwitz!$H$4^2)+(S1016^2*Markiwitz!$I$4^2)+(T1016^2*Markiwitz!$J$4^2)+(2*L1016*M1016*Markiwitz!$B$8)+(2*L1016*N1016*Markiwitz!$E$8)+(2*L1016*O1016*Markiwitz!$H$8)+(2*L1016*P1016*Markiwitz!$B$11)+(2*L1016*Q1016*Markiwitz!$E$11)+(2*L1016*R1016*Markiwitz!$H$11)+(2*L1016*S1016*Markiwitz!$K$8)+(2*L1016*T1016*Markiwitz!$K$11)</f>
        <v>2.3505183572916529E-2</v>
      </c>
      <c r="V1016" s="5">
        <f t="shared" ca="1" si="263"/>
        <v>0.15331400318599905</v>
      </c>
      <c r="W1016" s="42">
        <f ca="1">SUMPRODUCT(L1016:T1016,Markiwitz!$B$3:$J$3)</f>
        <v>0.71468450170702202</v>
      </c>
    </row>
    <row r="1017" spans="1:23" x14ac:dyDescent="0.25">
      <c r="A1017">
        <v>1016</v>
      </c>
      <c r="B1017" s="25">
        <f t="shared" ca="1" si="261"/>
        <v>0.99999999999999978</v>
      </c>
      <c r="C1017" s="46">
        <v>0</v>
      </c>
      <c r="D1017">
        <f t="shared" ca="1" si="277"/>
        <v>0.10010274643454076</v>
      </c>
      <c r="E1017">
        <f t="shared" ca="1" si="277"/>
        <v>0.2147395309366904</v>
      </c>
      <c r="F1017">
        <f t="shared" ca="1" si="277"/>
        <v>0.11718308445376391</v>
      </c>
      <c r="G1017">
        <f t="shared" ca="1" si="277"/>
        <v>0.92388571257133956</v>
      </c>
      <c r="H1017">
        <f t="shared" ca="1" si="277"/>
        <v>0.94183526238575188</v>
      </c>
      <c r="I1017">
        <f t="shared" ca="1" si="277"/>
        <v>0.24086736291833311</v>
      </c>
      <c r="J1017">
        <f t="shared" ca="1" si="277"/>
        <v>0.11473074308298292</v>
      </c>
      <c r="K1017">
        <f t="shared" ca="1" si="277"/>
        <v>0.88858623305484774</v>
      </c>
      <c r="L1017" s="42">
        <f t="shared" ca="1" si="264"/>
        <v>0</v>
      </c>
      <c r="M1017" s="42">
        <f t="shared" ca="1" si="265"/>
        <v>2.826219810495019E-2</v>
      </c>
      <c r="N1017" s="42">
        <f t="shared" ca="1" si="266"/>
        <v>6.0627818720892686E-2</v>
      </c>
      <c r="O1017" s="42">
        <f t="shared" ca="1" si="267"/>
        <v>3.3084522306758804E-2</v>
      </c>
      <c r="P1017" s="42">
        <f t="shared" ca="1" si="268"/>
        <v>0.26084240408027981</v>
      </c>
      <c r="Q1017" s="42">
        <f t="shared" ca="1" si="269"/>
        <v>0.26591013449546197</v>
      </c>
      <c r="R1017" s="42">
        <f t="shared" ca="1" si="270"/>
        <v>6.8004539038960227E-2</v>
      </c>
      <c r="S1017" s="42">
        <f t="shared" ca="1" si="271"/>
        <v>3.2392148120129478E-2</v>
      </c>
      <c r="T1017" s="42">
        <f t="shared" ca="1" si="272"/>
        <v>0.25087623513256663</v>
      </c>
      <c r="U1017">
        <f ca="1">+(L1017^2*Markiwitz!$B$4^2)+(M1017^2*Markiwitz!$C$4^2)+(N1017^2*Markiwitz!$D$4^2)+(O1017^2*Markiwitz!$E$4^2)+(P1017^2*Markiwitz!$F$4^2)+(Q1017^2*Markiwitz!$G$4^2)+(R1017^2*Markiwitz!$H$4^2)+(S1017^2*Markiwitz!$I$4^2)+(T1017^2*Markiwitz!$J$4^2)+(2*L1017*M1017*Markiwitz!$B$8)+(2*L1017*N1017*Markiwitz!$E$8)+(2*L1017*O1017*Markiwitz!$H$8)+(2*L1017*P1017*Markiwitz!$B$11)+(2*L1017*Q1017*Markiwitz!$E$11)+(2*L1017*R1017*Markiwitz!$H$11)+(2*L1017*S1017*Markiwitz!$K$8)+(2*L1017*T1017*Markiwitz!$K$11)</f>
        <v>2.9245125394480698E-2</v>
      </c>
      <c r="V1017" s="5">
        <f t="shared" ca="1" si="263"/>
        <v>0.17101206213153708</v>
      </c>
      <c r="W1017" s="42">
        <f ca="1">SUMPRODUCT(L1017:T1017,Markiwitz!$B$3:$J$3)</f>
        <v>0.86354206648788312</v>
      </c>
    </row>
    <row r="1018" spans="1:23" x14ac:dyDescent="0.25">
      <c r="A1018">
        <v>1017</v>
      </c>
      <c r="B1018" s="25">
        <f t="shared" ca="1" si="261"/>
        <v>0.99999999999999989</v>
      </c>
      <c r="C1018" s="46">
        <v>0</v>
      </c>
      <c r="D1018">
        <f t="shared" ca="1" si="277"/>
        <v>0.19837344880517549</v>
      </c>
      <c r="E1018">
        <f t="shared" ca="1" si="277"/>
        <v>0.56631048877931556</v>
      </c>
      <c r="F1018">
        <f t="shared" ca="1" si="277"/>
        <v>0.22293258037407504</v>
      </c>
      <c r="G1018">
        <f t="shared" ca="1" si="277"/>
        <v>0.52515534237790229</v>
      </c>
      <c r="H1018">
        <f t="shared" ca="1" si="277"/>
        <v>0.25231437810968727</v>
      </c>
      <c r="I1018">
        <f t="shared" ca="1" si="277"/>
        <v>0.11355371307505147</v>
      </c>
      <c r="J1018">
        <f t="shared" ca="1" si="277"/>
        <v>5.0002026091095275E-2</v>
      </c>
      <c r="K1018">
        <f t="shared" ca="1" si="277"/>
        <v>0.27351400807770299</v>
      </c>
      <c r="L1018" s="42">
        <f t="shared" ca="1" si="264"/>
        <v>0</v>
      </c>
      <c r="M1018" s="42">
        <f t="shared" ca="1" si="265"/>
        <v>9.0081470202038744E-2</v>
      </c>
      <c r="N1018" s="42">
        <f t="shared" ca="1" si="266"/>
        <v>0.25716184160400085</v>
      </c>
      <c r="O1018" s="42">
        <f t="shared" ca="1" si="267"/>
        <v>0.10123378263062649</v>
      </c>
      <c r="P1018" s="42">
        <f t="shared" ca="1" si="268"/>
        <v>0.23847327155317494</v>
      </c>
      <c r="Q1018" s="42">
        <f t="shared" ca="1" si="269"/>
        <v>0.11457606988300111</v>
      </c>
      <c r="R1018" s="42">
        <f t="shared" ca="1" si="270"/>
        <v>5.1564790965282811E-2</v>
      </c>
      <c r="S1018" s="42">
        <f t="shared" ca="1" si="271"/>
        <v>2.2705942002300101E-2</v>
      </c>
      <c r="T1018" s="42">
        <f t="shared" ca="1" si="272"/>
        <v>0.12420283115957489</v>
      </c>
      <c r="U1018">
        <f ca="1">+(L1018^2*Markiwitz!$B$4^2)+(M1018^2*Markiwitz!$C$4^2)+(N1018^2*Markiwitz!$D$4^2)+(O1018^2*Markiwitz!$E$4^2)+(P1018^2*Markiwitz!$F$4^2)+(Q1018^2*Markiwitz!$G$4^2)+(R1018^2*Markiwitz!$H$4^2)+(S1018^2*Markiwitz!$I$4^2)+(T1018^2*Markiwitz!$J$4^2)+(2*L1018*M1018*Markiwitz!$B$8)+(2*L1018*N1018*Markiwitz!$E$8)+(2*L1018*O1018*Markiwitz!$H$8)+(2*L1018*P1018*Markiwitz!$B$11)+(2*L1018*Q1018*Markiwitz!$E$11)+(2*L1018*R1018*Markiwitz!$H$11)+(2*L1018*S1018*Markiwitz!$K$8)+(2*L1018*T1018*Markiwitz!$K$11)</f>
        <v>1.6735833717555354E-2</v>
      </c>
      <c r="V1018" s="5">
        <f t="shared" ca="1" si="263"/>
        <v>0.1293670503550087</v>
      </c>
      <c r="W1018" s="42">
        <f ca="1">SUMPRODUCT(L1018:T1018,Markiwitz!$B$3:$J$3)</f>
        <v>0.49854548768033768</v>
      </c>
    </row>
    <row r="1019" spans="1:23" x14ac:dyDescent="0.25">
      <c r="A1019">
        <v>1018</v>
      </c>
      <c r="B1019" s="25">
        <f t="shared" ca="1" si="261"/>
        <v>1.0000000000000002</v>
      </c>
      <c r="C1019" s="46">
        <v>0</v>
      </c>
      <c r="D1019">
        <f t="shared" ca="1" si="277"/>
        <v>2.384542138972201E-2</v>
      </c>
      <c r="E1019">
        <f t="shared" ca="1" si="277"/>
        <v>0.6446692010828895</v>
      </c>
      <c r="F1019">
        <f t="shared" ca="1" si="277"/>
        <v>3.8220930408414011E-2</v>
      </c>
      <c r="G1019">
        <f t="shared" ca="1" si="277"/>
        <v>0.34471642058474672</v>
      </c>
      <c r="H1019">
        <f t="shared" ca="1" si="277"/>
        <v>8.5397483881043401E-3</v>
      </c>
      <c r="I1019">
        <f t="shared" ca="1" si="277"/>
        <v>0.94812782004003759</v>
      </c>
      <c r="J1019">
        <f t="shared" ca="1" si="277"/>
        <v>0.83561987097087387</v>
      </c>
      <c r="K1019">
        <f t="shared" ca="1" si="277"/>
        <v>0.80518923574867041</v>
      </c>
      <c r="L1019" s="42">
        <f t="shared" ca="1" si="264"/>
        <v>0</v>
      </c>
      <c r="M1019" s="42">
        <f t="shared" ca="1" si="265"/>
        <v>6.5349102945005339E-3</v>
      </c>
      <c r="N1019" s="42">
        <f t="shared" ca="1" si="266"/>
        <v>0.17667355631298923</v>
      </c>
      <c r="O1019" s="42">
        <f t="shared" ca="1" si="267"/>
        <v>1.0474562286367926E-2</v>
      </c>
      <c r="P1019" s="42">
        <f t="shared" ca="1" si="268"/>
        <v>9.4470584048206629E-2</v>
      </c>
      <c r="Q1019" s="42">
        <f t="shared" ca="1" si="269"/>
        <v>2.3403440325831873E-3</v>
      </c>
      <c r="R1019" s="42">
        <f t="shared" ca="1" si="270"/>
        <v>0.25983731427588008</v>
      </c>
      <c r="S1019" s="42">
        <f t="shared" ca="1" si="271"/>
        <v>0.22900416846692734</v>
      </c>
      <c r="T1019" s="42">
        <f t="shared" ca="1" si="272"/>
        <v>0.22066456028254514</v>
      </c>
      <c r="U1019">
        <f ca="1">+(L1019^2*Markiwitz!$B$4^2)+(M1019^2*Markiwitz!$C$4^2)+(N1019^2*Markiwitz!$D$4^2)+(O1019^2*Markiwitz!$E$4^2)+(P1019^2*Markiwitz!$F$4^2)+(Q1019^2*Markiwitz!$G$4^2)+(R1019^2*Markiwitz!$H$4^2)+(S1019^2*Markiwitz!$I$4^2)+(T1019^2*Markiwitz!$J$4^2)+(2*L1019*M1019*Markiwitz!$B$8)+(2*L1019*N1019*Markiwitz!$E$8)+(2*L1019*O1019*Markiwitz!$H$8)+(2*L1019*P1019*Markiwitz!$B$11)+(2*L1019*Q1019*Markiwitz!$E$11)+(2*L1019*R1019*Markiwitz!$H$11)+(2*L1019*S1019*Markiwitz!$K$8)+(2*L1019*T1019*Markiwitz!$K$11)</f>
        <v>1.6347491383804667E-2</v>
      </c>
      <c r="V1019" s="5">
        <f t="shared" ca="1" si="263"/>
        <v>0.12785730868356596</v>
      </c>
      <c r="W1019" s="42">
        <f ca="1">SUMPRODUCT(L1019:T1019,Markiwitz!$B$3:$J$3)</f>
        <v>9.1766238139571923E-2</v>
      </c>
    </row>
    <row r="1020" spans="1:23" x14ac:dyDescent="0.25">
      <c r="A1020">
        <v>1019</v>
      </c>
      <c r="B1020" s="25">
        <f t="shared" ca="1" si="261"/>
        <v>1</v>
      </c>
      <c r="C1020" s="46">
        <v>0</v>
      </c>
      <c r="D1020">
        <f t="shared" ca="1" si="277"/>
        <v>0.28979483790806326</v>
      </c>
      <c r="E1020">
        <f t="shared" ca="1" si="277"/>
        <v>0.16520222606704493</v>
      </c>
      <c r="F1020">
        <f t="shared" ca="1" si="277"/>
        <v>0.7373010241065342</v>
      </c>
      <c r="G1020">
        <f t="shared" ca="1" si="277"/>
        <v>0.58337838252611141</v>
      </c>
      <c r="H1020">
        <f t="shared" ca="1" si="277"/>
        <v>0.15052905208503697</v>
      </c>
      <c r="I1020">
        <f t="shared" ca="1" si="277"/>
        <v>0.38696297999579388</v>
      </c>
      <c r="J1020">
        <f t="shared" ca="1" si="277"/>
        <v>0.40724639915495608</v>
      </c>
      <c r="K1020">
        <f t="shared" ca="1" si="277"/>
        <v>0.54045892577470467</v>
      </c>
      <c r="L1020" s="42">
        <f t="shared" ca="1" si="264"/>
        <v>0</v>
      </c>
      <c r="M1020" s="42">
        <f t="shared" ca="1" si="265"/>
        <v>8.8870300792879969E-2</v>
      </c>
      <c r="N1020" s="42">
        <f t="shared" ca="1" si="266"/>
        <v>5.0661949771822139E-2</v>
      </c>
      <c r="O1020" s="42">
        <f t="shared" ca="1" si="267"/>
        <v>0.2261053518421661</v>
      </c>
      <c r="P1020" s="42">
        <f t="shared" ca="1" si="268"/>
        <v>0.17890247012476812</v>
      </c>
      <c r="Q1020" s="42">
        <f t="shared" ca="1" si="269"/>
        <v>4.6162182299148931E-2</v>
      </c>
      <c r="R1020" s="42">
        <f t="shared" ca="1" si="270"/>
        <v>0.11866849208282099</v>
      </c>
      <c r="S1020" s="42">
        <f t="shared" ca="1" si="271"/>
        <v>0.12488873249426226</v>
      </c>
      <c r="T1020" s="42">
        <f t="shared" ca="1" si="272"/>
        <v>0.16574052059213157</v>
      </c>
      <c r="U1020">
        <f ca="1">+(L1020^2*Markiwitz!$B$4^2)+(M1020^2*Markiwitz!$C$4^2)+(N1020^2*Markiwitz!$D$4^2)+(O1020^2*Markiwitz!$E$4^2)+(P1020^2*Markiwitz!$F$4^2)+(Q1020^2*Markiwitz!$G$4^2)+(R1020^2*Markiwitz!$H$4^2)+(S1020^2*Markiwitz!$I$4^2)+(T1020^2*Markiwitz!$J$4^2)+(2*L1020*M1020*Markiwitz!$B$8)+(2*L1020*N1020*Markiwitz!$E$8)+(2*L1020*O1020*Markiwitz!$H$8)+(2*L1020*P1020*Markiwitz!$B$11)+(2*L1020*Q1020*Markiwitz!$E$11)+(2*L1020*R1020*Markiwitz!$H$11)+(2*L1020*S1020*Markiwitz!$K$8)+(2*L1020*T1020*Markiwitz!$K$11)</f>
        <v>1.2931116586348532E-2</v>
      </c>
      <c r="V1020" s="5">
        <f t="shared" ca="1" si="263"/>
        <v>0.11371506754317359</v>
      </c>
      <c r="W1020" s="42">
        <f ca="1">SUMPRODUCT(L1020:T1020,Markiwitz!$B$3:$J$3)</f>
        <v>0.28457437230926885</v>
      </c>
    </row>
    <row r="1021" spans="1:23" x14ac:dyDescent="0.25">
      <c r="A1021">
        <v>1020</v>
      </c>
      <c r="B1021" s="25">
        <f t="shared" ca="1" si="261"/>
        <v>1</v>
      </c>
      <c r="C1021" s="46">
        <v>0</v>
      </c>
      <c r="D1021">
        <f t="shared" ca="1" si="277"/>
        <v>0.13532321082512322</v>
      </c>
      <c r="E1021">
        <f t="shared" ca="1" si="277"/>
        <v>4.4501158040326838E-2</v>
      </c>
      <c r="F1021">
        <f t="shared" ca="1" si="277"/>
        <v>0.3666992268637882</v>
      </c>
      <c r="G1021">
        <f t="shared" ca="1" si="277"/>
        <v>0.5626821151470881</v>
      </c>
      <c r="H1021">
        <f t="shared" ca="1" si="277"/>
        <v>0.61422232047646319</v>
      </c>
      <c r="I1021">
        <f t="shared" ca="1" si="277"/>
        <v>0.15891513295942039</v>
      </c>
      <c r="J1021">
        <f t="shared" ca="1" si="277"/>
        <v>0.31841165830919271</v>
      </c>
      <c r="K1021">
        <f t="shared" ca="1" si="277"/>
        <v>0.22344620319825548</v>
      </c>
      <c r="L1021" s="42">
        <f t="shared" ca="1" si="264"/>
        <v>0</v>
      </c>
      <c r="M1021" s="42">
        <f t="shared" ca="1" si="265"/>
        <v>5.5821777725454276E-2</v>
      </c>
      <c r="N1021" s="42">
        <f t="shared" ca="1" si="266"/>
        <v>1.8357041172062178E-2</v>
      </c>
      <c r="O1021" s="42">
        <f t="shared" ca="1" si="267"/>
        <v>0.15126601422825556</v>
      </c>
      <c r="P1021" s="42">
        <f t="shared" ca="1" si="268"/>
        <v>0.2321103362114274</v>
      </c>
      <c r="Q1021" s="42">
        <f t="shared" ca="1" si="269"/>
        <v>0.25337103397552829</v>
      </c>
      <c r="R1021" s="42">
        <f t="shared" ca="1" si="270"/>
        <v>6.5553611794916561E-2</v>
      </c>
      <c r="S1021" s="42">
        <f t="shared" ca="1" si="271"/>
        <v>0.13134705204636773</v>
      </c>
      <c r="T1021" s="42">
        <f t="shared" ca="1" si="272"/>
        <v>9.2173132845987882E-2</v>
      </c>
      <c r="U1021">
        <f ca="1">+(L1021^2*Markiwitz!$B$4^2)+(M1021^2*Markiwitz!$C$4^2)+(N1021^2*Markiwitz!$D$4^2)+(O1021^2*Markiwitz!$E$4^2)+(P1021^2*Markiwitz!$F$4^2)+(Q1021^2*Markiwitz!$G$4^2)+(R1021^2*Markiwitz!$H$4^2)+(S1021^2*Markiwitz!$I$4^2)+(T1021^2*Markiwitz!$J$4^2)+(2*L1021*M1021*Markiwitz!$B$8)+(2*L1021*N1021*Markiwitz!$E$8)+(2*L1021*O1021*Markiwitz!$H$8)+(2*L1021*P1021*Markiwitz!$B$11)+(2*L1021*Q1021*Markiwitz!$E$11)+(2*L1021*R1021*Markiwitz!$H$11)+(2*L1021*S1021*Markiwitz!$K$8)+(2*L1021*T1021*Markiwitz!$K$11)</f>
        <v>2.8415255612487915E-2</v>
      </c>
      <c r="V1021" s="5">
        <f t="shared" ca="1" si="263"/>
        <v>0.16856825208943679</v>
      </c>
      <c r="W1021" s="42">
        <f ca="1">SUMPRODUCT(L1021:T1021,Markiwitz!$B$3:$J$3)</f>
        <v>0.8322681102287427</v>
      </c>
    </row>
    <row r="1022" spans="1:23" x14ac:dyDescent="0.25">
      <c r="A1022">
        <v>1021</v>
      </c>
      <c r="B1022" s="25">
        <f t="shared" ca="1" si="261"/>
        <v>1</v>
      </c>
      <c r="C1022" s="46">
        <v>0</v>
      </c>
      <c r="D1022">
        <f t="shared" ref="D1022:K1029" ca="1" si="278">RAND()</f>
        <v>0.14378100086493195</v>
      </c>
      <c r="E1022">
        <f t="shared" ca="1" si="278"/>
        <v>4.274283538206014E-2</v>
      </c>
      <c r="F1022">
        <f t="shared" ca="1" si="278"/>
        <v>9.8901858731857972E-3</v>
      </c>
      <c r="G1022">
        <f t="shared" ca="1" si="278"/>
        <v>0.14439593182144206</v>
      </c>
      <c r="H1022">
        <f t="shared" ca="1" si="278"/>
        <v>0.82587228477801111</v>
      </c>
      <c r="I1022">
        <f t="shared" ca="1" si="278"/>
        <v>0.2250049241500276</v>
      </c>
      <c r="J1022">
        <f t="shared" ca="1" si="278"/>
        <v>0.47818846962086847</v>
      </c>
      <c r="K1022">
        <f t="shared" ca="1" si="278"/>
        <v>0.63352769944875442</v>
      </c>
      <c r="L1022" s="42">
        <f t="shared" ca="1" si="264"/>
        <v>0</v>
      </c>
      <c r="M1022" s="42">
        <f t="shared" ca="1" si="265"/>
        <v>5.7434213269002422E-2</v>
      </c>
      <c r="N1022" s="42">
        <f t="shared" ca="1" si="266"/>
        <v>1.7073890905525423E-2</v>
      </c>
      <c r="O1022" s="42">
        <f t="shared" ca="1" si="267"/>
        <v>3.9506961371359546E-3</v>
      </c>
      <c r="P1022" s="42">
        <f t="shared" ca="1" si="268"/>
        <v>5.7679851256563039E-2</v>
      </c>
      <c r="Q1022" s="42">
        <f t="shared" ca="1" si="269"/>
        <v>0.32989981048648781</v>
      </c>
      <c r="R1022" s="42">
        <f t="shared" ca="1" si="270"/>
        <v>8.9879613596154206E-2</v>
      </c>
      <c r="S1022" s="42">
        <f t="shared" ca="1" si="271"/>
        <v>0.19101535238847667</v>
      </c>
      <c r="T1022" s="42">
        <f t="shared" ca="1" si="272"/>
        <v>0.25306657196065452</v>
      </c>
      <c r="U1022">
        <f ca="1">+(L1022^2*Markiwitz!$B$4^2)+(M1022^2*Markiwitz!$C$4^2)+(N1022^2*Markiwitz!$D$4^2)+(O1022^2*Markiwitz!$E$4^2)+(P1022^2*Markiwitz!$F$4^2)+(Q1022^2*Markiwitz!$G$4^2)+(R1022^2*Markiwitz!$H$4^2)+(S1022^2*Markiwitz!$I$4^2)+(T1022^2*Markiwitz!$J$4^2)+(2*L1022*M1022*Markiwitz!$B$8)+(2*L1022*N1022*Markiwitz!$E$8)+(2*L1022*O1022*Markiwitz!$H$8)+(2*L1022*P1022*Markiwitz!$B$11)+(2*L1022*Q1022*Markiwitz!$E$11)+(2*L1022*R1022*Markiwitz!$H$11)+(2*L1022*S1022*Markiwitz!$K$8)+(2*L1022*T1022*Markiwitz!$K$11)</f>
        <v>3.623947288871935E-2</v>
      </c>
      <c r="V1022" s="5">
        <f t="shared" ca="1" si="263"/>
        <v>0.19036668009060659</v>
      </c>
      <c r="W1022" s="42">
        <f ca="1">SUMPRODUCT(L1022:T1022,Markiwitz!$B$3:$J$3)</f>
        <v>0.95016463623133418</v>
      </c>
    </row>
    <row r="1023" spans="1:23" x14ac:dyDescent="0.25">
      <c r="A1023">
        <v>1022</v>
      </c>
      <c r="B1023" s="25">
        <f t="shared" ca="1" si="261"/>
        <v>0.99999999999999989</v>
      </c>
      <c r="C1023" s="46">
        <v>0</v>
      </c>
      <c r="D1023">
        <f t="shared" ca="1" si="278"/>
        <v>0.37272993587338499</v>
      </c>
      <c r="E1023">
        <f t="shared" ca="1" si="278"/>
        <v>0.52426121302338236</v>
      </c>
      <c r="F1023">
        <f t="shared" ca="1" si="278"/>
        <v>0.62656793439467284</v>
      </c>
      <c r="G1023">
        <f t="shared" ca="1" si="278"/>
        <v>0.19512557666324615</v>
      </c>
      <c r="H1023">
        <f t="shared" ca="1" si="278"/>
        <v>0.34594058287491858</v>
      </c>
      <c r="I1023">
        <f t="shared" ca="1" si="278"/>
        <v>0.38768238395331256</v>
      </c>
      <c r="J1023">
        <f t="shared" ca="1" si="278"/>
        <v>0.88163462474096888</v>
      </c>
      <c r="K1023">
        <f t="shared" ca="1" si="278"/>
        <v>0.20025339469463543</v>
      </c>
      <c r="L1023" s="42">
        <f t="shared" ca="1" si="264"/>
        <v>0</v>
      </c>
      <c r="M1023" s="42">
        <f t="shared" ca="1" si="265"/>
        <v>0.10546386594986452</v>
      </c>
      <c r="N1023" s="42">
        <f t="shared" ca="1" si="266"/>
        <v>0.14833961260303327</v>
      </c>
      <c r="O1023" s="42">
        <f t="shared" ca="1" si="267"/>
        <v>0.17728728036465125</v>
      </c>
      <c r="P1023" s="42">
        <f t="shared" ca="1" si="268"/>
        <v>5.521074558281016E-2</v>
      </c>
      <c r="Q1023" s="42">
        <f t="shared" ca="1" si="269"/>
        <v>9.7883823507355666E-2</v>
      </c>
      <c r="R1023" s="42">
        <f t="shared" ca="1" si="270"/>
        <v>0.10969465834980599</v>
      </c>
      <c r="S1023" s="42">
        <f t="shared" ca="1" si="271"/>
        <v>0.24945835290253107</v>
      </c>
      <c r="T1023" s="42">
        <f t="shared" ca="1" si="272"/>
        <v>5.6661660739948078E-2</v>
      </c>
      <c r="U1023">
        <f ca="1">+(L1023^2*Markiwitz!$B$4^2)+(M1023^2*Markiwitz!$C$4^2)+(N1023^2*Markiwitz!$D$4^2)+(O1023^2*Markiwitz!$E$4^2)+(P1023^2*Markiwitz!$F$4^2)+(Q1023^2*Markiwitz!$G$4^2)+(R1023^2*Markiwitz!$H$4^2)+(S1023^2*Markiwitz!$I$4^2)+(T1023^2*Markiwitz!$J$4^2)+(2*L1023*M1023*Markiwitz!$B$8)+(2*L1023*N1023*Markiwitz!$E$8)+(2*L1023*O1023*Markiwitz!$H$8)+(2*L1023*P1023*Markiwitz!$B$11)+(2*L1023*Q1023*Markiwitz!$E$11)+(2*L1023*R1023*Markiwitz!$H$11)+(2*L1023*S1023*Markiwitz!$K$8)+(2*L1023*T1023*Markiwitz!$K$11)</f>
        <v>1.5994972648475804E-2</v>
      </c>
      <c r="V1023" s="5">
        <f t="shared" ca="1" si="263"/>
        <v>0.12647123249370112</v>
      </c>
      <c r="W1023" s="42">
        <f ca="1">SUMPRODUCT(L1023:T1023,Markiwitz!$B$3:$J$3)</f>
        <v>0.37801813321357114</v>
      </c>
    </row>
    <row r="1024" spans="1:23" x14ac:dyDescent="0.25">
      <c r="A1024">
        <v>1023</v>
      </c>
      <c r="B1024" s="25">
        <f t="shared" ca="1" si="261"/>
        <v>1</v>
      </c>
      <c r="C1024" s="46">
        <v>0</v>
      </c>
      <c r="D1024">
        <f t="shared" ca="1" si="278"/>
        <v>0.19279081629897765</v>
      </c>
      <c r="E1024">
        <f t="shared" ca="1" si="278"/>
        <v>0.42118691343282721</v>
      </c>
      <c r="F1024">
        <f t="shared" ca="1" si="278"/>
        <v>4.6573558225561973E-2</v>
      </c>
      <c r="G1024">
        <f t="shared" ca="1" si="278"/>
        <v>0.96209203734679027</v>
      </c>
      <c r="H1024">
        <f t="shared" ca="1" si="278"/>
        <v>0.91288634228152699</v>
      </c>
      <c r="I1024">
        <f t="shared" ca="1" si="278"/>
        <v>0.94471285287972384</v>
      </c>
      <c r="J1024">
        <f t="shared" ca="1" si="278"/>
        <v>0.35291547789655564</v>
      </c>
      <c r="K1024">
        <f t="shared" ca="1" si="278"/>
        <v>0.68402504426439137</v>
      </c>
      <c r="L1024" s="42">
        <f t="shared" ca="1" si="264"/>
        <v>0</v>
      </c>
      <c r="M1024" s="42">
        <f t="shared" ca="1" si="265"/>
        <v>4.2679434169416858E-2</v>
      </c>
      <c r="N1024" s="42">
        <f t="shared" ca="1" si="266"/>
        <v>9.3241055201505205E-2</v>
      </c>
      <c r="O1024" s="42">
        <f t="shared" ca="1" si="267"/>
        <v>1.0310310161459262E-2</v>
      </c>
      <c r="P1024" s="42">
        <f t="shared" ca="1" si="268"/>
        <v>0.21298495727713884</v>
      </c>
      <c r="Q1024" s="42">
        <f t="shared" ca="1" si="269"/>
        <v>0.20209195280932468</v>
      </c>
      <c r="R1024" s="42">
        <f t="shared" ca="1" si="270"/>
        <v>0.20913760721337832</v>
      </c>
      <c r="S1024" s="42">
        <f t="shared" ca="1" si="271"/>
        <v>7.8127336122152252E-2</v>
      </c>
      <c r="T1024" s="42">
        <f t="shared" ca="1" si="272"/>
        <v>0.15142734704562458</v>
      </c>
      <c r="U1024">
        <f ca="1">+(L1024^2*Markiwitz!$B$4^2)+(M1024^2*Markiwitz!$C$4^2)+(N1024^2*Markiwitz!$D$4^2)+(O1024^2*Markiwitz!$E$4^2)+(P1024^2*Markiwitz!$F$4^2)+(Q1024^2*Markiwitz!$G$4^2)+(R1024^2*Markiwitz!$H$4^2)+(S1024^2*Markiwitz!$I$4^2)+(T1024^2*Markiwitz!$J$4^2)+(2*L1024*M1024*Markiwitz!$B$8)+(2*L1024*N1024*Markiwitz!$E$8)+(2*L1024*O1024*Markiwitz!$H$8)+(2*L1024*P1024*Markiwitz!$B$11)+(2*L1024*Q1024*Markiwitz!$E$11)+(2*L1024*R1024*Markiwitz!$H$11)+(2*L1024*S1024*Markiwitz!$K$8)+(2*L1024*T1024*Markiwitz!$K$11)</f>
        <v>2.2137222372965754E-2</v>
      </c>
      <c r="V1024" s="5">
        <f t="shared" ca="1" si="263"/>
        <v>0.14878582719118696</v>
      </c>
      <c r="W1024" s="42">
        <f ca="1">SUMPRODUCT(L1024:T1024,Markiwitz!$B$3:$J$3)</f>
        <v>0.67285555687227161</v>
      </c>
    </row>
    <row r="1025" spans="1:23" x14ac:dyDescent="0.25">
      <c r="A1025">
        <v>1024</v>
      </c>
      <c r="B1025" s="25">
        <f t="shared" ca="1" si="261"/>
        <v>1</v>
      </c>
      <c r="C1025" s="46">
        <v>0</v>
      </c>
      <c r="D1025">
        <f t="shared" ca="1" si="278"/>
        <v>6.9146554862837606E-2</v>
      </c>
      <c r="E1025">
        <f t="shared" ca="1" si="278"/>
        <v>0.94019666811279279</v>
      </c>
      <c r="F1025">
        <f t="shared" ca="1" si="278"/>
        <v>0.17399001007549941</v>
      </c>
      <c r="G1025">
        <f t="shared" ca="1" si="278"/>
        <v>0.81232776100244908</v>
      </c>
      <c r="H1025">
        <f t="shared" ca="1" si="278"/>
        <v>0.90093294708298188</v>
      </c>
      <c r="I1025">
        <f t="shared" ca="1" si="278"/>
        <v>0.61668337572282772</v>
      </c>
      <c r="J1025">
        <f t="shared" ca="1" si="278"/>
        <v>0.93973549732617068</v>
      </c>
      <c r="K1025">
        <f t="shared" ca="1" si="278"/>
        <v>0.86352816966587653</v>
      </c>
      <c r="L1025" s="42">
        <f t="shared" ca="1" si="264"/>
        <v>0</v>
      </c>
      <c r="M1025" s="42">
        <f t="shared" ca="1" si="265"/>
        <v>1.3005929056667613E-2</v>
      </c>
      <c r="N1025" s="42">
        <f t="shared" ca="1" si="266"/>
        <v>0.1768436791832442</v>
      </c>
      <c r="O1025" s="42">
        <f t="shared" ca="1" si="267"/>
        <v>3.2726167371601202E-2</v>
      </c>
      <c r="P1025" s="42">
        <f t="shared" ca="1" si="268"/>
        <v>0.15279253248866681</v>
      </c>
      <c r="Q1025" s="42">
        <f t="shared" ca="1" si="269"/>
        <v>0.16945847870250469</v>
      </c>
      <c r="R1025" s="42">
        <f t="shared" ca="1" si="270"/>
        <v>0.11599334559743896</v>
      </c>
      <c r="S1025" s="42">
        <f t="shared" ca="1" si="271"/>
        <v>0.17675693654587474</v>
      </c>
      <c r="T1025" s="42">
        <f t="shared" ca="1" si="272"/>
        <v>0.16242293105400177</v>
      </c>
      <c r="U1025">
        <f ca="1">+(L1025^2*Markiwitz!$B$4^2)+(M1025^2*Markiwitz!$C$4^2)+(N1025^2*Markiwitz!$D$4^2)+(O1025^2*Markiwitz!$E$4^2)+(P1025^2*Markiwitz!$F$4^2)+(Q1025^2*Markiwitz!$G$4^2)+(R1025^2*Markiwitz!$H$4^2)+(S1025^2*Markiwitz!$I$4^2)+(T1025^2*Markiwitz!$J$4^2)+(2*L1025*M1025*Markiwitz!$B$8)+(2*L1025*N1025*Markiwitz!$E$8)+(2*L1025*O1025*Markiwitz!$H$8)+(2*L1025*P1025*Markiwitz!$B$11)+(2*L1025*Q1025*Markiwitz!$E$11)+(2*L1025*R1025*Markiwitz!$H$11)+(2*L1025*S1025*Markiwitz!$K$8)+(2*L1025*T1025*Markiwitz!$K$11)</f>
        <v>1.8192673189436771E-2</v>
      </c>
      <c r="V1025" s="5">
        <f t="shared" ca="1" si="263"/>
        <v>0.13488021793219632</v>
      </c>
      <c r="W1025" s="42">
        <f ca="1">SUMPRODUCT(L1025:T1025,Markiwitz!$B$3:$J$3)</f>
        <v>0.57047435735487773</v>
      </c>
    </row>
    <row r="1026" spans="1:23" x14ac:dyDescent="0.25">
      <c r="A1026">
        <v>1025</v>
      </c>
      <c r="B1026" s="25">
        <f t="shared" ca="1" si="261"/>
        <v>1</v>
      </c>
      <c r="C1026" s="46">
        <v>0</v>
      </c>
      <c r="D1026">
        <f t="shared" ca="1" si="278"/>
        <v>0.35465924150919237</v>
      </c>
      <c r="E1026">
        <f t="shared" ca="1" si="278"/>
        <v>0.33328552755078877</v>
      </c>
      <c r="F1026">
        <f t="shared" ca="1" si="278"/>
        <v>0.17579929216385082</v>
      </c>
      <c r="G1026">
        <f t="shared" ca="1" si="278"/>
        <v>0.55382096568422257</v>
      </c>
      <c r="H1026">
        <f t="shared" ca="1" si="278"/>
        <v>0.36007606837843975</v>
      </c>
      <c r="I1026">
        <f t="shared" ca="1" si="278"/>
        <v>0.60022774139256574</v>
      </c>
      <c r="J1026">
        <f t="shared" ca="1" si="278"/>
        <v>0.34572985282877611</v>
      </c>
      <c r="K1026">
        <f t="shared" ca="1" si="278"/>
        <v>0.60879490830354388</v>
      </c>
      <c r="L1026" s="42">
        <f t="shared" ca="1" si="264"/>
        <v>0</v>
      </c>
      <c r="M1026" s="42">
        <f t="shared" ca="1" si="265"/>
        <v>0.10642777664142744</v>
      </c>
      <c r="N1026" s="42">
        <f t="shared" ca="1" si="266"/>
        <v>0.10001385423669074</v>
      </c>
      <c r="O1026" s="42">
        <f t="shared" ca="1" si="267"/>
        <v>5.275466027761868E-2</v>
      </c>
      <c r="P1026" s="42">
        <f t="shared" ca="1" si="268"/>
        <v>0.16619314298525725</v>
      </c>
      <c r="Q1026" s="42">
        <f t="shared" ca="1" si="269"/>
        <v>0.10805328296601198</v>
      </c>
      <c r="R1026" s="42">
        <f t="shared" ca="1" si="270"/>
        <v>0.18011910171318837</v>
      </c>
      <c r="S1026" s="42">
        <f t="shared" ca="1" si="271"/>
        <v>0.10374820461059626</v>
      </c>
      <c r="T1026" s="42">
        <f t="shared" ca="1" si="272"/>
        <v>0.18268997656920924</v>
      </c>
      <c r="U1026">
        <f ca="1">+(L1026^2*Markiwitz!$B$4^2)+(M1026^2*Markiwitz!$C$4^2)+(N1026^2*Markiwitz!$D$4^2)+(O1026^2*Markiwitz!$E$4^2)+(P1026^2*Markiwitz!$F$4^2)+(Q1026^2*Markiwitz!$G$4^2)+(R1026^2*Markiwitz!$H$4^2)+(S1026^2*Markiwitz!$I$4^2)+(T1026^2*Markiwitz!$J$4^2)+(2*L1026*M1026*Markiwitz!$B$8)+(2*L1026*N1026*Markiwitz!$E$8)+(2*L1026*O1026*Markiwitz!$H$8)+(2*L1026*P1026*Markiwitz!$B$11)+(2*L1026*Q1026*Markiwitz!$E$11)+(2*L1026*R1026*Markiwitz!$H$11)+(2*L1026*S1026*Markiwitz!$K$8)+(2*L1026*T1026*Markiwitz!$K$11)</f>
        <v>1.2463193792777749E-2</v>
      </c>
      <c r="V1026" s="5">
        <f ca="1">SQRT(U1026)</f>
        <v>0.11163867516581227</v>
      </c>
      <c r="W1026" s="42">
        <f ca="1">SUMPRODUCT(L1026:T1026,Markiwitz!$B$3:$J$3)</f>
        <v>0.41897356387641321</v>
      </c>
    </row>
    <row r="1027" spans="1:23" x14ac:dyDescent="0.25">
      <c r="A1027">
        <v>1026</v>
      </c>
      <c r="B1027" s="25">
        <f t="shared" ca="1" si="261"/>
        <v>1</v>
      </c>
      <c r="C1027" s="46">
        <v>0</v>
      </c>
      <c r="D1027">
        <f t="shared" ca="1" si="278"/>
        <v>0.5770064254912376</v>
      </c>
      <c r="E1027">
        <f t="shared" ca="1" si="278"/>
        <v>4.0174992670470755E-2</v>
      </c>
      <c r="F1027">
        <f t="shared" ca="1" si="278"/>
        <v>0.86655722755245257</v>
      </c>
      <c r="G1027">
        <f t="shared" ca="1" si="278"/>
        <v>0.24677699976364231</v>
      </c>
      <c r="H1027">
        <f t="shared" ca="1" si="278"/>
        <v>0.36393104676623422</v>
      </c>
      <c r="I1027">
        <f t="shared" ca="1" si="278"/>
        <v>0.11224034555995832</v>
      </c>
      <c r="J1027">
        <f t="shared" ca="1" si="278"/>
        <v>0.95494263968464299</v>
      </c>
      <c r="K1027">
        <f t="shared" ca="1" si="278"/>
        <v>0.97269653593359173</v>
      </c>
      <c r="L1027" s="42">
        <f t="shared" ca="1" si="264"/>
        <v>0</v>
      </c>
      <c r="M1027" s="42">
        <f t="shared" ca="1" si="265"/>
        <v>0.13956480347824674</v>
      </c>
      <c r="N1027" s="42">
        <f t="shared" ca="1" si="266"/>
        <v>9.7174220408736186E-3</v>
      </c>
      <c r="O1027" s="42">
        <f t="shared" ca="1" si="267"/>
        <v>0.2096005933782257</v>
      </c>
      <c r="P1027" s="42">
        <f t="shared" ca="1" si="268"/>
        <v>5.9689774590711391E-2</v>
      </c>
      <c r="Q1027" s="42">
        <f t="shared" ca="1" si="269"/>
        <v>8.8026688746698237E-2</v>
      </c>
      <c r="R1027" s="42">
        <f t="shared" ca="1" si="270"/>
        <v>2.7148400916107252E-2</v>
      </c>
      <c r="S1027" s="42">
        <f t="shared" ca="1" si="271"/>
        <v>0.230979025453867</v>
      </c>
      <c r="T1027" s="42">
        <f t="shared" ca="1" si="272"/>
        <v>0.23527329139527001</v>
      </c>
      <c r="U1027">
        <f ca="1">+(L1027^2*Markiwitz!$B$4^2)+(M1027^2*Markiwitz!$C$4^2)+(N1027^2*Markiwitz!$D$4^2)+(O1027^2*Markiwitz!$E$4^2)+(P1027^2*Markiwitz!$F$4^2)+(Q1027^2*Markiwitz!$G$4^2)+(R1027^2*Markiwitz!$H$4^2)+(S1027^2*Markiwitz!$I$4^2)+(T1027^2*Markiwitz!$J$4^2)+(2*L1027*M1027*Markiwitz!$B$8)+(2*L1027*N1027*Markiwitz!$E$8)+(2*L1027*O1027*Markiwitz!$H$8)+(2*L1027*P1027*Markiwitz!$B$11)+(2*L1027*Q1027*Markiwitz!$E$11)+(2*L1027*R1027*Markiwitz!$H$11)+(2*L1027*S1027*Markiwitz!$K$8)+(2*L1027*T1027*Markiwitz!$K$11)</f>
        <v>1.4293594710304459E-2</v>
      </c>
      <c r="V1027" s="5">
        <f ca="1">SQRT(U1027)</f>
        <v>0.11955582256964509</v>
      </c>
      <c r="W1027" s="42">
        <f ca="1">SUMPRODUCT(L1027:T1027,Markiwitz!$B$3:$J$3)</f>
        <v>0.34591894669342216</v>
      </c>
    </row>
    <row r="1028" spans="1:23" x14ac:dyDescent="0.25">
      <c r="A1028">
        <v>1027</v>
      </c>
      <c r="B1028" s="25">
        <f t="shared" ca="1" si="261"/>
        <v>1</v>
      </c>
      <c r="C1028" s="46">
        <v>0</v>
      </c>
      <c r="D1028">
        <f t="shared" ca="1" si="278"/>
        <v>0.31267482226505994</v>
      </c>
      <c r="E1028">
        <f t="shared" ca="1" si="278"/>
        <v>0.33090451794682219</v>
      </c>
      <c r="F1028">
        <f t="shared" ca="1" si="278"/>
        <v>0.71398865672403211</v>
      </c>
      <c r="G1028">
        <f t="shared" ca="1" si="278"/>
        <v>0.21041368019885964</v>
      </c>
      <c r="H1028">
        <f t="shared" ca="1" si="278"/>
        <v>0.70074821832555767</v>
      </c>
      <c r="I1028">
        <f t="shared" ca="1" si="278"/>
        <v>8.2489539621791952E-2</v>
      </c>
      <c r="J1028">
        <f t="shared" ca="1" si="278"/>
        <v>0.94715266266720888</v>
      </c>
      <c r="K1028">
        <f t="shared" ca="1" si="278"/>
        <v>0.38298567974463449</v>
      </c>
      <c r="L1028" s="42">
        <f t="shared" ca="1" si="264"/>
        <v>0</v>
      </c>
      <c r="M1028" s="42">
        <f t="shared" ca="1" si="265"/>
        <v>8.4934646715568343E-2</v>
      </c>
      <c r="N1028" s="42">
        <f t="shared" ca="1" si="266"/>
        <v>8.9886541310874923E-2</v>
      </c>
      <c r="O1028" s="42">
        <f t="shared" ca="1" si="267"/>
        <v>0.19394709774991495</v>
      </c>
      <c r="P1028" s="42">
        <f t="shared" ca="1" si="268"/>
        <v>5.7156541938201889E-2</v>
      </c>
      <c r="Q1028" s="42">
        <f t="shared" ca="1" si="269"/>
        <v>0.19035047954577841</v>
      </c>
      <c r="R1028" s="42">
        <f t="shared" ca="1" si="270"/>
        <v>2.2407368315596195E-2</v>
      </c>
      <c r="S1028" s="42">
        <f t="shared" ca="1" si="271"/>
        <v>0.25728351328893923</v>
      </c>
      <c r="T1028" s="42">
        <f t="shared" ca="1" si="272"/>
        <v>0.10403381113512597</v>
      </c>
      <c r="U1028">
        <f ca="1">+(L1028^2*Markiwitz!$B$4^2)+(M1028^2*Markiwitz!$C$4^2)+(N1028^2*Markiwitz!$D$4^2)+(O1028^2*Markiwitz!$E$4^2)+(P1028^2*Markiwitz!$F$4^2)+(Q1028^2*Markiwitz!$G$4^2)+(R1028^2*Markiwitz!$H$4^2)+(S1028^2*Markiwitz!$I$4^2)+(T1028^2*Markiwitz!$J$4^2)+(2*L1028*M1028*Markiwitz!$B$8)+(2*L1028*N1028*Markiwitz!$E$8)+(2*L1028*O1028*Markiwitz!$H$8)+(2*L1028*P1028*Markiwitz!$B$11)+(2*L1028*Q1028*Markiwitz!$E$11)+(2*L1028*R1028*Markiwitz!$H$11)+(2*L1028*S1028*Markiwitz!$K$8)+(2*L1028*T1028*Markiwitz!$K$11)</f>
        <v>2.2270937149632866E-2</v>
      </c>
      <c r="V1028" s="5">
        <f ca="1">SQRT(U1028)</f>
        <v>0.14923450388443307</v>
      </c>
      <c r="W1028" s="42">
        <f ca="1">SUMPRODUCT(L1028:T1028,Markiwitz!$B$3:$J$3)</f>
        <v>0.62104043974136858</v>
      </c>
    </row>
    <row r="1029" spans="1:23" x14ac:dyDescent="0.25">
      <c r="A1029">
        <v>1028</v>
      </c>
      <c r="B1029" s="25">
        <f t="shared" ca="1" si="261"/>
        <v>1</v>
      </c>
      <c r="C1029" s="46">
        <v>0</v>
      </c>
      <c r="D1029">
        <f t="shared" ca="1" si="278"/>
        <v>0.56819357405565207</v>
      </c>
      <c r="E1029">
        <f t="shared" ca="1" si="278"/>
        <v>4.2747560046273891E-2</v>
      </c>
      <c r="F1029">
        <f t="shared" ca="1" si="278"/>
        <v>0.60273670736428731</v>
      </c>
      <c r="G1029">
        <f t="shared" ca="1" si="278"/>
        <v>0.96265923967403</v>
      </c>
      <c r="H1029">
        <f t="shared" ca="1" si="278"/>
        <v>0.87566505856203802</v>
      </c>
      <c r="I1029">
        <f t="shared" ca="1" si="278"/>
        <v>0.49878042912396348</v>
      </c>
      <c r="J1029">
        <f t="shared" ca="1" si="278"/>
        <v>0.53549211211999004</v>
      </c>
      <c r="K1029">
        <f t="shared" ca="1" si="278"/>
        <v>0.60136260714678991</v>
      </c>
      <c r="L1029" s="42">
        <f t="shared" ca="1" si="264"/>
        <v>0</v>
      </c>
      <c r="M1029" s="42">
        <f t="shared" ca="1" si="265"/>
        <v>0.12121107908645351</v>
      </c>
      <c r="N1029" s="42">
        <f t="shared" ca="1" si="266"/>
        <v>9.1192123918922077E-3</v>
      </c>
      <c r="O1029" s="42">
        <f t="shared" ca="1" si="267"/>
        <v>0.12858006503516964</v>
      </c>
      <c r="P1029" s="42">
        <f t="shared" ca="1" si="268"/>
        <v>0.20536128981635626</v>
      </c>
      <c r="Q1029" s="42">
        <f t="shared" ca="1" si="269"/>
        <v>0.18680307471448307</v>
      </c>
      <c r="R1029" s="42">
        <f t="shared" ca="1" si="270"/>
        <v>0.10640337519093165</v>
      </c>
      <c r="S1029" s="42">
        <f t="shared" ca="1" si="271"/>
        <v>0.11423497152396646</v>
      </c>
      <c r="T1029" s="42">
        <f t="shared" ca="1" si="272"/>
        <v>0.12828693224074722</v>
      </c>
      <c r="U1029">
        <f ca="1">+(L1029^2*Markiwitz!$B$4^2)+(M1029^2*Markiwitz!$C$4^2)+(N1029^2*Markiwitz!$D$4^2)+(O1029^2*Markiwitz!$E$4^2)+(P1029^2*Markiwitz!$F$4^2)+(Q1029^2*Markiwitz!$G$4^2)+(R1029^2*Markiwitz!$H$4^2)+(S1029^2*Markiwitz!$I$4^2)+(T1029^2*Markiwitz!$J$4^2)+(2*L1029*M1029*Markiwitz!$B$8)+(2*L1029*N1029*Markiwitz!$E$8)+(2*L1029*O1029*Markiwitz!$H$8)+(2*L1029*P1029*Markiwitz!$B$11)+(2*L1029*Q1029*Markiwitz!$E$11)+(2*L1029*R1029*Markiwitz!$H$11)+(2*L1029*S1029*Markiwitz!$K$8)+(2*L1029*T1029*Markiwitz!$K$11)</f>
        <v>1.9113586972162179E-2</v>
      </c>
      <c r="V1029" s="5">
        <f ca="1">SQRT(U1029)</f>
        <v>0.13825189681216737</v>
      </c>
      <c r="W1029" s="42">
        <f ca="1">SUMPRODUCT(L1029:T1029,Markiwitz!$B$3:$J$3)</f>
        <v>0.64625705819801738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15" sqref="L15"/>
    </sheetView>
  </sheetViews>
  <sheetFormatPr baseColWidth="10" defaultRowHeight="15" x14ac:dyDescent="0.25"/>
  <sheetData>
    <row r="1" spans="1:15" x14ac:dyDescent="0.25">
      <c r="A1" s="39" t="s">
        <v>43</v>
      </c>
      <c r="B1" s="39" t="s">
        <v>44</v>
      </c>
      <c r="C1" s="41" t="s">
        <v>63</v>
      </c>
      <c r="D1" s="41" t="s">
        <v>64</v>
      </c>
      <c r="E1" s="41" t="s">
        <v>65</v>
      </c>
      <c r="F1" s="41" t="s">
        <v>66</v>
      </c>
      <c r="G1" s="41" t="s">
        <v>67</v>
      </c>
      <c r="H1" s="41" t="s">
        <v>68</v>
      </c>
      <c r="I1" s="41" t="s">
        <v>69</v>
      </c>
      <c r="J1" s="41" t="s">
        <v>70</v>
      </c>
      <c r="K1" s="41" t="s">
        <v>71</v>
      </c>
      <c r="L1" s="39" t="s">
        <v>72</v>
      </c>
      <c r="M1" s="39" t="s">
        <v>73</v>
      </c>
      <c r="N1" s="39" t="s">
        <v>74</v>
      </c>
      <c r="O1" s="39" t="s">
        <v>75</v>
      </c>
    </row>
    <row r="2" spans="1:15" x14ac:dyDescent="0.25">
      <c r="A2">
        <v>1</v>
      </c>
      <c r="B2" s="25">
        <f t="shared" ref="B2:B24" si="0">SUM(C2:K2)</f>
        <v>0.99999999999868772</v>
      </c>
      <c r="C2" s="42">
        <v>0</v>
      </c>
      <c r="D2" s="42">
        <v>0.23837165828960505</v>
      </c>
      <c r="E2" s="42">
        <v>9.5477784898404028E-2</v>
      </c>
      <c r="F2" s="42">
        <v>8.4268627538430133E-2</v>
      </c>
      <c r="G2" s="42">
        <v>6.8983314767605927E-2</v>
      </c>
      <c r="H2" s="42">
        <v>9.8800126306663114E-2</v>
      </c>
      <c r="I2" s="42">
        <v>6.5291210959113125E-2</v>
      </c>
      <c r="J2" s="42">
        <v>4.2603798061001397E-2</v>
      </c>
      <c r="K2" s="42">
        <v>0.30620347917786489</v>
      </c>
      <c r="L2">
        <f>+(C2^2*Markiwitz!$B$4^2)+(D2^2*Markiwitz!$C$4^2)+(E2^2*Markiwitz!$D$4^2)+(F2^2*Markiwitz!$E$4^2)+(G2^2*Markiwitz!$F$4^2)+(H2^2*Markiwitz!$G$4^2)+(I2^2*Markiwitz!$H$4^2)+(J2^2*Markiwitz!$I$4^2)+(K2^2*Markiwitz!$J$4^2)+(2*C2*D2*Markiwitz!$B$8)+(2*C2*E2*Markiwitz!$E$8)+(2*C2*F2*Markiwitz!$H$8)+(2*C2*G2*Markiwitz!$B$11)+(2*C2*H2*Markiwitz!$E$11)+(2*C2*I2*Markiwitz!$H$11)+(2*C2*J2*Markiwitz!$K$8)+(2*C2*K2*Markiwitz!$K$11)</f>
        <v>8.4640001299800347E-3</v>
      </c>
      <c r="M2" s="5">
        <f t="shared" ref="M2:M24" si="1">SQRT(L2)</f>
        <v>9.2000000706413232E-2</v>
      </c>
      <c r="N2" s="42">
        <f>SUMPRODUCT(C2:K2,Markiwitz!$B$3:$J$3)</f>
        <v>0.39278284747130782</v>
      </c>
      <c r="O2">
        <f>+(N2-Markiwitz!$O$6)/M2</f>
        <v>2.9378570151735515</v>
      </c>
    </row>
    <row r="3" spans="1:15" x14ac:dyDescent="0.25">
      <c r="A3" s="48" t="s">
        <v>77</v>
      </c>
      <c r="B3" s="49">
        <f t="shared" si="0"/>
        <v>1.0000000000001872</v>
      </c>
      <c r="C3" s="50">
        <v>0</v>
      </c>
      <c r="D3" s="50">
        <v>0.19334289277966238</v>
      </c>
      <c r="E3" s="50">
        <v>9.8993578430701196E-2</v>
      </c>
      <c r="F3" s="50">
        <v>0.10968650593214632</v>
      </c>
      <c r="G3" s="50">
        <v>9.60922389588032E-2</v>
      </c>
      <c r="H3" s="50">
        <v>0.31211835824296674</v>
      </c>
      <c r="I3" s="50">
        <v>3.2997021283071512E-2</v>
      </c>
      <c r="J3" s="50">
        <v>0</v>
      </c>
      <c r="K3" s="50">
        <v>0.15676940437283585</v>
      </c>
      <c r="L3" s="48">
        <f>+(C3^2*Markiwitz!$B$4^2)+(D3^2*Markiwitz!$C$4^2)+(E3^2*Markiwitz!$D$4^2)+(F3^2*Markiwitz!$E$4^2)+(G3^2*Markiwitz!$F$4^2)+(H3^2*Markiwitz!$G$4^2)+(I3^2*Markiwitz!$H$4^2)+(J3^2*Markiwitz!$I$4^2)+(K3^2*Markiwitz!$J$4^2)+(2*C3*D3*Markiwitz!$B$8)+(2*C3*E3*Markiwitz!$E$8)+(2*C3*F3*Markiwitz!$H$8)+(2*C3*G3*Markiwitz!$B$11)+(2*C3*H3*Markiwitz!$E$11)+(2*C3*I3*Markiwitz!$H$11)+(2*C3*J3*Markiwitz!$K$8)+(2*C3*K3*Markiwitz!$K$11)</f>
        <v>3.0976000244481692E-2</v>
      </c>
      <c r="M3" s="51">
        <f t="shared" si="1"/>
        <v>0.17600000069455027</v>
      </c>
      <c r="N3" s="50">
        <f>SUMPRODUCT(C3:K3,Markiwitz!$B$3:$J$3)</f>
        <v>0.98366488291889387</v>
      </c>
      <c r="O3" s="48">
        <f>+(N3-Markiwitz!$O$6)/M3</f>
        <v>4.8929822700026797</v>
      </c>
    </row>
    <row r="4" spans="1:15" x14ac:dyDescent="0.25">
      <c r="A4">
        <v>2</v>
      </c>
      <c r="B4" s="25">
        <f t="shared" si="0"/>
        <v>0.99999999999929257</v>
      </c>
      <c r="C4" s="42">
        <v>0</v>
      </c>
      <c r="D4" s="42">
        <v>0.23522170705267467</v>
      </c>
      <c r="E4" s="42">
        <v>9.5796147332863124E-2</v>
      </c>
      <c r="F4" s="42">
        <v>8.6191843925515862E-2</v>
      </c>
      <c r="G4" s="42">
        <v>7.1015639202284528E-2</v>
      </c>
      <c r="H4" s="42">
        <v>0.11451088746953568</v>
      </c>
      <c r="I4" s="42">
        <v>6.2968076584789978E-2</v>
      </c>
      <c r="J4" s="42">
        <v>3.8853756557864202E-2</v>
      </c>
      <c r="K4" s="42">
        <v>0.29544194187376466</v>
      </c>
      <c r="L4">
        <f>+(C4^2*Markiwitz!$B$4^2)+(D4^2*Markiwitz!$C$4^2)+(E4^2*Markiwitz!$D$4^2)+(F4^2*Markiwitz!$E$4^2)+(G4^2*Markiwitz!$F$4^2)+(H4^2*Markiwitz!$G$4^2)+(I4^2*Markiwitz!$H$4^2)+(J4^2*Markiwitz!$I$4^2)+(K4^2*Markiwitz!$J$4^2)+(2*C4*D4*Markiwitz!$B$8)+(2*C4*E4*Markiwitz!$E$8)+(2*C4*F4*Markiwitz!$H$8)+(2*C4*G4*Markiwitz!$B$11)+(2*C4*H4*Markiwitz!$E$11)+(2*C4*I4*Markiwitz!$H$11)+(2*C4*J4*Markiwitz!$K$8)+(2*C4*K4*Markiwitz!$K$11)</f>
        <v>9.2160000855243639E-3</v>
      </c>
      <c r="M4" s="5">
        <f t="shared" si="1"/>
        <v>9.6000000445439396E-2</v>
      </c>
      <c r="N4" s="42">
        <f>SUMPRODUCT(C4:K4,Markiwitz!$B$3:$J$3)</f>
        <v>0.4364242028743468</v>
      </c>
      <c r="O4">
        <f>+(N4-Markiwitz!$O$6)/M4</f>
        <v>3.27004376476813</v>
      </c>
    </row>
    <row r="5" spans="1:15" x14ac:dyDescent="0.25">
      <c r="A5">
        <v>3</v>
      </c>
      <c r="B5" s="25">
        <f t="shared" si="0"/>
        <v>1.0000000000022888</v>
      </c>
      <c r="C5" s="42">
        <v>0</v>
      </c>
      <c r="D5" s="42">
        <v>0.23244410039969166</v>
      </c>
      <c r="E5" s="42">
        <v>9.6075468638823117E-2</v>
      </c>
      <c r="F5" s="42">
        <v>8.7885387831563105E-2</v>
      </c>
      <c r="G5" s="42">
        <v>7.2809446305932585E-2</v>
      </c>
      <c r="H5" s="42">
        <v>0.1283720460752879</v>
      </c>
      <c r="I5" s="42">
        <v>6.0913458583574616E-2</v>
      </c>
      <c r="J5" s="42">
        <v>3.5537990332069967E-2</v>
      </c>
      <c r="K5" s="42">
        <v>0.28596210183534598</v>
      </c>
      <c r="L5">
        <f>+(C5^2*Markiwitz!$B$4^2)+(D5^2*Markiwitz!$C$4^2)+(E5^2*Markiwitz!$D$4^2)+(F5^2*Markiwitz!$E$4^2)+(G5^2*Markiwitz!$F$4^2)+(H5^2*Markiwitz!$G$4^2)+(I5^2*Markiwitz!$H$4^2)+(J5^2*Markiwitz!$I$4^2)+(K5^2*Markiwitz!$J$4^2)+(2*C5*D5*Markiwitz!$B$8)+(2*C5*E5*Markiwitz!$E$8)+(2*C5*F5*Markiwitz!$H$8)+(2*C5*G5*Markiwitz!$B$11)+(2*C5*H5*Markiwitz!$E$11)+(2*C5*I5*Markiwitz!$H$11)+(2*C5*J5*Markiwitz!$K$8)+(2*C5*K5*Markiwitz!$K$11)</f>
        <v>1.0000000157135581E-2</v>
      </c>
      <c r="M5" s="5">
        <f t="shared" si="1"/>
        <v>0.1000000007856779</v>
      </c>
      <c r="N5" s="42">
        <f>SUMPRODUCT(C5:K5,Markiwitz!$B$3:$J$3)</f>
        <v>0.47492804295719915</v>
      </c>
      <c r="O5">
        <f>+(N5-Markiwitz!$O$6)/M5</f>
        <v>3.5242804018824989</v>
      </c>
    </row>
    <row r="6" spans="1:15" x14ac:dyDescent="0.25">
      <c r="A6">
        <v>4</v>
      </c>
      <c r="B6" s="25">
        <f t="shared" si="0"/>
        <v>1.0000000000001386</v>
      </c>
      <c r="C6" s="42">
        <v>0</v>
      </c>
      <c r="D6" s="42">
        <v>0.22990161972784315</v>
      </c>
      <c r="E6" s="42">
        <v>9.6339817025873783E-2</v>
      </c>
      <c r="F6" s="42">
        <v>8.9447856880027682E-2</v>
      </c>
      <c r="G6" s="42">
        <v>7.4438031979612629E-2</v>
      </c>
      <c r="H6" s="42">
        <v>0.14105055124437402</v>
      </c>
      <c r="I6" s="42">
        <v>5.9029591350114576E-2</v>
      </c>
      <c r="J6" s="42">
        <v>3.2526793102542112E-2</v>
      </c>
      <c r="K6" s="42">
        <v>0.27726573868975068</v>
      </c>
      <c r="L6">
        <f>+(C6^2*Markiwitz!$B$4^2)+(D6^2*Markiwitz!$C$4^2)+(E6^2*Markiwitz!$D$4^2)+(F6^2*Markiwitz!$E$4^2)+(G6^2*Markiwitz!$F$4^2)+(H6^2*Markiwitz!$G$4^2)+(I6^2*Markiwitz!$H$4^2)+(J6^2*Markiwitz!$I$4^2)+(K6^2*Markiwitz!$J$4^2)+(2*C6*D6*Markiwitz!$B$8)+(2*C6*E6*Markiwitz!$E$8)+(2*C6*F6*Markiwitz!$H$8)+(2*C6*G6*Markiwitz!$B$11)+(2*C6*H6*Markiwitz!$E$11)+(2*C6*I6*Markiwitz!$H$11)+(2*C6*J6*Markiwitz!$K$8)+(2*C6*K6*Markiwitz!$K$11)</f>
        <v>1.0816000128868379E-2</v>
      </c>
      <c r="M6" s="5">
        <f t="shared" si="1"/>
        <v>0.10400000061955951</v>
      </c>
      <c r="N6" s="42">
        <f>SUMPRODUCT(C6:K6,Markiwitz!$B$3:$J$3)</f>
        <v>0.51014474472437998</v>
      </c>
      <c r="O6">
        <f>+(N6-Markiwitz!$O$6)/M6</f>
        <v>3.727353292452527</v>
      </c>
    </row>
    <row r="7" spans="1:15" x14ac:dyDescent="0.25">
      <c r="A7">
        <v>5</v>
      </c>
      <c r="B7" s="25">
        <f t="shared" si="0"/>
        <v>0.99999999999970124</v>
      </c>
      <c r="C7" s="42">
        <v>0</v>
      </c>
      <c r="D7" s="42">
        <v>0.22753478739953406</v>
      </c>
      <c r="E7" s="42">
        <v>9.6567922798600464E-2</v>
      </c>
      <c r="F7" s="42">
        <v>9.0873327400503578E-2</v>
      </c>
      <c r="G7" s="42">
        <v>7.5992244580903132E-2</v>
      </c>
      <c r="H7" s="42">
        <v>0.1528976567834385</v>
      </c>
      <c r="I7" s="42">
        <v>5.7285872430700838E-2</v>
      </c>
      <c r="J7" s="42">
        <v>2.9679909630893373E-2</v>
      </c>
      <c r="K7" s="42">
        <v>0.2691682789751273</v>
      </c>
      <c r="L7">
        <f>+(C7^2*Markiwitz!$B$4^2)+(D7^2*Markiwitz!$C$4^2)+(E7^2*Markiwitz!$D$4^2)+(F7^2*Markiwitz!$E$4^2)+(G7^2*Markiwitz!$F$4^2)+(H7^2*Markiwitz!$G$4^2)+(I7^2*Markiwitz!$H$4^2)+(J7^2*Markiwitz!$I$4^2)+(K7^2*Markiwitz!$J$4^2)+(2*C7*D7*Markiwitz!$B$8)+(2*C7*E7*Markiwitz!$E$8)+(2*C7*F7*Markiwitz!$H$8)+(2*C7*G7*Markiwitz!$B$11)+(2*C7*H7*Markiwitz!$E$11)+(2*C7*I7*Markiwitz!$H$11)+(2*C7*J7*Markiwitz!$K$8)+(2*C7*K7*Markiwitz!$K$11)</f>
        <v>1.1664000063567295E-2</v>
      </c>
      <c r="M7" s="5">
        <f t="shared" si="1"/>
        <v>0.10800000029429303</v>
      </c>
      <c r="N7" s="42">
        <f>SUMPRODUCT(C7:K7,Markiwitz!$B$3:$J$3)</f>
        <v>0.54305519415731707</v>
      </c>
      <c r="O7">
        <f>+(N7-Markiwitz!$O$6)/M7</f>
        <v>3.8940295649197343</v>
      </c>
    </row>
    <row r="8" spans="1:15" x14ac:dyDescent="0.25">
      <c r="A8">
        <v>6</v>
      </c>
      <c r="B8" s="25">
        <f t="shared" si="0"/>
        <v>0.99999999999987388</v>
      </c>
      <c r="C8" s="42">
        <v>0</v>
      </c>
      <c r="D8" s="42">
        <v>0.22530457999954454</v>
      </c>
      <c r="E8" s="42">
        <v>9.6814439493663168E-2</v>
      </c>
      <c r="F8" s="42">
        <v>9.2262111793463608E-2</v>
      </c>
      <c r="G8" s="42">
        <v>7.7450682609683061E-2</v>
      </c>
      <c r="H8" s="42">
        <v>0.16412367954991103</v>
      </c>
      <c r="I8" s="42">
        <v>5.560816106318546E-2</v>
      </c>
      <c r="J8" s="42">
        <v>2.6984626599500482E-2</v>
      </c>
      <c r="K8" s="42">
        <v>0.26145171889092245</v>
      </c>
      <c r="L8">
        <f>+(C8^2*Markiwitz!$B$4^2)+(D8^2*Markiwitz!$C$4^2)+(E8^2*Markiwitz!$D$4^2)+(F8^2*Markiwitz!$E$4^2)+(G8^2*Markiwitz!$F$4^2)+(H8^2*Markiwitz!$G$4^2)+(I8^2*Markiwitz!$H$4^2)+(J8^2*Markiwitz!$I$4^2)+(K8^2*Markiwitz!$J$4^2)+(2*C8*D8*Markiwitz!$B$8)+(2*C8*E8*Markiwitz!$E$8)+(2*C8*F8*Markiwitz!$H$8)+(2*C8*G8*Markiwitz!$B$11)+(2*C8*H8*Markiwitz!$E$11)+(2*C8*I8*Markiwitz!$H$11)+(2*C8*J8*Markiwitz!$K$8)+(2*C8*K8*Markiwitz!$K$11)</f>
        <v>1.2544000066581859E-2</v>
      </c>
      <c r="M8" s="5">
        <f t="shared" si="1"/>
        <v>0.11200000029724044</v>
      </c>
      <c r="N8" s="42">
        <f>SUMPRODUCT(C8:K8,Markiwitz!$B$3:$J$3)</f>
        <v>0.57425012799438746</v>
      </c>
      <c r="O8">
        <f>+(N8-Markiwitz!$O$6)/M8</f>
        <v>4.0334832749595817</v>
      </c>
    </row>
    <row r="9" spans="1:15" x14ac:dyDescent="0.25">
      <c r="A9">
        <v>7</v>
      </c>
      <c r="B9" s="25">
        <f t="shared" si="0"/>
        <v>0.99999999999999978</v>
      </c>
      <c r="C9" s="42">
        <v>0</v>
      </c>
      <c r="D9" s="42">
        <v>0.2231378474594562</v>
      </c>
      <c r="E9" s="42">
        <v>9.7029922510318764E-2</v>
      </c>
      <c r="F9" s="42">
        <v>9.3567841857546005E-2</v>
      </c>
      <c r="G9" s="42">
        <v>7.8830541513784047E-2</v>
      </c>
      <c r="H9" s="42">
        <v>0.17487772142635552</v>
      </c>
      <c r="I9" s="42">
        <v>5.4031130298165371E-2</v>
      </c>
      <c r="J9" s="42">
        <v>2.4418394566258411E-2</v>
      </c>
      <c r="K9" s="42">
        <v>0.25410660036811544</v>
      </c>
      <c r="L9">
        <f>+(C9^2*Markiwitz!$B$4^2)+(D9^2*Markiwitz!$C$4^2)+(E9^2*Markiwitz!$D$4^2)+(F9^2*Markiwitz!$E$4^2)+(G9^2*Markiwitz!$F$4^2)+(H9^2*Markiwitz!$G$4^2)+(I9^2*Markiwitz!$H$4^2)+(J9^2*Markiwitz!$I$4^2)+(K9^2*Markiwitz!$J$4^2)+(2*C9*D9*Markiwitz!$B$8)+(2*C9*E9*Markiwitz!$E$8)+(2*C9*F9*Markiwitz!$H$8)+(2*C9*G9*Markiwitz!$B$11)+(2*C9*H9*Markiwitz!$E$11)+(2*C9*I9*Markiwitz!$H$11)+(2*C9*J9*Markiwitz!$K$8)+(2*C9*K9*Markiwitz!$K$11)</f>
        <v>1.3455999999991817E-2</v>
      </c>
      <c r="M9" s="5">
        <f t="shared" si="1"/>
        <v>0.11599999999996473</v>
      </c>
      <c r="N9" s="42">
        <f>SUMPRODUCT(C9:K9,Markiwitz!$B$3:$J$3)</f>
        <v>0.60411601888222999</v>
      </c>
      <c r="O9">
        <f>+(N9-Markiwitz!$O$6)/M9</f>
        <v>4.1518622317446248</v>
      </c>
    </row>
    <row r="10" spans="1:15" x14ac:dyDescent="0.25">
      <c r="A10">
        <v>8</v>
      </c>
      <c r="B10" s="25">
        <f t="shared" si="0"/>
        <v>1</v>
      </c>
      <c r="C10" s="42">
        <v>0</v>
      </c>
      <c r="D10" s="42">
        <v>0.22107135819002785</v>
      </c>
      <c r="E10" s="42">
        <v>9.7195200423289926E-2</v>
      </c>
      <c r="F10" s="42">
        <v>9.482845036317937E-2</v>
      </c>
      <c r="G10" s="42">
        <v>8.0166791806963039E-2</v>
      </c>
      <c r="H10" s="42">
        <v>0.18525018427616877</v>
      </c>
      <c r="I10" s="42">
        <v>5.2545729240626497E-2</v>
      </c>
      <c r="J10" s="42">
        <v>2.1933979985801984E-2</v>
      </c>
      <c r="K10" s="42">
        <v>0.24700830571394264</v>
      </c>
      <c r="L10">
        <f>+(C10^2*Markiwitz!$B$4^2)+(D10^2*Markiwitz!$C$4^2)+(E10^2*Markiwitz!$D$4^2)+(F10^2*Markiwitz!$E$4^2)+(G10^2*Markiwitz!$F$4^2)+(H10^2*Markiwitz!$G$4^2)+(I10^2*Markiwitz!$H$4^2)+(J10^2*Markiwitz!$I$4^2)+(K10^2*Markiwitz!$J$4^2)+(2*C10*D10*Markiwitz!$B$8)+(2*C10*E10*Markiwitz!$E$8)+(2*C10*F10*Markiwitz!$H$8)+(2*C10*G10*Markiwitz!$B$11)+(2*C10*H10*Markiwitz!$E$11)+(2*C10*I10*Markiwitz!$H$11)+(2*C10*J10*Markiwitz!$K$8)+(2*C10*K10*Markiwitz!$K$11)</f>
        <v>1.4399999999924177E-2</v>
      </c>
      <c r="M10" s="5">
        <f t="shared" si="1"/>
        <v>0.11999999999968407</v>
      </c>
      <c r="N10" s="42">
        <f>SUMPRODUCT(C10:K10,Markiwitz!$B$3:$J$3)</f>
        <v>0.63292088217133069</v>
      </c>
      <c r="O10">
        <f>+(N10-Markiwitz!$O$6)/M10</f>
        <v>4.2535073514389543</v>
      </c>
    </row>
    <row r="11" spans="1:15" x14ac:dyDescent="0.25">
      <c r="A11">
        <v>9</v>
      </c>
      <c r="B11" s="25">
        <f t="shared" si="0"/>
        <v>0.99999999999994338</v>
      </c>
      <c r="C11" s="42">
        <v>0</v>
      </c>
      <c r="D11" s="42">
        <v>0.21904819783227489</v>
      </c>
      <c r="E11" s="42">
        <v>9.7446564307629338E-2</v>
      </c>
      <c r="F11" s="42">
        <v>9.6063677686688942E-2</v>
      </c>
      <c r="G11" s="42">
        <v>8.1474561797576936E-2</v>
      </c>
      <c r="H11" s="42">
        <v>0.19530467636927923</v>
      </c>
      <c r="I11" s="42">
        <v>5.1007547152378332E-2</v>
      </c>
      <c r="J11" s="42">
        <v>1.9537169090637969E-2</v>
      </c>
      <c r="K11" s="42">
        <v>0.24011760576347774</v>
      </c>
      <c r="L11">
        <f>+(C11^2*Markiwitz!$B$4^2)+(D11^2*Markiwitz!$C$4^2)+(E11^2*Markiwitz!$D$4^2)+(F11^2*Markiwitz!$E$4^2)+(G11^2*Markiwitz!$F$4^2)+(H11^2*Markiwitz!$G$4^2)+(I11^2*Markiwitz!$H$4^2)+(J11^2*Markiwitz!$I$4^2)+(K11^2*Markiwitz!$J$4^2)+(2*C11*D11*Markiwitz!$B$8)+(2*C11*E11*Markiwitz!$E$8)+(2*C11*F11*Markiwitz!$H$8)+(2*C11*G11*Markiwitz!$B$11)+(2*C11*H11*Markiwitz!$E$11)+(2*C11*I11*Markiwitz!$H$11)+(2*C11*J11*Markiwitz!$K$8)+(2*C11*K11*Markiwitz!$K$11)</f>
        <v>1.5376000150211434E-2</v>
      </c>
      <c r="M11" s="5">
        <f t="shared" si="1"/>
        <v>0.12400000060569126</v>
      </c>
      <c r="N11" s="42">
        <f>SUMPRODUCT(C11:K11,Markiwitz!$B$3:$J$3)</f>
        <v>0.6608589047552974</v>
      </c>
      <c r="O11">
        <f>+(N11-Markiwitz!$O$6)/M11</f>
        <v>4.3416040494002086</v>
      </c>
    </row>
    <row r="12" spans="1:15" x14ac:dyDescent="0.25">
      <c r="A12">
        <v>10</v>
      </c>
      <c r="B12" s="25">
        <f t="shared" si="0"/>
        <v>1.0000000000005957</v>
      </c>
      <c r="C12" s="42">
        <v>0</v>
      </c>
      <c r="D12" s="42">
        <v>0.21708580009159398</v>
      </c>
      <c r="E12" s="42">
        <v>9.76541811972471E-2</v>
      </c>
      <c r="F12" s="42">
        <v>9.7238958501176684E-2</v>
      </c>
      <c r="G12" s="42">
        <v>8.276287342184617E-2</v>
      </c>
      <c r="H12" s="42">
        <v>0.20510187212014258</v>
      </c>
      <c r="I12" s="42">
        <v>4.9557390698232125E-2</v>
      </c>
      <c r="J12" s="42">
        <v>1.7194971694138958E-2</v>
      </c>
      <c r="K12" s="42">
        <v>0.23340395227621819</v>
      </c>
      <c r="L12">
        <f>+(C12^2*Markiwitz!$B$4^2)+(D12^2*Markiwitz!$C$4^2)+(E12^2*Markiwitz!$D$4^2)+(F12^2*Markiwitz!$E$4^2)+(G12^2*Markiwitz!$F$4^2)+(H12^2*Markiwitz!$G$4^2)+(I12^2*Markiwitz!$H$4^2)+(J12^2*Markiwitz!$I$4^2)+(K12^2*Markiwitz!$J$4^2)+(2*C12*D12*Markiwitz!$B$8)+(2*C12*E12*Markiwitz!$E$8)+(2*C12*F12*Markiwitz!$H$8)+(2*C12*G12*Markiwitz!$B$11)+(2*C12*H12*Markiwitz!$E$11)+(2*C12*I12*Markiwitz!$H$11)+(2*C12*J12*Markiwitz!$K$8)+(2*C12*K12*Markiwitz!$K$11)</f>
        <v>1.6384000112634446E-2</v>
      </c>
      <c r="M12" s="5">
        <f t="shared" si="1"/>
        <v>0.12800000043997831</v>
      </c>
      <c r="N12" s="42">
        <f>SUMPRODUCT(C12:K12,Markiwitz!$B$3:$J$3)</f>
        <v>0.68807549797556589</v>
      </c>
      <c r="O12">
        <f>+(N12-Markiwitz!$O$6)/M12</f>
        <v>4.4185585627460622</v>
      </c>
    </row>
    <row r="13" spans="1:15" x14ac:dyDescent="0.25">
      <c r="A13">
        <v>11</v>
      </c>
      <c r="B13" s="25">
        <f t="shared" si="0"/>
        <v>1.0000000000001841</v>
      </c>
      <c r="C13" s="42">
        <v>0</v>
      </c>
      <c r="D13" s="42">
        <v>0.21516633579369429</v>
      </c>
      <c r="E13" s="42">
        <v>9.7840841738172299E-2</v>
      </c>
      <c r="F13" s="42">
        <v>9.8426810022252384E-2</v>
      </c>
      <c r="G13" s="42">
        <v>8.3984619132919075E-2</v>
      </c>
      <c r="H13" s="42">
        <v>0.21468108950312689</v>
      </c>
      <c r="I13" s="42">
        <v>4.8138714715107722E-2</v>
      </c>
      <c r="J13" s="42">
        <v>1.4907935877420255E-2</v>
      </c>
      <c r="K13" s="42">
        <v>0.22685365321749124</v>
      </c>
      <c r="L13">
        <f>+(C13^2*Markiwitz!$B$4^2)+(D13^2*Markiwitz!$C$4^2)+(E13^2*Markiwitz!$D$4^2)+(F13^2*Markiwitz!$E$4^2)+(G13^2*Markiwitz!$F$4^2)+(H13^2*Markiwitz!$G$4^2)+(I13^2*Markiwitz!$H$4^2)+(J13^2*Markiwitz!$I$4^2)+(K13^2*Markiwitz!$J$4^2)+(2*C13*D13*Markiwitz!$B$8)+(2*C13*E13*Markiwitz!$E$8)+(2*C13*F13*Markiwitz!$H$8)+(2*C13*G13*Markiwitz!$B$11)+(2*C13*H13*Markiwitz!$E$11)+(2*C13*I13*Markiwitz!$H$11)+(2*C13*J13*Markiwitz!$K$8)+(2*C13*K13*Markiwitz!$K$11)</f>
        <v>1.7424000104606974E-2</v>
      </c>
      <c r="M13" s="5">
        <f t="shared" si="1"/>
        <v>0.13200000039623855</v>
      </c>
      <c r="N13" s="42">
        <f>SUMPRODUCT(C13:K13,Markiwitz!$B$3:$J$3)</f>
        <v>0.71468264438939055</v>
      </c>
      <c r="O13">
        <f>+(N13-Markiwitz!$O$6)/M13</f>
        <v>4.4862321409982755</v>
      </c>
    </row>
    <row r="14" spans="1:15" x14ac:dyDescent="0.25">
      <c r="A14">
        <v>12</v>
      </c>
      <c r="B14" s="25">
        <f t="shared" si="0"/>
        <v>0.99999999999971678</v>
      </c>
      <c r="C14" s="42">
        <v>0</v>
      </c>
      <c r="D14" s="42">
        <v>0.21328519104894506</v>
      </c>
      <c r="E14" s="42">
        <v>9.8056973200378844E-2</v>
      </c>
      <c r="F14" s="42">
        <v>9.958018990919798E-2</v>
      </c>
      <c r="G14" s="42">
        <v>8.5200452883801139E-2</v>
      </c>
      <c r="H14" s="42">
        <v>0.22406993329878766</v>
      </c>
      <c r="I14" s="42">
        <v>4.6724129110516009E-2</v>
      </c>
      <c r="J14" s="42">
        <v>1.2663533235039643E-2</v>
      </c>
      <c r="K14" s="42">
        <v>0.22041959731305039</v>
      </c>
      <c r="L14">
        <f>+(C14^2*Markiwitz!$B$4^2)+(D14^2*Markiwitz!$C$4^2)+(E14^2*Markiwitz!$D$4^2)+(F14^2*Markiwitz!$E$4^2)+(G14^2*Markiwitz!$F$4^2)+(H14^2*Markiwitz!$G$4^2)+(I14^2*Markiwitz!$H$4^2)+(J14^2*Markiwitz!$I$4^2)+(K14^2*Markiwitz!$J$4^2)+(2*C14*D14*Markiwitz!$B$8)+(2*C14*E14*Markiwitz!$E$8)+(2*C14*F14*Markiwitz!$H$8)+(2*C14*G14*Markiwitz!$B$11)+(2*C14*H14*Markiwitz!$E$11)+(2*C14*I14*Markiwitz!$H$11)+(2*C14*J14*Markiwitz!$K$8)+(2*C14*K14*Markiwitz!$K$11)</f>
        <v>1.8496000121736533E-2</v>
      </c>
      <c r="M14" s="5">
        <f t="shared" si="1"/>
        <v>0.13600000044756078</v>
      </c>
      <c r="N14" s="42">
        <f>SUMPRODUCT(C14:K14,Markiwitz!$B$3:$J$3)</f>
        <v>0.74076842903552509</v>
      </c>
      <c r="O14">
        <f>+(N14-Markiwitz!$O$6)/M14</f>
        <v>4.5460913750064185</v>
      </c>
    </row>
    <row r="15" spans="1:15" x14ac:dyDescent="0.25">
      <c r="A15">
        <v>13</v>
      </c>
      <c r="B15" s="25">
        <f t="shared" si="0"/>
        <v>0.99999999999992673</v>
      </c>
      <c r="C15" s="42">
        <v>0</v>
      </c>
      <c r="D15" s="42">
        <v>0.21143388684526654</v>
      </c>
      <c r="E15" s="42">
        <v>9.8222921749977612E-2</v>
      </c>
      <c r="F15" s="42">
        <v>0.10070550892289801</v>
      </c>
      <c r="G15" s="42">
        <v>8.6391440619691909E-2</v>
      </c>
      <c r="H15" s="42">
        <v>0.23329997150707893</v>
      </c>
      <c r="I15" s="42">
        <v>4.5385280508353193E-2</v>
      </c>
      <c r="J15" s="42">
        <v>1.0455123300471381E-2</v>
      </c>
      <c r="K15" s="42">
        <v>0.21410586654618918</v>
      </c>
      <c r="L15">
        <f>+(C15^2*Markiwitz!$B$4^2)+(D15^2*Markiwitz!$C$4^2)+(E15^2*Markiwitz!$D$4^2)+(F15^2*Markiwitz!$E$4^2)+(G15^2*Markiwitz!$F$4^2)+(H15^2*Markiwitz!$G$4^2)+(I15^2*Markiwitz!$H$4^2)+(J15^2*Markiwitz!$I$4^2)+(K15^2*Markiwitz!$J$4^2)+(2*C15*D15*Markiwitz!$B$8)+(2*C15*E15*Markiwitz!$E$8)+(2*C15*F15*Markiwitz!$H$8)+(2*C15*G15*Markiwitz!$B$11)+(2*C15*H15*Markiwitz!$E$11)+(2*C15*I15*Markiwitz!$H$11)+(2*C15*J15*Markiwitz!$K$8)+(2*C15*K15*Markiwitz!$K$11)</f>
        <v>1.9600000143243351E-2</v>
      </c>
      <c r="M15" s="5">
        <f t="shared" si="1"/>
        <v>0.1400000005115834</v>
      </c>
      <c r="N15" s="42">
        <f>SUMPRODUCT(C15:K15,Markiwitz!$B$3:$J$3)</f>
        <v>0.76640346573763307</v>
      </c>
      <c r="O15">
        <f>+(N15-Markiwitz!$O$6)/M15</f>
        <v>4.5993104527478721</v>
      </c>
    </row>
    <row r="16" spans="1:15" x14ac:dyDescent="0.25">
      <c r="A16">
        <v>14</v>
      </c>
      <c r="B16" s="25">
        <f t="shared" si="0"/>
        <v>1.0000000000000002</v>
      </c>
      <c r="C16" s="42">
        <v>0</v>
      </c>
      <c r="D16" s="42">
        <v>0.20964515818853394</v>
      </c>
      <c r="E16" s="42">
        <v>9.8399439615772868E-2</v>
      </c>
      <c r="F16" s="42">
        <v>0.10181418992240485</v>
      </c>
      <c r="G16" s="42">
        <v>8.7569775196745386E-2</v>
      </c>
      <c r="H16" s="42">
        <v>0.24238632347728559</v>
      </c>
      <c r="I16" s="42">
        <v>4.403700437245938E-2</v>
      </c>
      <c r="J16" s="42">
        <v>8.2835700131782073E-3</v>
      </c>
      <c r="K16" s="42">
        <v>0.20786453921361991</v>
      </c>
      <c r="L16">
        <f>+(C16^2*Markiwitz!$B$4^2)+(D16^2*Markiwitz!$C$4^2)+(E16^2*Markiwitz!$D$4^2)+(F16^2*Markiwitz!$E$4^2)+(G16^2*Markiwitz!$F$4^2)+(H16^2*Markiwitz!$G$4^2)+(I16^2*Markiwitz!$H$4^2)+(J16^2*Markiwitz!$I$4^2)+(K16^2*Markiwitz!$J$4^2)+(2*C16*D16*Markiwitz!$B$8)+(2*C16*E16*Markiwitz!$E$8)+(2*C16*F16*Markiwitz!$H$8)+(2*C16*G16*Markiwitz!$B$11)+(2*C16*H16*Markiwitz!$E$11)+(2*C16*I16*Markiwitz!$H$11)+(2*C16*J16*Markiwitz!$K$8)+(2*C16*K16*Markiwitz!$K$11)</f>
        <v>2.0736000000027056E-2</v>
      </c>
      <c r="M16" s="5">
        <f t="shared" si="1"/>
        <v>0.14400000000009394</v>
      </c>
      <c r="N16" s="42">
        <f>SUMPRODUCT(C16:K16,Markiwitz!$B$3:$J$3)</f>
        <v>0.79164522111943081</v>
      </c>
      <c r="O16">
        <f>+(N16-Markiwitz!$O$6)/M16</f>
        <v>4.6468418133263496</v>
      </c>
    </row>
    <row r="17" spans="1:15" x14ac:dyDescent="0.25">
      <c r="A17">
        <v>15</v>
      </c>
      <c r="B17" s="25">
        <f t="shared" si="0"/>
        <v>0.99999999999874578</v>
      </c>
      <c r="C17" s="42">
        <v>0</v>
      </c>
      <c r="D17" s="42">
        <v>0.20779966687801946</v>
      </c>
      <c r="E17" s="42">
        <v>9.857702999258694E-2</v>
      </c>
      <c r="F17" s="42">
        <v>0.10293010340683917</v>
      </c>
      <c r="G17" s="42">
        <v>8.8743304664600606E-2</v>
      </c>
      <c r="H17" s="42">
        <v>0.25134721340083627</v>
      </c>
      <c r="I17" s="42">
        <v>4.270722629690233E-2</v>
      </c>
      <c r="J17" s="42">
        <v>6.142509041148542E-3</v>
      </c>
      <c r="K17" s="42">
        <v>0.20175294631781235</v>
      </c>
      <c r="L17">
        <f>+(C17^2*Markiwitz!$B$4^2)+(D17^2*Markiwitz!$C$4^2)+(E17^2*Markiwitz!$D$4^2)+(F17^2*Markiwitz!$E$4^2)+(G17^2*Markiwitz!$F$4^2)+(H17^2*Markiwitz!$G$4^2)+(I17^2*Markiwitz!$H$4^2)+(J17^2*Markiwitz!$I$4^2)+(K17^2*Markiwitz!$J$4^2)+(2*C17*D17*Markiwitz!$B$8)+(2*C17*E17*Markiwitz!$E$8)+(2*C17*F17*Markiwitz!$H$8)+(2*C17*G17*Markiwitz!$B$11)+(2*C17*H17*Markiwitz!$E$11)+(2*C17*I17*Markiwitz!$H$11)+(2*C17*J17*Markiwitz!$K$8)+(2*C17*K17*Markiwitz!$K$11)</f>
        <v>2.1904000106444492E-2</v>
      </c>
      <c r="M17" s="5">
        <f t="shared" si="1"/>
        <v>0.14800000035960978</v>
      </c>
      <c r="N17" s="42">
        <f>SUMPRODUCT(C17:K17,Markiwitz!$B$3:$J$3)</f>
        <v>0.81654112686741032</v>
      </c>
      <c r="O17">
        <f>+(N17-Markiwitz!$O$6)/M17</f>
        <v>4.6894670620340007</v>
      </c>
    </row>
    <row r="18" spans="1:15" x14ac:dyDescent="0.25">
      <c r="A18">
        <v>16</v>
      </c>
      <c r="B18" s="25">
        <f t="shared" si="0"/>
        <v>0.99999999999874545</v>
      </c>
      <c r="C18" s="42">
        <v>0</v>
      </c>
      <c r="D18" s="42">
        <v>0.20604717731611158</v>
      </c>
      <c r="E18" s="42">
        <v>9.8757543546605334E-2</v>
      </c>
      <c r="F18" s="42">
        <v>0.10401417010055863</v>
      </c>
      <c r="G18" s="42">
        <v>8.9874754642922994E-2</v>
      </c>
      <c r="H18" s="42">
        <v>0.26019977464191418</v>
      </c>
      <c r="I18" s="42">
        <v>4.1391489252014357E-2</v>
      </c>
      <c r="J18" s="42">
        <v>4.0239610515790071E-3</v>
      </c>
      <c r="K18" s="42">
        <v>0.1956911294470392</v>
      </c>
      <c r="L18">
        <f>+(C18^2*Markiwitz!$B$4^2)+(D18^2*Markiwitz!$C$4^2)+(E18^2*Markiwitz!$D$4^2)+(F18^2*Markiwitz!$E$4^2)+(G18^2*Markiwitz!$F$4^2)+(H18^2*Markiwitz!$G$4^2)+(I18^2*Markiwitz!$H$4^2)+(J18^2*Markiwitz!$I$4^2)+(K18^2*Markiwitz!$J$4^2)+(2*C18*D18*Markiwitz!$B$8)+(2*C18*E18*Markiwitz!$E$8)+(2*C18*F18*Markiwitz!$H$8)+(2*C18*G18*Markiwitz!$B$11)+(2*C18*H18*Markiwitz!$E$11)+(2*C18*I18*Markiwitz!$H$11)+(2*C18*J18*Markiwitz!$K$8)+(2*C18*K18*Markiwitz!$K$11)</f>
        <v>2.3104000101823757E-2</v>
      </c>
      <c r="M18" s="5">
        <f t="shared" si="1"/>
        <v>0.15200000033494657</v>
      </c>
      <c r="N18" s="42">
        <f>SUMPRODUCT(C18:K18,Markiwitz!$B$3:$J$3)</f>
        <v>0.84113075983308605</v>
      </c>
      <c r="O18">
        <f>+(N18-Markiwitz!$O$6)/M18</f>
        <v>4.7278339358520682</v>
      </c>
    </row>
    <row r="19" spans="1:15" x14ac:dyDescent="0.25">
      <c r="A19">
        <v>17</v>
      </c>
      <c r="B19" s="25">
        <f t="shared" si="0"/>
        <v>0.99999999999973532</v>
      </c>
      <c r="C19" s="42">
        <v>0</v>
      </c>
      <c r="D19" s="42">
        <v>0.20431098457258723</v>
      </c>
      <c r="E19" s="42">
        <v>9.8934502474319966E-2</v>
      </c>
      <c r="F19" s="42">
        <v>0.10506515999662447</v>
      </c>
      <c r="G19" s="42">
        <v>9.1003250470581526E-2</v>
      </c>
      <c r="H19" s="42">
        <v>0.26895494114582363</v>
      </c>
      <c r="I19" s="42">
        <v>4.0121510256714829E-2</v>
      </c>
      <c r="J19" s="42">
        <v>1.9252833654402725E-3</v>
      </c>
      <c r="K19" s="42">
        <v>0.18968436771764335</v>
      </c>
      <c r="L19">
        <f>+(C19^2*Markiwitz!$B$4^2)+(D19^2*Markiwitz!$C$4^2)+(E19^2*Markiwitz!$D$4^2)+(F19^2*Markiwitz!$E$4^2)+(G19^2*Markiwitz!$F$4^2)+(H19^2*Markiwitz!$G$4^2)+(I19^2*Markiwitz!$H$4^2)+(J19^2*Markiwitz!$I$4^2)+(K19^2*Markiwitz!$J$4^2)+(2*C19*D19*Markiwitz!$B$8)+(2*C19*E19*Markiwitz!$E$8)+(2*C19*F19*Markiwitz!$H$8)+(2*C19*G19*Markiwitz!$B$11)+(2*C19*H19*Markiwitz!$E$11)+(2*C19*I19*Markiwitz!$H$11)+(2*C19*J19*Markiwitz!$K$8)+(2*C19*K19*Markiwitz!$K$11)</f>
        <v>2.433600005462128E-2</v>
      </c>
      <c r="M19" s="5">
        <f t="shared" si="1"/>
        <v>0.15600000017506821</v>
      </c>
      <c r="N19" s="42">
        <f>SUMPRODUCT(C19:K19,Markiwitz!$B$3:$J$3)</f>
        <v>0.86544749587433245</v>
      </c>
      <c r="O19">
        <f>+(N19-Markiwitz!$O$6)/M19</f>
        <v>4.7624839425677754</v>
      </c>
    </row>
    <row r="20" spans="1:15" x14ac:dyDescent="0.25">
      <c r="A20">
        <v>18</v>
      </c>
      <c r="B20" s="25">
        <f t="shared" si="0"/>
        <v>1.0000000000000013</v>
      </c>
      <c r="C20" s="42">
        <v>0</v>
      </c>
      <c r="D20" s="42">
        <v>0.20447574498847576</v>
      </c>
      <c r="E20" s="42">
        <v>9.9512003584865297E-2</v>
      </c>
      <c r="F20" s="42">
        <v>0.10637444745495883</v>
      </c>
      <c r="G20" s="42">
        <v>9.2063689869636076E-2</v>
      </c>
      <c r="H20" s="42">
        <v>0.27754253657422862</v>
      </c>
      <c r="I20" s="42">
        <v>3.9135758395119069E-2</v>
      </c>
      <c r="J20" s="42">
        <v>8.4900029883128202E-5</v>
      </c>
      <c r="K20" s="42">
        <v>0.18081091910283459</v>
      </c>
      <c r="L20">
        <f>+(C20^2*Markiwitz!$B$4^2)+(D20^2*Markiwitz!$C$4^2)+(E20^2*Markiwitz!$D$4^2)+(F20^2*Markiwitz!$E$4^2)+(G20^2*Markiwitz!$F$4^2)+(H20^2*Markiwitz!$G$4^2)+(I20^2*Markiwitz!$H$4^2)+(J20^2*Markiwitz!$I$4^2)+(K20^2*Markiwitz!$J$4^2)+(2*C20*D20*Markiwitz!$B$8)+(2*C20*E20*Markiwitz!$E$8)+(2*C20*F20*Markiwitz!$H$8)+(2*C20*G20*Markiwitz!$B$11)+(2*C20*H20*Markiwitz!$E$11)+(2*C20*I20*Markiwitz!$H$11)+(2*C20*J20*Markiwitz!$K$8)+(2*C20*K20*Markiwitz!$K$11)</f>
        <v>2.5599999989440493E-2</v>
      </c>
      <c r="M20" s="5">
        <f t="shared" si="1"/>
        <v>0.15999999996700154</v>
      </c>
      <c r="N20" s="42">
        <f>SUMPRODUCT(C20:K20,Markiwitz!$B$3:$J$3)</f>
        <v>0.88951413745677843</v>
      </c>
      <c r="O20">
        <f>+(N20-Markiwitz!$O$6)/M20</f>
        <v>4.7938383600935488</v>
      </c>
    </row>
    <row r="21" spans="1:15" x14ac:dyDescent="0.25">
      <c r="A21">
        <v>19</v>
      </c>
      <c r="B21" s="25">
        <f t="shared" si="0"/>
        <v>1.0000000000002625</v>
      </c>
      <c r="C21" s="42">
        <v>0</v>
      </c>
      <c r="D21" s="42">
        <v>0.20020095538043645</v>
      </c>
      <c r="E21" s="42">
        <v>9.908464369927171E-2</v>
      </c>
      <c r="F21" s="42">
        <v>0.10701505832481417</v>
      </c>
      <c r="G21" s="42">
        <v>9.3128463719687624E-2</v>
      </c>
      <c r="H21" s="42">
        <v>0.28636415209832722</v>
      </c>
      <c r="I21" s="42">
        <v>3.7335931850034677E-2</v>
      </c>
      <c r="J21" s="42">
        <v>0</v>
      </c>
      <c r="K21" s="42">
        <v>0.17687079492769045</v>
      </c>
      <c r="L21">
        <f>+(C21^2*Markiwitz!$B$4^2)+(D21^2*Markiwitz!$C$4^2)+(E21^2*Markiwitz!$D$4^2)+(F21^2*Markiwitz!$E$4^2)+(G21^2*Markiwitz!$F$4^2)+(H21^2*Markiwitz!$G$4^2)+(I21^2*Markiwitz!$H$4^2)+(J21^2*Markiwitz!$I$4^2)+(K21^2*Markiwitz!$J$4^2)+(2*C21*D21*Markiwitz!$B$8)+(2*C21*E21*Markiwitz!$E$8)+(2*C21*F21*Markiwitz!$H$8)+(2*C21*G21*Markiwitz!$B$11)+(2*C21*H21*Markiwitz!$E$11)+(2*C21*I21*Markiwitz!$H$11)+(2*C21*J21*Markiwitz!$K$8)+(2*C21*K21*Markiwitz!$K$11)</f>
        <v>2.6896000133470141E-2</v>
      </c>
      <c r="M21" s="5">
        <f t="shared" si="1"/>
        <v>0.16400000040692117</v>
      </c>
      <c r="N21" s="42">
        <f>SUMPRODUCT(C21:K21,Markiwitz!$B$3:$J$3)</f>
        <v>0.91336098813250399</v>
      </c>
      <c r="O21">
        <f>+(N21-Markiwitz!$O$6)/M21</f>
        <v>4.8223230864036495</v>
      </c>
    </row>
    <row r="22" spans="1:15" x14ac:dyDescent="0.25">
      <c r="A22">
        <v>20</v>
      </c>
      <c r="B22" s="25">
        <f t="shared" si="0"/>
        <v>1.0000000000010203</v>
      </c>
      <c r="C22" s="42">
        <v>0</v>
      </c>
      <c r="D22" s="42">
        <v>0.1978985439620429</v>
      </c>
      <c r="E22" s="42">
        <v>9.9064241805526795E-2</v>
      </c>
      <c r="F22" s="42">
        <v>0.10790311899602451</v>
      </c>
      <c r="G22" s="42">
        <v>9.4121314539359263E-2</v>
      </c>
      <c r="H22" s="42">
        <v>0.29501912072622777</v>
      </c>
      <c r="I22" s="42">
        <v>3.5883862995153858E-2</v>
      </c>
      <c r="J22" s="42">
        <v>0</v>
      </c>
      <c r="K22" s="42">
        <v>0.17010979697668507</v>
      </c>
      <c r="L22">
        <f>+(C22^2*Markiwitz!$B$4^2)+(D22^2*Markiwitz!$C$4^2)+(E22^2*Markiwitz!$D$4^2)+(F22^2*Markiwitz!$E$4^2)+(G22^2*Markiwitz!$F$4^2)+(H22^2*Markiwitz!$G$4^2)+(I22^2*Markiwitz!$H$4^2)+(J22^2*Markiwitz!$I$4^2)+(K22^2*Markiwitz!$J$4^2)+(2*C22*D22*Markiwitz!$B$8)+(2*C22*E22*Markiwitz!$E$8)+(2*C22*F22*Markiwitz!$H$8)+(2*C22*G22*Markiwitz!$B$11)+(2*C22*H22*Markiwitz!$E$11)+(2*C22*I22*Markiwitz!$H$11)+(2*C22*J22*Markiwitz!$K$8)+(2*C22*K22*Markiwitz!$K$11)</f>
        <v>2.822400005971186E-2</v>
      </c>
      <c r="M22" s="5">
        <f t="shared" si="1"/>
        <v>0.16800000017771385</v>
      </c>
      <c r="N22" s="42">
        <f>SUMPRODUCT(C22:K22,Markiwitz!$B$3:$J$3)</f>
        <v>0.93698584606465618</v>
      </c>
      <c r="O22">
        <f>+(N22-Markiwitz!$O$6)/M22</f>
        <v>4.8481300309706929</v>
      </c>
    </row>
    <row r="23" spans="1:15" x14ac:dyDescent="0.25">
      <c r="A23">
        <v>21</v>
      </c>
      <c r="B23" s="25">
        <f t="shared" si="0"/>
        <v>0.99999999999989764</v>
      </c>
      <c r="C23" s="42">
        <v>0</v>
      </c>
      <c r="D23" s="42">
        <v>0.25303011092481942</v>
      </c>
      <c r="E23" s="42">
        <v>0.11909354615004017</v>
      </c>
      <c r="F23" s="42">
        <v>0.12348616431936091</v>
      </c>
      <c r="G23" s="42">
        <v>0.10627284940698686</v>
      </c>
      <c r="H23" s="42">
        <v>0.29586101856790498</v>
      </c>
      <c r="I23" s="42">
        <v>5.2875509046072293E-2</v>
      </c>
      <c r="J23" s="42">
        <v>9.3808015847128504E-3</v>
      </c>
      <c r="K23" s="42">
        <v>0.04</v>
      </c>
      <c r="L23">
        <f>+(C23^2*Markiwitz!$B$4^2)+(D23^2*Markiwitz!$C$4^2)+(E23^2*Markiwitz!$D$4^2)+(F23^2*Markiwitz!$E$4^2)+(G23^2*Markiwitz!$F$4^2)+(H23^2*Markiwitz!$G$4^2)+(I23^2*Markiwitz!$H$4^2)+(J23^2*Markiwitz!$I$4^2)+(K23^2*Markiwitz!$J$4^2)+(2*C23*D23*Markiwitz!$B$8)+(2*C23*E23*Markiwitz!$E$8)+(2*C23*F23*Markiwitz!$H$8)+(2*C23*G23*Markiwitz!$B$11)+(2*C23*H23*Markiwitz!$E$11)+(2*C23*I23*Markiwitz!$H$11)+(2*C23*J23*Markiwitz!$K$8)+(2*C23*K23*Markiwitz!$K$11)</f>
        <v>2.9584000101614018E-2</v>
      </c>
      <c r="M23" s="5">
        <f t="shared" si="1"/>
        <v>0.17200000029538959</v>
      </c>
      <c r="N23" s="42">
        <f>SUMPRODUCT(C23:K23,Markiwitz!$B$3:$J$3)</f>
        <v>0.95162320661888156</v>
      </c>
      <c r="O23">
        <f>+(N23-Markiwitz!$O$6)/M23</f>
        <v>4.8204837511334935</v>
      </c>
    </row>
    <row r="24" spans="1:15" x14ac:dyDescent="0.25">
      <c r="A24">
        <v>22</v>
      </c>
      <c r="B24" s="25">
        <f t="shared" si="0"/>
        <v>1.0000000000000375</v>
      </c>
      <c r="C24" s="42">
        <v>0</v>
      </c>
      <c r="D24" s="42">
        <v>0.19333856556849177</v>
      </c>
      <c r="E24" s="42">
        <v>9.8987820501059226E-2</v>
      </c>
      <c r="F24" s="42">
        <v>0.10968698440428372</v>
      </c>
      <c r="G24" s="42">
        <v>9.6094086766816911E-2</v>
      </c>
      <c r="H24" s="42">
        <v>0.31211854649580251</v>
      </c>
      <c r="I24" s="42">
        <v>3.2992999553167951E-2</v>
      </c>
      <c r="J24" s="42">
        <v>0</v>
      </c>
      <c r="K24" s="42">
        <v>0.15678099671041543</v>
      </c>
      <c r="L24">
        <f>+(C24^2*Markiwitz!$B$4^2)+(D24^2*Markiwitz!$C$4^2)+(E24^2*Markiwitz!$D$4^2)+(F24^2*Markiwitz!$E$4^2)+(G24^2*Markiwitz!$F$4^2)+(H24^2*Markiwitz!$G$4^2)+(I24^2*Markiwitz!$H$4^2)+(J24^2*Markiwitz!$I$4^2)+(K24^2*Markiwitz!$J$4^2)+(2*C24*D24*Markiwitz!$B$8)+(2*C24*E24*Markiwitz!$E$8)+(2*C24*F24*Markiwitz!$H$8)+(2*C24*G24*Markiwitz!$B$11)+(2*C24*H24*Markiwitz!$E$11)+(2*C24*I24*Markiwitz!$H$11)+(2*C24*J24*Markiwitz!$K$8)+(2*C24*K24*Markiwitz!$K$11)</f>
        <v>3.0976000149830429E-2</v>
      </c>
      <c r="M24" s="5">
        <f t="shared" si="1"/>
        <v>0.17600000042565464</v>
      </c>
      <c r="N24" s="42">
        <f>SUMPRODUCT(C24:K24,Markiwitz!$B$3:$J$3)</f>
        <v>0.98366488123864204</v>
      </c>
      <c r="O24">
        <f>+(N24-Markiwitz!$O$6)/M24</f>
        <v>4.8929822679313721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</vt:lpstr>
      <vt:lpstr>inversion optima (SOLVER)</vt:lpstr>
      <vt:lpstr>Markiwitz</vt:lpstr>
      <vt:lpstr>Portafolios</vt:lpstr>
      <vt:lpstr>P. 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2024-05-03T04:42:38Z</dcterms:modified>
</cp:coreProperties>
</file>