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\OneDrive\Documentos\Optimizacion_R\"/>
    </mc:Choice>
  </mc:AlternateContent>
  <bookViews>
    <workbookView xWindow="0" yWindow="0" windowWidth="20490" windowHeight="7350" firstSheet="5" activeTab="9"/>
  </bookViews>
  <sheets>
    <sheet name="Hoja1" sheetId="2" r:id="rId1"/>
    <sheet name="precios ajustado" sheetId="1" r:id="rId2"/>
    <sheet name="LN(pr)" sheetId="6" r:id="rId3"/>
    <sheet name="pr" sheetId="3" r:id="rId4"/>
    <sheet name="LN(Covar)" sheetId="7" r:id="rId5"/>
    <sheet name="covarianza" sheetId="4" r:id="rId6"/>
    <sheet name="optimizacion" sheetId="5" r:id="rId7"/>
    <sheet name="riesgorendimientofrontera" sheetId="8" r:id="rId8"/>
    <sheet name="pesostangencia" sheetId="9" r:id="rId9"/>
    <sheet name="pesosfrontera" sheetId="10" r:id="rId10"/>
  </sheets>
  <calcPr calcId="162913"/>
</workbook>
</file>

<file path=xl/calcChain.xml><?xml version="1.0" encoding="utf-8"?>
<calcChain xmlns="http://schemas.openxmlformats.org/spreadsheetml/2006/main">
  <c r="I51" i="8" l="1"/>
  <c r="H51" i="8"/>
  <c r="F51" i="8"/>
  <c r="E51" i="8"/>
  <c r="I50" i="8"/>
  <c r="H50" i="8"/>
  <c r="F50" i="8"/>
  <c r="E50" i="8"/>
  <c r="I49" i="8"/>
  <c r="H49" i="8"/>
  <c r="F49" i="8"/>
  <c r="E49" i="8"/>
  <c r="I48" i="8"/>
  <c r="H48" i="8"/>
  <c r="F48" i="8"/>
  <c r="E48" i="8"/>
  <c r="I47" i="8"/>
  <c r="H47" i="8"/>
  <c r="F47" i="8"/>
  <c r="E47" i="8"/>
  <c r="I46" i="8"/>
  <c r="H46" i="8"/>
  <c r="F46" i="8"/>
  <c r="E46" i="8"/>
  <c r="I45" i="8"/>
  <c r="H45" i="8"/>
  <c r="F45" i="8"/>
  <c r="E45" i="8"/>
  <c r="I44" i="8"/>
  <c r="H44" i="8"/>
  <c r="F44" i="8"/>
  <c r="E44" i="8"/>
  <c r="I43" i="8"/>
  <c r="H43" i="8"/>
  <c r="F43" i="8"/>
  <c r="E43" i="8"/>
  <c r="I42" i="8"/>
  <c r="H42" i="8"/>
  <c r="F42" i="8"/>
  <c r="E42" i="8"/>
  <c r="I41" i="8"/>
  <c r="H41" i="8"/>
  <c r="F41" i="8"/>
  <c r="E41" i="8"/>
  <c r="I40" i="8"/>
  <c r="H40" i="8"/>
  <c r="F40" i="8"/>
  <c r="E40" i="8"/>
  <c r="I39" i="8"/>
  <c r="H39" i="8"/>
  <c r="F39" i="8"/>
  <c r="E39" i="8"/>
  <c r="I38" i="8"/>
  <c r="H38" i="8"/>
  <c r="F38" i="8"/>
  <c r="E38" i="8"/>
  <c r="I37" i="8"/>
  <c r="H37" i="8"/>
  <c r="F37" i="8"/>
  <c r="E37" i="8"/>
  <c r="I36" i="8"/>
  <c r="H36" i="8"/>
  <c r="F36" i="8"/>
  <c r="E36" i="8"/>
  <c r="I35" i="8"/>
  <c r="H35" i="8"/>
  <c r="F35" i="8"/>
  <c r="E35" i="8"/>
  <c r="I34" i="8"/>
  <c r="H34" i="8"/>
  <c r="F34" i="8"/>
  <c r="E34" i="8"/>
  <c r="I33" i="8"/>
  <c r="H33" i="8"/>
  <c r="F33" i="8"/>
  <c r="E33" i="8"/>
  <c r="I32" i="8"/>
  <c r="H32" i="8"/>
  <c r="F32" i="8"/>
  <c r="E32" i="8"/>
  <c r="I31" i="8"/>
  <c r="H31" i="8"/>
  <c r="F31" i="8"/>
  <c r="E31" i="8"/>
  <c r="I30" i="8"/>
  <c r="H30" i="8"/>
  <c r="F30" i="8"/>
  <c r="E30" i="8"/>
  <c r="I29" i="8"/>
  <c r="H29" i="8"/>
  <c r="F29" i="8"/>
  <c r="E29" i="8"/>
  <c r="I28" i="8"/>
  <c r="H28" i="8"/>
  <c r="F28" i="8"/>
  <c r="E28" i="8"/>
  <c r="I27" i="8"/>
  <c r="H27" i="8"/>
  <c r="F27" i="8"/>
  <c r="E27" i="8"/>
  <c r="I26" i="8"/>
  <c r="H26" i="8"/>
  <c r="F26" i="8"/>
  <c r="E26" i="8"/>
  <c r="I25" i="8"/>
  <c r="H25" i="8"/>
  <c r="F25" i="8"/>
  <c r="E25" i="8"/>
  <c r="I24" i="8"/>
  <c r="H24" i="8"/>
  <c r="F24" i="8"/>
  <c r="E24" i="8"/>
  <c r="I23" i="8"/>
  <c r="H23" i="8"/>
  <c r="F23" i="8"/>
  <c r="E23" i="8"/>
  <c r="I22" i="8"/>
  <c r="H22" i="8"/>
  <c r="F22" i="8"/>
  <c r="E22" i="8"/>
  <c r="I21" i="8"/>
  <c r="H21" i="8"/>
  <c r="F21" i="8"/>
  <c r="E21" i="8"/>
  <c r="I20" i="8"/>
  <c r="H20" i="8"/>
  <c r="F20" i="8"/>
  <c r="E20" i="8"/>
  <c r="I19" i="8"/>
  <c r="H19" i="8"/>
  <c r="F19" i="8"/>
  <c r="E19" i="8"/>
  <c r="I18" i="8"/>
  <c r="H18" i="8"/>
  <c r="F18" i="8"/>
  <c r="E18" i="8"/>
  <c r="I17" i="8"/>
  <c r="H17" i="8"/>
  <c r="F17" i="8"/>
  <c r="E17" i="8"/>
  <c r="I16" i="8"/>
  <c r="H16" i="8"/>
  <c r="F16" i="8"/>
  <c r="E16" i="8"/>
  <c r="I15" i="8"/>
  <c r="H15" i="8"/>
  <c r="F15" i="8"/>
  <c r="E15" i="8"/>
  <c r="I14" i="8"/>
  <c r="H14" i="8"/>
  <c r="F14" i="8"/>
  <c r="E14" i="8"/>
  <c r="I13" i="8"/>
  <c r="H13" i="8"/>
  <c r="F13" i="8"/>
  <c r="E13" i="8"/>
  <c r="I12" i="8"/>
  <c r="H12" i="8"/>
  <c r="F12" i="8"/>
  <c r="E12" i="8"/>
  <c r="I11" i="8"/>
  <c r="H11" i="8"/>
  <c r="F11" i="8"/>
  <c r="E11" i="8"/>
  <c r="I10" i="8"/>
  <c r="H10" i="8"/>
  <c r="F10" i="8"/>
  <c r="E10" i="8"/>
  <c r="I9" i="8"/>
  <c r="H9" i="8"/>
  <c r="F9" i="8"/>
  <c r="E9" i="8"/>
  <c r="I8" i="8"/>
  <c r="H8" i="8"/>
  <c r="F8" i="8"/>
  <c r="E8" i="8"/>
  <c r="I7" i="8"/>
  <c r="H7" i="8"/>
  <c r="F7" i="8"/>
  <c r="E7" i="8"/>
  <c r="I6" i="8"/>
  <c r="H6" i="8"/>
  <c r="F6" i="8"/>
  <c r="E6" i="8"/>
  <c r="I5" i="8"/>
  <c r="H5" i="8"/>
  <c r="F5" i="8"/>
  <c r="E5" i="8"/>
  <c r="I4" i="8"/>
  <c r="H4" i="8"/>
  <c r="F4" i="8"/>
  <c r="E4" i="8"/>
  <c r="I3" i="8"/>
  <c r="H3" i="8"/>
  <c r="F3" i="8"/>
  <c r="E3" i="8"/>
  <c r="B457" i="3" l="1"/>
  <c r="H468" i="3"/>
  <c r="J467" i="3"/>
  <c r="H16" i="5" a="1"/>
  <c r="H16" i="5" s="1"/>
  <c r="I16" i="5" s="1"/>
  <c r="H17" i="5" a="1"/>
  <c r="H17" i="5" s="1"/>
  <c r="B31" i="7"/>
  <c r="C31" i="7"/>
  <c r="D31" i="7"/>
  <c r="E31" i="7"/>
  <c r="F31" i="7"/>
  <c r="G31" i="7"/>
  <c r="H31" i="7"/>
  <c r="I31" i="7"/>
  <c r="J31" i="7"/>
  <c r="K31" i="7"/>
  <c r="L31" i="7"/>
  <c r="B32" i="7"/>
  <c r="C32" i="7"/>
  <c r="D32" i="7"/>
  <c r="E32" i="7"/>
  <c r="F32" i="7"/>
  <c r="G32" i="7"/>
  <c r="H32" i="7"/>
  <c r="I32" i="7"/>
  <c r="J32" i="7"/>
  <c r="K32" i="7"/>
  <c r="L32" i="7"/>
  <c r="B33" i="7"/>
  <c r="C33" i="7"/>
  <c r="D33" i="7"/>
  <c r="E33" i="7"/>
  <c r="F33" i="7"/>
  <c r="G33" i="7"/>
  <c r="H33" i="7"/>
  <c r="I33" i="7"/>
  <c r="J33" i="7"/>
  <c r="K33" i="7"/>
  <c r="L33" i="7"/>
  <c r="B34" i="7"/>
  <c r="C34" i="7"/>
  <c r="D34" i="7"/>
  <c r="E34" i="7"/>
  <c r="F34" i="7"/>
  <c r="G34" i="7"/>
  <c r="H34" i="7"/>
  <c r="I34" i="7"/>
  <c r="J34" i="7"/>
  <c r="K34" i="7"/>
  <c r="L34" i="7"/>
  <c r="B35" i="7"/>
  <c r="C35" i="7"/>
  <c r="D35" i="7"/>
  <c r="E35" i="7"/>
  <c r="F35" i="7"/>
  <c r="G35" i="7"/>
  <c r="H35" i="7"/>
  <c r="I35" i="7"/>
  <c r="J35" i="7"/>
  <c r="K35" i="7"/>
  <c r="L35" i="7"/>
  <c r="B36" i="7"/>
  <c r="C36" i="7"/>
  <c r="D36" i="7"/>
  <c r="E36" i="7"/>
  <c r="F36" i="7"/>
  <c r="G36" i="7"/>
  <c r="H36" i="7"/>
  <c r="I36" i="7"/>
  <c r="J36" i="7"/>
  <c r="K36" i="7"/>
  <c r="L36" i="7"/>
  <c r="B37" i="7"/>
  <c r="C37" i="7"/>
  <c r="D37" i="7"/>
  <c r="E37" i="7"/>
  <c r="F37" i="7"/>
  <c r="G37" i="7"/>
  <c r="H37" i="7"/>
  <c r="I37" i="7"/>
  <c r="J37" i="7"/>
  <c r="K37" i="7"/>
  <c r="L37" i="7"/>
  <c r="B38" i="7"/>
  <c r="C38" i="7"/>
  <c r="D38" i="7"/>
  <c r="E38" i="7"/>
  <c r="F38" i="7"/>
  <c r="G38" i="7"/>
  <c r="H38" i="7"/>
  <c r="I38" i="7"/>
  <c r="J38" i="7"/>
  <c r="K38" i="7"/>
  <c r="L38" i="7"/>
  <c r="B39" i="7"/>
  <c r="C39" i="7"/>
  <c r="D39" i="7"/>
  <c r="E39" i="7"/>
  <c r="F39" i="7"/>
  <c r="G39" i="7"/>
  <c r="H39" i="7"/>
  <c r="I39" i="7"/>
  <c r="J39" i="7"/>
  <c r="K39" i="7"/>
  <c r="L39" i="7"/>
  <c r="B40" i="7"/>
  <c r="C40" i="7"/>
  <c r="D40" i="7"/>
  <c r="E40" i="7"/>
  <c r="F40" i="7"/>
  <c r="G40" i="7"/>
  <c r="H40" i="7"/>
  <c r="I40" i="7"/>
  <c r="J40" i="7"/>
  <c r="K40" i="7"/>
  <c r="L40" i="7"/>
  <c r="C30" i="7"/>
  <c r="D30" i="7"/>
  <c r="E30" i="7"/>
  <c r="F30" i="7"/>
  <c r="G30" i="7"/>
  <c r="H30" i="7"/>
  <c r="I30" i="7"/>
  <c r="J30" i="7"/>
  <c r="K30" i="7"/>
  <c r="L30" i="7"/>
  <c r="B30" i="7"/>
  <c r="B16" i="7" a="1"/>
  <c r="B16" i="7" s="1"/>
  <c r="E16" i="7"/>
  <c r="I16" i="7"/>
  <c r="B17" i="7"/>
  <c r="F17" i="7"/>
  <c r="J17" i="7"/>
  <c r="C18" i="7"/>
  <c r="G18" i="7"/>
  <c r="K18" i="7"/>
  <c r="D19" i="7"/>
  <c r="H19" i="7"/>
  <c r="L19" i="7"/>
  <c r="E20" i="7"/>
  <c r="I20" i="7"/>
  <c r="B21" i="7"/>
  <c r="F21" i="7"/>
  <c r="J21" i="7"/>
  <c r="C22" i="7"/>
  <c r="G22" i="7"/>
  <c r="K22" i="7"/>
  <c r="D23" i="7"/>
  <c r="H23" i="7"/>
  <c r="L23" i="7"/>
  <c r="E24" i="7"/>
  <c r="I24" i="7"/>
  <c r="B25" i="7"/>
  <c r="F25" i="7"/>
  <c r="J25" i="7"/>
  <c r="C26" i="7"/>
  <c r="G26" i="7"/>
  <c r="J26" i="7"/>
  <c r="K26" i="7"/>
  <c r="L12" i="7"/>
  <c r="K11" i="7"/>
  <c r="J10" i="7"/>
  <c r="I9" i="7"/>
  <c r="H8" i="7"/>
  <c r="G7" i="7"/>
  <c r="F6" i="7"/>
  <c r="E5" i="7"/>
  <c r="D4" i="7"/>
  <c r="C3" i="7"/>
  <c r="B2" i="7"/>
  <c r="F26" i="7" l="1"/>
  <c r="I25" i="7"/>
  <c r="H24" i="7"/>
  <c r="G24" i="7"/>
  <c r="C16" i="7"/>
  <c r="B26" i="7"/>
  <c r="E25" i="7"/>
  <c r="L24" i="7"/>
  <c r="D24" i="7"/>
  <c r="K23" i="7"/>
  <c r="G23" i="7"/>
  <c r="C23" i="7"/>
  <c r="J22" i="7"/>
  <c r="F22" i="7"/>
  <c r="B22" i="7"/>
  <c r="I21" i="7"/>
  <c r="E21" i="7"/>
  <c r="L20" i="7"/>
  <c r="H20" i="7"/>
  <c r="D20" i="7"/>
  <c r="K19" i="7"/>
  <c r="G19" i="7"/>
  <c r="C19" i="7"/>
  <c r="J18" i="7"/>
  <c r="F18" i="7"/>
  <c r="B18" i="7"/>
  <c r="I17" i="7"/>
  <c r="E17" i="7"/>
  <c r="L16" i="7"/>
  <c r="H16" i="7"/>
  <c r="D16" i="7"/>
  <c r="I26" i="7"/>
  <c r="E26" i="7"/>
  <c r="L25" i="7"/>
  <c r="H25" i="7"/>
  <c r="D25" i="7"/>
  <c r="K24" i="7"/>
  <c r="C24" i="7"/>
  <c r="J23" i="7"/>
  <c r="F23" i="7"/>
  <c r="B23" i="7"/>
  <c r="I22" i="7"/>
  <c r="E22" i="7"/>
  <c r="L21" i="7"/>
  <c r="H21" i="7"/>
  <c r="D21" i="7"/>
  <c r="K20" i="7"/>
  <c r="G20" i="7"/>
  <c r="C20" i="7"/>
  <c r="J19" i="7"/>
  <c r="F19" i="7"/>
  <c r="B19" i="7"/>
  <c r="I18" i="7"/>
  <c r="E18" i="7"/>
  <c r="L17" i="7"/>
  <c r="H17" i="7"/>
  <c r="D17" i="7"/>
  <c r="K16" i="7"/>
  <c r="G16" i="7"/>
  <c r="L26" i="7"/>
  <c r="H26" i="7"/>
  <c r="D26" i="7"/>
  <c r="K25" i="7"/>
  <c r="G25" i="7"/>
  <c r="C25" i="7"/>
  <c r="J24" i="7"/>
  <c r="F24" i="7"/>
  <c r="B24" i="7"/>
  <c r="I23" i="7"/>
  <c r="E23" i="7"/>
  <c r="L22" i="7"/>
  <c r="H22" i="7"/>
  <c r="D22" i="7"/>
  <c r="K21" i="7"/>
  <c r="G21" i="7"/>
  <c r="C21" i="7"/>
  <c r="J20" i="7"/>
  <c r="F20" i="7"/>
  <c r="B20" i="7"/>
  <c r="I19" i="7"/>
  <c r="E19" i="7"/>
  <c r="L18" i="7"/>
  <c r="H18" i="7"/>
  <c r="D18" i="7"/>
  <c r="K17" i="7"/>
  <c r="G17" i="7"/>
  <c r="C17" i="7"/>
  <c r="J16" i="7"/>
  <c r="F16" i="7"/>
  <c r="H18" i="5" l="1"/>
  <c r="I18" i="5" s="1"/>
  <c r="C16" i="5" a="1"/>
  <c r="C16" i="5" s="1"/>
  <c r="C17" i="5"/>
  <c r="C18" i="5"/>
  <c r="C19" i="5"/>
  <c r="C21" i="5"/>
  <c r="C22" i="5"/>
  <c r="C23" i="5"/>
  <c r="C25" i="5"/>
  <c r="C26" i="5"/>
  <c r="C472" i="3"/>
  <c r="D472" i="3"/>
  <c r="E472" i="3"/>
  <c r="F472" i="3"/>
  <c r="G472" i="3"/>
  <c r="H472" i="3"/>
  <c r="I472" i="3"/>
  <c r="J472" i="3"/>
  <c r="K472" i="3"/>
  <c r="L472" i="3"/>
  <c r="B472" i="3"/>
  <c r="C471" i="3"/>
  <c r="D471" i="3"/>
  <c r="E471" i="3"/>
  <c r="F471" i="3"/>
  <c r="G471" i="3"/>
  <c r="H471" i="3"/>
  <c r="I471" i="3"/>
  <c r="J471" i="3"/>
  <c r="K471" i="3"/>
  <c r="L471" i="3"/>
  <c r="B471" i="3"/>
  <c r="I470" i="6"/>
  <c r="C472" i="6"/>
  <c r="D472" i="6"/>
  <c r="E472" i="6"/>
  <c r="F472" i="6"/>
  <c r="G472" i="6"/>
  <c r="H472" i="6"/>
  <c r="I472" i="6"/>
  <c r="J472" i="6"/>
  <c r="K472" i="6"/>
  <c r="L472" i="6"/>
  <c r="B472" i="6"/>
  <c r="C471" i="6"/>
  <c r="D471" i="6"/>
  <c r="E471" i="6"/>
  <c r="F471" i="6"/>
  <c r="G471" i="6"/>
  <c r="H471" i="6"/>
  <c r="I471" i="6"/>
  <c r="J471" i="6"/>
  <c r="K471" i="6"/>
  <c r="L471" i="6"/>
  <c r="B471" i="6"/>
  <c r="C470" i="6"/>
  <c r="D470" i="6"/>
  <c r="E470" i="6"/>
  <c r="F470" i="6"/>
  <c r="G470" i="6"/>
  <c r="H470" i="6"/>
  <c r="J470" i="6"/>
  <c r="K470" i="6"/>
  <c r="L470" i="6"/>
  <c r="B470" i="6"/>
  <c r="C466" i="1"/>
  <c r="D466" i="1"/>
  <c r="E466" i="1"/>
  <c r="F466" i="1"/>
  <c r="G466" i="1"/>
  <c r="H466" i="1"/>
  <c r="I466" i="1"/>
  <c r="J466" i="1"/>
  <c r="K466" i="1"/>
  <c r="L466" i="1"/>
  <c r="B466" i="1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K12" i="6"/>
  <c r="L12" i="6"/>
  <c r="B13" i="6"/>
  <c r="C13" i="6"/>
  <c r="D13" i="6"/>
  <c r="E13" i="6"/>
  <c r="F13" i="6"/>
  <c r="G13" i="6"/>
  <c r="H13" i="6"/>
  <c r="I13" i="6"/>
  <c r="J13" i="6"/>
  <c r="K13" i="6"/>
  <c r="L13" i="6"/>
  <c r="B14" i="6"/>
  <c r="C14" i="6"/>
  <c r="D14" i="6"/>
  <c r="E14" i="6"/>
  <c r="F14" i="6"/>
  <c r="G14" i="6"/>
  <c r="H14" i="6"/>
  <c r="I14" i="6"/>
  <c r="J14" i="6"/>
  <c r="K14" i="6"/>
  <c r="L14" i="6"/>
  <c r="B15" i="6"/>
  <c r="C15" i="6"/>
  <c r="D15" i="6"/>
  <c r="E15" i="6"/>
  <c r="F15" i="6"/>
  <c r="G15" i="6"/>
  <c r="H15" i="6"/>
  <c r="I15" i="6"/>
  <c r="J15" i="6"/>
  <c r="K15" i="6"/>
  <c r="L15" i="6"/>
  <c r="B16" i="6"/>
  <c r="C16" i="6"/>
  <c r="D16" i="6"/>
  <c r="E16" i="6"/>
  <c r="F16" i="6"/>
  <c r="G16" i="6"/>
  <c r="H16" i="6"/>
  <c r="I16" i="6"/>
  <c r="J16" i="6"/>
  <c r="K16" i="6"/>
  <c r="L16" i="6"/>
  <c r="B17" i="6"/>
  <c r="C17" i="6"/>
  <c r="D17" i="6"/>
  <c r="E17" i="6"/>
  <c r="F17" i="6"/>
  <c r="G17" i="6"/>
  <c r="H17" i="6"/>
  <c r="I17" i="6"/>
  <c r="J17" i="6"/>
  <c r="K17" i="6"/>
  <c r="L17" i="6"/>
  <c r="B18" i="6"/>
  <c r="C18" i="6"/>
  <c r="D18" i="6"/>
  <c r="E18" i="6"/>
  <c r="F18" i="6"/>
  <c r="G18" i="6"/>
  <c r="H18" i="6"/>
  <c r="I18" i="6"/>
  <c r="J18" i="6"/>
  <c r="K18" i="6"/>
  <c r="L18" i="6"/>
  <c r="B19" i="6"/>
  <c r="C19" i="6"/>
  <c r="D19" i="6"/>
  <c r="E19" i="6"/>
  <c r="F19" i="6"/>
  <c r="G19" i="6"/>
  <c r="H19" i="6"/>
  <c r="I19" i="6"/>
  <c r="J19" i="6"/>
  <c r="K19" i="6"/>
  <c r="L19" i="6"/>
  <c r="B20" i="6"/>
  <c r="C20" i="6"/>
  <c r="D20" i="6"/>
  <c r="E20" i="6"/>
  <c r="F20" i="6"/>
  <c r="G20" i="6"/>
  <c r="H20" i="6"/>
  <c r="I20" i="6"/>
  <c r="J20" i="6"/>
  <c r="K20" i="6"/>
  <c r="L20" i="6"/>
  <c r="B21" i="6"/>
  <c r="C21" i="6"/>
  <c r="D21" i="6"/>
  <c r="E21" i="6"/>
  <c r="F21" i="6"/>
  <c r="G21" i="6"/>
  <c r="H21" i="6"/>
  <c r="I21" i="6"/>
  <c r="J21" i="6"/>
  <c r="K21" i="6"/>
  <c r="L21" i="6"/>
  <c r="B22" i="6"/>
  <c r="C22" i="6"/>
  <c r="D22" i="6"/>
  <c r="E22" i="6"/>
  <c r="F22" i="6"/>
  <c r="G22" i="6"/>
  <c r="H22" i="6"/>
  <c r="I22" i="6"/>
  <c r="J22" i="6"/>
  <c r="K22" i="6"/>
  <c r="L22" i="6"/>
  <c r="B23" i="6"/>
  <c r="C23" i="6"/>
  <c r="D23" i="6"/>
  <c r="E23" i="6"/>
  <c r="F23" i="6"/>
  <c r="G23" i="6"/>
  <c r="H23" i="6"/>
  <c r="I23" i="6"/>
  <c r="J23" i="6"/>
  <c r="K23" i="6"/>
  <c r="L23" i="6"/>
  <c r="B24" i="6"/>
  <c r="C24" i="6"/>
  <c r="D24" i="6"/>
  <c r="E24" i="6"/>
  <c r="F24" i="6"/>
  <c r="G24" i="6"/>
  <c r="H24" i="6"/>
  <c r="I24" i="6"/>
  <c r="J24" i="6"/>
  <c r="K24" i="6"/>
  <c r="L24" i="6"/>
  <c r="B25" i="6"/>
  <c r="C25" i="6"/>
  <c r="D25" i="6"/>
  <c r="E25" i="6"/>
  <c r="F25" i="6"/>
  <c r="G25" i="6"/>
  <c r="H25" i="6"/>
  <c r="I25" i="6"/>
  <c r="J25" i="6"/>
  <c r="K25" i="6"/>
  <c r="L25" i="6"/>
  <c r="B26" i="6"/>
  <c r="C26" i="6"/>
  <c r="D26" i="6"/>
  <c r="E26" i="6"/>
  <c r="F26" i="6"/>
  <c r="G26" i="6"/>
  <c r="H26" i="6"/>
  <c r="I26" i="6"/>
  <c r="J26" i="6"/>
  <c r="K26" i="6"/>
  <c r="L26" i="6"/>
  <c r="B27" i="6"/>
  <c r="C27" i="6"/>
  <c r="D27" i="6"/>
  <c r="E27" i="6"/>
  <c r="F27" i="6"/>
  <c r="G27" i="6"/>
  <c r="H27" i="6"/>
  <c r="I27" i="6"/>
  <c r="J27" i="6"/>
  <c r="K27" i="6"/>
  <c r="L27" i="6"/>
  <c r="B28" i="6"/>
  <c r="C28" i="6"/>
  <c r="D28" i="6"/>
  <c r="E28" i="6"/>
  <c r="F28" i="6"/>
  <c r="G28" i="6"/>
  <c r="H28" i="6"/>
  <c r="I28" i="6"/>
  <c r="J28" i="6"/>
  <c r="K28" i="6"/>
  <c r="L28" i="6"/>
  <c r="B29" i="6"/>
  <c r="C29" i="6"/>
  <c r="D29" i="6"/>
  <c r="E29" i="6"/>
  <c r="F29" i="6"/>
  <c r="G29" i="6"/>
  <c r="H29" i="6"/>
  <c r="I29" i="6"/>
  <c r="J29" i="6"/>
  <c r="K29" i="6"/>
  <c r="L29" i="6"/>
  <c r="B30" i="6"/>
  <c r="C30" i="6"/>
  <c r="D30" i="6"/>
  <c r="E30" i="6"/>
  <c r="F30" i="6"/>
  <c r="G30" i="6"/>
  <c r="H30" i="6"/>
  <c r="I30" i="6"/>
  <c r="J30" i="6"/>
  <c r="K30" i="6"/>
  <c r="L30" i="6"/>
  <c r="B31" i="6"/>
  <c r="C31" i="6"/>
  <c r="D31" i="6"/>
  <c r="E31" i="6"/>
  <c r="F31" i="6"/>
  <c r="G31" i="6"/>
  <c r="H31" i="6"/>
  <c r="I31" i="6"/>
  <c r="J31" i="6"/>
  <c r="K31" i="6"/>
  <c r="L31" i="6"/>
  <c r="B32" i="6"/>
  <c r="C32" i="6"/>
  <c r="D32" i="6"/>
  <c r="E32" i="6"/>
  <c r="F32" i="6"/>
  <c r="G32" i="6"/>
  <c r="H32" i="6"/>
  <c r="I32" i="6"/>
  <c r="J32" i="6"/>
  <c r="K32" i="6"/>
  <c r="L32" i="6"/>
  <c r="B33" i="6"/>
  <c r="C33" i="6"/>
  <c r="D33" i="6"/>
  <c r="E33" i="6"/>
  <c r="F33" i="6"/>
  <c r="G33" i="6"/>
  <c r="H33" i="6"/>
  <c r="I33" i="6"/>
  <c r="J33" i="6"/>
  <c r="K33" i="6"/>
  <c r="L33" i="6"/>
  <c r="B34" i="6"/>
  <c r="C34" i="6"/>
  <c r="D34" i="6"/>
  <c r="E34" i="6"/>
  <c r="F34" i="6"/>
  <c r="G34" i="6"/>
  <c r="H34" i="6"/>
  <c r="I34" i="6"/>
  <c r="J34" i="6"/>
  <c r="K34" i="6"/>
  <c r="L34" i="6"/>
  <c r="B35" i="6"/>
  <c r="C35" i="6"/>
  <c r="D35" i="6"/>
  <c r="E35" i="6"/>
  <c r="F35" i="6"/>
  <c r="G35" i="6"/>
  <c r="H35" i="6"/>
  <c r="I35" i="6"/>
  <c r="J35" i="6"/>
  <c r="K35" i="6"/>
  <c r="L35" i="6"/>
  <c r="B36" i="6"/>
  <c r="C36" i="6"/>
  <c r="D36" i="6"/>
  <c r="E36" i="6"/>
  <c r="F36" i="6"/>
  <c r="G36" i="6"/>
  <c r="H36" i="6"/>
  <c r="I36" i="6"/>
  <c r="J36" i="6"/>
  <c r="K36" i="6"/>
  <c r="L36" i="6"/>
  <c r="B37" i="6"/>
  <c r="C37" i="6"/>
  <c r="D37" i="6"/>
  <c r="E37" i="6"/>
  <c r="F37" i="6"/>
  <c r="G37" i="6"/>
  <c r="H37" i="6"/>
  <c r="I37" i="6"/>
  <c r="J37" i="6"/>
  <c r="K37" i="6"/>
  <c r="L37" i="6"/>
  <c r="B38" i="6"/>
  <c r="C38" i="6"/>
  <c r="D38" i="6"/>
  <c r="E38" i="6"/>
  <c r="F38" i="6"/>
  <c r="G38" i="6"/>
  <c r="H38" i="6"/>
  <c r="I38" i="6"/>
  <c r="J38" i="6"/>
  <c r="K38" i="6"/>
  <c r="L38" i="6"/>
  <c r="B39" i="6"/>
  <c r="C39" i="6"/>
  <c r="D39" i="6"/>
  <c r="E39" i="6"/>
  <c r="F39" i="6"/>
  <c r="G39" i="6"/>
  <c r="H39" i="6"/>
  <c r="I39" i="6"/>
  <c r="J39" i="6"/>
  <c r="K39" i="6"/>
  <c r="L39" i="6"/>
  <c r="B40" i="6"/>
  <c r="C40" i="6"/>
  <c r="D40" i="6"/>
  <c r="E40" i="6"/>
  <c r="F40" i="6"/>
  <c r="G40" i="6"/>
  <c r="H40" i="6"/>
  <c r="I40" i="6"/>
  <c r="J40" i="6"/>
  <c r="K40" i="6"/>
  <c r="L40" i="6"/>
  <c r="B41" i="6"/>
  <c r="C41" i="6"/>
  <c r="D41" i="6"/>
  <c r="E41" i="6"/>
  <c r="F41" i="6"/>
  <c r="G41" i="6"/>
  <c r="H41" i="6"/>
  <c r="I41" i="6"/>
  <c r="J41" i="6"/>
  <c r="K41" i="6"/>
  <c r="L41" i="6"/>
  <c r="B42" i="6"/>
  <c r="C42" i="6"/>
  <c r="D42" i="6"/>
  <c r="E42" i="6"/>
  <c r="F42" i="6"/>
  <c r="G42" i="6"/>
  <c r="H42" i="6"/>
  <c r="I42" i="6"/>
  <c r="J42" i="6"/>
  <c r="K42" i="6"/>
  <c r="L42" i="6"/>
  <c r="B43" i="6"/>
  <c r="C43" i="6"/>
  <c r="D43" i="6"/>
  <c r="E43" i="6"/>
  <c r="F43" i="6"/>
  <c r="G43" i="6"/>
  <c r="H43" i="6"/>
  <c r="I43" i="6"/>
  <c r="J43" i="6"/>
  <c r="K43" i="6"/>
  <c r="L43" i="6"/>
  <c r="B44" i="6"/>
  <c r="C44" i="6"/>
  <c r="D44" i="6"/>
  <c r="E44" i="6"/>
  <c r="F44" i="6"/>
  <c r="G44" i="6"/>
  <c r="H44" i="6"/>
  <c r="I44" i="6"/>
  <c r="J44" i="6"/>
  <c r="K44" i="6"/>
  <c r="L44" i="6"/>
  <c r="B45" i="6"/>
  <c r="C45" i="6"/>
  <c r="D45" i="6"/>
  <c r="E45" i="6"/>
  <c r="F45" i="6"/>
  <c r="G45" i="6"/>
  <c r="H45" i="6"/>
  <c r="I45" i="6"/>
  <c r="J45" i="6"/>
  <c r="K45" i="6"/>
  <c r="L45" i="6"/>
  <c r="B46" i="6"/>
  <c r="C46" i="6"/>
  <c r="D46" i="6"/>
  <c r="E46" i="6"/>
  <c r="F46" i="6"/>
  <c r="G46" i="6"/>
  <c r="H46" i="6"/>
  <c r="I46" i="6"/>
  <c r="J46" i="6"/>
  <c r="K46" i="6"/>
  <c r="L46" i="6"/>
  <c r="B47" i="6"/>
  <c r="C47" i="6"/>
  <c r="D47" i="6"/>
  <c r="E47" i="6"/>
  <c r="F47" i="6"/>
  <c r="G47" i="6"/>
  <c r="H47" i="6"/>
  <c r="I47" i="6"/>
  <c r="J47" i="6"/>
  <c r="K47" i="6"/>
  <c r="L47" i="6"/>
  <c r="B48" i="6"/>
  <c r="C48" i="6"/>
  <c r="D48" i="6"/>
  <c r="E48" i="6"/>
  <c r="F48" i="6"/>
  <c r="G48" i="6"/>
  <c r="H48" i="6"/>
  <c r="I48" i="6"/>
  <c r="J48" i="6"/>
  <c r="K48" i="6"/>
  <c r="L48" i="6"/>
  <c r="B49" i="6"/>
  <c r="C49" i="6"/>
  <c r="D49" i="6"/>
  <c r="E49" i="6"/>
  <c r="F49" i="6"/>
  <c r="G49" i="6"/>
  <c r="H49" i="6"/>
  <c r="I49" i="6"/>
  <c r="J49" i="6"/>
  <c r="K49" i="6"/>
  <c r="L49" i="6"/>
  <c r="B50" i="6"/>
  <c r="C50" i="6"/>
  <c r="D50" i="6"/>
  <c r="E50" i="6"/>
  <c r="F50" i="6"/>
  <c r="G50" i="6"/>
  <c r="H50" i="6"/>
  <c r="I50" i="6"/>
  <c r="J50" i="6"/>
  <c r="K50" i="6"/>
  <c r="L50" i="6"/>
  <c r="B51" i="6"/>
  <c r="C51" i="6"/>
  <c r="D51" i="6"/>
  <c r="E51" i="6"/>
  <c r="F51" i="6"/>
  <c r="G51" i="6"/>
  <c r="H51" i="6"/>
  <c r="I51" i="6"/>
  <c r="J51" i="6"/>
  <c r="K51" i="6"/>
  <c r="L51" i="6"/>
  <c r="B52" i="6"/>
  <c r="C52" i="6"/>
  <c r="D52" i="6"/>
  <c r="E52" i="6"/>
  <c r="F52" i="6"/>
  <c r="G52" i="6"/>
  <c r="H52" i="6"/>
  <c r="I52" i="6"/>
  <c r="J52" i="6"/>
  <c r="K52" i="6"/>
  <c r="L52" i="6"/>
  <c r="B53" i="6"/>
  <c r="C53" i="6"/>
  <c r="D53" i="6"/>
  <c r="E53" i="6"/>
  <c r="F53" i="6"/>
  <c r="G53" i="6"/>
  <c r="H53" i="6"/>
  <c r="I53" i="6"/>
  <c r="J53" i="6"/>
  <c r="K53" i="6"/>
  <c r="L53" i="6"/>
  <c r="B54" i="6"/>
  <c r="C54" i="6"/>
  <c r="D54" i="6"/>
  <c r="E54" i="6"/>
  <c r="F54" i="6"/>
  <c r="G54" i="6"/>
  <c r="H54" i="6"/>
  <c r="I54" i="6"/>
  <c r="J54" i="6"/>
  <c r="K54" i="6"/>
  <c r="L54" i="6"/>
  <c r="B55" i="6"/>
  <c r="C55" i="6"/>
  <c r="D55" i="6"/>
  <c r="E55" i="6"/>
  <c r="F55" i="6"/>
  <c r="G55" i="6"/>
  <c r="H55" i="6"/>
  <c r="I55" i="6"/>
  <c r="J55" i="6"/>
  <c r="K55" i="6"/>
  <c r="L55" i="6"/>
  <c r="B56" i="6"/>
  <c r="C56" i="6"/>
  <c r="D56" i="6"/>
  <c r="E56" i="6"/>
  <c r="F56" i="6"/>
  <c r="G56" i="6"/>
  <c r="H56" i="6"/>
  <c r="I56" i="6"/>
  <c r="J56" i="6"/>
  <c r="K56" i="6"/>
  <c r="L56" i="6"/>
  <c r="B57" i="6"/>
  <c r="C57" i="6"/>
  <c r="D57" i="6"/>
  <c r="E57" i="6"/>
  <c r="F57" i="6"/>
  <c r="G57" i="6"/>
  <c r="H57" i="6"/>
  <c r="I57" i="6"/>
  <c r="J57" i="6"/>
  <c r="K57" i="6"/>
  <c r="L57" i="6"/>
  <c r="B58" i="6"/>
  <c r="C58" i="6"/>
  <c r="D58" i="6"/>
  <c r="E58" i="6"/>
  <c r="F58" i="6"/>
  <c r="G58" i="6"/>
  <c r="H58" i="6"/>
  <c r="I58" i="6"/>
  <c r="J58" i="6"/>
  <c r="K58" i="6"/>
  <c r="L58" i="6"/>
  <c r="B59" i="6"/>
  <c r="C59" i="6"/>
  <c r="D59" i="6"/>
  <c r="E59" i="6"/>
  <c r="F59" i="6"/>
  <c r="G59" i="6"/>
  <c r="H59" i="6"/>
  <c r="I59" i="6"/>
  <c r="J59" i="6"/>
  <c r="K59" i="6"/>
  <c r="L59" i="6"/>
  <c r="B60" i="6"/>
  <c r="C60" i="6"/>
  <c r="D60" i="6"/>
  <c r="E60" i="6"/>
  <c r="F60" i="6"/>
  <c r="G60" i="6"/>
  <c r="H60" i="6"/>
  <c r="I60" i="6"/>
  <c r="J60" i="6"/>
  <c r="K60" i="6"/>
  <c r="L60" i="6"/>
  <c r="B61" i="6"/>
  <c r="C61" i="6"/>
  <c r="D61" i="6"/>
  <c r="E61" i="6"/>
  <c r="F61" i="6"/>
  <c r="G61" i="6"/>
  <c r="H61" i="6"/>
  <c r="I61" i="6"/>
  <c r="J61" i="6"/>
  <c r="K61" i="6"/>
  <c r="L61" i="6"/>
  <c r="B62" i="6"/>
  <c r="C62" i="6"/>
  <c r="D62" i="6"/>
  <c r="E62" i="6"/>
  <c r="F62" i="6"/>
  <c r="G62" i="6"/>
  <c r="H62" i="6"/>
  <c r="I62" i="6"/>
  <c r="J62" i="6"/>
  <c r="K62" i="6"/>
  <c r="L62" i="6"/>
  <c r="B63" i="6"/>
  <c r="C63" i="6"/>
  <c r="D63" i="6"/>
  <c r="E63" i="6"/>
  <c r="F63" i="6"/>
  <c r="G63" i="6"/>
  <c r="H63" i="6"/>
  <c r="I63" i="6"/>
  <c r="J63" i="6"/>
  <c r="K63" i="6"/>
  <c r="L63" i="6"/>
  <c r="B64" i="6"/>
  <c r="C64" i="6"/>
  <c r="D64" i="6"/>
  <c r="E64" i="6"/>
  <c r="F64" i="6"/>
  <c r="G64" i="6"/>
  <c r="H64" i="6"/>
  <c r="I64" i="6"/>
  <c r="J64" i="6"/>
  <c r="K64" i="6"/>
  <c r="L64" i="6"/>
  <c r="B65" i="6"/>
  <c r="C65" i="6"/>
  <c r="D65" i="6"/>
  <c r="E65" i="6"/>
  <c r="F65" i="6"/>
  <c r="G65" i="6"/>
  <c r="H65" i="6"/>
  <c r="I65" i="6"/>
  <c r="J65" i="6"/>
  <c r="K65" i="6"/>
  <c r="L65" i="6"/>
  <c r="B66" i="6"/>
  <c r="C66" i="6"/>
  <c r="D66" i="6"/>
  <c r="E66" i="6"/>
  <c r="F66" i="6"/>
  <c r="G66" i="6"/>
  <c r="H66" i="6"/>
  <c r="I66" i="6"/>
  <c r="J66" i="6"/>
  <c r="K66" i="6"/>
  <c r="L66" i="6"/>
  <c r="B67" i="6"/>
  <c r="C67" i="6"/>
  <c r="D67" i="6"/>
  <c r="E67" i="6"/>
  <c r="F67" i="6"/>
  <c r="G67" i="6"/>
  <c r="H67" i="6"/>
  <c r="I67" i="6"/>
  <c r="J67" i="6"/>
  <c r="K67" i="6"/>
  <c r="L67" i="6"/>
  <c r="B68" i="6"/>
  <c r="C68" i="6"/>
  <c r="D68" i="6"/>
  <c r="E68" i="6"/>
  <c r="F68" i="6"/>
  <c r="G68" i="6"/>
  <c r="H68" i="6"/>
  <c r="I68" i="6"/>
  <c r="J68" i="6"/>
  <c r="K68" i="6"/>
  <c r="L68" i="6"/>
  <c r="B69" i="6"/>
  <c r="C69" i="6"/>
  <c r="D69" i="6"/>
  <c r="E69" i="6"/>
  <c r="F69" i="6"/>
  <c r="G69" i="6"/>
  <c r="H69" i="6"/>
  <c r="I69" i="6"/>
  <c r="J69" i="6"/>
  <c r="K69" i="6"/>
  <c r="L69" i="6"/>
  <c r="B70" i="6"/>
  <c r="C70" i="6"/>
  <c r="D70" i="6"/>
  <c r="E70" i="6"/>
  <c r="F70" i="6"/>
  <c r="G70" i="6"/>
  <c r="H70" i="6"/>
  <c r="I70" i="6"/>
  <c r="J70" i="6"/>
  <c r="K70" i="6"/>
  <c r="L70" i="6"/>
  <c r="B71" i="6"/>
  <c r="C71" i="6"/>
  <c r="D71" i="6"/>
  <c r="E71" i="6"/>
  <c r="F71" i="6"/>
  <c r="G71" i="6"/>
  <c r="H71" i="6"/>
  <c r="I71" i="6"/>
  <c r="J71" i="6"/>
  <c r="K71" i="6"/>
  <c r="L71" i="6"/>
  <c r="B72" i="6"/>
  <c r="C72" i="6"/>
  <c r="D72" i="6"/>
  <c r="E72" i="6"/>
  <c r="F72" i="6"/>
  <c r="G72" i="6"/>
  <c r="H72" i="6"/>
  <c r="I72" i="6"/>
  <c r="J72" i="6"/>
  <c r="K72" i="6"/>
  <c r="L72" i="6"/>
  <c r="B73" i="6"/>
  <c r="C73" i="6"/>
  <c r="D73" i="6"/>
  <c r="E73" i="6"/>
  <c r="F73" i="6"/>
  <c r="G73" i="6"/>
  <c r="H73" i="6"/>
  <c r="I73" i="6"/>
  <c r="J73" i="6"/>
  <c r="K73" i="6"/>
  <c r="L73" i="6"/>
  <c r="B74" i="6"/>
  <c r="C74" i="6"/>
  <c r="D74" i="6"/>
  <c r="E74" i="6"/>
  <c r="F74" i="6"/>
  <c r="G74" i="6"/>
  <c r="H74" i="6"/>
  <c r="I74" i="6"/>
  <c r="J74" i="6"/>
  <c r="K74" i="6"/>
  <c r="L74" i="6"/>
  <c r="B75" i="6"/>
  <c r="C75" i="6"/>
  <c r="D75" i="6"/>
  <c r="E75" i="6"/>
  <c r="F75" i="6"/>
  <c r="G75" i="6"/>
  <c r="H75" i="6"/>
  <c r="I75" i="6"/>
  <c r="J75" i="6"/>
  <c r="K75" i="6"/>
  <c r="L75" i="6"/>
  <c r="B76" i="6"/>
  <c r="C76" i="6"/>
  <c r="D76" i="6"/>
  <c r="E76" i="6"/>
  <c r="F76" i="6"/>
  <c r="G76" i="6"/>
  <c r="H76" i="6"/>
  <c r="I76" i="6"/>
  <c r="J76" i="6"/>
  <c r="K76" i="6"/>
  <c r="L76" i="6"/>
  <c r="B77" i="6"/>
  <c r="C77" i="6"/>
  <c r="D77" i="6"/>
  <c r="E77" i="6"/>
  <c r="F77" i="6"/>
  <c r="G77" i="6"/>
  <c r="H77" i="6"/>
  <c r="I77" i="6"/>
  <c r="J77" i="6"/>
  <c r="K77" i="6"/>
  <c r="L77" i="6"/>
  <c r="B78" i="6"/>
  <c r="C78" i="6"/>
  <c r="D78" i="6"/>
  <c r="E78" i="6"/>
  <c r="F78" i="6"/>
  <c r="G78" i="6"/>
  <c r="H78" i="6"/>
  <c r="I78" i="6"/>
  <c r="J78" i="6"/>
  <c r="K78" i="6"/>
  <c r="L78" i="6"/>
  <c r="B79" i="6"/>
  <c r="C79" i="6"/>
  <c r="D79" i="6"/>
  <c r="E79" i="6"/>
  <c r="F79" i="6"/>
  <c r="G79" i="6"/>
  <c r="H79" i="6"/>
  <c r="I79" i="6"/>
  <c r="J79" i="6"/>
  <c r="K79" i="6"/>
  <c r="L79" i="6"/>
  <c r="B80" i="6"/>
  <c r="C80" i="6"/>
  <c r="D80" i="6"/>
  <c r="E80" i="6"/>
  <c r="F80" i="6"/>
  <c r="G80" i="6"/>
  <c r="H80" i="6"/>
  <c r="I80" i="6"/>
  <c r="J80" i="6"/>
  <c r="K80" i="6"/>
  <c r="L80" i="6"/>
  <c r="B81" i="6"/>
  <c r="C81" i="6"/>
  <c r="D81" i="6"/>
  <c r="E81" i="6"/>
  <c r="F81" i="6"/>
  <c r="G81" i="6"/>
  <c r="H81" i="6"/>
  <c r="I81" i="6"/>
  <c r="J81" i="6"/>
  <c r="K81" i="6"/>
  <c r="L81" i="6"/>
  <c r="B82" i="6"/>
  <c r="C82" i="6"/>
  <c r="D82" i="6"/>
  <c r="E82" i="6"/>
  <c r="F82" i="6"/>
  <c r="G82" i="6"/>
  <c r="H82" i="6"/>
  <c r="I82" i="6"/>
  <c r="J82" i="6"/>
  <c r="K82" i="6"/>
  <c r="L82" i="6"/>
  <c r="B83" i="6"/>
  <c r="C83" i="6"/>
  <c r="D83" i="6"/>
  <c r="E83" i="6"/>
  <c r="F83" i="6"/>
  <c r="G83" i="6"/>
  <c r="H83" i="6"/>
  <c r="I83" i="6"/>
  <c r="J83" i="6"/>
  <c r="K83" i="6"/>
  <c r="L83" i="6"/>
  <c r="B84" i="6"/>
  <c r="C84" i="6"/>
  <c r="D84" i="6"/>
  <c r="E84" i="6"/>
  <c r="F84" i="6"/>
  <c r="G84" i="6"/>
  <c r="H84" i="6"/>
  <c r="I84" i="6"/>
  <c r="J84" i="6"/>
  <c r="K84" i="6"/>
  <c r="L84" i="6"/>
  <c r="B85" i="6"/>
  <c r="C85" i="6"/>
  <c r="D85" i="6"/>
  <c r="E85" i="6"/>
  <c r="F85" i="6"/>
  <c r="G85" i="6"/>
  <c r="H85" i="6"/>
  <c r="I85" i="6"/>
  <c r="J85" i="6"/>
  <c r="K85" i="6"/>
  <c r="L85" i="6"/>
  <c r="B86" i="6"/>
  <c r="C86" i="6"/>
  <c r="D86" i="6"/>
  <c r="E86" i="6"/>
  <c r="F86" i="6"/>
  <c r="G86" i="6"/>
  <c r="H86" i="6"/>
  <c r="I86" i="6"/>
  <c r="J86" i="6"/>
  <c r="K86" i="6"/>
  <c r="L86" i="6"/>
  <c r="B87" i="6"/>
  <c r="C87" i="6"/>
  <c r="D87" i="6"/>
  <c r="E87" i="6"/>
  <c r="F87" i="6"/>
  <c r="G87" i="6"/>
  <c r="H87" i="6"/>
  <c r="I87" i="6"/>
  <c r="J87" i="6"/>
  <c r="K87" i="6"/>
  <c r="L87" i="6"/>
  <c r="B88" i="6"/>
  <c r="C88" i="6"/>
  <c r="D88" i="6"/>
  <c r="E88" i="6"/>
  <c r="F88" i="6"/>
  <c r="G88" i="6"/>
  <c r="H88" i="6"/>
  <c r="I88" i="6"/>
  <c r="J88" i="6"/>
  <c r="K88" i="6"/>
  <c r="L88" i="6"/>
  <c r="B89" i="6"/>
  <c r="C89" i="6"/>
  <c r="D89" i="6"/>
  <c r="E89" i="6"/>
  <c r="F89" i="6"/>
  <c r="G89" i="6"/>
  <c r="H89" i="6"/>
  <c r="I89" i="6"/>
  <c r="J89" i="6"/>
  <c r="K89" i="6"/>
  <c r="L89" i="6"/>
  <c r="B90" i="6"/>
  <c r="C90" i="6"/>
  <c r="D90" i="6"/>
  <c r="E90" i="6"/>
  <c r="F90" i="6"/>
  <c r="G90" i="6"/>
  <c r="H90" i="6"/>
  <c r="I90" i="6"/>
  <c r="J90" i="6"/>
  <c r="K90" i="6"/>
  <c r="L90" i="6"/>
  <c r="B91" i="6"/>
  <c r="C91" i="6"/>
  <c r="D91" i="6"/>
  <c r="E91" i="6"/>
  <c r="F91" i="6"/>
  <c r="G91" i="6"/>
  <c r="H91" i="6"/>
  <c r="I91" i="6"/>
  <c r="J91" i="6"/>
  <c r="K91" i="6"/>
  <c r="L91" i="6"/>
  <c r="B92" i="6"/>
  <c r="C92" i="6"/>
  <c r="D92" i="6"/>
  <c r="E92" i="6"/>
  <c r="F92" i="6"/>
  <c r="G92" i="6"/>
  <c r="H92" i="6"/>
  <c r="I92" i="6"/>
  <c r="J92" i="6"/>
  <c r="K92" i="6"/>
  <c r="L92" i="6"/>
  <c r="B93" i="6"/>
  <c r="C93" i="6"/>
  <c r="D93" i="6"/>
  <c r="E93" i="6"/>
  <c r="F93" i="6"/>
  <c r="G93" i="6"/>
  <c r="H93" i="6"/>
  <c r="I93" i="6"/>
  <c r="J93" i="6"/>
  <c r="K93" i="6"/>
  <c r="L93" i="6"/>
  <c r="B94" i="6"/>
  <c r="C94" i="6"/>
  <c r="D94" i="6"/>
  <c r="E94" i="6"/>
  <c r="F94" i="6"/>
  <c r="G94" i="6"/>
  <c r="H94" i="6"/>
  <c r="I94" i="6"/>
  <c r="J94" i="6"/>
  <c r="K94" i="6"/>
  <c r="L94" i="6"/>
  <c r="B95" i="6"/>
  <c r="C95" i="6"/>
  <c r="D95" i="6"/>
  <c r="E95" i="6"/>
  <c r="F95" i="6"/>
  <c r="G95" i="6"/>
  <c r="H95" i="6"/>
  <c r="I95" i="6"/>
  <c r="J95" i="6"/>
  <c r="K95" i="6"/>
  <c r="L95" i="6"/>
  <c r="B96" i="6"/>
  <c r="C96" i="6"/>
  <c r="D96" i="6"/>
  <c r="E96" i="6"/>
  <c r="F96" i="6"/>
  <c r="G96" i="6"/>
  <c r="H96" i="6"/>
  <c r="I96" i="6"/>
  <c r="J96" i="6"/>
  <c r="K96" i="6"/>
  <c r="L96" i="6"/>
  <c r="B97" i="6"/>
  <c r="C97" i="6"/>
  <c r="D97" i="6"/>
  <c r="E97" i="6"/>
  <c r="F97" i="6"/>
  <c r="G97" i="6"/>
  <c r="H97" i="6"/>
  <c r="I97" i="6"/>
  <c r="J97" i="6"/>
  <c r="K97" i="6"/>
  <c r="L97" i="6"/>
  <c r="B98" i="6"/>
  <c r="C98" i="6"/>
  <c r="D98" i="6"/>
  <c r="E98" i="6"/>
  <c r="F98" i="6"/>
  <c r="G98" i="6"/>
  <c r="H98" i="6"/>
  <c r="I98" i="6"/>
  <c r="J98" i="6"/>
  <c r="K98" i="6"/>
  <c r="L98" i="6"/>
  <c r="B99" i="6"/>
  <c r="C99" i="6"/>
  <c r="D99" i="6"/>
  <c r="E99" i="6"/>
  <c r="F99" i="6"/>
  <c r="G99" i="6"/>
  <c r="H99" i="6"/>
  <c r="I99" i="6"/>
  <c r="J99" i="6"/>
  <c r="K99" i="6"/>
  <c r="L99" i="6"/>
  <c r="B100" i="6"/>
  <c r="C100" i="6"/>
  <c r="D100" i="6"/>
  <c r="E100" i="6"/>
  <c r="F100" i="6"/>
  <c r="G100" i="6"/>
  <c r="H100" i="6"/>
  <c r="I100" i="6"/>
  <c r="J100" i="6"/>
  <c r="K100" i="6"/>
  <c r="L100" i="6"/>
  <c r="B101" i="6"/>
  <c r="C101" i="6"/>
  <c r="D101" i="6"/>
  <c r="E101" i="6"/>
  <c r="F101" i="6"/>
  <c r="G101" i="6"/>
  <c r="H101" i="6"/>
  <c r="I101" i="6"/>
  <c r="J101" i="6"/>
  <c r="K101" i="6"/>
  <c r="L101" i="6"/>
  <c r="B102" i="6"/>
  <c r="C102" i="6"/>
  <c r="D102" i="6"/>
  <c r="E102" i="6"/>
  <c r="F102" i="6"/>
  <c r="G102" i="6"/>
  <c r="H102" i="6"/>
  <c r="I102" i="6"/>
  <c r="J102" i="6"/>
  <c r="K102" i="6"/>
  <c r="L102" i="6"/>
  <c r="B103" i="6"/>
  <c r="C103" i="6"/>
  <c r="D103" i="6"/>
  <c r="E103" i="6"/>
  <c r="F103" i="6"/>
  <c r="G103" i="6"/>
  <c r="H103" i="6"/>
  <c r="I103" i="6"/>
  <c r="J103" i="6"/>
  <c r="K103" i="6"/>
  <c r="L103" i="6"/>
  <c r="B104" i="6"/>
  <c r="C104" i="6"/>
  <c r="D104" i="6"/>
  <c r="E104" i="6"/>
  <c r="F104" i="6"/>
  <c r="G104" i="6"/>
  <c r="H104" i="6"/>
  <c r="I104" i="6"/>
  <c r="J104" i="6"/>
  <c r="K104" i="6"/>
  <c r="L104" i="6"/>
  <c r="B105" i="6"/>
  <c r="C105" i="6"/>
  <c r="D105" i="6"/>
  <c r="E105" i="6"/>
  <c r="F105" i="6"/>
  <c r="G105" i="6"/>
  <c r="H105" i="6"/>
  <c r="I105" i="6"/>
  <c r="J105" i="6"/>
  <c r="K105" i="6"/>
  <c r="L105" i="6"/>
  <c r="B106" i="6"/>
  <c r="C106" i="6"/>
  <c r="D106" i="6"/>
  <c r="E106" i="6"/>
  <c r="F106" i="6"/>
  <c r="G106" i="6"/>
  <c r="H106" i="6"/>
  <c r="I106" i="6"/>
  <c r="J106" i="6"/>
  <c r="K106" i="6"/>
  <c r="L106" i="6"/>
  <c r="B107" i="6"/>
  <c r="C107" i="6"/>
  <c r="D107" i="6"/>
  <c r="E107" i="6"/>
  <c r="F107" i="6"/>
  <c r="G107" i="6"/>
  <c r="H107" i="6"/>
  <c r="I107" i="6"/>
  <c r="J107" i="6"/>
  <c r="K107" i="6"/>
  <c r="L107" i="6"/>
  <c r="B108" i="6"/>
  <c r="C108" i="6"/>
  <c r="D108" i="6"/>
  <c r="E108" i="6"/>
  <c r="F108" i="6"/>
  <c r="G108" i="6"/>
  <c r="H108" i="6"/>
  <c r="I108" i="6"/>
  <c r="J108" i="6"/>
  <c r="K108" i="6"/>
  <c r="L108" i="6"/>
  <c r="B109" i="6"/>
  <c r="C109" i="6"/>
  <c r="D109" i="6"/>
  <c r="E109" i="6"/>
  <c r="F109" i="6"/>
  <c r="G109" i="6"/>
  <c r="H109" i="6"/>
  <c r="I109" i="6"/>
  <c r="J109" i="6"/>
  <c r="K109" i="6"/>
  <c r="L109" i="6"/>
  <c r="B110" i="6"/>
  <c r="C110" i="6"/>
  <c r="D110" i="6"/>
  <c r="E110" i="6"/>
  <c r="F110" i="6"/>
  <c r="G110" i="6"/>
  <c r="H110" i="6"/>
  <c r="I110" i="6"/>
  <c r="J110" i="6"/>
  <c r="K110" i="6"/>
  <c r="L110" i="6"/>
  <c r="B111" i="6"/>
  <c r="C111" i="6"/>
  <c r="D111" i="6"/>
  <c r="E111" i="6"/>
  <c r="F111" i="6"/>
  <c r="G111" i="6"/>
  <c r="H111" i="6"/>
  <c r="I111" i="6"/>
  <c r="J111" i="6"/>
  <c r="K111" i="6"/>
  <c r="L111" i="6"/>
  <c r="B112" i="6"/>
  <c r="C112" i="6"/>
  <c r="D112" i="6"/>
  <c r="E112" i="6"/>
  <c r="F112" i="6"/>
  <c r="G112" i="6"/>
  <c r="H112" i="6"/>
  <c r="I112" i="6"/>
  <c r="J112" i="6"/>
  <c r="K112" i="6"/>
  <c r="L112" i="6"/>
  <c r="B113" i="6"/>
  <c r="C113" i="6"/>
  <c r="D113" i="6"/>
  <c r="E113" i="6"/>
  <c r="F113" i="6"/>
  <c r="G113" i="6"/>
  <c r="H113" i="6"/>
  <c r="I113" i="6"/>
  <c r="J113" i="6"/>
  <c r="K113" i="6"/>
  <c r="L113" i="6"/>
  <c r="B114" i="6"/>
  <c r="C114" i="6"/>
  <c r="D114" i="6"/>
  <c r="E114" i="6"/>
  <c r="F114" i="6"/>
  <c r="G114" i="6"/>
  <c r="H114" i="6"/>
  <c r="I114" i="6"/>
  <c r="J114" i="6"/>
  <c r="K114" i="6"/>
  <c r="L114" i="6"/>
  <c r="B115" i="6"/>
  <c r="C115" i="6"/>
  <c r="D115" i="6"/>
  <c r="E115" i="6"/>
  <c r="F115" i="6"/>
  <c r="G115" i="6"/>
  <c r="H115" i="6"/>
  <c r="I115" i="6"/>
  <c r="J115" i="6"/>
  <c r="K115" i="6"/>
  <c r="L115" i="6"/>
  <c r="B116" i="6"/>
  <c r="C116" i="6"/>
  <c r="D116" i="6"/>
  <c r="E116" i="6"/>
  <c r="F116" i="6"/>
  <c r="G116" i="6"/>
  <c r="H116" i="6"/>
  <c r="I116" i="6"/>
  <c r="J116" i="6"/>
  <c r="K116" i="6"/>
  <c r="L116" i="6"/>
  <c r="B117" i="6"/>
  <c r="C117" i="6"/>
  <c r="D117" i="6"/>
  <c r="E117" i="6"/>
  <c r="F117" i="6"/>
  <c r="G117" i="6"/>
  <c r="H117" i="6"/>
  <c r="I117" i="6"/>
  <c r="J117" i="6"/>
  <c r="K117" i="6"/>
  <c r="L117" i="6"/>
  <c r="B118" i="6"/>
  <c r="C118" i="6"/>
  <c r="D118" i="6"/>
  <c r="E118" i="6"/>
  <c r="F118" i="6"/>
  <c r="G118" i="6"/>
  <c r="H118" i="6"/>
  <c r="I118" i="6"/>
  <c r="J118" i="6"/>
  <c r="K118" i="6"/>
  <c r="L118" i="6"/>
  <c r="B119" i="6"/>
  <c r="C119" i="6"/>
  <c r="D119" i="6"/>
  <c r="E119" i="6"/>
  <c r="F119" i="6"/>
  <c r="G119" i="6"/>
  <c r="H119" i="6"/>
  <c r="I119" i="6"/>
  <c r="J119" i="6"/>
  <c r="K119" i="6"/>
  <c r="L119" i="6"/>
  <c r="B120" i="6"/>
  <c r="C120" i="6"/>
  <c r="D120" i="6"/>
  <c r="E120" i="6"/>
  <c r="F120" i="6"/>
  <c r="G120" i="6"/>
  <c r="H120" i="6"/>
  <c r="I120" i="6"/>
  <c r="J120" i="6"/>
  <c r="K120" i="6"/>
  <c r="L120" i="6"/>
  <c r="B121" i="6"/>
  <c r="C121" i="6"/>
  <c r="D121" i="6"/>
  <c r="E121" i="6"/>
  <c r="F121" i="6"/>
  <c r="G121" i="6"/>
  <c r="H121" i="6"/>
  <c r="I121" i="6"/>
  <c r="J121" i="6"/>
  <c r="K121" i="6"/>
  <c r="L121" i="6"/>
  <c r="B122" i="6"/>
  <c r="C122" i="6"/>
  <c r="D122" i="6"/>
  <c r="E122" i="6"/>
  <c r="F122" i="6"/>
  <c r="G122" i="6"/>
  <c r="H122" i="6"/>
  <c r="I122" i="6"/>
  <c r="J122" i="6"/>
  <c r="K122" i="6"/>
  <c r="L122" i="6"/>
  <c r="B123" i="6"/>
  <c r="C123" i="6"/>
  <c r="D123" i="6"/>
  <c r="E123" i="6"/>
  <c r="F123" i="6"/>
  <c r="G123" i="6"/>
  <c r="H123" i="6"/>
  <c r="I123" i="6"/>
  <c r="J123" i="6"/>
  <c r="K123" i="6"/>
  <c r="L123" i="6"/>
  <c r="B124" i="6"/>
  <c r="C124" i="6"/>
  <c r="D124" i="6"/>
  <c r="E124" i="6"/>
  <c r="F124" i="6"/>
  <c r="G124" i="6"/>
  <c r="H124" i="6"/>
  <c r="I124" i="6"/>
  <c r="J124" i="6"/>
  <c r="K124" i="6"/>
  <c r="L124" i="6"/>
  <c r="B125" i="6"/>
  <c r="C125" i="6"/>
  <c r="D125" i="6"/>
  <c r="E125" i="6"/>
  <c r="F125" i="6"/>
  <c r="G125" i="6"/>
  <c r="H125" i="6"/>
  <c r="I125" i="6"/>
  <c r="J125" i="6"/>
  <c r="K125" i="6"/>
  <c r="L125" i="6"/>
  <c r="B126" i="6"/>
  <c r="C126" i="6"/>
  <c r="D126" i="6"/>
  <c r="E126" i="6"/>
  <c r="F126" i="6"/>
  <c r="G126" i="6"/>
  <c r="H126" i="6"/>
  <c r="I126" i="6"/>
  <c r="J126" i="6"/>
  <c r="K126" i="6"/>
  <c r="L126" i="6"/>
  <c r="B127" i="6"/>
  <c r="C127" i="6"/>
  <c r="D127" i="6"/>
  <c r="E127" i="6"/>
  <c r="F127" i="6"/>
  <c r="G127" i="6"/>
  <c r="H127" i="6"/>
  <c r="I127" i="6"/>
  <c r="J127" i="6"/>
  <c r="K127" i="6"/>
  <c r="L127" i="6"/>
  <c r="B128" i="6"/>
  <c r="C128" i="6"/>
  <c r="D128" i="6"/>
  <c r="E128" i="6"/>
  <c r="F128" i="6"/>
  <c r="G128" i="6"/>
  <c r="H128" i="6"/>
  <c r="I128" i="6"/>
  <c r="J128" i="6"/>
  <c r="K128" i="6"/>
  <c r="L128" i="6"/>
  <c r="B129" i="6"/>
  <c r="C129" i="6"/>
  <c r="D129" i="6"/>
  <c r="E129" i="6"/>
  <c r="F129" i="6"/>
  <c r="G129" i="6"/>
  <c r="H129" i="6"/>
  <c r="I129" i="6"/>
  <c r="J129" i="6"/>
  <c r="K129" i="6"/>
  <c r="L129" i="6"/>
  <c r="B130" i="6"/>
  <c r="C130" i="6"/>
  <c r="D130" i="6"/>
  <c r="E130" i="6"/>
  <c r="F130" i="6"/>
  <c r="G130" i="6"/>
  <c r="H130" i="6"/>
  <c r="I130" i="6"/>
  <c r="J130" i="6"/>
  <c r="K130" i="6"/>
  <c r="L130" i="6"/>
  <c r="B131" i="6"/>
  <c r="C131" i="6"/>
  <c r="D131" i="6"/>
  <c r="E131" i="6"/>
  <c r="F131" i="6"/>
  <c r="G131" i="6"/>
  <c r="H131" i="6"/>
  <c r="I131" i="6"/>
  <c r="J131" i="6"/>
  <c r="K131" i="6"/>
  <c r="L131" i="6"/>
  <c r="B132" i="6"/>
  <c r="C132" i="6"/>
  <c r="D132" i="6"/>
  <c r="E132" i="6"/>
  <c r="F132" i="6"/>
  <c r="G132" i="6"/>
  <c r="H132" i="6"/>
  <c r="I132" i="6"/>
  <c r="J132" i="6"/>
  <c r="K132" i="6"/>
  <c r="L132" i="6"/>
  <c r="B133" i="6"/>
  <c r="C133" i="6"/>
  <c r="D133" i="6"/>
  <c r="E133" i="6"/>
  <c r="F133" i="6"/>
  <c r="G133" i="6"/>
  <c r="H133" i="6"/>
  <c r="I133" i="6"/>
  <c r="J133" i="6"/>
  <c r="K133" i="6"/>
  <c r="L133" i="6"/>
  <c r="B134" i="6"/>
  <c r="C134" i="6"/>
  <c r="D134" i="6"/>
  <c r="E134" i="6"/>
  <c r="F134" i="6"/>
  <c r="G134" i="6"/>
  <c r="H134" i="6"/>
  <c r="I134" i="6"/>
  <c r="J134" i="6"/>
  <c r="K134" i="6"/>
  <c r="L134" i="6"/>
  <c r="B135" i="6"/>
  <c r="C135" i="6"/>
  <c r="D135" i="6"/>
  <c r="E135" i="6"/>
  <c r="F135" i="6"/>
  <c r="G135" i="6"/>
  <c r="H135" i="6"/>
  <c r="I135" i="6"/>
  <c r="J135" i="6"/>
  <c r="K135" i="6"/>
  <c r="L135" i="6"/>
  <c r="B136" i="6"/>
  <c r="C136" i="6"/>
  <c r="D136" i="6"/>
  <c r="E136" i="6"/>
  <c r="F136" i="6"/>
  <c r="G136" i="6"/>
  <c r="H136" i="6"/>
  <c r="I136" i="6"/>
  <c r="J136" i="6"/>
  <c r="K136" i="6"/>
  <c r="L136" i="6"/>
  <c r="B137" i="6"/>
  <c r="C137" i="6"/>
  <c r="D137" i="6"/>
  <c r="E137" i="6"/>
  <c r="F137" i="6"/>
  <c r="G137" i="6"/>
  <c r="H137" i="6"/>
  <c r="I137" i="6"/>
  <c r="J137" i="6"/>
  <c r="K137" i="6"/>
  <c r="L137" i="6"/>
  <c r="B138" i="6"/>
  <c r="C138" i="6"/>
  <c r="D138" i="6"/>
  <c r="E138" i="6"/>
  <c r="F138" i="6"/>
  <c r="G138" i="6"/>
  <c r="H138" i="6"/>
  <c r="I138" i="6"/>
  <c r="J138" i="6"/>
  <c r="K138" i="6"/>
  <c r="L138" i="6"/>
  <c r="B139" i="6"/>
  <c r="C139" i="6"/>
  <c r="D139" i="6"/>
  <c r="E139" i="6"/>
  <c r="F139" i="6"/>
  <c r="G139" i="6"/>
  <c r="H139" i="6"/>
  <c r="I139" i="6"/>
  <c r="J139" i="6"/>
  <c r="K139" i="6"/>
  <c r="L139" i="6"/>
  <c r="B140" i="6"/>
  <c r="C140" i="6"/>
  <c r="D140" i="6"/>
  <c r="E140" i="6"/>
  <c r="F140" i="6"/>
  <c r="G140" i="6"/>
  <c r="H140" i="6"/>
  <c r="I140" i="6"/>
  <c r="J140" i="6"/>
  <c r="K140" i="6"/>
  <c r="L140" i="6"/>
  <c r="B141" i="6"/>
  <c r="C141" i="6"/>
  <c r="D141" i="6"/>
  <c r="E141" i="6"/>
  <c r="F141" i="6"/>
  <c r="G141" i="6"/>
  <c r="H141" i="6"/>
  <c r="I141" i="6"/>
  <c r="J141" i="6"/>
  <c r="K141" i="6"/>
  <c r="L141" i="6"/>
  <c r="B142" i="6"/>
  <c r="C142" i="6"/>
  <c r="D142" i="6"/>
  <c r="E142" i="6"/>
  <c r="F142" i="6"/>
  <c r="G142" i="6"/>
  <c r="H142" i="6"/>
  <c r="I142" i="6"/>
  <c r="J142" i="6"/>
  <c r="K142" i="6"/>
  <c r="L142" i="6"/>
  <c r="B143" i="6"/>
  <c r="C143" i="6"/>
  <c r="D143" i="6"/>
  <c r="E143" i="6"/>
  <c r="F143" i="6"/>
  <c r="G143" i="6"/>
  <c r="H143" i="6"/>
  <c r="I143" i="6"/>
  <c r="J143" i="6"/>
  <c r="K143" i="6"/>
  <c r="L143" i="6"/>
  <c r="B144" i="6"/>
  <c r="C144" i="6"/>
  <c r="D144" i="6"/>
  <c r="E144" i="6"/>
  <c r="F144" i="6"/>
  <c r="G144" i="6"/>
  <c r="H144" i="6"/>
  <c r="I144" i="6"/>
  <c r="J144" i="6"/>
  <c r="K144" i="6"/>
  <c r="L144" i="6"/>
  <c r="B145" i="6"/>
  <c r="C145" i="6"/>
  <c r="D145" i="6"/>
  <c r="E145" i="6"/>
  <c r="F145" i="6"/>
  <c r="G145" i="6"/>
  <c r="H145" i="6"/>
  <c r="I145" i="6"/>
  <c r="J145" i="6"/>
  <c r="K145" i="6"/>
  <c r="L145" i="6"/>
  <c r="B146" i="6"/>
  <c r="C146" i="6"/>
  <c r="D146" i="6"/>
  <c r="E146" i="6"/>
  <c r="F146" i="6"/>
  <c r="G146" i="6"/>
  <c r="H146" i="6"/>
  <c r="I146" i="6"/>
  <c r="J146" i="6"/>
  <c r="K146" i="6"/>
  <c r="L146" i="6"/>
  <c r="B147" i="6"/>
  <c r="C147" i="6"/>
  <c r="D147" i="6"/>
  <c r="E147" i="6"/>
  <c r="F147" i="6"/>
  <c r="G147" i="6"/>
  <c r="H147" i="6"/>
  <c r="I147" i="6"/>
  <c r="J147" i="6"/>
  <c r="K147" i="6"/>
  <c r="L147" i="6"/>
  <c r="B148" i="6"/>
  <c r="C148" i="6"/>
  <c r="D148" i="6"/>
  <c r="E148" i="6"/>
  <c r="F148" i="6"/>
  <c r="G148" i="6"/>
  <c r="H148" i="6"/>
  <c r="I148" i="6"/>
  <c r="J148" i="6"/>
  <c r="K148" i="6"/>
  <c r="L148" i="6"/>
  <c r="B149" i="6"/>
  <c r="C149" i="6"/>
  <c r="D149" i="6"/>
  <c r="E149" i="6"/>
  <c r="F149" i="6"/>
  <c r="G149" i="6"/>
  <c r="H149" i="6"/>
  <c r="I149" i="6"/>
  <c r="J149" i="6"/>
  <c r="K149" i="6"/>
  <c r="L149" i="6"/>
  <c r="B150" i="6"/>
  <c r="C150" i="6"/>
  <c r="D150" i="6"/>
  <c r="E150" i="6"/>
  <c r="F150" i="6"/>
  <c r="G150" i="6"/>
  <c r="H150" i="6"/>
  <c r="I150" i="6"/>
  <c r="J150" i="6"/>
  <c r="K150" i="6"/>
  <c r="L150" i="6"/>
  <c r="B151" i="6"/>
  <c r="C151" i="6"/>
  <c r="D151" i="6"/>
  <c r="E151" i="6"/>
  <c r="F151" i="6"/>
  <c r="G151" i="6"/>
  <c r="H151" i="6"/>
  <c r="I151" i="6"/>
  <c r="J151" i="6"/>
  <c r="K151" i="6"/>
  <c r="L151" i="6"/>
  <c r="B152" i="6"/>
  <c r="C152" i="6"/>
  <c r="D152" i="6"/>
  <c r="E152" i="6"/>
  <c r="F152" i="6"/>
  <c r="G152" i="6"/>
  <c r="H152" i="6"/>
  <c r="I152" i="6"/>
  <c r="J152" i="6"/>
  <c r="K152" i="6"/>
  <c r="L152" i="6"/>
  <c r="B153" i="6"/>
  <c r="C153" i="6"/>
  <c r="D153" i="6"/>
  <c r="E153" i="6"/>
  <c r="F153" i="6"/>
  <c r="G153" i="6"/>
  <c r="H153" i="6"/>
  <c r="I153" i="6"/>
  <c r="J153" i="6"/>
  <c r="K153" i="6"/>
  <c r="L153" i="6"/>
  <c r="B154" i="6"/>
  <c r="C154" i="6"/>
  <c r="D154" i="6"/>
  <c r="E154" i="6"/>
  <c r="F154" i="6"/>
  <c r="G154" i="6"/>
  <c r="H154" i="6"/>
  <c r="I154" i="6"/>
  <c r="J154" i="6"/>
  <c r="K154" i="6"/>
  <c r="L154" i="6"/>
  <c r="B155" i="6"/>
  <c r="C155" i="6"/>
  <c r="D155" i="6"/>
  <c r="E155" i="6"/>
  <c r="F155" i="6"/>
  <c r="G155" i="6"/>
  <c r="H155" i="6"/>
  <c r="I155" i="6"/>
  <c r="J155" i="6"/>
  <c r="K155" i="6"/>
  <c r="L155" i="6"/>
  <c r="B156" i="6"/>
  <c r="C156" i="6"/>
  <c r="D156" i="6"/>
  <c r="E156" i="6"/>
  <c r="F156" i="6"/>
  <c r="G156" i="6"/>
  <c r="H156" i="6"/>
  <c r="I156" i="6"/>
  <c r="J156" i="6"/>
  <c r="K156" i="6"/>
  <c r="L156" i="6"/>
  <c r="B157" i="6"/>
  <c r="C157" i="6"/>
  <c r="D157" i="6"/>
  <c r="E157" i="6"/>
  <c r="F157" i="6"/>
  <c r="G157" i="6"/>
  <c r="H157" i="6"/>
  <c r="I157" i="6"/>
  <c r="J157" i="6"/>
  <c r="K157" i="6"/>
  <c r="L157" i="6"/>
  <c r="B158" i="6"/>
  <c r="C158" i="6"/>
  <c r="D158" i="6"/>
  <c r="E158" i="6"/>
  <c r="F158" i="6"/>
  <c r="G158" i="6"/>
  <c r="H158" i="6"/>
  <c r="I158" i="6"/>
  <c r="J158" i="6"/>
  <c r="K158" i="6"/>
  <c r="L158" i="6"/>
  <c r="B159" i="6"/>
  <c r="C159" i="6"/>
  <c r="D159" i="6"/>
  <c r="E159" i="6"/>
  <c r="F159" i="6"/>
  <c r="G159" i="6"/>
  <c r="H159" i="6"/>
  <c r="I159" i="6"/>
  <c r="J159" i="6"/>
  <c r="K159" i="6"/>
  <c r="L159" i="6"/>
  <c r="B160" i="6"/>
  <c r="C160" i="6"/>
  <c r="D160" i="6"/>
  <c r="E160" i="6"/>
  <c r="F160" i="6"/>
  <c r="G160" i="6"/>
  <c r="H160" i="6"/>
  <c r="I160" i="6"/>
  <c r="J160" i="6"/>
  <c r="K160" i="6"/>
  <c r="L160" i="6"/>
  <c r="B161" i="6"/>
  <c r="C161" i="6"/>
  <c r="D161" i="6"/>
  <c r="E161" i="6"/>
  <c r="F161" i="6"/>
  <c r="G161" i="6"/>
  <c r="H161" i="6"/>
  <c r="I161" i="6"/>
  <c r="J161" i="6"/>
  <c r="K161" i="6"/>
  <c r="L161" i="6"/>
  <c r="B162" i="6"/>
  <c r="C162" i="6"/>
  <c r="D162" i="6"/>
  <c r="E162" i="6"/>
  <c r="F162" i="6"/>
  <c r="G162" i="6"/>
  <c r="H162" i="6"/>
  <c r="I162" i="6"/>
  <c r="J162" i="6"/>
  <c r="K162" i="6"/>
  <c r="L162" i="6"/>
  <c r="B163" i="6"/>
  <c r="C163" i="6"/>
  <c r="D163" i="6"/>
  <c r="E163" i="6"/>
  <c r="F163" i="6"/>
  <c r="G163" i="6"/>
  <c r="H163" i="6"/>
  <c r="I163" i="6"/>
  <c r="J163" i="6"/>
  <c r="K163" i="6"/>
  <c r="L163" i="6"/>
  <c r="B164" i="6"/>
  <c r="C164" i="6"/>
  <c r="D164" i="6"/>
  <c r="E164" i="6"/>
  <c r="F164" i="6"/>
  <c r="G164" i="6"/>
  <c r="H164" i="6"/>
  <c r="I164" i="6"/>
  <c r="J164" i="6"/>
  <c r="K164" i="6"/>
  <c r="L164" i="6"/>
  <c r="B165" i="6"/>
  <c r="C165" i="6"/>
  <c r="D165" i="6"/>
  <c r="E165" i="6"/>
  <c r="F165" i="6"/>
  <c r="G165" i="6"/>
  <c r="H165" i="6"/>
  <c r="I165" i="6"/>
  <c r="J165" i="6"/>
  <c r="K165" i="6"/>
  <c r="L165" i="6"/>
  <c r="B166" i="6"/>
  <c r="C166" i="6"/>
  <c r="D166" i="6"/>
  <c r="E166" i="6"/>
  <c r="F166" i="6"/>
  <c r="G166" i="6"/>
  <c r="H166" i="6"/>
  <c r="I166" i="6"/>
  <c r="J166" i="6"/>
  <c r="K166" i="6"/>
  <c r="L166" i="6"/>
  <c r="B167" i="6"/>
  <c r="C167" i="6"/>
  <c r="D167" i="6"/>
  <c r="E167" i="6"/>
  <c r="F167" i="6"/>
  <c r="G167" i="6"/>
  <c r="H167" i="6"/>
  <c r="I167" i="6"/>
  <c r="J167" i="6"/>
  <c r="K167" i="6"/>
  <c r="L167" i="6"/>
  <c r="B168" i="6"/>
  <c r="C168" i="6"/>
  <c r="D168" i="6"/>
  <c r="E168" i="6"/>
  <c r="F168" i="6"/>
  <c r="G168" i="6"/>
  <c r="H168" i="6"/>
  <c r="I168" i="6"/>
  <c r="J168" i="6"/>
  <c r="K168" i="6"/>
  <c r="L168" i="6"/>
  <c r="B169" i="6"/>
  <c r="C169" i="6"/>
  <c r="D169" i="6"/>
  <c r="E169" i="6"/>
  <c r="F169" i="6"/>
  <c r="G169" i="6"/>
  <c r="H169" i="6"/>
  <c r="I169" i="6"/>
  <c r="J169" i="6"/>
  <c r="K169" i="6"/>
  <c r="L169" i="6"/>
  <c r="B170" i="6"/>
  <c r="C170" i="6"/>
  <c r="D170" i="6"/>
  <c r="E170" i="6"/>
  <c r="F170" i="6"/>
  <c r="G170" i="6"/>
  <c r="H170" i="6"/>
  <c r="I170" i="6"/>
  <c r="J170" i="6"/>
  <c r="K170" i="6"/>
  <c r="L170" i="6"/>
  <c r="B171" i="6"/>
  <c r="C171" i="6"/>
  <c r="D171" i="6"/>
  <c r="E171" i="6"/>
  <c r="F171" i="6"/>
  <c r="G171" i="6"/>
  <c r="H171" i="6"/>
  <c r="I171" i="6"/>
  <c r="J171" i="6"/>
  <c r="K171" i="6"/>
  <c r="L171" i="6"/>
  <c r="B172" i="6"/>
  <c r="C172" i="6"/>
  <c r="D172" i="6"/>
  <c r="E172" i="6"/>
  <c r="F172" i="6"/>
  <c r="G172" i="6"/>
  <c r="H172" i="6"/>
  <c r="I172" i="6"/>
  <c r="J172" i="6"/>
  <c r="K172" i="6"/>
  <c r="L172" i="6"/>
  <c r="B173" i="6"/>
  <c r="C173" i="6"/>
  <c r="D173" i="6"/>
  <c r="E173" i="6"/>
  <c r="F173" i="6"/>
  <c r="G173" i="6"/>
  <c r="H173" i="6"/>
  <c r="I173" i="6"/>
  <c r="J173" i="6"/>
  <c r="K173" i="6"/>
  <c r="L173" i="6"/>
  <c r="B174" i="6"/>
  <c r="C174" i="6"/>
  <c r="D174" i="6"/>
  <c r="E174" i="6"/>
  <c r="F174" i="6"/>
  <c r="G174" i="6"/>
  <c r="H174" i="6"/>
  <c r="I174" i="6"/>
  <c r="J174" i="6"/>
  <c r="K174" i="6"/>
  <c r="L174" i="6"/>
  <c r="B175" i="6"/>
  <c r="C175" i="6"/>
  <c r="D175" i="6"/>
  <c r="E175" i="6"/>
  <c r="F175" i="6"/>
  <c r="G175" i="6"/>
  <c r="H175" i="6"/>
  <c r="I175" i="6"/>
  <c r="J175" i="6"/>
  <c r="K175" i="6"/>
  <c r="L175" i="6"/>
  <c r="B176" i="6"/>
  <c r="C176" i="6"/>
  <c r="D176" i="6"/>
  <c r="E176" i="6"/>
  <c r="F176" i="6"/>
  <c r="G176" i="6"/>
  <c r="H176" i="6"/>
  <c r="I176" i="6"/>
  <c r="J176" i="6"/>
  <c r="K176" i="6"/>
  <c r="L176" i="6"/>
  <c r="B177" i="6"/>
  <c r="C177" i="6"/>
  <c r="D177" i="6"/>
  <c r="E177" i="6"/>
  <c r="F177" i="6"/>
  <c r="G177" i="6"/>
  <c r="H177" i="6"/>
  <c r="I177" i="6"/>
  <c r="J177" i="6"/>
  <c r="K177" i="6"/>
  <c r="L177" i="6"/>
  <c r="B178" i="6"/>
  <c r="C178" i="6"/>
  <c r="D178" i="6"/>
  <c r="E178" i="6"/>
  <c r="F178" i="6"/>
  <c r="G178" i="6"/>
  <c r="H178" i="6"/>
  <c r="I178" i="6"/>
  <c r="J178" i="6"/>
  <c r="K178" i="6"/>
  <c r="L178" i="6"/>
  <c r="B179" i="6"/>
  <c r="C179" i="6"/>
  <c r="D179" i="6"/>
  <c r="E179" i="6"/>
  <c r="F179" i="6"/>
  <c r="G179" i="6"/>
  <c r="H179" i="6"/>
  <c r="I179" i="6"/>
  <c r="J179" i="6"/>
  <c r="K179" i="6"/>
  <c r="L179" i="6"/>
  <c r="B180" i="6"/>
  <c r="C180" i="6"/>
  <c r="D180" i="6"/>
  <c r="E180" i="6"/>
  <c r="F180" i="6"/>
  <c r="G180" i="6"/>
  <c r="H180" i="6"/>
  <c r="I180" i="6"/>
  <c r="J180" i="6"/>
  <c r="K180" i="6"/>
  <c r="L180" i="6"/>
  <c r="B181" i="6"/>
  <c r="C181" i="6"/>
  <c r="D181" i="6"/>
  <c r="E181" i="6"/>
  <c r="F181" i="6"/>
  <c r="G181" i="6"/>
  <c r="H181" i="6"/>
  <c r="I181" i="6"/>
  <c r="J181" i="6"/>
  <c r="K181" i="6"/>
  <c r="L181" i="6"/>
  <c r="B182" i="6"/>
  <c r="C182" i="6"/>
  <c r="D182" i="6"/>
  <c r="E182" i="6"/>
  <c r="F182" i="6"/>
  <c r="G182" i="6"/>
  <c r="H182" i="6"/>
  <c r="I182" i="6"/>
  <c r="J182" i="6"/>
  <c r="K182" i="6"/>
  <c r="L182" i="6"/>
  <c r="B183" i="6"/>
  <c r="C183" i="6"/>
  <c r="D183" i="6"/>
  <c r="E183" i="6"/>
  <c r="F183" i="6"/>
  <c r="G183" i="6"/>
  <c r="H183" i="6"/>
  <c r="I183" i="6"/>
  <c r="J183" i="6"/>
  <c r="K183" i="6"/>
  <c r="L183" i="6"/>
  <c r="B184" i="6"/>
  <c r="C184" i="6"/>
  <c r="D184" i="6"/>
  <c r="E184" i="6"/>
  <c r="F184" i="6"/>
  <c r="G184" i="6"/>
  <c r="H184" i="6"/>
  <c r="I184" i="6"/>
  <c r="J184" i="6"/>
  <c r="K184" i="6"/>
  <c r="L184" i="6"/>
  <c r="B185" i="6"/>
  <c r="C185" i="6"/>
  <c r="D185" i="6"/>
  <c r="E185" i="6"/>
  <c r="F185" i="6"/>
  <c r="G185" i="6"/>
  <c r="H185" i="6"/>
  <c r="I185" i="6"/>
  <c r="J185" i="6"/>
  <c r="K185" i="6"/>
  <c r="L185" i="6"/>
  <c r="B186" i="6"/>
  <c r="C186" i="6"/>
  <c r="D186" i="6"/>
  <c r="E186" i="6"/>
  <c r="F186" i="6"/>
  <c r="G186" i="6"/>
  <c r="H186" i="6"/>
  <c r="I186" i="6"/>
  <c r="J186" i="6"/>
  <c r="K186" i="6"/>
  <c r="L186" i="6"/>
  <c r="B187" i="6"/>
  <c r="C187" i="6"/>
  <c r="D187" i="6"/>
  <c r="E187" i="6"/>
  <c r="F187" i="6"/>
  <c r="G187" i="6"/>
  <c r="H187" i="6"/>
  <c r="I187" i="6"/>
  <c r="J187" i="6"/>
  <c r="K187" i="6"/>
  <c r="L187" i="6"/>
  <c r="B188" i="6"/>
  <c r="C188" i="6"/>
  <c r="D188" i="6"/>
  <c r="E188" i="6"/>
  <c r="F188" i="6"/>
  <c r="G188" i="6"/>
  <c r="H188" i="6"/>
  <c r="I188" i="6"/>
  <c r="J188" i="6"/>
  <c r="K188" i="6"/>
  <c r="L188" i="6"/>
  <c r="B189" i="6"/>
  <c r="C189" i="6"/>
  <c r="D189" i="6"/>
  <c r="E189" i="6"/>
  <c r="F189" i="6"/>
  <c r="G189" i="6"/>
  <c r="H189" i="6"/>
  <c r="I189" i="6"/>
  <c r="J189" i="6"/>
  <c r="K189" i="6"/>
  <c r="L189" i="6"/>
  <c r="B190" i="6"/>
  <c r="C190" i="6"/>
  <c r="D190" i="6"/>
  <c r="E190" i="6"/>
  <c r="F190" i="6"/>
  <c r="G190" i="6"/>
  <c r="H190" i="6"/>
  <c r="I190" i="6"/>
  <c r="J190" i="6"/>
  <c r="K190" i="6"/>
  <c r="L190" i="6"/>
  <c r="B191" i="6"/>
  <c r="C191" i="6"/>
  <c r="D191" i="6"/>
  <c r="E191" i="6"/>
  <c r="F191" i="6"/>
  <c r="G191" i="6"/>
  <c r="H191" i="6"/>
  <c r="I191" i="6"/>
  <c r="J191" i="6"/>
  <c r="K191" i="6"/>
  <c r="L191" i="6"/>
  <c r="B192" i="6"/>
  <c r="C192" i="6"/>
  <c r="D192" i="6"/>
  <c r="E192" i="6"/>
  <c r="F192" i="6"/>
  <c r="G192" i="6"/>
  <c r="H192" i="6"/>
  <c r="I192" i="6"/>
  <c r="J192" i="6"/>
  <c r="K192" i="6"/>
  <c r="L192" i="6"/>
  <c r="B193" i="6"/>
  <c r="C193" i="6"/>
  <c r="D193" i="6"/>
  <c r="E193" i="6"/>
  <c r="F193" i="6"/>
  <c r="G193" i="6"/>
  <c r="H193" i="6"/>
  <c r="I193" i="6"/>
  <c r="J193" i="6"/>
  <c r="K193" i="6"/>
  <c r="L193" i="6"/>
  <c r="B194" i="6"/>
  <c r="C194" i="6"/>
  <c r="D194" i="6"/>
  <c r="E194" i="6"/>
  <c r="F194" i="6"/>
  <c r="G194" i="6"/>
  <c r="H194" i="6"/>
  <c r="I194" i="6"/>
  <c r="J194" i="6"/>
  <c r="K194" i="6"/>
  <c r="L194" i="6"/>
  <c r="B195" i="6"/>
  <c r="C195" i="6"/>
  <c r="D195" i="6"/>
  <c r="E195" i="6"/>
  <c r="F195" i="6"/>
  <c r="G195" i="6"/>
  <c r="H195" i="6"/>
  <c r="I195" i="6"/>
  <c r="J195" i="6"/>
  <c r="K195" i="6"/>
  <c r="L195" i="6"/>
  <c r="B196" i="6"/>
  <c r="C196" i="6"/>
  <c r="D196" i="6"/>
  <c r="E196" i="6"/>
  <c r="F196" i="6"/>
  <c r="G196" i="6"/>
  <c r="H196" i="6"/>
  <c r="I196" i="6"/>
  <c r="J196" i="6"/>
  <c r="K196" i="6"/>
  <c r="L196" i="6"/>
  <c r="B197" i="6"/>
  <c r="C197" i="6"/>
  <c r="D197" i="6"/>
  <c r="E197" i="6"/>
  <c r="F197" i="6"/>
  <c r="G197" i="6"/>
  <c r="H197" i="6"/>
  <c r="I197" i="6"/>
  <c r="J197" i="6"/>
  <c r="K197" i="6"/>
  <c r="L197" i="6"/>
  <c r="B198" i="6"/>
  <c r="C198" i="6"/>
  <c r="D198" i="6"/>
  <c r="E198" i="6"/>
  <c r="F198" i="6"/>
  <c r="G198" i="6"/>
  <c r="H198" i="6"/>
  <c r="I198" i="6"/>
  <c r="J198" i="6"/>
  <c r="K198" i="6"/>
  <c r="L198" i="6"/>
  <c r="B199" i="6"/>
  <c r="C199" i="6"/>
  <c r="D199" i="6"/>
  <c r="E199" i="6"/>
  <c r="F199" i="6"/>
  <c r="G199" i="6"/>
  <c r="H199" i="6"/>
  <c r="I199" i="6"/>
  <c r="J199" i="6"/>
  <c r="K199" i="6"/>
  <c r="L199" i="6"/>
  <c r="B200" i="6"/>
  <c r="C200" i="6"/>
  <c r="D200" i="6"/>
  <c r="E200" i="6"/>
  <c r="F200" i="6"/>
  <c r="G200" i="6"/>
  <c r="H200" i="6"/>
  <c r="I200" i="6"/>
  <c r="J200" i="6"/>
  <c r="K200" i="6"/>
  <c r="L200" i="6"/>
  <c r="B201" i="6"/>
  <c r="C201" i="6"/>
  <c r="D201" i="6"/>
  <c r="E201" i="6"/>
  <c r="F201" i="6"/>
  <c r="G201" i="6"/>
  <c r="H201" i="6"/>
  <c r="I201" i="6"/>
  <c r="J201" i="6"/>
  <c r="K201" i="6"/>
  <c r="L201" i="6"/>
  <c r="B202" i="6"/>
  <c r="C202" i="6"/>
  <c r="D202" i="6"/>
  <c r="E202" i="6"/>
  <c r="F202" i="6"/>
  <c r="G202" i="6"/>
  <c r="H202" i="6"/>
  <c r="I202" i="6"/>
  <c r="J202" i="6"/>
  <c r="K202" i="6"/>
  <c r="L202" i="6"/>
  <c r="B203" i="6"/>
  <c r="C203" i="6"/>
  <c r="D203" i="6"/>
  <c r="E203" i="6"/>
  <c r="F203" i="6"/>
  <c r="G203" i="6"/>
  <c r="H203" i="6"/>
  <c r="I203" i="6"/>
  <c r="J203" i="6"/>
  <c r="K203" i="6"/>
  <c r="L203" i="6"/>
  <c r="B204" i="6"/>
  <c r="C204" i="6"/>
  <c r="D204" i="6"/>
  <c r="E204" i="6"/>
  <c r="F204" i="6"/>
  <c r="G204" i="6"/>
  <c r="H204" i="6"/>
  <c r="I204" i="6"/>
  <c r="J204" i="6"/>
  <c r="K204" i="6"/>
  <c r="L204" i="6"/>
  <c r="B205" i="6"/>
  <c r="C205" i="6"/>
  <c r="D205" i="6"/>
  <c r="E205" i="6"/>
  <c r="F205" i="6"/>
  <c r="G205" i="6"/>
  <c r="H205" i="6"/>
  <c r="I205" i="6"/>
  <c r="J205" i="6"/>
  <c r="K205" i="6"/>
  <c r="L205" i="6"/>
  <c r="B206" i="6"/>
  <c r="C206" i="6"/>
  <c r="D206" i="6"/>
  <c r="E206" i="6"/>
  <c r="F206" i="6"/>
  <c r="G206" i="6"/>
  <c r="H206" i="6"/>
  <c r="I206" i="6"/>
  <c r="J206" i="6"/>
  <c r="K206" i="6"/>
  <c r="L206" i="6"/>
  <c r="B207" i="6"/>
  <c r="C207" i="6"/>
  <c r="D207" i="6"/>
  <c r="E207" i="6"/>
  <c r="F207" i="6"/>
  <c r="G207" i="6"/>
  <c r="H207" i="6"/>
  <c r="I207" i="6"/>
  <c r="J207" i="6"/>
  <c r="K207" i="6"/>
  <c r="L207" i="6"/>
  <c r="B208" i="6"/>
  <c r="C208" i="6"/>
  <c r="D208" i="6"/>
  <c r="E208" i="6"/>
  <c r="F208" i="6"/>
  <c r="G208" i="6"/>
  <c r="H208" i="6"/>
  <c r="I208" i="6"/>
  <c r="J208" i="6"/>
  <c r="K208" i="6"/>
  <c r="L208" i="6"/>
  <c r="B209" i="6"/>
  <c r="C209" i="6"/>
  <c r="D209" i="6"/>
  <c r="E209" i="6"/>
  <c r="F209" i="6"/>
  <c r="G209" i="6"/>
  <c r="H209" i="6"/>
  <c r="I209" i="6"/>
  <c r="J209" i="6"/>
  <c r="K209" i="6"/>
  <c r="L209" i="6"/>
  <c r="B210" i="6"/>
  <c r="C210" i="6"/>
  <c r="D210" i="6"/>
  <c r="E210" i="6"/>
  <c r="F210" i="6"/>
  <c r="G210" i="6"/>
  <c r="H210" i="6"/>
  <c r="I210" i="6"/>
  <c r="J210" i="6"/>
  <c r="K210" i="6"/>
  <c r="L210" i="6"/>
  <c r="B211" i="6"/>
  <c r="C211" i="6"/>
  <c r="D211" i="6"/>
  <c r="E211" i="6"/>
  <c r="F211" i="6"/>
  <c r="G211" i="6"/>
  <c r="H211" i="6"/>
  <c r="I211" i="6"/>
  <c r="J211" i="6"/>
  <c r="K211" i="6"/>
  <c r="L211" i="6"/>
  <c r="B212" i="6"/>
  <c r="C212" i="6"/>
  <c r="D212" i="6"/>
  <c r="E212" i="6"/>
  <c r="F212" i="6"/>
  <c r="G212" i="6"/>
  <c r="H212" i="6"/>
  <c r="I212" i="6"/>
  <c r="J212" i="6"/>
  <c r="K212" i="6"/>
  <c r="L212" i="6"/>
  <c r="B213" i="6"/>
  <c r="C213" i="6"/>
  <c r="D213" i="6"/>
  <c r="E213" i="6"/>
  <c r="F213" i="6"/>
  <c r="G213" i="6"/>
  <c r="H213" i="6"/>
  <c r="I213" i="6"/>
  <c r="J213" i="6"/>
  <c r="K213" i="6"/>
  <c r="L213" i="6"/>
  <c r="B214" i="6"/>
  <c r="C214" i="6"/>
  <c r="D214" i="6"/>
  <c r="E214" i="6"/>
  <c r="F214" i="6"/>
  <c r="G214" i="6"/>
  <c r="H214" i="6"/>
  <c r="I214" i="6"/>
  <c r="J214" i="6"/>
  <c r="K214" i="6"/>
  <c r="L214" i="6"/>
  <c r="B215" i="6"/>
  <c r="C215" i="6"/>
  <c r="D215" i="6"/>
  <c r="E215" i="6"/>
  <c r="F215" i="6"/>
  <c r="G215" i="6"/>
  <c r="H215" i="6"/>
  <c r="I215" i="6"/>
  <c r="J215" i="6"/>
  <c r="K215" i="6"/>
  <c r="L215" i="6"/>
  <c r="B216" i="6"/>
  <c r="C216" i="6"/>
  <c r="D216" i="6"/>
  <c r="E216" i="6"/>
  <c r="F216" i="6"/>
  <c r="G216" i="6"/>
  <c r="H216" i="6"/>
  <c r="I216" i="6"/>
  <c r="J216" i="6"/>
  <c r="K216" i="6"/>
  <c r="L216" i="6"/>
  <c r="B217" i="6"/>
  <c r="C217" i="6"/>
  <c r="D217" i="6"/>
  <c r="E217" i="6"/>
  <c r="F217" i="6"/>
  <c r="G217" i="6"/>
  <c r="H217" i="6"/>
  <c r="I217" i="6"/>
  <c r="J217" i="6"/>
  <c r="K217" i="6"/>
  <c r="L217" i="6"/>
  <c r="B218" i="6"/>
  <c r="C218" i="6"/>
  <c r="D218" i="6"/>
  <c r="E218" i="6"/>
  <c r="F218" i="6"/>
  <c r="G218" i="6"/>
  <c r="H218" i="6"/>
  <c r="I218" i="6"/>
  <c r="J218" i="6"/>
  <c r="K218" i="6"/>
  <c r="L218" i="6"/>
  <c r="B219" i="6"/>
  <c r="C219" i="6"/>
  <c r="D219" i="6"/>
  <c r="E219" i="6"/>
  <c r="F219" i="6"/>
  <c r="G219" i="6"/>
  <c r="H219" i="6"/>
  <c r="I219" i="6"/>
  <c r="J219" i="6"/>
  <c r="K219" i="6"/>
  <c r="L219" i="6"/>
  <c r="B220" i="6"/>
  <c r="C220" i="6"/>
  <c r="D220" i="6"/>
  <c r="E220" i="6"/>
  <c r="F220" i="6"/>
  <c r="G220" i="6"/>
  <c r="H220" i="6"/>
  <c r="I220" i="6"/>
  <c r="J220" i="6"/>
  <c r="K220" i="6"/>
  <c r="L220" i="6"/>
  <c r="B221" i="6"/>
  <c r="C221" i="6"/>
  <c r="D221" i="6"/>
  <c r="E221" i="6"/>
  <c r="F221" i="6"/>
  <c r="G221" i="6"/>
  <c r="H221" i="6"/>
  <c r="I221" i="6"/>
  <c r="J221" i="6"/>
  <c r="K221" i="6"/>
  <c r="L221" i="6"/>
  <c r="B222" i="6"/>
  <c r="C222" i="6"/>
  <c r="D222" i="6"/>
  <c r="E222" i="6"/>
  <c r="F222" i="6"/>
  <c r="G222" i="6"/>
  <c r="H222" i="6"/>
  <c r="I222" i="6"/>
  <c r="J222" i="6"/>
  <c r="K222" i="6"/>
  <c r="L222" i="6"/>
  <c r="B223" i="6"/>
  <c r="C223" i="6"/>
  <c r="D223" i="6"/>
  <c r="E223" i="6"/>
  <c r="F223" i="6"/>
  <c r="G223" i="6"/>
  <c r="H223" i="6"/>
  <c r="I223" i="6"/>
  <c r="J223" i="6"/>
  <c r="K223" i="6"/>
  <c r="L223" i="6"/>
  <c r="B224" i="6"/>
  <c r="C224" i="6"/>
  <c r="D224" i="6"/>
  <c r="E224" i="6"/>
  <c r="F224" i="6"/>
  <c r="G224" i="6"/>
  <c r="H224" i="6"/>
  <c r="I224" i="6"/>
  <c r="J224" i="6"/>
  <c r="K224" i="6"/>
  <c r="L224" i="6"/>
  <c r="B225" i="6"/>
  <c r="C225" i="6"/>
  <c r="D225" i="6"/>
  <c r="E225" i="6"/>
  <c r="F225" i="6"/>
  <c r="G225" i="6"/>
  <c r="H225" i="6"/>
  <c r="I225" i="6"/>
  <c r="J225" i="6"/>
  <c r="K225" i="6"/>
  <c r="L225" i="6"/>
  <c r="B226" i="6"/>
  <c r="C226" i="6"/>
  <c r="D226" i="6"/>
  <c r="E226" i="6"/>
  <c r="F226" i="6"/>
  <c r="G226" i="6"/>
  <c r="H226" i="6"/>
  <c r="I226" i="6"/>
  <c r="J226" i="6"/>
  <c r="K226" i="6"/>
  <c r="L226" i="6"/>
  <c r="B227" i="6"/>
  <c r="C227" i="6"/>
  <c r="D227" i="6"/>
  <c r="E227" i="6"/>
  <c r="F227" i="6"/>
  <c r="G227" i="6"/>
  <c r="H227" i="6"/>
  <c r="I227" i="6"/>
  <c r="J227" i="6"/>
  <c r="K227" i="6"/>
  <c r="L227" i="6"/>
  <c r="B228" i="6"/>
  <c r="C228" i="6"/>
  <c r="D228" i="6"/>
  <c r="E228" i="6"/>
  <c r="F228" i="6"/>
  <c r="G228" i="6"/>
  <c r="H228" i="6"/>
  <c r="I228" i="6"/>
  <c r="J228" i="6"/>
  <c r="K228" i="6"/>
  <c r="L228" i="6"/>
  <c r="B229" i="6"/>
  <c r="C229" i="6"/>
  <c r="D229" i="6"/>
  <c r="E229" i="6"/>
  <c r="F229" i="6"/>
  <c r="G229" i="6"/>
  <c r="H229" i="6"/>
  <c r="I229" i="6"/>
  <c r="J229" i="6"/>
  <c r="K229" i="6"/>
  <c r="L229" i="6"/>
  <c r="B230" i="6"/>
  <c r="C230" i="6"/>
  <c r="D230" i="6"/>
  <c r="E230" i="6"/>
  <c r="F230" i="6"/>
  <c r="G230" i="6"/>
  <c r="H230" i="6"/>
  <c r="I230" i="6"/>
  <c r="J230" i="6"/>
  <c r="K230" i="6"/>
  <c r="L230" i="6"/>
  <c r="B231" i="6"/>
  <c r="C231" i="6"/>
  <c r="D231" i="6"/>
  <c r="E231" i="6"/>
  <c r="F231" i="6"/>
  <c r="G231" i="6"/>
  <c r="H231" i="6"/>
  <c r="I231" i="6"/>
  <c r="J231" i="6"/>
  <c r="K231" i="6"/>
  <c r="L231" i="6"/>
  <c r="B232" i="6"/>
  <c r="C232" i="6"/>
  <c r="D232" i="6"/>
  <c r="E232" i="6"/>
  <c r="F232" i="6"/>
  <c r="G232" i="6"/>
  <c r="H232" i="6"/>
  <c r="I232" i="6"/>
  <c r="J232" i="6"/>
  <c r="K232" i="6"/>
  <c r="L232" i="6"/>
  <c r="B233" i="6"/>
  <c r="C233" i="6"/>
  <c r="D233" i="6"/>
  <c r="E233" i="6"/>
  <c r="F233" i="6"/>
  <c r="G233" i="6"/>
  <c r="H233" i="6"/>
  <c r="I233" i="6"/>
  <c r="J233" i="6"/>
  <c r="K233" i="6"/>
  <c r="L233" i="6"/>
  <c r="B234" i="6"/>
  <c r="C234" i="6"/>
  <c r="D234" i="6"/>
  <c r="E234" i="6"/>
  <c r="F234" i="6"/>
  <c r="G234" i="6"/>
  <c r="H234" i="6"/>
  <c r="I234" i="6"/>
  <c r="J234" i="6"/>
  <c r="K234" i="6"/>
  <c r="L234" i="6"/>
  <c r="B235" i="6"/>
  <c r="C235" i="6"/>
  <c r="D235" i="6"/>
  <c r="E235" i="6"/>
  <c r="F235" i="6"/>
  <c r="G235" i="6"/>
  <c r="H235" i="6"/>
  <c r="I235" i="6"/>
  <c r="J235" i="6"/>
  <c r="K235" i="6"/>
  <c r="L235" i="6"/>
  <c r="B236" i="6"/>
  <c r="C236" i="6"/>
  <c r="D236" i="6"/>
  <c r="E236" i="6"/>
  <c r="F236" i="6"/>
  <c r="G236" i="6"/>
  <c r="H236" i="6"/>
  <c r="I236" i="6"/>
  <c r="J236" i="6"/>
  <c r="K236" i="6"/>
  <c r="L236" i="6"/>
  <c r="B237" i="6"/>
  <c r="C237" i="6"/>
  <c r="D237" i="6"/>
  <c r="E237" i="6"/>
  <c r="F237" i="6"/>
  <c r="G237" i="6"/>
  <c r="H237" i="6"/>
  <c r="I237" i="6"/>
  <c r="J237" i="6"/>
  <c r="K237" i="6"/>
  <c r="L237" i="6"/>
  <c r="B238" i="6"/>
  <c r="C238" i="6"/>
  <c r="D238" i="6"/>
  <c r="E238" i="6"/>
  <c r="F238" i="6"/>
  <c r="G238" i="6"/>
  <c r="H238" i="6"/>
  <c r="I238" i="6"/>
  <c r="J238" i="6"/>
  <c r="K238" i="6"/>
  <c r="L238" i="6"/>
  <c r="B239" i="6"/>
  <c r="C239" i="6"/>
  <c r="D239" i="6"/>
  <c r="E239" i="6"/>
  <c r="F239" i="6"/>
  <c r="G239" i="6"/>
  <c r="H239" i="6"/>
  <c r="I239" i="6"/>
  <c r="J239" i="6"/>
  <c r="K239" i="6"/>
  <c r="L239" i="6"/>
  <c r="B240" i="6"/>
  <c r="C240" i="6"/>
  <c r="D240" i="6"/>
  <c r="E240" i="6"/>
  <c r="F240" i="6"/>
  <c r="G240" i="6"/>
  <c r="H240" i="6"/>
  <c r="I240" i="6"/>
  <c r="J240" i="6"/>
  <c r="K240" i="6"/>
  <c r="L240" i="6"/>
  <c r="B241" i="6"/>
  <c r="C241" i="6"/>
  <c r="D241" i="6"/>
  <c r="E241" i="6"/>
  <c r="F241" i="6"/>
  <c r="G241" i="6"/>
  <c r="H241" i="6"/>
  <c r="I241" i="6"/>
  <c r="J241" i="6"/>
  <c r="K241" i="6"/>
  <c r="L241" i="6"/>
  <c r="B242" i="6"/>
  <c r="C242" i="6"/>
  <c r="D242" i="6"/>
  <c r="E242" i="6"/>
  <c r="F242" i="6"/>
  <c r="G242" i="6"/>
  <c r="H242" i="6"/>
  <c r="I242" i="6"/>
  <c r="J242" i="6"/>
  <c r="K242" i="6"/>
  <c r="L242" i="6"/>
  <c r="B243" i="6"/>
  <c r="C243" i="6"/>
  <c r="D243" i="6"/>
  <c r="E243" i="6"/>
  <c r="F243" i="6"/>
  <c r="G243" i="6"/>
  <c r="H243" i="6"/>
  <c r="I243" i="6"/>
  <c r="J243" i="6"/>
  <c r="K243" i="6"/>
  <c r="L243" i="6"/>
  <c r="B244" i="6"/>
  <c r="C244" i="6"/>
  <c r="D244" i="6"/>
  <c r="E244" i="6"/>
  <c r="F244" i="6"/>
  <c r="G244" i="6"/>
  <c r="H244" i="6"/>
  <c r="I244" i="6"/>
  <c r="J244" i="6"/>
  <c r="K244" i="6"/>
  <c r="L244" i="6"/>
  <c r="B245" i="6"/>
  <c r="C245" i="6"/>
  <c r="D245" i="6"/>
  <c r="E245" i="6"/>
  <c r="F245" i="6"/>
  <c r="G245" i="6"/>
  <c r="H245" i="6"/>
  <c r="I245" i="6"/>
  <c r="J245" i="6"/>
  <c r="K245" i="6"/>
  <c r="L245" i="6"/>
  <c r="B246" i="6"/>
  <c r="C246" i="6"/>
  <c r="D246" i="6"/>
  <c r="E246" i="6"/>
  <c r="F246" i="6"/>
  <c r="G246" i="6"/>
  <c r="H246" i="6"/>
  <c r="I246" i="6"/>
  <c r="J246" i="6"/>
  <c r="K246" i="6"/>
  <c r="L246" i="6"/>
  <c r="B247" i="6"/>
  <c r="C247" i="6"/>
  <c r="D247" i="6"/>
  <c r="E247" i="6"/>
  <c r="F247" i="6"/>
  <c r="G247" i="6"/>
  <c r="H247" i="6"/>
  <c r="I247" i="6"/>
  <c r="J247" i="6"/>
  <c r="K247" i="6"/>
  <c r="L247" i="6"/>
  <c r="B248" i="6"/>
  <c r="C248" i="6"/>
  <c r="D248" i="6"/>
  <c r="E248" i="6"/>
  <c r="F248" i="6"/>
  <c r="G248" i="6"/>
  <c r="H248" i="6"/>
  <c r="I248" i="6"/>
  <c r="J248" i="6"/>
  <c r="K248" i="6"/>
  <c r="L248" i="6"/>
  <c r="B249" i="6"/>
  <c r="C249" i="6"/>
  <c r="D249" i="6"/>
  <c r="E249" i="6"/>
  <c r="F249" i="6"/>
  <c r="G249" i="6"/>
  <c r="H249" i="6"/>
  <c r="I249" i="6"/>
  <c r="J249" i="6"/>
  <c r="K249" i="6"/>
  <c r="L249" i="6"/>
  <c r="B250" i="6"/>
  <c r="C250" i="6"/>
  <c r="D250" i="6"/>
  <c r="E250" i="6"/>
  <c r="F250" i="6"/>
  <c r="G250" i="6"/>
  <c r="H250" i="6"/>
  <c r="I250" i="6"/>
  <c r="J250" i="6"/>
  <c r="K250" i="6"/>
  <c r="L250" i="6"/>
  <c r="B251" i="6"/>
  <c r="C251" i="6"/>
  <c r="D251" i="6"/>
  <c r="E251" i="6"/>
  <c r="F251" i="6"/>
  <c r="G251" i="6"/>
  <c r="H251" i="6"/>
  <c r="I251" i="6"/>
  <c r="J251" i="6"/>
  <c r="K251" i="6"/>
  <c r="L251" i="6"/>
  <c r="B252" i="6"/>
  <c r="C252" i="6"/>
  <c r="D252" i="6"/>
  <c r="E252" i="6"/>
  <c r="F252" i="6"/>
  <c r="G252" i="6"/>
  <c r="H252" i="6"/>
  <c r="I252" i="6"/>
  <c r="J252" i="6"/>
  <c r="K252" i="6"/>
  <c r="L252" i="6"/>
  <c r="B253" i="6"/>
  <c r="C253" i="6"/>
  <c r="D253" i="6"/>
  <c r="E253" i="6"/>
  <c r="F253" i="6"/>
  <c r="G253" i="6"/>
  <c r="H253" i="6"/>
  <c r="I253" i="6"/>
  <c r="J253" i="6"/>
  <c r="K253" i="6"/>
  <c r="L253" i="6"/>
  <c r="B254" i="6"/>
  <c r="C254" i="6"/>
  <c r="D254" i="6"/>
  <c r="E254" i="6"/>
  <c r="F254" i="6"/>
  <c r="G254" i="6"/>
  <c r="H254" i="6"/>
  <c r="I254" i="6"/>
  <c r="J254" i="6"/>
  <c r="K254" i="6"/>
  <c r="L254" i="6"/>
  <c r="B255" i="6"/>
  <c r="C255" i="6"/>
  <c r="D255" i="6"/>
  <c r="E255" i="6"/>
  <c r="F255" i="6"/>
  <c r="G255" i="6"/>
  <c r="H255" i="6"/>
  <c r="I255" i="6"/>
  <c r="J255" i="6"/>
  <c r="K255" i="6"/>
  <c r="L255" i="6"/>
  <c r="B256" i="6"/>
  <c r="C256" i="6"/>
  <c r="D256" i="6"/>
  <c r="E256" i="6"/>
  <c r="F256" i="6"/>
  <c r="G256" i="6"/>
  <c r="H256" i="6"/>
  <c r="I256" i="6"/>
  <c r="J256" i="6"/>
  <c r="K256" i="6"/>
  <c r="L256" i="6"/>
  <c r="B257" i="6"/>
  <c r="C257" i="6"/>
  <c r="D257" i="6"/>
  <c r="E257" i="6"/>
  <c r="F257" i="6"/>
  <c r="G257" i="6"/>
  <c r="H257" i="6"/>
  <c r="I257" i="6"/>
  <c r="J257" i="6"/>
  <c r="K257" i="6"/>
  <c r="L257" i="6"/>
  <c r="B258" i="6"/>
  <c r="C258" i="6"/>
  <c r="D258" i="6"/>
  <c r="E258" i="6"/>
  <c r="F258" i="6"/>
  <c r="G258" i="6"/>
  <c r="H258" i="6"/>
  <c r="I258" i="6"/>
  <c r="J258" i="6"/>
  <c r="K258" i="6"/>
  <c r="L258" i="6"/>
  <c r="B259" i="6"/>
  <c r="C259" i="6"/>
  <c r="D259" i="6"/>
  <c r="E259" i="6"/>
  <c r="F259" i="6"/>
  <c r="G259" i="6"/>
  <c r="H259" i="6"/>
  <c r="I259" i="6"/>
  <c r="J259" i="6"/>
  <c r="K259" i="6"/>
  <c r="L259" i="6"/>
  <c r="B260" i="6"/>
  <c r="C260" i="6"/>
  <c r="D260" i="6"/>
  <c r="E260" i="6"/>
  <c r="F260" i="6"/>
  <c r="G260" i="6"/>
  <c r="H260" i="6"/>
  <c r="I260" i="6"/>
  <c r="J260" i="6"/>
  <c r="K260" i="6"/>
  <c r="L260" i="6"/>
  <c r="B261" i="6"/>
  <c r="C261" i="6"/>
  <c r="D261" i="6"/>
  <c r="E261" i="6"/>
  <c r="F261" i="6"/>
  <c r="G261" i="6"/>
  <c r="H261" i="6"/>
  <c r="I261" i="6"/>
  <c r="J261" i="6"/>
  <c r="K261" i="6"/>
  <c r="L261" i="6"/>
  <c r="B262" i="6"/>
  <c r="C262" i="6"/>
  <c r="D262" i="6"/>
  <c r="E262" i="6"/>
  <c r="F262" i="6"/>
  <c r="G262" i="6"/>
  <c r="H262" i="6"/>
  <c r="I262" i="6"/>
  <c r="J262" i="6"/>
  <c r="K262" i="6"/>
  <c r="L262" i="6"/>
  <c r="B263" i="6"/>
  <c r="C263" i="6"/>
  <c r="D263" i="6"/>
  <c r="E263" i="6"/>
  <c r="F263" i="6"/>
  <c r="G263" i="6"/>
  <c r="H263" i="6"/>
  <c r="I263" i="6"/>
  <c r="J263" i="6"/>
  <c r="K263" i="6"/>
  <c r="L263" i="6"/>
  <c r="B264" i="6"/>
  <c r="C264" i="6"/>
  <c r="D264" i="6"/>
  <c r="E264" i="6"/>
  <c r="F264" i="6"/>
  <c r="G264" i="6"/>
  <c r="H264" i="6"/>
  <c r="I264" i="6"/>
  <c r="J264" i="6"/>
  <c r="K264" i="6"/>
  <c r="L264" i="6"/>
  <c r="B265" i="6"/>
  <c r="C265" i="6"/>
  <c r="D265" i="6"/>
  <c r="E265" i="6"/>
  <c r="F265" i="6"/>
  <c r="G265" i="6"/>
  <c r="H265" i="6"/>
  <c r="I265" i="6"/>
  <c r="J265" i="6"/>
  <c r="K265" i="6"/>
  <c r="L265" i="6"/>
  <c r="B266" i="6"/>
  <c r="C266" i="6"/>
  <c r="D266" i="6"/>
  <c r="E266" i="6"/>
  <c r="F266" i="6"/>
  <c r="G266" i="6"/>
  <c r="H266" i="6"/>
  <c r="I266" i="6"/>
  <c r="J266" i="6"/>
  <c r="K266" i="6"/>
  <c r="L266" i="6"/>
  <c r="B267" i="6"/>
  <c r="C267" i="6"/>
  <c r="D267" i="6"/>
  <c r="E267" i="6"/>
  <c r="F267" i="6"/>
  <c r="G267" i="6"/>
  <c r="H267" i="6"/>
  <c r="I267" i="6"/>
  <c r="J267" i="6"/>
  <c r="K267" i="6"/>
  <c r="L267" i="6"/>
  <c r="B268" i="6"/>
  <c r="C268" i="6"/>
  <c r="D268" i="6"/>
  <c r="E268" i="6"/>
  <c r="F268" i="6"/>
  <c r="G268" i="6"/>
  <c r="H268" i="6"/>
  <c r="I268" i="6"/>
  <c r="J268" i="6"/>
  <c r="K268" i="6"/>
  <c r="L268" i="6"/>
  <c r="B269" i="6"/>
  <c r="C269" i="6"/>
  <c r="D269" i="6"/>
  <c r="E269" i="6"/>
  <c r="F269" i="6"/>
  <c r="G269" i="6"/>
  <c r="H269" i="6"/>
  <c r="I269" i="6"/>
  <c r="J269" i="6"/>
  <c r="K269" i="6"/>
  <c r="L269" i="6"/>
  <c r="B270" i="6"/>
  <c r="C270" i="6"/>
  <c r="D270" i="6"/>
  <c r="E270" i="6"/>
  <c r="F270" i="6"/>
  <c r="G270" i="6"/>
  <c r="H270" i="6"/>
  <c r="I270" i="6"/>
  <c r="J270" i="6"/>
  <c r="K270" i="6"/>
  <c r="L270" i="6"/>
  <c r="B271" i="6"/>
  <c r="C271" i="6"/>
  <c r="D271" i="6"/>
  <c r="E271" i="6"/>
  <c r="F271" i="6"/>
  <c r="G271" i="6"/>
  <c r="H271" i="6"/>
  <c r="I271" i="6"/>
  <c r="J271" i="6"/>
  <c r="K271" i="6"/>
  <c r="L271" i="6"/>
  <c r="B272" i="6"/>
  <c r="C272" i="6"/>
  <c r="D272" i="6"/>
  <c r="E272" i="6"/>
  <c r="F272" i="6"/>
  <c r="G272" i="6"/>
  <c r="H272" i="6"/>
  <c r="I272" i="6"/>
  <c r="J272" i="6"/>
  <c r="K272" i="6"/>
  <c r="L272" i="6"/>
  <c r="B273" i="6"/>
  <c r="C273" i="6"/>
  <c r="D273" i="6"/>
  <c r="E273" i="6"/>
  <c r="F273" i="6"/>
  <c r="G273" i="6"/>
  <c r="H273" i="6"/>
  <c r="I273" i="6"/>
  <c r="J273" i="6"/>
  <c r="K273" i="6"/>
  <c r="L273" i="6"/>
  <c r="B274" i="6"/>
  <c r="C274" i="6"/>
  <c r="D274" i="6"/>
  <c r="E274" i="6"/>
  <c r="F274" i="6"/>
  <c r="G274" i="6"/>
  <c r="H274" i="6"/>
  <c r="I274" i="6"/>
  <c r="J274" i="6"/>
  <c r="K274" i="6"/>
  <c r="L274" i="6"/>
  <c r="B275" i="6"/>
  <c r="C275" i="6"/>
  <c r="D275" i="6"/>
  <c r="E275" i="6"/>
  <c r="F275" i="6"/>
  <c r="G275" i="6"/>
  <c r="H275" i="6"/>
  <c r="I275" i="6"/>
  <c r="J275" i="6"/>
  <c r="K275" i="6"/>
  <c r="L275" i="6"/>
  <c r="B276" i="6"/>
  <c r="C276" i="6"/>
  <c r="D276" i="6"/>
  <c r="E276" i="6"/>
  <c r="F276" i="6"/>
  <c r="G276" i="6"/>
  <c r="H276" i="6"/>
  <c r="I276" i="6"/>
  <c r="J276" i="6"/>
  <c r="K276" i="6"/>
  <c r="L276" i="6"/>
  <c r="B277" i="6"/>
  <c r="C277" i="6"/>
  <c r="D277" i="6"/>
  <c r="E277" i="6"/>
  <c r="F277" i="6"/>
  <c r="G277" i="6"/>
  <c r="H277" i="6"/>
  <c r="I277" i="6"/>
  <c r="J277" i="6"/>
  <c r="K277" i="6"/>
  <c r="L277" i="6"/>
  <c r="B278" i="6"/>
  <c r="C278" i="6"/>
  <c r="D278" i="6"/>
  <c r="E278" i="6"/>
  <c r="F278" i="6"/>
  <c r="G278" i="6"/>
  <c r="H278" i="6"/>
  <c r="I278" i="6"/>
  <c r="J278" i="6"/>
  <c r="K278" i="6"/>
  <c r="L278" i="6"/>
  <c r="B279" i="6"/>
  <c r="C279" i="6"/>
  <c r="D279" i="6"/>
  <c r="E279" i="6"/>
  <c r="F279" i="6"/>
  <c r="G279" i="6"/>
  <c r="H279" i="6"/>
  <c r="I279" i="6"/>
  <c r="J279" i="6"/>
  <c r="K279" i="6"/>
  <c r="L279" i="6"/>
  <c r="B280" i="6"/>
  <c r="C280" i="6"/>
  <c r="D280" i="6"/>
  <c r="E280" i="6"/>
  <c r="F280" i="6"/>
  <c r="G280" i="6"/>
  <c r="H280" i="6"/>
  <c r="I280" i="6"/>
  <c r="J280" i="6"/>
  <c r="K280" i="6"/>
  <c r="L280" i="6"/>
  <c r="B281" i="6"/>
  <c r="C281" i="6"/>
  <c r="D281" i="6"/>
  <c r="E281" i="6"/>
  <c r="F281" i="6"/>
  <c r="G281" i="6"/>
  <c r="H281" i="6"/>
  <c r="I281" i="6"/>
  <c r="J281" i="6"/>
  <c r="K281" i="6"/>
  <c r="L281" i="6"/>
  <c r="B282" i="6"/>
  <c r="C282" i="6"/>
  <c r="D282" i="6"/>
  <c r="E282" i="6"/>
  <c r="F282" i="6"/>
  <c r="G282" i="6"/>
  <c r="H282" i="6"/>
  <c r="I282" i="6"/>
  <c r="J282" i="6"/>
  <c r="K282" i="6"/>
  <c r="L282" i="6"/>
  <c r="B283" i="6"/>
  <c r="C283" i="6"/>
  <c r="D283" i="6"/>
  <c r="E283" i="6"/>
  <c r="F283" i="6"/>
  <c r="G283" i="6"/>
  <c r="H283" i="6"/>
  <c r="I283" i="6"/>
  <c r="J283" i="6"/>
  <c r="K283" i="6"/>
  <c r="L283" i="6"/>
  <c r="B284" i="6"/>
  <c r="C284" i="6"/>
  <c r="D284" i="6"/>
  <c r="E284" i="6"/>
  <c r="F284" i="6"/>
  <c r="G284" i="6"/>
  <c r="H284" i="6"/>
  <c r="I284" i="6"/>
  <c r="J284" i="6"/>
  <c r="K284" i="6"/>
  <c r="L284" i="6"/>
  <c r="B285" i="6"/>
  <c r="C285" i="6"/>
  <c r="D285" i="6"/>
  <c r="E285" i="6"/>
  <c r="F285" i="6"/>
  <c r="G285" i="6"/>
  <c r="H285" i="6"/>
  <c r="I285" i="6"/>
  <c r="J285" i="6"/>
  <c r="K285" i="6"/>
  <c r="L285" i="6"/>
  <c r="B286" i="6"/>
  <c r="C286" i="6"/>
  <c r="D286" i="6"/>
  <c r="E286" i="6"/>
  <c r="F286" i="6"/>
  <c r="G286" i="6"/>
  <c r="H286" i="6"/>
  <c r="I286" i="6"/>
  <c r="J286" i="6"/>
  <c r="K286" i="6"/>
  <c r="L286" i="6"/>
  <c r="B287" i="6"/>
  <c r="C287" i="6"/>
  <c r="D287" i="6"/>
  <c r="E287" i="6"/>
  <c r="F287" i="6"/>
  <c r="G287" i="6"/>
  <c r="H287" i="6"/>
  <c r="I287" i="6"/>
  <c r="J287" i="6"/>
  <c r="K287" i="6"/>
  <c r="L287" i="6"/>
  <c r="B288" i="6"/>
  <c r="C288" i="6"/>
  <c r="D288" i="6"/>
  <c r="E288" i="6"/>
  <c r="F288" i="6"/>
  <c r="G288" i="6"/>
  <c r="H288" i="6"/>
  <c r="I288" i="6"/>
  <c r="J288" i="6"/>
  <c r="K288" i="6"/>
  <c r="L288" i="6"/>
  <c r="B289" i="6"/>
  <c r="C289" i="6"/>
  <c r="D289" i="6"/>
  <c r="E289" i="6"/>
  <c r="F289" i="6"/>
  <c r="G289" i="6"/>
  <c r="H289" i="6"/>
  <c r="I289" i="6"/>
  <c r="J289" i="6"/>
  <c r="K289" i="6"/>
  <c r="L289" i="6"/>
  <c r="B290" i="6"/>
  <c r="C290" i="6"/>
  <c r="D290" i="6"/>
  <c r="E290" i="6"/>
  <c r="F290" i="6"/>
  <c r="G290" i="6"/>
  <c r="H290" i="6"/>
  <c r="I290" i="6"/>
  <c r="J290" i="6"/>
  <c r="K290" i="6"/>
  <c r="L290" i="6"/>
  <c r="B291" i="6"/>
  <c r="C291" i="6"/>
  <c r="D291" i="6"/>
  <c r="E291" i="6"/>
  <c r="F291" i="6"/>
  <c r="G291" i="6"/>
  <c r="H291" i="6"/>
  <c r="I291" i="6"/>
  <c r="J291" i="6"/>
  <c r="K291" i="6"/>
  <c r="L291" i="6"/>
  <c r="B292" i="6"/>
  <c r="C292" i="6"/>
  <c r="D292" i="6"/>
  <c r="E292" i="6"/>
  <c r="F292" i="6"/>
  <c r="G292" i="6"/>
  <c r="H292" i="6"/>
  <c r="I292" i="6"/>
  <c r="J292" i="6"/>
  <c r="K292" i="6"/>
  <c r="L292" i="6"/>
  <c r="B293" i="6"/>
  <c r="C293" i="6"/>
  <c r="D293" i="6"/>
  <c r="E293" i="6"/>
  <c r="F293" i="6"/>
  <c r="G293" i="6"/>
  <c r="H293" i="6"/>
  <c r="I293" i="6"/>
  <c r="J293" i="6"/>
  <c r="K293" i="6"/>
  <c r="L293" i="6"/>
  <c r="B294" i="6"/>
  <c r="C294" i="6"/>
  <c r="D294" i="6"/>
  <c r="E294" i="6"/>
  <c r="F294" i="6"/>
  <c r="G294" i="6"/>
  <c r="H294" i="6"/>
  <c r="I294" i="6"/>
  <c r="J294" i="6"/>
  <c r="K294" i="6"/>
  <c r="L294" i="6"/>
  <c r="B295" i="6"/>
  <c r="C295" i="6"/>
  <c r="D295" i="6"/>
  <c r="E295" i="6"/>
  <c r="F295" i="6"/>
  <c r="G295" i="6"/>
  <c r="H295" i="6"/>
  <c r="I295" i="6"/>
  <c r="J295" i="6"/>
  <c r="K295" i="6"/>
  <c r="L295" i="6"/>
  <c r="B296" i="6"/>
  <c r="C296" i="6"/>
  <c r="D296" i="6"/>
  <c r="E296" i="6"/>
  <c r="F296" i="6"/>
  <c r="G296" i="6"/>
  <c r="H296" i="6"/>
  <c r="I296" i="6"/>
  <c r="J296" i="6"/>
  <c r="K296" i="6"/>
  <c r="L296" i="6"/>
  <c r="B297" i="6"/>
  <c r="C297" i="6"/>
  <c r="D297" i="6"/>
  <c r="E297" i="6"/>
  <c r="F297" i="6"/>
  <c r="G297" i="6"/>
  <c r="H297" i="6"/>
  <c r="I297" i="6"/>
  <c r="J297" i="6"/>
  <c r="K297" i="6"/>
  <c r="L297" i="6"/>
  <c r="B298" i="6"/>
  <c r="C298" i="6"/>
  <c r="D298" i="6"/>
  <c r="E298" i="6"/>
  <c r="F298" i="6"/>
  <c r="G298" i="6"/>
  <c r="H298" i="6"/>
  <c r="I298" i="6"/>
  <c r="J298" i="6"/>
  <c r="K298" i="6"/>
  <c r="L298" i="6"/>
  <c r="B299" i="6"/>
  <c r="C299" i="6"/>
  <c r="D299" i="6"/>
  <c r="E299" i="6"/>
  <c r="F299" i="6"/>
  <c r="G299" i="6"/>
  <c r="H299" i="6"/>
  <c r="I299" i="6"/>
  <c r="J299" i="6"/>
  <c r="K299" i="6"/>
  <c r="L299" i="6"/>
  <c r="B300" i="6"/>
  <c r="C300" i="6"/>
  <c r="D300" i="6"/>
  <c r="E300" i="6"/>
  <c r="F300" i="6"/>
  <c r="G300" i="6"/>
  <c r="H300" i="6"/>
  <c r="I300" i="6"/>
  <c r="J300" i="6"/>
  <c r="K300" i="6"/>
  <c r="L300" i="6"/>
  <c r="B301" i="6"/>
  <c r="C301" i="6"/>
  <c r="D301" i="6"/>
  <c r="E301" i="6"/>
  <c r="F301" i="6"/>
  <c r="G301" i="6"/>
  <c r="H301" i="6"/>
  <c r="I301" i="6"/>
  <c r="J301" i="6"/>
  <c r="K301" i="6"/>
  <c r="L301" i="6"/>
  <c r="B302" i="6"/>
  <c r="C302" i="6"/>
  <c r="D302" i="6"/>
  <c r="E302" i="6"/>
  <c r="F302" i="6"/>
  <c r="G302" i="6"/>
  <c r="H302" i="6"/>
  <c r="I302" i="6"/>
  <c r="J302" i="6"/>
  <c r="K302" i="6"/>
  <c r="L302" i="6"/>
  <c r="B303" i="6"/>
  <c r="C303" i="6"/>
  <c r="D303" i="6"/>
  <c r="E303" i="6"/>
  <c r="F303" i="6"/>
  <c r="G303" i="6"/>
  <c r="H303" i="6"/>
  <c r="I303" i="6"/>
  <c r="J303" i="6"/>
  <c r="K303" i="6"/>
  <c r="L303" i="6"/>
  <c r="B304" i="6"/>
  <c r="C304" i="6"/>
  <c r="D304" i="6"/>
  <c r="E304" i="6"/>
  <c r="F304" i="6"/>
  <c r="G304" i="6"/>
  <c r="H304" i="6"/>
  <c r="I304" i="6"/>
  <c r="J304" i="6"/>
  <c r="K304" i="6"/>
  <c r="L304" i="6"/>
  <c r="B305" i="6"/>
  <c r="C305" i="6"/>
  <c r="D305" i="6"/>
  <c r="E305" i="6"/>
  <c r="F305" i="6"/>
  <c r="G305" i="6"/>
  <c r="H305" i="6"/>
  <c r="I305" i="6"/>
  <c r="J305" i="6"/>
  <c r="K305" i="6"/>
  <c r="L305" i="6"/>
  <c r="B306" i="6"/>
  <c r="C306" i="6"/>
  <c r="D306" i="6"/>
  <c r="E306" i="6"/>
  <c r="F306" i="6"/>
  <c r="G306" i="6"/>
  <c r="H306" i="6"/>
  <c r="I306" i="6"/>
  <c r="J306" i="6"/>
  <c r="K306" i="6"/>
  <c r="L306" i="6"/>
  <c r="B307" i="6"/>
  <c r="C307" i="6"/>
  <c r="D307" i="6"/>
  <c r="E307" i="6"/>
  <c r="F307" i="6"/>
  <c r="G307" i="6"/>
  <c r="H307" i="6"/>
  <c r="I307" i="6"/>
  <c r="J307" i="6"/>
  <c r="K307" i="6"/>
  <c r="L307" i="6"/>
  <c r="B308" i="6"/>
  <c r="C308" i="6"/>
  <c r="D308" i="6"/>
  <c r="E308" i="6"/>
  <c r="F308" i="6"/>
  <c r="G308" i="6"/>
  <c r="H308" i="6"/>
  <c r="I308" i="6"/>
  <c r="J308" i="6"/>
  <c r="K308" i="6"/>
  <c r="L308" i="6"/>
  <c r="B309" i="6"/>
  <c r="C309" i="6"/>
  <c r="D309" i="6"/>
  <c r="E309" i="6"/>
  <c r="F309" i="6"/>
  <c r="G309" i="6"/>
  <c r="H309" i="6"/>
  <c r="I309" i="6"/>
  <c r="J309" i="6"/>
  <c r="K309" i="6"/>
  <c r="L309" i="6"/>
  <c r="B310" i="6"/>
  <c r="C310" i="6"/>
  <c r="D310" i="6"/>
  <c r="E310" i="6"/>
  <c r="F310" i="6"/>
  <c r="G310" i="6"/>
  <c r="H310" i="6"/>
  <c r="I310" i="6"/>
  <c r="J310" i="6"/>
  <c r="K310" i="6"/>
  <c r="L310" i="6"/>
  <c r="B311" i="6"/>
  <c r="C311" i="6"/>
  <c r="D311" i="6"/>
  <c r="E311" i="6"/>
  <c r="F311" i="6"/>
  <c r="G311" i="6"/>
  <c r="H311" i="6"/>
  <c r="I311" i="6"/>
  <c r="J311" i="6"/>
  <c r="K311" i="6"/>
  <c r="L311" i="6"/>
  <c r="B312" i="6"/>
  <c r="C312" i="6"/>
  <c r="D312" i="6"/>
  <c r="E312" i="6"/>
  <c r="F312" i="6"/>
  <c r="G312" i="6"/>
  <c r="H312" i="6"/>
  <c r="I312" i="6"/>
  <c r="J312" i="6"/>
  <c r="K312" i="6"/>
  <c r="L312" i="6"/>
  <c r="B313" i="6"/>
  <c r="C313" i="6"/>
  <c r="D313" i="6"/>
  <c r="E313" i="6"/>
  <c r="F313" i="6"/>
  <c r="G313" i="6"/>
  <c r="H313" i="6"/>
  <c r="I313" i="6"/>
  <c r="J313" i="6"/>
  <c r="K313" i="6"/>
  <c r="L313" i="6"/>
  <c r="B314" i="6"/>
  <c r="C314" i="6"/>
  <c r="D314" i="6"/>
  <c r="E314" i="6"/>
  <c r="F314" i="6"/>
  <c r="G314" i="6"/>
  <c r="H314" i="6"/>
  <c r="I314" i="6"/>
  <c r="J314" i="6"/>
  <c r="K314" i="6"/>
  <c r="L314" i="6"/>
  <c r="B315" i="6"/>
  <c r="C315" i="6"/>
  <c r="D315" i="6"/>
  <c r="E315" i="6"/>
  <c r="F315" i="6"/>
  <c r="G315" i="6"/>
  <c r="H315" i="6"/>
  <c r="I315" i="6"/>
  <c r="J315" i="6"/>
  <c r="K315" i="6"/>
  <c r="L315" i="6"/>
  <c r="B316" i="6"/>
  <c r="C316" i="6"/>
  <c r="D316" i="6"/>
  <c r="E316" i="6"/>
  <c r="F316" i="6"/>
  <c r="G316" i="6"/>
  <c r="H316" i="6"/>
  <c r="I316" i="6"/>
  <c r="J316" i="6"/>
  <c r="K316" i="6"/>
  <c r="L316" i="6"/>
  <c r="B317" i="6"/>
  <c r="C317" i="6"/>
  <c r="D317" i="6"/>
  <c r="E317" i="6"/>
  <c r="F317" i="6"/>
  <c r="G317" i="6"/>
  <c r="H317" i="6"/>
  <c r="I317" i="6"/>
  <c r="J317" i="6"/>
  <c r="K317" i="6"/>
  <c r="L317" i="6"/>
  <c r="B318" i="6"/>
  <c r="C318" i="6"/>
  <c r="D318" i="6"/>
  <c r="E318" i="6"/>
  <c r="F318" i="6"/>
  <c r="G318" i="6"/>
  <c r="H318" i="6"/>
  <c r="I318" i="6"/>
  <c r="J318" i="6"/>
  <c r="K318" i="6"/>
  <c r="L318" i="6"/>
  <c r="B319" i="6"/>
  <c r="C319" i="6"/>
  <c r="D319" i="6"/>
  <c r="E319" i="6"/>
  <c r="F319" i="6"/>
  <c r="G319" i="6"/>
  <c r="H319" i="6"/>
  <c r="I319" i="6"/>
  <c r="J319" i="6"/>
  <c r="K319" i="6"/>
  <c r="L319" i="6"/>
  <c r="B320" i="6"/>
  <c r="C320" i="6"/>
  <c r="D320" i="6"/>
  <c r="E320" i="6"/>
  <c r="F320" i="6"/>
  <c r="G320" i="6"/>
  <c r="H320" i="6"/>
  <c r="I320" i="6"/>
  <c r="J320" i="6"/>
  <c r="K320" i="6"/>
  <c r="L320" i="6"/>
  <c r="B321" i="6"/>
  <c r="C321" i="6"/>
  <c r="D321" i="6"/>
  <c r="E321" i="6"/>
  <c r="F321" i="6"/>
  <c r="G321" i="6"/>
  <c r="H321" i="6"/>
  <c r="I321" i="6"/>
  <c r="J321" i="6"/>
  <c r="K321" i="6"/>
  <c r="L321" i="6"/>
  <c r="B322" i="6"/>
  <c r="C322" i="6"/>
  <c r="D322" i="6"/>
  <c r="E322" i="6"/>
  <c r="F322" i="6"/>
  <c r="G322" i="6"/>
  <c r="H322" i="6"/>
  <c r="I322" i="6"/>
  <c r="J322" i="6"/>
  <c r="K322" i="6"/>
  <c r="L322" i="6"/>
  <c r="B323" i="6"/>
  <c r="C323" i="6"/>
  <c r="D323" i="6"/>
  <c r="E323" i="6"/>
  <c r="F323" i="6"/>
  <c r="G323" i="6"/>
  <c r="H323" i="6"/>
  <c r="I323" i="6"/>
  <c r="J323" i="6"/>
  <c r="K323" i="6"/>
  <c r="L323" i="6"/>
  <c r="B324" i="6"/>
  <c r="C324" i="6"/>
  <c r="D324" i="6"/>
  <c r="E324" i="6"/>
  <c r="F324" i="6"/>
  <c r="G324" i="6"/>
  <c r="H324" i="6"/>
  <c r="I324" i="6"/>
  <c r="J324" i="6"/>
  <c r="K324" i="6"/>
  <c r="L324" i="6"/>
  <c r="B325" i="6"/>
  <c r="C325" i="6"/>
  <c r="D325" i="6"/>
  <c r="E325" i="6"/>
  <c r="F325" i="6"/>
  <c r="G325" i="6"/>
  <c r="H325" i="6"/>
  <c r="I325" i="6"/>
  <c r="J325" i="6"/>
  <c r="K325" i="6"/>
  <c r="L325" i="6"/>
  <c r="B326" i="6"/>
  <c r="C326" i="6"/>
  <c r="D326" i="6"/>
  <c r="E326" i="6"/>
  <c r="F326" i="6"/>
  <c r="G326" i="6"/>
  <c r="H326" i="6"/>
  <c r="I326" i="6"/>
  <c r="J326" i="6"/>
  <c r="K326" i="6"/>
  <c r="L326" i="6"/>
  <c r="B327" i="6"/>
  <c r="C327" i="6"/>
  <c r="D327" i="6"/>
  <c r="E327" i="6"/>
  <c r="F327" i="6"/>
  <c r="G327" i="6"/>
  <c r="H327" i="6"/>
  <c r="I327" i="6"/>
  <c r="J327" i="6"/>
  <c r="K327" i="6"/>
  <c r="L327" i="6"/>
  <c r="B328" i="6"/>
  <c r="C328" i="6"/>
  <c r="D328" i="6"/>
  <c r="E328" i="6"/>
  <c r="F328" i="6"/>
  <c r="G328" i="6"/>
  <c r="H328" i="6"/>
  <c r="I328" i="6"/>
  <c r="J328" i="6"/>
  <c r="K328" i="6"/>
  <c r="L328" i="6"/>
  <c r="B329" i="6"/>
  <c r="C329" i="6"/>
  <c r="D329" i="6"/>
  <c r="E329" i="6"/>
  <c r="F329" i="6"/>
  <c r="G329" i="6"/>
  <c r="H329" i="6"/>
  <c r="I329" i="6"/>
  <c r="J329" i="6"/>
  <c r="K329" i="6"/>
  <c r="L329" i="6"/>
  <c r="B330" i="6"/>
  <c r="C330" i="6"/>
  <c r="D330" i="6"/>
  <c r="E330" i="6"/>
  <c r="F330" i="6"/>
  <c r="G330" i="6"/>
  <c r="H330" i="6"/>
  <c r="I330" i="6"/>
  <c r="J330" i="6"/>
  <c r="K330" i="6"/>
  <c r="L330" i="6"/>
  <c r="B331" i="6"/>
  <c r="C331" i="6"/>
  <c r="D331" i="6"/>
  <c r="E331" i="6"/>
  <c r="F331" i="6"/>
  <c r="G331" i="6"/>
  <c r="H331" i="6"/>
  <c r="I331" i="6"/>
  <c r="J331" i="6"/>
  <c r="K331" i="6"/>
  <c r="L331" i="6"/>
  <c r="B332" i="6"/>
  <c r="C332" i="6"/>
  <c r="D332" i="6"/>
  <c r="E332" i="6"/>
  <c r="F332" i="6"/>
  <c r="G332" i="6"/>
  <c r="H332" i="6"/>
  <c r="I332" i="6"/>
  <c r="J332" i="6"/>
  <c r="K332" i="6"/>
  <c r="L332" i="6"/>
  <c r="B333" i="6"/>
  <c r="C333" i="6"/>
  <c r="D333" i="6"/>
  <c r="E333" i="6"/>
  <c r="F333" i="6"/>
  <c r="G333" i="6"/>
  <c r="H333" i="6"/>
  <c r="I333" i="6"/>
  <c r="J333" i="6"/>
  <c r="K333" i="6"/>
  <c r="L333" i="6"/>
  <c r="B334" i="6"/>
  <c r="C334" i="6"/>
  <c r="D334" i="6"/>
  <c r="E334" i="6"/>
  <c r="F334" i="6"/>
  <c r="G334" i="6"/>
  <c r="H334" i="6"/>
  <c r="I334" i="6"/>
  <c r="J334" i="6"/>
  <c r="K334" i="6"/>
  <c r="L334" i="6"/>
  <c r="B335" i="6"/>
  <c r="C335" i="6"/>
  <c r="D335" i="6"/>
  <c r="E335" i="6"/>
  <c r="F335" i="6"/>
  <c r="G335" i="6"/>
  <c r="H335" i="6"/>
  <c r="I335" i="6"/>
  <c r="J335" i="6"/>
  <c r="K335" i="6"/>
  <c r="L335" i="6"/>
  <c r="B336" i="6"/>
  <c r="C336" i="6"/>
  <c r="D336" i="6"/>
  <c r="E336" i="6"/>
  <c r="F336" i="6"/>
  <c r="G336" i="6"/>
  <c r="H336" i="6"/>
  <c r="I336" i="6"/>
  <c r="J336" i="6"/>
  <c r="K336" i="6"/>
  <c r="L336" i="6"/>
  <c r="B337" i="6"/>
  <c r="C337" i="6"/>
  <c r="D337" i="6"/>
  <c r="E337" i="6"/>
  <c r="F337" i="6"/>
  <c r="G337" i="6"/>
  <c r="H337" i="6"/>
  <c r="I337" i="6"/>
  <c r="J337" i="6"/>
  <c r="K337" i="6"/>
  <c r="L337" i="6"/>
  <c r="B338" i="6"/>
  <c r="C338" i="6"/>
  <c r="D338" i="6"/>
  <c r="E338" i="6"/>
  <c r="F338" i="6"/>
  <c r="G338" i="6"/>
  <c r="H338" i="6"/>
  <c r="I338" i="6"/>
  <c r="J338" i="6"/>
  <c r="K338" i="6"/>
  <c r="L338" i="6"/>
  <c r="B339" i="6"/>
  <c r="C339" i="6"/>
  <c r="D339" i="6"/>
  <c r="E339" i="6"/>
  <c r="F339" i="6"/>
  <c r="G339" i="6"/>
  <c r="H339" i="6"/>
  <c r="I339" i="6"/>
  <c r="J339" i="6"/>
  <c r="K339" i="6"/>
  <c r="L339" i="6"/>
  <c r="B340" i="6"/>
  <c r="C340" i="6"/>
  <c r="D340" i="6"/>
  <c r="E340" i="6"/>
  <c r="F340" i="6"/>
  <c r="G340" i="6"/>
  <c r="H340" i="6"/>
  <c r="I340" i="6"/>
  <c r="J340" i="6"/>
  <c r="K340" i="6"/>
  <c r="L340" i="6"/>
  <c r="B341" i="6"/>
  <c r="C341" i="6"/>
  <c r="D341" i="6"/>
  <c r="E341" i="6"/>
  <c r="F341" i="6"/>
  <c r="G341" i="6"/>
  <c r="H341" i="6"/>
  <c r="I341" i="6"/>
  <c r="J341" i="6"/>
  <c r="K341" i="6"/>
  <c r="L341" i="6"/>
  <c r="B342" i="6"/>
  <c r="C342" i="6"/>
  <c r="D342" i="6"/>
  <c r="E342" i="6"/>
  <c r="F342" i="6"/>
  <c r="G342" i="6"/>
  <c r="H342" i="6"/>
  <c r="I342" i="6"/>
  <c r="J342" i="6"/>
  <c r="K342" i="6"/>
  <c r="L342" i="6"/>
  <c r="B343" i="6"/>
  <c r="C343" i="6"/>
  <c r="D343" i="6"/>
  <c r="E343" i="6"/>
  <c r="F343" i="6"/>
  <c r="G343" i="6"/>
  <c r="H343" i="6"/>
  <c r="I343" i="6"/>
  <c r="J343" i="6"/>
  <c r="K343" i="6"/>
  <c r="L343" i="6"/>
  <c r="B344" i="6"/>
  <c r="C344" i="6"/>
  <c r="D344" i="6"/>
  <c r="E344" i="6"/>
  <c r="F344" i="6"/>
  <c r="G344" i="6"/>
  <c r="H344" i="6"/>
  <c r="I344" i="6"/>
  <c r="J344" i="6"/>
  <c r="K344" i="6"/>
  <c r="L344" i="6"/>
  <c r="B345" i="6"/>
  <c r="C345" i="6"/>
  <c r="D345" i="6"/>
  <c r="E345" i="6"/>
  <c r="F345" i="6"/>
  <c r="G345" i="6"/>
  <c r="H345" i="6"/>
  <c r="I345" i="6"/>
  <c r="J345" i="6"/>
  <c r="K345" i="6"/>
  <c r="L345" i="6"/>
  <c r="B346" i="6"/>
  <c r="C346" i="6"/>
  <c r="D346" i="6"/>
  <c r="E346" i="6"/>
  <c r="F346" i="6"/>
  <c r="G346" i="6"/>
  <c r="H346" i="6"/>
  <c r="I346" i="6"/>
  <c r="J346" i="6"/>
  <c r="K346" i="6"/>
  <c r="L346" i="6"/>
  <c r="B347" i="6"/>
  <c r="C347" i="6"/>
  <c r="D347" i="6"/>
  <c r="E347" i="6"/>
  <c r="F347" i="6"/>
  <c r="G347" i="6"/>
  <c r="H347" i="6"/>
  <c r="I347" i="6"/>
  <c r="J347" i="6"/>
  <c r="K347" i="6"/>
  <c r="L347" i="6"/>
  <c r="B348" i="6"/>
  <c r="C348" i="6"/>
  <c r="D348" i="6"/>
  <c r="E348" i="6"/>
  <c r="F348" i="6"/>
  <c r="G348" i="6"/>
  <c r="H348" i="6"/>
  <c r="I348" i="6"/>
  <c r="J348" i="6"/>
  <c r="K348" i="6"/>
  <c r="L348" i="6"/>
  <c r="B349" i="6"/>
  <c r="C349" i="6"/>
  <c r="D349" i="6"/>
  <c r="E349" i="6"/>
  <c r="F349" i="6"/>
  <c r="G349" i="6"/>
  <c r="H349" i="6"/>
  <c r="I349" i="6"/>
  <c r="J349" i="6"/>
  <c r="K349" i="6"/>
  <c r="L349" i="6"/>
  <c r="B350" i="6"/>
  <c r="C350" i="6"/>
  <c r="D350" i="6"/>
  <c r="E350" i="6"/>
  <c r="F350" i="6"/>
  <c r="G350" i="6"/>
  <c r="H350" i="6"/>
  <c r="I350" i="6"/>
  <c r="J350" i="6"/>
  <c r="K350" i="6"/>
  <c r="L350" i="6"/>
  <c r="B351" i="6"/>
  <c r="C351" i="6"/>
  <c r="D351" i="6"/>
  <c r="E351" i="6"/>
  <c r="F351" i="6"/>
  <c r="G351" i="6"/>
  <c r="H351" i="6"/>
  <c r="I351" i="6"/>
  <c r="J351" i="6"/>
  <c r="K351" i="6"/>
  <c r="L351" i="6"/>
  <c r="B352" i="6"/>
  <c r="C352" i="6"/>
  <c r="D352" i="6"/>
  <c r="E352" i="6"/>
  <c r="F352" i="6"/>
  <c r="G352" i="6"/>
  <c r="H352" i="6"/>
  <c r="I352" i="6"/>
  <c r="J352" i="6"/>
  <c r="K352" i="6"/>
  <c r="L352" i="6"/>
  <c r="B353" i="6"/>
  <c r="C353" i="6"/>
  <c r="D353" i="6"/>
  <c r="E353" i="6"/>
  <c r="F353" i="6"/>
  <c r="G353" i="6"/>
  <c r="H353" i="6"/>
  <c r="I353" i="6"/>
  <c r="J353" i="6"/>
  <c r="K353" i="6"/>
  <c r="L353" i="6"/>
  <c r="B354" i="6"/>
  <c r="C354" i="6"/>
  <c r="D354" i="6"/>
  <c r="E354" i="6"/>
  <c r="F354" i="6"/>
  <c r="G354" i="6"/>
  <c r="H354" i="6"/>
  <c r="I354" i="6"/>
  <c r="J354" i="6"/>
  <c r="K354" i="6"/>
  <c r="L354" i="6"/>
  <c r="B355" i="6"/>
  <c r="C355" i="6"/>
  <c r="D355" i="6"/>
  <c r="E355" i="6"/>
  <c r="F355" i="6"/>
  <c r="G355" i="6"/>
  <c r="H355" i="6"/>
  <c r="I355" i="6"/>
  <c r="J355" i="6"/>
  <c r="K355" i="6"/>
  <c r="L355" i="6"/>
  <c r="B356" i="6"/>
  <c r="C356" i="6"/>
  <c r="D356" i="6"/>
  <c r="E356" i="6"/>
  <c r="F356" i="6"/>
  <c r="G356" i="6"/>
  <c r="H356" i="6"/>
  <c r="I356" i="6"/>
  <c r="J356" i="6"/>
  <c r="K356" i="6"/>
  <c r="L356" i="6"/>
  <c r="B357" i="6"/>
  <c r="C357" i="6"/>
  <c r="D357" i="6"/>
  <c r="E357" i="6"/>
  <c r="F357" i="6"/>
  <c r="G357" i="6"/>
  <c r="H357" i="6"/>
  <c r="I357" i="6"/>
  <c r="J357" i="6"/>
  <c r="K357" i="6"/>
  <c r="L357" i="6"/>
  <c r="B358" i="6"/>
  <c r="C358" i="6"/>
  <c r="D358" i="6"/>
  <c r="E358" i="6"/>
  <c r="F358" i="6"/>
  <c r="G358" i="6"/>
  <c r="H358" i="6"/>
  <c r="I358" i="6"/>
  <c r="J358" i="6"/>
  <c r="K358" i="6"/>
  <c r="L358" i="6"/>
  <c r="B359" i="6"/>
  <c r="C359" i="6"/>
  <c r="D359" i="6"/>
  <c r="E359" i="6"/>
  <c r="F359" i="6"/>
  <c r="G359" i="6"/>
  <c r="H359" i="6"/>
  <c r="I359" i="6"/>
  <c r="J359" i="6"/>
  <c r="K359" i="6"/>
  <c r="L359" i="6"/>
  <c r="B360" i="6"/>
  <c r="C360" i="6"/>
  <c r="D360" i="6"/>
  <c r="E360" i="6"/>
  <c r="F360" i="6"/>
  <c r="G360" i="6"/>
  <c r="H360" i="6"/>
  <c r="I360" i="6"/>
  <c r="J360" i="6"/>
  <c r="K360" i="6"/>
  <c r="L360" i="6"/>
  <c r="B361" i="6"/>
  <c r="C361" i="6"/>
  <c r="D361" i="6"/>
  <c r="E361" i="6"/>
  <c r="F361" i="6"/>
  <c r="G361" i="6"/>
  <c r="H361" i="6"/>
  <c r="I361" i="6"/>
  <c r="J361" i="6"/>
  <c r="K361" i="6"/>
  <c r="L361" i="6"/>
  <c r="B362" i="6"/>
  <c r="C362" i="6"/>
  <c r="D362" i="6"/>
  <c r="E362" i="6"/>
  <c r="F362" i="6"/>
  <c r="G362" i="6"/>
  <c r="H362" i="6"/>
  <c r="I362" i="6"/>
  <c r="J362" i="6"/>
  <c r="K362" i="6"/>
  <c r="L362" i="6"/>
  <c r="B363" i="6"/>
  <c r="C363" i="6"/>
  <c r="D363" i="6"/>
  <c r="E363" i="6"/>
  <c r="F363" i="6"/>
  <c r="G363" i="6"/>
  <c r="H363" i="6"/>
  <c r="I363" i="6"/>
  <c r="J363" i="6"/>
  <c r="K363" i="6"/>
  <c r="L363" i="6"/>
  <c r="B364" i="6"/>
  <c r="C364" i="6"/>
  <c r="D364" i="6"/>
  <c r="E364" i="6"/>
  <c r="F364" i="6"/>
  <c r="G364" i="6"/>
  <c r="H364" i="6"/>
  <c r="I364" i="6"/>
  <c r="J364" i="6"/>
  <c r="K364" i="6"/>
  <c r="L364" i="6"/>
  <c r="B365" i="6"/>
  <c r="C365" i="6"/>
  <c r="D365" i="6"/>
  <c r="E365" i="6"/>
  <c r="F365" i="6"/>
  <c r="G365" i="6"/>
  <c r="H365" i="6"/>
  <c r="I365" i="6"/>
  <c r="J365" i="6"/>
  <c r="K365" i="6"/>
  <c r="L365" i="6"/>
  <c r="B366" i="6"/>
  <c r="C366" i="6"/>
  <c r="D366" i="6"/>
  <c r="E366" i="6"/>
  <c r="F366" i="6"/>
  <c r="G366" i="6"/>
  <c r="H366" i="6"/>
  <c r="I366" i="6"/>
  <c r="J366" i="6"/>
  <c r="K366" i="6"/>
  <c r="L366" i="6"/>
  <c r="B367" i="6"/>
  <c r="C367" i="6"/>
  <c r="D367" i="6"/>
  <c r="E367" i="6"/>
  <c r="F367" i="6"/>
  <c r="G367" i="6"/>
  <c r="H367" i="6"/>
  <c r="I367" i="6"/>
  <c r="J367" i="6"/>
  <c r="K367" i="6"/>
  <c r="L367" i="6"/>
  <c r="B368" i="6"/>
  <c r="C368" i="6"/>
  <c r="D368" i="6"/>
  <c r="E368" i="6"/>
  <c r="F368" i="6"/>
  <c r="G368" i="6"/>
  <c r="H368" i="6"/>
  <c r="I368" i="6"/>
  <c r="J368" i="6"/>
  <c r="K368" i="6"/>
  <c r="L368" i="6"/>
  <c r="B369" i="6"/>
  <c r="C369" i="6"/>
  <c r="D369" i="6"/>
  <c r="E369" i="6"/>
  <c r="F369" i="6"/>
  <c r="G369" i="6"/>
  <c r="H369" i="6"/>
  <c r="I369" i="6"/>
  <c r="J369" i="6"/>
  <c r="K369" i="6"/>
  <c r="L369" i="6"/>
  <c r="B370" i="6"/>
  <c r="C370" i="6"/>
  <c r="D370" i="6"/>
  <c r="E370" i="6"/>
  <c r="F370" i="6"/>
  <c r="G370" i="6"/>
  <c r="H370" i="6"/>
  <c r="I370" i="6"/>
  <c r="J370" i="6"/>
  <c r="K370" i="6"/>
  <c r="L370" i="6"/>
  <c r="B371" i="6"/>
  <c r="C371" i="6"/>
  <c r="D371" i="6"/>
  <c r="E371" i="6"/>
  <c r="F371" i="6"/>
  <c r="G371" i="6"/>
  <c r="H371" i="6"/>
  <c r="I371" i="6"/>
  <c r="J371" i="6"/>
  <c r="K371" i="6"/>
  <c r="L371" i="6"/>
  <c r="B372" i="6"/>
  <c r="C372" i="6"/>
  <c r="D372" i="6"/>
  <c r="E372" i="6"/>
  <c r="F372" i="6"/>
  <c r="G372" i="6"/>
  <c r="H372" i="6"/>
  <c r="I372" i="6"/>
  <c r="J372" i="6"/>
  <c r="K372" i="6"/>
  <c r="L372" i="6"/>
  <c r="B373" i="6"/>
  <c r="C373" i="6"/>
  <c r="D373" i="6"/>
  <c r="E373" i="6"/>
  <c r="F373" i="6"/>
  <c r="G373" i="6"/>
  <c r="H373" i="6"/>
  <c r="I373" i="6"/>
  <c r="J373" i="6"/>
  <c r="K373" i="6"/>
  <c r="L373" i="6"/>
  <c r="B374" i="6"/>
  <c r="C374" i="6"/>
  <c r="D374" i="6"/>
  <c r="E374" i="6"/>
  <c r="F374" i="6"/>
  <c r="G374" i="6"/>
  <c r="H374" i="6"/>
  <c r="I374" i="6"/>
  <c r="J374" i="6"/>
  <c r="K374" i="6"/>
  <c r="L374" i="6"/>
  <c r="B375" i="6"/>
  <c r="C375" i="6"/>
  <c r="D375" i="6"/>
  <c r="E375" i="6"/>
  <c r="F375" i="6"/>
  <c r="G375" i="6"/>
  <c r="H375" i="6"/>
  <c r="I375" i="6"/>
  <c r="J375" i="6"/>
  <c r="K375" i="6"/>
  <c r="L375" i="6"/>
  <c r="B376" i="6"/>
  <c r="C376" i="6"/>
  <c r="D376" i="6"/>
  <c r="E376" i="6"/>
  <c r="F376" i="6"/>
  <c r="G376" i="6"/>
  <c r="H376" i="6"/>
  <c r="I376" i="6"/>
  <c r="J376" i="6"/>
  <c r="K376" i="6"/>
  <c r="L376" i="6"/>
  <c r="B377" i="6"/>
  <c r="C377" i="6"/>
  <c r="D377" i="6"/>
  <c r="E377" i="6"/>
  <c r="F377" i="6"/>
  <c r="G377" i="6"/>
  <c r="H377" i="6"/>
  <c r="I377" i="6"/>
  <c r="J377" i="6"/>
  <c r="K377" i="6"/>
  <c r="L377" i="6"/>
  <c r="B378" i="6"/>
  <c r="C378" i="6"/>
  <c r="D378" i="6"/>
  <c r="E378" i="6"/>
  <c r="F378" i="6"/>
  <c r="G378" i="6"/>
  <c r="H378" i="6"/>
  <c r="I378" i="6"/>
  <c r="J378" i="6"/>
  <c r="K378" i="6"/>
  <c r="L378" i="6"/>
  <c r="B379" i="6"/>
  <c r="C379" i="6"/>
  <c r="D379" i="6"/>
  <c r="E379" i="6"/>
  <c r="F379" i="6"/>
  <c r="G379" i="6"/>
  <c r="H379" i="6"/>
  <c r="I379" i="6"/>
  <c r="J379" i="6"/>
  <c r="K379" i="6"/>
  <c r="L379" i="6"/>
  <c r="B380" i="6"/>
  <c r="C380" i="6"/>
  <c r="D380" i="6"/>
  <c r="E380" i="6"/>
  <c r="F380" i="6"/>
  <c r="G380" i="6"/>
  <c r="H380" i="6"/>
  <c r="I380" i="6"/>
  <c r="J380" i="6"/>
  <c r="K380" i="6"/>
  <c r="L380" i="6"/>
  <c r="B381" i="6"/>
  <c r="C381" i="6"/>
  <c r="D381" i="6"/>
  <c r="E381" i="6"/>
  <c r="F381" i="6"/>
  <c r="G381" i="6"/>
  <c r="H381" i="6"/>
  <c r="I381" i="6"/>
  <c r="J381" i="6"/>
  <c r="K381" i="6"/>
  <c r="L381" i="6"/>
  <c r="B382" i="6"/>
  <c r="C382" i="6"/>
  <c r="D382" i="6"/>
  <c r="E382" i="6"/>
  <c r="F382" i="6"/>
  <c r="G382" i="6"/>
  <c r="H382" i="6"/>
  <c r="I382" i="6"/>
  <c r="J382" i="6"/>
  <c r="K382" i="6"/>
  <c r="L382" i="6"/>
  <c r="B383" i="6"/>
  <c r="C383" i="6"/>
  <c r="D383" i="6"/>
  <c r="E383" i="6"/>
  <c r="F383" i="6"/>
  <c r="G383" i="6"/>
  <c r="H383" i="6"/>
  <c r="I383" i="6"/>
  <c r="J383" i="6"/>
  <c r="K383" i="6"/>
  <c r="L383" i="6"/>
  <c r="B384" i="6"/>
  <c r="C384" i="6"/>
  <c r="D384" i="6"/>
  <c r="E384" i="6"/>
  <c r="F384" i="6"/>
  <c r="G384" i="6"/>
  <c r="H384" i="6"/>
  <c r="I384" i="6"/>
  <c r="J384" i="6"/>
  <c r="K384" i="6"/>
  <c r="L384" i="6"/>
  <c r="B385" i="6"/>
  <c r="C385" i="6"/>
  <c r="D385" i="6"/>
  <c r="E385" i="6"/>
  <c r="F385" i="6"/>
  <c r="G385" i="6"/>
  <c r="H385" i="6"/>
  <c r="I385" i="6"/>
  <c r="J385" i="6"/>
  <c r="K385" i="6"/>
  <c r="L385" i="6"/>
  <c r="B386" i="6"/>
  <c r="C386" i="6"/>
  <c r="D386" i="6"/>
  <c r="E386" i="6"/>
  <c r="F386" i="6"/>
  <c r="G386" i="6"/>
  <c r="H386" i="6"/>
  <c r="I386" i="6"/>
  <c r="J386" i="6"/>
  <c r="K386" i="6"/>
  <c r="L386" i="6"/>
  <c r="B387" i="6"/>
  <c r="C387" i="6"/>
  <c r="D387" i="6"/>
  <c r="E387" i="6"/>
  <c r="F387" i="6"/>
  <c r="G387" i="6"/>
  <c r="H387" i="6"/>
  <c r="I387" i="6"/>
  <c r="J387" i="6"/>
  <c r="K387" i="6"/>
  <c r="L387" i="6"/>
  <c r="B388" i="6"/>
  <c r="C388" i="6"/>
  <c r="D388" i="6"/>
  <c r="E388" i="6"/>
  <c r="F388" i="6"/>
  <c r="G388" i="6"/>
  <c r="H388" i="6"/>
  <c r="I388" i="6"/>
  <c r="J388" i="6"/>
  <c r="K388" i="6"/>
  <c r="L388" i="6"/>
  <c r="B389" i="6"/>
  <c r="C389" i="6"/>
  <c r="D389" i="6"/>
  <c r="E389" i="6"/>
  <c r="F389" i="6"/>
  <c r="G389" i="6"/>
  <c r="H389" i="6"/>
  <c r="I389" i="6"/>
  <c r="J389" i="6"/>
  <c r="K389" i="6"/>
  <c r="L389" i="6"/>
  <c r="B390" i="6"/>
  <c r="C390" i="6"/>
  <c r="D390" i="6"/>
  <c r="E390" i="6"/>
  <c r="F390" i="6"/>
  <c r="G390" i="6"/>
  <c r="H390" i="6"/>
  <c r="I390" i="6"/>
  <c r="J390" i="6"/>
  <c r="K390" i="6"/>
  <c r="L390" i="6"/>
  <c r="B391" i="6"/>
  <c r="C391" i="6"/>
  <c r="D391" i="6"/>
  <c r="E391" i="6"/>
  <c r="F391" i="6"/>
  <c r="G391" i="6"/>
  <c r="H391" i="6"/>
  <c r="I391" i="6"/>
  <c r="J391" i="6"/>
  <c r="K391" i="6"/>
  <c r="L391" i="6"/>
  <c r="B392" i="6"/>
  <c r="C392" i="6"/>
  <c r="D392" i="6"/>
  <c r="E392" i="6"/>
  <c r="F392" i="6"/>
  <c r="G392" i="6"/>
  <c r="H392" i="6"/>
  <c r="I392" i="6"/>
  <c r="J392" i="6"/>
  <c r="K392" i="6"/>
  <c r="L392" i="6"/>
  <c r="B393" i="6"/>
  <c r="C393" i="6"/>
  <c r="D393" i="6"/>
  <c r="E393" i="6"/>
  <c r="F393" i="6"/>
  <c r="G393" i="6"/>
  <c r="H393" i="6"/>
  <c r="I393" i="6"/>
  <c r="J393" i="6"/>
  <c r="K393" i="6"/>
  <c r="L393" i="6"/>
  <c r="B394" i="6"/>
  <c r="C394" i="6"/>
  <c r="D394" i="6"/>
  <c r="E394" i="6"/>
  <c r="F394" i="6"/>
  <c r="G394" i="6"/>
  <c r="H394" i="6"/>
  <c r="I394" i="6"/>
  <c r="J394" i="6"/>
  <c r="K394" i="6"/>
  <c r="L394" i="6"/>
  <c r="B395" i="6"/>
  <c r="C395" i="6"/>
  <c r="D395" i="6"/>
  <c r="E395" i="6"/>
  <c r="F395" i="6"/>
  <c r="G395" i="6"/>
  <c r="H395" i="6"/>
  <c r="I395" i="6"/>
  <c r="J395" i="6"/>
  <c r="K395" i="6"/>
  <c r="L395" i="6"/>
  <c r="B396" i="6"/>
  <c r="C396" i="6"/>
  <c r="D396" i="6"/>
  <c r="E396" i="6"/>
  <c r="F396" i="6"/>
  <c r="G396" i="6"/>
  <c r="H396" i="6"/>
  <c r="I396" i="6"/>
  <c r="J396" i="6"/>
  <c r="K396" i="6"/>
  <c r="L396" i="6"/>
  <c r="B397" i="6"/>
  <c r="C397" i="6"/>
  <c r="D397" i="6"/>
  <c r="E397" i="6"/>
  <c r="F397" i="6"/>
  <c r="G397" i="6"/>
  <c r="H397" i="6"/>
  <c r="I397" i="6"/>
  <c r="J397" i="6"/>
  <c r="K397" i="6"/>
  <c r="L397" i="6"/>
  <c r="B398" i="6"/>
  <c r="C398" i="6"/>
  <c r="D398" i="6"/>
  <c r="E398" i="6"/>
  <c r="F398" i="6"/>
  <c r="G398" i="6"/>
  <c r="H398" i="6"/>
  <c r="I398" i="6"/>
  <c r="J398" i="6"/>
  <c r="K398" i="6"/>
  <c r="L398" i="6"/>
  <c r="B399" i="6"/>
  <c r="C399" i="6"/>
  <c r="D399" i="6"/>
  <c r="E399" i="6"/>
  <c r="F399" i="6"/>
  <c r="G399" i="6"/>
  <c r="H399" i="6"/>
  <c r="I399" i="6"/>
  <c r="J399" i="6"/>
  <c r="K399" i="6"/>
  <c r="L399" i="6"/>
  <c r="B400" i="6"/>
  <c r="C400" i="6"/>
  <c r="D400" i="6"/>
  <c r="E400" i="6"/>
  <c r="F400" i="6"/>
  <c r="G400" i="6"/>
  <c r="H400" i="6"/>
  <c r="I400" i="6"/>
  <c r="J400" i="6"/>
  <c r="K400" i="6"/>
  <c r="L400" i="6"/>
  <c r="B401" i="6"/>
  <c r="C401" i="6"/>
  <c r="D401" i="6"/>
  <c r="E401" i="6"/>
  <c r="F401" i="6"/>
  <c r="G401" i="6"/>
  <c r="H401" i="6"/>
  <c r="I401" i="6"/>
  <c r="J401" i="6"/>
  <c r="K401" i="6"/>
  <c r="L401" i="6"/>
  <c r="B402" i="6"/>
  <c r="C402" i="6"/>
  <c r="D402" i="6"/>
  <c r="E402" i="6"/>
  <c r="F402" i="6"/>
  <c r="G402" i="6"/>
  <c r="H402" i="6"/>
  <c r="I402" i="6"/>
  <c r="J402" i="6"/>
  <c r="K402" i="6"/>
  <c r="L402" i="6"/>
  <c r="B403" i="6"/>
  <c r="C403" i="6"/>
  <c r="D403" i="6"/>
  <c r="E403" i="6"/>
  <c r="F403" i="6"/>
  <c r="G403" i="6"/>
  <c r="H403" i="6"/>
  <c r="I403" i="6"/>
  <c r="J403" i="6"/>
  <c r="K403" i="6"/>
  <c r="L403" i="6"/>
  <c r="B404" i="6"/>
  <c r="C404" i="6"/>
  <c r="D404" i="6"/>
  <c r="E404" i="6"/>
  <c r="F404" i="6"/>
  <c r="G404" i="6"/>
  <c r="H404" i="6"/>
  <c r="I404" i="6"/>
  <c r="J404" i="6"/>
  <c r="K404" i="6"/>
  <c r="L404" i="6"/>
  <c r="B405" i="6"/>
  <c r="C405" i="6"/>
  <c r="D405" i="6"/>
  <c r="E405" i="6"/>
  <c r="F405" i="6"/>
  <c r="G405" i="6"/>
  <c r="H405" i="6"/>
  <c r="I405" i="6"/>
  <c r="J405" i="6"/>
  <c r="K405" i="6"/>
  <c r="L405" i="6"/>
  <c r="B406" i="6"/>
  <c r="C406" i="6"/>
  <c r="D406" i="6"/>
  <c r="E406" i="6"/>
  <c r="F406" i="6"/>
  <c r="G406" i="6"/>
  <c r="H406" i="6"/>
  <c r="I406" i="6"/>
  <c r="J406" i="6"/>
  <c r="K406" i="6"/>
  <c r="L406" i="6"/>
  <c r="B407" i="6"/>
  <c r="C407" i="6"/>
  <c r="D407" i="6"/>
  <c r="E407" i="6"/>
  <c r="F407" i="6"/>
  <c r="G407" i="6"/>
  <c r="H407" i="6"/>
  <c r="I407" i="6"/>
  <c r="J407" i="6"/>
  <c r="K407" i="6"/>
  <c r="L407" i="6"/>
  <c r="B408" i="6"/>
  <c r="C408" i="6"/>
  <c r="D408" i="6"/>
  <c r="E408" i="6"/>
  <c r="F408" i="6"/>
  <c r="G408" i="6"/>
  <c r="H408" i="6"/>
  <c r="I408" i="6"/>
  <c r="J408" i="6"/>
  <c r="K408" i="6"/>
  <c r="L408" i="6"/>
  <c r="B409" i="6"/>
  <c r="C409" i="6"/>
  <c r="D409" i="6"/>
  <c r="E409" i="6"/>
  <c r="F409" i="6"/>
  <c r="G409" i="6"/>
  <c r="H409" i="6"/>
  <c r="I409" i="6"/>
  <c r="J409" i="6"/>
  <c r="K409" i="6"/>
  <c r="L409" i="6"/>
  <c r="B410" i="6"/>
  <c r="C410" i="6"/>
  <c r="D410" i="6"/>
  <c r="E410" i="6"/>
  <c r="F410" i="6"/>
  <c r="G410" i="6"/>
  <c r="H410" i="6"/>
  <c r="I410" i="6"/>
  <c r="J410" i="6"/>
  <c r="K410" i="6"/>
  <c r="L410" i="6"/>
  <c r="B411" i="6"/>
  <c r="C411" i="6"/>
  <c r="D411" i="6"/>
  <c r="E411" i="6"/>
  <c r="F411" i="6"/>
  <c r="G411" i="6"/>
  <c r="H411" i="6"/>
  <c r="I411" i="6"/>
  <c r="J411" i="6"/>
  <c r="K411" i="6"/>
  <c r="L411" i="6"/>
  <c r="B412" i="6"/>
  <c r="C412" i="6"/>
  <c r="D412" i="6"/>
  <c r="E412" i="6"/>
  <c r="F412" i="6"/>
  <c r="G412" i="6"/>
  <c r="H412" i="6"/>
  <c r="I412" i="6"/>
  <c r="J412" i="6"/>
  <c r="K412" i="6"/>
  <c r="L412" i="6"/>
  <c r="B413" i="6"/>
  <c r="C413" i="6"/>
  <c r="D413" i="6"/>
  <c r="E413" i="6"/>
  <c r="F413" i="6"/>
  <c r="G413" i="6"/>
  <c r="H413" i="6"/>
  <c r="I413" i="6"/>
  <c r="J413" i="6"/>
  <c r="K413" i="6"/>
  <c r="L413" i="6"/>
  <c r="B414" i="6"/>
  <c r="C414" i="6"/>
  <c r="D414" i="6"/>
  <c r="E414" i="6"/>
  <c r="F414" i="6"/>
  <c r="G414" i="6"/>
  <c r="H414" i="6"/>
  <c r="I414" i="6"/>
  <c r="J414" i="6"/>
  <c r="K414" i="6"/>
  <c r="L414" i="6"/>
  <c r="B415" i="6"/>
  <c r="C415" i="6"/>
  <c r="D415" i="6"/>
  <c r="E415" i="6"/>
  <c r="F415" i="6"/>
  <c r="G415" i="6"/>
  <c r="H415" i="6"/>
  <c r="I415" i="6"/>
  <c r="J415" i="6"/>
  <c r="K415" i="6"/>
  <c r="L415" i="6"/>
  <c r="B416" i="6"/>
  <c r="C416" i="6"/>
  <c r="D416" i="6"/>
  <c r="E416" i="6"/>
  <c r="F416" i="6"/>
  <c r="G416" i="6"/>
  <c r="H416" i="6"/>
  <c r="I416" i="6"/>
  <c r="J416" i="6"/>
  <c r="K416" i="6"/>
  <c r="L416" i="6"/>
  <c r="B417" i="6"/>
  <c r="C417" i="6"/>
  <c r="D417" i="6"/>
  <c r="E417" i="6"/>
  <c r="F417" i="6"/>
  <c r="G417" i="6"/>
  <c r="H417" i="6"/>
  <c r="I417" i="6"/>
  <c r="J417" i="6"/>
  <c r="K417" i="6"/>
  <c r="L417" i="6"/>
  <c r="B418" i="6"/>
  <c r="C418" i="6"/>
  <c r="D418" i="6"/>
  <c r="E418" i="6"/>
  <c r="F418" i="6"/>
  <c r="G418" i="6"/>
  <c r="H418" i="6"/>
  <c r="I418" i="6"/>
  <c r="J418" i="6"/>
  <c r="K418" i="6"/>
  <c r="L418" i="6"/>
  <c r="B419" i="6"/>
  <c r="C419" i="6"/>
  <c r="D419" i="6"/>
  <c r="E419" i="6"/>
  <c r="F419" i="6"/>
  <c r="G419" i="6"/>
  <c r="H419" i="6"/>
  <c r="I419" i="6"/>
  <c r="J419" i="6"/>
  <c r="K419" i="6"/>
  <c r="L419" i="6"/>
  <c r="B420" i="6"/>
  <c r="C420" i="6"/>
  <c r="D420" i="6"/>
  <c r="E420" i="6"/>
  <c r="F420" i="6"/>
  <c r="G420" i="6"/>
  <c r="H420" i="6"/>
  <c r="I420" i="6"/>
  <c r="J420" i="6"/>
  <c r="K420" i="6"/>
  <c r="L420" i="6"/>
  <c r="B421" i="6"/>
  <c r="C421" i="6"/>
  <c r="D421" i="6"/>
  <c r="E421" i="6"/>
  <c r="F421" i="6"/>
  <c r="G421" i="6"/>
  <c r="H421" i="6"/>
  <c r="I421" i="6"/>
  <c r="J421" i="6"/>
  <c r="K421" i="6"/>
  <c r="L421" i="6"/>
  <c r="B422" i="6"/>
  <c r="C422" i="6"/>
  <c r="D422" i="6"/>
  <c r="E422" i="6"/>
  <c r="F422" i="6"/>
  <c r="G422" i="6"/>
  <c r="H422" i="6"/>
  <c r="I422" i="6"/>
  <c r="J422" i="6"/>
  <c r="K422" i="6"/>
  <c r="L422" i="6"/>
  <c r="B423" i="6"/>
  <c r="C423" i="6"/>
  <c r="D423" i="6"/>
  <c r="E423" i="6"/>
  <c r="F423" i="6"/>
  <c r="G423" i="6"/>
  <c r="H423" i="6"/>
  <c r="I423" i="6"/>
  <c r="J423" i="6"/>
  <c r="K423" i="6"/>
  <c r="L423" i="6"/>
  <c r="B424" i="6"/>
  <c r="C424" i="6"/>
  <c r="D424" i="6"/>
  <c r="E424" i="6"/>
  <c r="F424" i="6"/>
  <c r="G424" i="6"/>
  <c r="H424" i="6"/>
  <c r="I424" i="6"/>
  <c r="J424" i="6"/>
  <c r="K424" i="6"/>
  <c r="L424" i="6"/>
  <c r="B425" i="6"/>
  <c r="C425" i="6"/>
  <c r="D425" i="6"/>
  <c r="E425" i="6"/>
  <c r="F425" i="6"/>
  <c r="G425" i="6"/>
  <c r="H425" i="6"/>
  <c r="I425" i="6"/>
  <c r="J425" i="6"/>
  <c r="K425" i="6"/>
  <c r="L425" i="6"/>
  <c r="B426" i="6"/>
  <c r="C426" i="6"/>
  <c r="D426" i="6"/>
  <c r="E426" i="6"/>
  <c r="F426" i="6"/>
  <c r="G426" i="6"/>
  <c r="H426" i="6"/>
  <c r="I426" i="6"/>
  <c r="J426" i="6"/>
  <c r="K426" i="6"/>
  <c r="L426" i="6"/>
  <c r="B427" i="6"/>
  <c r="C427" i="6"/>
  <c r="D427" i="6"/>
  <c r="E427" i="6"/>
  <c r="F427" i="6"/>
  <c r="G427" i="6"/>
  <c r="H427" i="6"/>
  <c r="I427" i="6"/>
  <c r="J427" i="6"/>
  <c r="K427" i="6"/>
  <c r="L427" i="6"/>
  <c r="B428" i="6"/>
  <c r="C428" i="6"/>
  <c r="D428" i="6"/>
  <c r="E428" i="6"/>
  <c r="F428" i="6"/>
  <c r="G428" i="6"/>
  <c r="H428" i="6"/>
  <c r="I428" i="6"/>
  <c r="J428" i="6"/>
  <c r="K428" i="6"/>
  <c r="L428" i="6"/>
  <c r="B429" i="6"/>
  <c r="C429" i="6"/>
  <c r="D429" i="6"/>
  <c r="E429" i="6"/>
  <c r="F429" i="6"/>
  <c r="G429" i="6"/>
  <c r="H429" i="6"/>
  <c r="I429" i="6"/>
  <c r="J429" i="6"/>
  <c r="K429" i="6"/>
  <c r="L429" i="6"/>
  <c r="B430" i="6"/>
  <c r="C430" i="6"/>
  <c r="D430" i="6"/>
  <c r="E430" i="6"/>
  <c r="F430" i="6"/>
  <c r="G430" i="6"/>
  <c r="H430" i="6"/>
  <c r="I430" i="6"/>
  <c r="J430" i="6"/>
  <c r="K430" i="6"/>
  <c r="L430" i="6"/>
  <c r="B431" i="6"/>
  <c r="C431" i="6"/>
  <c r="D431" i="6"/>
  <c r="E431" i="6"/>
  <c r="F431" i="6"/>
  <c r="G431" i="6"/>
  <c r="H431" i="6"/>
  <c r="I431" i="6"/>
  <c r="J431" i="6"/>
  <c r="K431" i="6"/>
  <c r="L431" i="6"/>
  <c r="B432" i="6"/>
  <c r="C432" i="6"/>
  <c r="D432" i="6"/>
  <c r="E432" i="6"/>
  <c r="F432" i="6"/>
  <c r="G432" i="6"/>
  <c r="H432" i="6"/>
  <c r="I432" i="6"/>
  <c r="J432" i="6"/>
  <c r="K432" i="6"/>
  <c r="L432" i="6"/>
  <c r="B433" i="6"/>
  <c r="C433" i="6"/>
  <c r="D433" i="6"/>
  <c r="E433" i="6"/>
  <c r="F433" i="6"/>
  <c r="G433" i="6"/>
  <c r="H433" i="6"/>
  <c r="I433" i="6"/>
  <c r="J433" i="6"/>
  <c r="K433" i="6"/>
  <c r="L433" i="6"/>
  <c r="B434" i="6"/>
  <c r="C434" i="6"/>
  <c r="D434" i="6"/>
  <c r="E434" i="6"/>
  <c r="F434" i="6"/>
  <c r="G434" i="6"/>
  <c r="H434" i="6"/>
  <c r="I434" i="6"/>
  <c r="J434" i="6"/>
  <c r="K434" i="6"/>
  <c r="L434" i="6"/>
  <c r="B435" i="6"/>
  <c r="C435" i="6"/>
  <c r="D435" i="6"/>
  <c r="E435" i="6"/>
  <c r="F435" i="6"/>
  <c r="G435" i="6"/>
  <c r="H435" i="6"/>
  <c r="I435" i="6"/>
  <c r="J435" i="6"/>
  <c r="K435" i="6"/>
  <c r="L435" i="6"/>
  <c r="B436" i="6"/>
  <c r="C436" i="6"/>
  <c r="D436" i="6"/>
  <c r="E436" i="6"/>
  <c r="F436" i="6"/>
  <c r="G436" i="6"/>
  <c r="H436" i="6"/>
  <c r="I436" i="6"/>
  <c r="J436" i="6"/>
  <c r="K436" i="6"/>
  <c r="L436" i="6"/>
  <c r="B437" i="6"/>
  <c r="C437" i="6"/>
  <c r="D437" i="6"/>
  <c r="E437" i="6"/>
  <c r="F437" i="6"/>
  <c r="G437" i="6"/>
  <c r="H437" i="6"/>
  <c r="I437" i="6"/>
  <c r="J437" i="6"/>
  <c r="K437" i="6"/>
  <c r="L437" i="6"/>
  <c r="B438" i="6"/>
  <c r="C438" i="6"/>
  <c r="D438" i="6"/>
  <c r="E438" i="6"/>
  <c r="F438" i="6"/>
  <c r="G438" i="6"/>
  <c r="H438" i="6"/>
  <c r="I438" i="6"/>
  <c r="J438" i="6"/>
  <c r="K438" i="6"/>
  <c r="L438" i="6"/>
  <c r="B439" i="6"/>
  <c r="C439" i="6"/>
  <c r="D439" i="6"/>
  <c r="E439" i="6"/>
  <c r="F439" i="6"/>
  <c r="G439" i="6"/>
  <c r="H439" i="6"/>
  <c r="I439" i="6"/>
  <c r="J439" i="6"/>
  <c r="K439" i="6"/>
  <c r="L439" i="6"/>
  <c r="B440" i="6"/>
  <c r="C440" i="6"/>
  <c r="D440" i="6"/>
  <c r="E440" i="6"/>
  <c r="F440" i="6"/>
  <c r="G440" i="6"/>
  <c r="H440" i="6"/>
  <c r="I440" i="6"/>
  <c r="J440" i="6"/>
  <c r="K440" i="6"/>
  <c r="L440" i="6"/>
  <c r="B441" i="6"/>
  <c r="C441" i="6"/>
  <c r="D441" i="6"/>
  <c r="E441" i="6"/>
  <c r="F441" i="6"/>
  <c r="G441" i="6"/>
  <c r="H441" i="6"/>
  <c r="I441" i="6"/>
  <c r="J441" i="6"/>
  <c r="K441" i="6"/>
  <c r="L441" i="6"/>
  <c r="B442" i="6"/>
  <c r="C442" i="6"/>
  <c r="D442" i="6"/>
  <c r="E442" i="6"/>
  <c r="F442" i="6"/>
  <c r="G442" i="6"/>
  <c r="H442" i="6"/>
  <c r="I442" i="6"/>
  <c r="J442" i="6"/>
  <c r="K442" i="6"/>
  <c r="L442" i="6"/>
  <c r="B443" i="6"/>
  <c r="C443" i="6"/>
  <c r="D443" i="6"/>
  <c r="E443" i="6"/>
  <c r="F443" i="6"/>
  <c r="G443" i="6"/>
  <c r="H443" i="6"/>
  <c r="I443" i="6"/>
  <c r="J443" i="6"/>
  <c r="K443" i="6"/>
  <c r="L443" i="6"/>
  <c r="B444" i="6"/>
  <c r="C444" i="6"/>
  <c r="D444" i="6"/>
  <c r="E444" i="6"/>
  <c r="F444" i="6"/>
  <c r="G444" i="6"/>
  <c r="H444" i="6"/>
  <c r="I444" i="6"/>
  <c r="J444" i="6"/>
  <c r="K444" i="6"/>
  <c r="L444" i="6"/>
  <c r="B445" i="6"/>
  <c r="C445" i="6"/>
  <c r="D445" i="6"/>
  <c r="E445" i="6"/>
  <c r="F445" i="6"/>
  <c r="G445" i="6"/>
  <c r="H445" i="6"/>
  <c r="I445" i="6"/>
  <c r="J445" i="6"/>
  <c r="K445" i="6"/>
  <c r="L445" i="6"/>
  <c r="B446" i="6"/>
  <c r="C446" i="6"/>
  <c r="D446" i="6"/>
  <c r="E446" i="6"/>
  <c r="F446" i="6"/>
  <c r="G446" i="6"/>
  <c r="H446" i="6"/>
  <c r="I446" i="6"/>
  <c r="J446" i="6"/>
  <c r="K446" i="6"/>
  <c r="L446" i="6"/>
  <c r="B447" i="6"/>
  <c r="C447" i="6"/>
  <c r="D447" i="6"/>
  <c r="E447" i="6"/>
  <c r="F447" i="6"/>
  <c r="G447" i="6"/>
  <c r="H447" i="6"/>
  <c r="I447" i="6"/>
  <c r="J447" i="6"/>
  <c r="K447" i="6"/>
  <c r="L447" i="6"/>
  <c r="B448" i="6"/>
  <c r="C448" i="6"/>
  <c r="D448" i="6"/>
  <c r="E448" i="6"/>
  <c r="F448" i="6"/>
  <c r="G448" i="6"/>
  <c r="H448" i="6"/>
  <c r="I448" i="6"/>
  <c r="J448" i="6"/>
  <c r="K448" i="6"/>
  <c r="L448" i="6"/>
  <c r="B449" i="6"/>
  <c r="C449" i="6"/>
  <c r="D449" i="6"/>
  <c r="E449" i="6"/>
  <c r="F449" i="6"/>
  <c r="G449" i="6"/>
  <c r="H449" i="6"/>
  <c r="I449" i="6"/>
  <c r="J449" i="6"/>
  <c r="K449" i="6"/>
  <c r="L449" i="6"/>
  <c r="B450" i="6"/>
  <c r="C450" i="6"/>
  <c r="D450" i="6"/>
  <c r="E450" i="6"/>
  <c r="F450" i="6"/>
  <c r="G450" i="6"/>
  <c r="H450" i="6"/>
  <c r="I450" i="6"/>
  <c r="J450" i="6"/>
  <c r="K450" i="6"/>
  <c r="L450" i="6"/>
  <c r="B451" i="6"/>
  <c r="C451" i="6"/>
  <c r="D451" i="6"/>
  <c r="E451" i="6"/>
  <c r="F451" i="6"/>
  <c r="G451" i="6"/>
  <c r="H451" i="6"/>
  <c r="I451" i="6"/>
  <c r="J451" i="6"/>
  <c r="K451" i="6"/>
  <c r="L451" i="6"/>
  <c r="B452" i="6"/>
  <c r="C452" i="6"/>
  <c r="D452" i="6"/>
  <c r="E452" i="6"/>
  <c r="F452" i="6"/>
  <c r="G452" i="6"/>
  <c r="H452" i="6"/>
  <c r="I452" i="6"/>
  <c r="J452" i="6"/>
  <c r="K452" i="6"/>
  <c r="L452" i="6"/>
  <c r="B453" i="6"/>
  <c r="C453" i="6"/>
  <c r="D453" i="6"/>
  <c r="E453" i="6"/>
  <c r="F453" i="6"/>
  <c r="G453" i="6"/>
  <c r="H453" i="6"/>
  <c r="I453" i="6"/>
  <c r="J453" i="6"/>
  <c r="K453" i="6"/>
  <c r="L453" i="6"/>
  <c r="B454" i="6"/>
  <c r="C454" i="6"/>
  <c r="D454" i="6"/>
  <c r="E454" i="6"/>
  <c r="F454" i="6"/>
  <c r="G454" i="6"/>
  <c r="H454" i="6"/>
  <c r="I454" i="6"/>
  <c r="J454" i="6"/>
  <c r="K454" i="6"/>
  <c r="L454" i="6"/>
  <c r="B455" i="6"/>
  <c r="C455" i="6"/>
  <c r="D455" i="6"/>
  <c r="E455" i="6"/>
  <c r="F455" i="6"/>
  <c r="G455" i="6"/>
  <c r="H455" i="6"/>
  <c r="I455" i="6"/>
  <c r="J455" i="6"/>
  <c r="K455" i="6"/>
  <c r="L455" i="6"/>
  <c r="B456" i="6"/>
  <c r="C456" i="6"/>
  <c r="D456" i="6"/>
  <c r="E456" i="6"/>
  <c r="F456" i="6"/>
  <c r="G456" i="6"/>
  <c r="H456" i="6"/>
  <c r="I456" i="6"/>
  <c r="J456" i="6"/>
  <c r="K456" i="6"/>
  <c r="L456" i="6"/>
  <c r="B457" i="6"/>
  <c r="C457" i="6"/>
  <c r="D457" i="6"/>
  <c r="E457" i="6"/>
  <c r="F457" i="6"/>
  <c r="G457" i="6"/>
  <c r="H457" i="6"/>
  <c r="I457" i="6"/>
  <c r="J457" i="6"/>
  <c r="K457" i="6"/>
  <c r="L457" i="6"/>
  <c r="B458" i="6"/>
  <c r="C458" i="6"/>
  <c r="D458" i="6"/>
  <c r="E458" i="6"/>
  <c r="F458" i="6"/>
  <c r="G458" i="6"/>
  <c r="H458" i="6"/>
  <c r="I458" i="6"/>
  <c r="J458" i="6"/>
  <c r="K458" i="6"/>
  <c r="L458" i="6"/>
  <c r="B459" i="6"/>
  <c r="C459" i="6"/>
  <c r="D459" i="6"/>
  <c r="E459" i="6"/>
  <c r="F459" i="6"/>
  <c r="G459" i="6"/>
  <c r="H459" i="6"/>
  <c r="I459" i="6"/>
  <c r="J459" i="6"/>
  <c r="K459" i="6"/>
  <c r="L459" i="6"/>
  <c r="B460" i="6"/>
  <c r="C460" i="6"/>
  <c r="D460" i="6"/>
  <c r="E460" i="6"/>
  <c r="F460" i="6"/>
  <c r="G460" i="6"/>
  <c r="H460" i="6"/>
  <c r="I460" i="6"/>
  <c r="J460" i="6"/>
  <c r="K460" i="6"/>
  <c r="L460" i="6"/>
  <c r="B461" i="6"/>
  <c r="C461" i="6"/>
  <c r="D461" i="6"/>
  <c r="E461" i="6"/>
  <c r="F461" i="6"/>
  <c r="G461" i="6"/>
  <c r="H461" i="6"/>
  <c r="I461" i="6"/>
  <c r="J461" i="6"/>
  <c r="K461" i="6"/>
  <c r="L461" i="6"/>
  <c r="B462" i="6"/>
  <c r="C462" i="6"/>
  <c r="D462" i="6"/>
  <c r="E462" i="6"/>
  <c r="F462" i="6"/>
  <c r="G462" i="6"/>
  <c r="H462" i="6"/>
  <c r="I462" i="6"/>
  <c r="J462" i="6"/>
  <c r="K462" i="6"/>
  <c r="L462" i="6"/>
  <c r="B463" i="6"/>
  <c r="C463" i="6"/>
  <c r="D463" i="6"/>
  <c r="E463" i="6"/>
  <c r="F463" i="6"/>
  <c r="G463" i="6"/>
  <c r="H463" i="6"/>
  <c r="I463" i="6"/>
  <c r="J463" i="6"/>
  <c r="K463" i="6"/>
  <c r="L463" i="6"/>
  <c r="C2" i="6"/>
  <c r="D2" i="6"/>
  <c r="E2" i="6"/>
  <c r="F2" i="6"/>
  <c r="G2" i="6"/>
  <c r="H2" i="6"/>
  <c r="I2" i="6"/>
  <c r="J2" i="6"/>
  <c r="K2" i="6"/>
  <c r="L2" i="6"/>
  <c r="B2" i="6"/>
  <c r="C24" i="5" l="1"/>
  <c r="C20" i="5"/>
  <c r="J465" i="6"/>
  <c r="F465" i="6"/>
  <c r="L465" i="6"/>
  <c r="L468" i="6" s="1"/>
  <c r="H465" i="6"/>
  <c r="H468" i="6" s="1"/>
  <c r="D465" i="6"/>
  <c r="B465" i="6"/>
  <c r="I465" i="6"/>
  <c r="I468" i="6" s="1"/>
  <c r="K465" i="6"/>
  <c r="K467" i="6" s="1"/>
  <c r="G465" i="6"/>
  <c r="C465" i="6"/>
  <c r="E465" i="6"/>
  <c r="E468" i="6" s="1"/>
  <c r="F467" i="6"/>
  <c r="F468" i="6"/>
  <c r="B468" i="6"/>
  <c r="B467" i="6"/>
  <c r="E467" i="6"/>
  <c r="G468" i="6"/>
  <c r="G467" i="6"/>
  <c r="C468" i="6"/>
  <c r="C467" i="6"/>
  <c r="J467" i="6"/>
  <c r="J468" i="6"/>
  <c r="D467" i="6"/>
  <c r="D468" i="6"/>
  <c r="I467" i="6"/>
  <c r="B461" i="3"/>
  <c r="K468" i="6" l="1"/>
  <c r="L467" i="6"/>
  <c r="H467" i="6"/>
  <c r="B2" i="5" l="1" a="1"/>
  <c r="B2" i="5" s="1"/>
  <c r="B9" i="5" l="1"/>
  <c r="B5" i="5"/>
  <c r="B12" i="5"/>
  <c r="B8" i="5"/>
  <c r="B4" i="5"/>
  <c r="B11" i="5"/>
  <c r="B7" i="5"/>
  <c r="B3" i="5"/>
  <c r="B10" i="5"/>
  <c r="B6" i="5"/>
  <c r="C469" i="3" l="1"/>
  <c r="D469" i="3"/>
  <c r="E469" i="3"/>
  <c r="F469" i="3"/>
  <c r="G469" i="3"/>
  <c r="H469" i="3"/>
  <c r="I469" i="3"/>
  <c r="J469" i="3"/>
  <c r="K469" i="3"/>
  <c r="L469" i="3"/>
  <c r="B469" i="3"/>
  <c r="K463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L32" i="3"/>
  <c r="B33" i="3"/>
  <c r="C33" i="3"/>
  <c r="D33" i="3"/>
  <c r="E33" i="3"/>
  <c r="F33" i="3"/>
  <c r="G33" i="3"/>
  <c r="H33" i="3"/>
  <c r="I33" i="3"/>
  <c r="J33" i="3"/>
  <c r="K33" i="3"/>
  <c r="L33" i="3"/>
  <c r="B34" i="3"/>
  <c r="C34" i="3"/>
  <c r="D34" i="3"/>
  <c r="E34" i="3"/>
  <c r="F34" i="3"/>
  <c r="G34" i="3"/>
  <c r="H34" i="3"/>
  <c r="I34" i="3"/>
  <c r="J34" i="3"/>
  <c r="K34" i="3"/>
  <c r="L34" i="3"/>
  <c r="B35" i="3"/>
  <c r="C35" i="3"/>
  <c r="D35" i="3"/>
  <c r="E35" i="3"/>
  <c r="F35" i="3"/>
  <c r="G35" i="3"/>
  <c r="H35" i="3"/>
  <c r="I35" i="3"/>
  <c r="J35" i="3"/>
  <c r="K35" i="3"/>
  <c r="L35" i="3"/>
  <c r="B36" i="3"/>
  <c r="C36" i="3"/>
  <c r="D36" i="3"/>
  <c r="E36" i="3"/>
  <c r="F36" i="3"/>
  <c r="G36" i="3"/>
  <c r="H36" i="3"/>
  <c r="I36" i="3"/>
  <c r="J36" i="3"/>
  <c r="K36" i="3"/>
  <c r="L36" i="3"/>
  <c r="B37" i="3"/>
  <c r="C37" i="3"/>
  <c r="D37" i="3"/>
  <c r="E37" i="3"/>
  <c r="F37" i="3"/>
  <c r="G37" i="3"/>
  <c r="H37" i="3"/>
  <c r="I37" i="3"/>
  <c r="J37" i="3"/>
  <c r="K37" i="3"/>
  <c r="L37" i="3"/>
  <c r="B38" i="3"/>
  <c r="C38" i="3"/>
  <c r="D38" i="3"/>
  <c r="E38" i="3"/>
  <c r="F38" i="3"/>
  <c r="G38" i="3"/>
  <c r="H38" i="3"/>
  <c r="I38" i="3"/>
  <c r="J38" i="3"/>
  <c r="K38" i="3"/>
  <c r="L38" i="3"/>
  <c r="B39" i="3"/>
  <c r="C39" i="3"/>
  <c r="D39" i="3"/>
  <c r="E39" i="3"/>
  <c r="F39" i="3"/>
  <c r="G39" i="3"/>
  <c r="H39" i="3"/>
  <c r="I39" i="3"/>
  <c r="J39" i="3"/>
  <c r="K39" i="3"/>
  <c r="L39" i="3"/>
  <c r="B40" i="3"/>
  <c r="C40" i="3"/>
  <c r="D40" i="3"/>
  <c r="E40" i="3"/>
  <c r="F40" i="3"/>
  <c r="G40" i="3"/>
  <c r="H40" i="3"/>
  <c r="I40" i="3"/>
  <c r="J40" i="3"/>
  <c r="K40" i="3"/>
  <c r="L40" i="3"/>
  <c r="B41" i="3"/>
  <c r="C41" i="3"/>
  <c r="D41" i="3"/>
  <c r="E41" i="3"/>
  <c r="F41" i="3"/>
  <c r="G41" i="3"/>
  <c r="H41" i="3"/>
  <c r="I41" i="3"/>
  <c r="J41" i="3"/>
  <c r="K41" i="3"/>
  <c r="L41" i="3"/>
  <c r="B42" i="3"/>
  <c r="C42" i="3"/>
  <c r="D42" i="3"/>
  <c r="E42" i="3"/>
  <c r="F42" i="3"/>
  <c r="G42" i="3"/>
  <c r="H42" i="3"/>
  <c r="I42" i="3"/>
  <c r="J42" i="3"/>
  <c r="K42" i="3"/>
  <c r="L42" i="3"/>
  <c r="B43" i="3"/>
  <c r="C43" i="3"/>
  <c r="D43" i="3"/>
  <c r="E43" i="3"/>
  <c r="F43" i="3"/>
  <c r="G43" i="3"/>
  <c r="H43" i="3"/>
  <c r="I43" i="3"/>
  <c r="J43" i="3"/>
  <c r="K43" i="3"/>
  <c r="L43" i="3"/>
  <c r="B44" i="3"/>
  <c r="C44" i="3"/>
  <c r="D44" i="3"/>
  <c r="E44" i="3"/>
  <c r="F44" i="3"/>
  <c r="G44" i="3"/>
  <c r="H44" i="3"/>
  <c r="I44" i="3"/>
  <c r="J44" i="3"/>
  <c r="K44" i="3"/>
  <c r="L44" i="3"/>
  <c r="B45" i="3"/>
  <c r="C45" i="3"/>
  <c r="D45" i="3"/>
  <c r="E45" i="3"/>
  <c r="F45" i="3"/>
  <c r="G45" i="3"/>
  <c r="H45" i="3"/>
  <c r="I45" i="3"/>
  <c r="J45" i="3"/>
  <c r="K45" i="3"/>
  <c r="L45" i="3"/>
  <c r="B46" i="3"/>
  <c r="C46" i="3"/>
  <c r="D46" i="3"/>
  <c r="E46" i="3"/>
  <c r="F46" i="3"/>
  <c r="G46" i="3"/>
  <c r="H46" i="3"/>
  <c r="I46" i="3"/>
  <c r="J46" i="3"/>
  <c r="K46" i="3"/>
  <c r="L46" i="3"/>
  <c r="B47" i="3"/>
  <c r="C47" i="3"/>
  <c r="D47" i="3"/>
  <c r="E47" i="3"/>
  <c r="F47" i="3"/>
  <c r="G47" i="3"/>
  <c r="H47" i="3"/>
  <c r="I47" i="3"/>
  <c r="J47" i="3"/>
  <c r="K47" i="3"/>
  <c r="L47" i="3"/>
  <c r="B48" i="3"/>
  <c r="C48" i="3"/>
  <c r="D48" i="3"/>
  <c r="E48" i="3"/>
  <c r="F48" i="3"/>
  <c r="G48" i="3"/>
  <c r="H48" i="3"/>
  <c r="I48" i="3"/>
  <c r="J48" i="3"/>
  <c r="K48" i="3"/>
  <c r="L48" i="3"/>
  <c r="B49" i="3"/>
  <c r="C49" i="3"/>
  <c r="D49" i="3"/>
  <c r="E49" i="3"/>
  <c r="F49" i="3"/>
  <c r="G49" i="3"/>
  <c r="H49" i="3"/>
  <c r="I49" i="3"/>
  <c r="J49" i="3"/>
  <c r="K49" i="3"/>
  <c r="L49" i="3"/>
  <c r="B50" i="3"/>
  <c r="C50" i="3"/>
  <c r="D50" i="3"/>
  <c r="E50" i="3"/>
  <c r="F50" i="3"/>
  <c r="G50" i="3"/>
  <c r="H50" i="3"/>
  <c r="I50" i="3"/>
  <c r="J50" i="3"/>
  <c r="K50" i="3"/>
  <c r="L50" i="3"/>
  <c r="B51" i="3"/>
  <c r="C51" i="3"/>
  <c r="D51" i="3"/>
  <c r="E51" i="3"/>
  <c r="F51" i="3"/>
  <c r="G51" i="3"/>
  <c r="H51" i="3"/>
  <c r="I51" i="3"/>
  <c r="J51" i="3"/>
  <c r="K51" i="3"/>
  <c r="L51" i="3"/>
  <c r="B52" i="3"/>
  <c r="C52" i="3"/>
  <c r="D52" i="3"/>
  <c r="E52" i="3"/>
  <c r="F52" i="3"/>
  <c r="G52" i="3"/>
  <c r="H52" i="3"/>
  <c r="I52" i="3"/>
  <c r="J52" i="3"/>
  <c r="K52" i="3"/>
  <c r="L52" i="3"/>
  <c r="B53" i="3"/>
  <c r="C53" i="3"/>
  <c r="D53" i="3"/>
  <c r="E53" i="3"/>
  <c r="F53" i="3"/>
  <c r="G53" i="3"/>
  <c r="H53" i="3"/>
  <c r="I53" i="3"/>
  <c r="J53" i="3"/>
  <c r="K53" i="3"/>
  <c r="L53" i="3"/>
  <c r="B54" i="3"/>
  <c r="C54" i="3"/>
  <c r="D54" i="3"/>
  <c r="E54" i="3"/>
  <c r="F54" i="3"/>
  <c r="G54" i="3"/>
  <c r="H54" i="3"/>
  <c r="I54" i="3"/>
  <c r="J54" i="3"/>
  <c r="K54" i="3"/>
  <c r="L54" i="3"/>
  <c r="B55" i="3"/>
  <c r="C55" i="3"/>
  <c r="D55" i="3"/>
  <c r="E55" i="3"/>
  <c r="F55" i="3"/>
  <c r="G55" i="3"/>
  <c r="H55" i="3"/>
  <c r="I55" i="3"/>
  <c r="J55" i="3"/>
  <c r="K55" i="3"/>
  <c r="L55" i="3"/>
  <c r="B56" i="3"/>
  <c r="C56" i="3"/>
  <c r="D56" i="3"/>
  <c r="E56" i="3"/>
  <c r="F56" i="3"/>
  <c r="G56" i="3"/>
  <c r="H56" i="3"/>
  <c r="I56" i="3"/>
  <c r="J56" i="3"/>
  <c r="K56" i="3"/>
  <c r="L56" i="3"/>
  <c r="B57" i="3"/>
  <c r="C57" i="3"/>
  <c r="D57" i="3"/>
  <c r="E57" i="3"/>
  <c r="F57" i="3"/>
  <c r="G57" i="3"/>
  <c r="H57" i="3"/>
  <c r="I57" i="3"/>
  <c r="J57" i="3"/>
  <c r="K57" i="3"/>
  <c r="L57" i="3"/>
  <c r="B58" i="3"/>
  <c r="C58" i="3"/>
  <c r="D58" i="3"/>
  <c r="E58" i="3"/>
  <c r="F58" i="3"/>
  <c r="G58" i="3"/>
  <c r="H58" i="3"/>
  <c r="I58" i="3"/>
  <c r="J58" i="3"/>
  <c r="K58" i="3"/>
  <c r="L58" i="3"/>
  <c r="B59" i="3"/>
  <c r="C59" i="3"/>
  <c r="D59" i="3"/>
  <c r="E59" i="3"/>
  <c r="F59" i="3"/>
  <c r="G59" i="3"/>
  <c r="H59" i="3"/>
  <c r="I59" i="3"/>
  <c r="J59" i="3"/>
  <c r="K59" i="3"/>
  <c r="L59" i="3"/>
  <c r="B60" i="3"/>
  <c r="C60" i="3"/>
  <c r="D60" i="3"/>
  <c r="E60" i="3"/>
  <c r="F60" i="3"/>
  <c r="G60" i="3"/>
  <c r="H60" i="3"/>
  <c r="I60" i="3"/>
  <c r="J60" i="3"/>
  <c r="K60" i="3"/>
  <c r="L60" i="3"/>
  <c r="B61" i="3"/>
  <c r="C61" i="3"/>
  <c r="D61" i="3"/>
  <c r="E61" i="3"/>
  <c r="F61" i="3"/>
  <c r="G61" i="3"/>
  <c r="H61" i="3"/>
  <c r="I61" i="3"/>
  <c r="J61" i="3"/>
  <c r="K61" i="3"/>
  <c r="L61" i="3"/>
  <c r="B62" i="3"/>
  <c r="C62" i="3"/>
  <c r="D62" i="3"/>
  <c r="E62" i="3"/>
  <c r="F62" i="3"/>
  <c r="G62" i="3"/>
  <c r="H62" i="3"/>
  <c r="I62" i="3"/>
  <c r="J62" i="3"/>
  <c r="K62" i="3"/>
  <c r="L62" i="3"/>
  <c r="B63" i="3"/>
  <c r="C63" i="3"/>
  <c r="D63" i="3"/>
  <c r="E63" i="3"/>
  <c r="F63" i="3"/>
  <c r="G63" i="3"/>
  <c r="H63" i="3"/>
  <c r="I63" i="3"/>
  <c r="J63" i="3"/>
  <c r="K63" i="3"/>
  <c r="L63" i="3"/>
  <c r="B64" i="3"/>
  <c r="C64" i="3"/>
  <c r="D64" i="3"/>
  <c r="E64" i="3"/>
  <c r="F64" i="3"/>
  <c r="G64" i="3"/>
  <c r="H64" i="3"/>
  <c r="I64" i="3"/>
  <c r="J64" i="3"/>
  <c r="K64" i="3"/>
  <c r="L64" i="3"/>
  <c r="B65" i="3"/>
  <c r="C65" i="3"/>
  <c r="D65" i="3"/>
  <c r="E65" i="3"/>
  <c r="F65" i="3"/>
  <c r="G65" i="3"/>
  <c r="H65" i="3"/>
  <c r="I65" i="3"/>
  <c r="J65" i="3"/>
  <c r="K65" i="3"/>
  <c r="L65" i="3"/>
  <c r="B66" i="3"/>
  <c r="C66" i="3"/>
  <c r="D66" i="3"/>
  <c r="E66" i="3"/>
  <c r="F66" i="3"/>
  <c r="G66" i="3"/>
  <c r="H66" i="3"/>
  <c r="I66" i="3"/>
  <c r="J66" i="3"/>
  <c r="K66" i="3"/>
  <c r="L66" i="3"/>
  <c r="B67" i="3"/>
  <c r="C67" i="3"/>
  <c r="D67" i="3"/>
  <c r="E67" i="3"/>
  <c r="F67" i="3"/>
  <c r="G67" i="3"/>
  <c r="H67" i="3"/>
  <c r="I67" i="3"/>
  <c r="J67" i="3"/>
  <c r="K67" i="3"/>
  <c r="L67" i="3"/>
  <c r="B68" i="3"/>
  <c r="C68" i="3"/>
  <c r="D68" i="3"/>
  <c r="E68" i="3"/>
  <c r="F68" i="3"/>
  <c r="G68" i="3"/>
  <c r="H68" i="3"/>
  <c r="I68" i="3"/>
  <c r="J68" i="3"/>
  <c r="K68" i="3"/>
  <c r="L68" i="3"/>
  <c r="B69" i="3"/>
  <c r="C69" i="3"/>
  <c r="D69" i="3"/>
  <c r="E69" i="3"/>
  <c r="F69" i="3"/>
  <c r="G69" i="3"/>
  <c r="H69" i="3"/>
  <c r="I69" i="3"/>
  <c r="J69" i="3"/>
  <c r="K69" i="3"/>
  <c r="L69" i="3"/>
  <c r="B70" i="3"/>
  <c r="C70" i="3"/>
  <c r="D70" i="3"/>
  <c r="E70" i="3"/>
  <c r="F70" i="3"/>
  <c r="G70" i="3"/>
  <c r="H70" i="3"/>
  <c r="I70" i="3"/>
  <c r="J70" i="3"/>
  <c r="K70" i="3"/>
  <c r="L70" i="3"/>
  <c r="B71" i="3"/>
  <c r="C71" i="3"/>
  <c r="D71" i="3"/>
  <c r="E71" i="3"/>
  <c r="F71" i="3"/>
  <c r="G71" i="3"/>
  <c r="H71" i="3"/>
  <c r="I71" i="3"/>
  <c r="J71" i="3"/>
  <c r="K71" i="3"/>
  <c r="L71" i="3"/>
  <c r="B72" i="3"/>
  <c r="C72" i="3"/>
  <c r="D72" i="3"/>
  <c r="E72" i="3"/>
  <c r="F72" i="3"/>
  <c r="G72" i="3"/>
  <c r="H72" i="3"/>
  <c r="I72" i="3"/>
  <c r="J72" i="3"/>
  <c r="K72" i="3"/>
  <c r="L72" i="3"/>
  <c r="B73" i="3"/>
  <c r="C73" i="3"/>
  <c r="D73" i="3"/>
  <c r="E73" i="3"/>
  <c r="F73" i="3"/>
  <c r="G73" i="3"/>
  <c r="H73" i="3"/>
  <c r="I73" i="3"/>
  <c r="J73" i="3"/>
  <c r="K73" i="3"/>
  <c r="L73" i="3"/>
  <c r="B74" i="3"/>
  <c r="C74" i="3"/>
  <c r="D74" i="3"/>
  <c r="E74" i="3"/>
  <c r="F74" i="3"/>
  <c r="G74" i="3"/>
  <c r="H74" i="3"/>
  <c r="I74" i="3"/>
  <c r="J74" i="3"/>
  <c r="K74" i="3"/>
  <c r="L74" i="3"/>
  <c r="B75" i="3"/>
  <c r="C75" i="3"/>
  <c r="D75" i="3"/>
  <c r="E75" i="3"/>
  <c r="F75" i="3"/>
  <c r="G75" i="3"/>
  <c r="H75" i="3"/>
  <c r="I75" i="3"/>
  <c r="J75" i="3"/>
  <c r="K75" i="3"/>
  <c r="L75" i="3"/>
  <c r="B76" i="3"/>
  <c r="C76" i="3"/>
  <c r="D76" i="3"/>
  <c r="E76" i="3"/>
  <c r="F76" i="3"/>
  <c r="G76" i="3"/>
  <c r="H76" i="3"/>
  <c r="I76" i="3"/>
  <c r="J76" i="3"/>
  <c r="K76" i="3"/>
  <c r="L76" i="3"/>
  <c r="B77" i="3"/>
  <c r="C77" i="3"/>
  <c r="D77" i="3"/>
  <c r="E77" i="3"/>
  <c r="F77" i="3"/>
  <c r="G77" i="3"/>
  <c r="H77" i="3"/>
  <c r="I77" i="3"/>
  <c r="J77" i="3"/>
  <c r="K77" i="3"/>
  <c r="L77" i="3"/>
  <c r="B78" i="3"/>
  <c r="C78" i="3"/>
  <c r="D78" i="3"/>
  <c r="E78" i="3"/>
  <c r="F78" i="3"/>
  <c r="G78" i="3"/>
  <c r="H78" i="3"/>
  <c r="I78" i="3"/>
  <c r="J78" i="3"/>
  <c r="K78" i="3"/>
  <c r="L78" i="3"/>
  <c r="B79" i="3"/>
  <c r="C79" i="3"/>
  <c r="D79" i="3"/>
  <c r="E79" i="3"/>
  <c r="F79" i="3"/>
  <c r="G79" i="3"/>
  <c r="H79" i="3"/>
  <c r="I79" i="3"/>
  <c r="J79" i="3"/>
  <c r="K79" i="3"/>
  <c r="L79" i="3"/>
  <c r="B80" i="3"/>
  <c r="C80" i="3"/>
  <c r="D80" i="3"/>
  <c r="E80" i="3"/>
  <c r="F80" i="3"/>
  <c r="G80" i="3"/>
  <c r="H80" i="3"/>
  <c r="I80" i="3"/>
  <c r="J80" i="3"/>
  <c r="K80" i="3"/>
  <c r="L80" i="3"/>
  <c r="B81" i="3"/>
  <c r="C81" i="3"/>
  <c r="D81" i="3"/>
  <c r="E81" i="3"/>
  <c r="F81" i="3"/>
  <c r="G81" i="3"/>
  <c r="H81" i="3"/>
  <c r="I81" i="3"/>
  <c r="J81" i="3"/>
  <c r="K81" i="3"/>
  <c r="L81" i="3"/>
  <c r="B82" i="3"/>
  <c r="C82" i="3"/>
  <c r="D82" i="3"/>
  <c r="E82" i="3"/>
  <c r="F82" i="3"/>
  <c r="G82" i="3"/>
  <c r="H82" i="3"/>
  <c r="I82" i="3"/>
  <c r="J82" i="3"/>
  <c r="K82" i="3"/>
  <c r="L82" i="3"/>
  <c r="B83" i="3"/>
  <c r="C83" i="3"/>
  <c r="D83" i="3"/>
  <c r="E83" i="3"/>
  <c r="F83" i="3"/>
  <c r="G83" i="3"/>
  <c r="H83" i="3"/>
  <c r="I83" i="3"/>
  <c r="J83" i="3"/>
  <c r="K83" i="3"/>
  <c r="L83" i="3"/>
  <c r="B84" i="3"/>
  <c r="C84" i="3"/>
  <c r="D84" i="3"/>
  <c r="E84" i="3"/>
  <c r="F84" i="3"/>
  <c r="G84" i="3"/>
  <c r="H84" i="3"/>
  <c r="I84" i="3"/>
  <c r="J84" i="3"/>
  <c r="K84" i="3"/>
  <c r="L84" i="3"/>
  <c r="B85" i="3"/>
  <c r="C85" i="3"/>
  <c r="D85" i="3"/>
  <c r="E85" i="3"/>
  <c r="F85" i="3"/>
  <c r="G85" i="3"/>
  <c r="H85" i="3"/>
  <c r="I85" i="3"/>
  <c r="J85" i="3"/>
  <c r="K85" i="3"/>
  <c r="L85" i="3"/>
  <c r="B86" i="3"/>
  <c r="C86" i="3"/>
  <c r="D86" i="3"/>
  <c r="E86" i="3"/>
  <c r="F86" i="3"/>
  <c r="G86" i="3"/>
  <c r="H86" i="3"/>
  <c r="I86" i="3"/>
  <c r="J86" i="3"/>
  <c r="K86" i="3"/>
  <c r="L86" i="3"/>
  <c r="B87" i="3"/>
  <c r="C87" i="3"/>
  <c r="D87" i="3"/>
  <c r="E87" i="3"/>
  <c r="F87" i="3"/>
  <c r="G87" i="3"/>
  <c r="H87" i="3"/>
  <c r="I87" i="3"/>
  <c r="J87" i="3"/>
  <c r="K87" i="3"/>
  <c r="L87" i="3"/>
  <c r="B88" i="3"/>
  <c r="C88" i="3"/>
  <c r="D88" i="3"/>
  <c r="E88" i="3"/>
  <c r="F88" i="3"/>
  <c r="G88" i="3"/>
  <c r="H88" i="3"/>
  <c r="I88" i="3"/>
  <c r="J88" i="3"/>
  <c r="K88" i="3"/>
  <c r="L88" i="3"/>
  <c r="B89" i="3"/>
  <c r="C89" i="3"/>
  <c r="D89" i="3"/>
  <c r="E89" i="3"/>
  <c r="F89" i="3"/>
  <c r="G89" i="3"/>
  <c r="H89" i="3"/>
  <c r="I89" i="3"/>
  <c r="J89" i="3"/>
  <c r="K89" i="3"/>
  <c r="L89" i="3"/>
  <c r="B90" i="3"/>
  <c r="C90" i="3"/>
  <c r="D90" i="3"/>
  <c r="E90" i="3"/>
  <c r="F90" i="3"/>
  <c r="G90" i="3"/>
  <c r="H90" i="3"/>
  <c r="I90" i="3"/>
  <c r="J90" i="3"/>
  <c r="K90" i="3"/>
  <c r="L90" i="3"/>
  <c r="B91" i="3"/>
  <c r="C91" i="3"/>
  <c r="D91" i="3"/>
  <c r="E91" i="3"/>
  <c r="F91" i="3"/>
  <c r="G91" i="3"/>
  <c r="H91" i="3"/>
  <c r="I91" i="3"/>
  <c r="J91" i="3"/>
  <c r="K91" i="3"/>
  <c r="L91" i="3"/>
  <c r="B92" i="3"/>
  <c r="C92" i="3"/>
  <c r="D92" i="3"/>
  <c r="E92" i="3"/>
  <c r="F92" i="3"/>
  <c r="G92" i="3"/>
  <c r="H92" i="3"/>
  <c r="I92" i="3"/>
  <c r="J92" i="3"/>
  <c r="K92" i="3"/>
  <c r="L92" i="3"/>
  <c r="B93" i="3"/>
  <c r="C93" i="3"/>
  <c r="D93" i="3"/>
  <c r="E93" i="3"/>
  <c r="F93" i="3"/>
  <c r="G93" i="3"/>
  <c r="H93" i="3"/>
  <c r="I93" i="3"/>
  <c r="J93" i="3"/>
  <c r="K93" i="3"/>
  <c r="L93" i="3"/>
  <c r="B94" i="3"/>
  <c r="C94" i="3"/>
  <c r="D94" i="3"/>
  <c r="E94" i="3"/>
  <c r="F94" i="3"/>
  <c r="G94" i="3"/>
  <c r="H94" i="3"/>
  <c r="I94" i="3"/>
  <c r="J94" i="3"/>
  <c r="K94" i="3"/>
  <c r="L94" i="3"/>
  <c r="B95" i="3"/>
  <c r="C95" i="3"/>
  <c r="D95" i="3"/>
  <c r="E95" i="3"/>
  <c r="F95" i="3"/>
  <c r="G95" i="3"/>
  <c r="H95" i="3"/>
  <c r="I95" i="3"/>
  <c r="J95" i="3"/>
  <c r="K95" i="3"/>
  <c r="L95" i="3"/>
  <c r="B96" i="3"/>
  <c r="C96" i="3"/>
  <c r="D96" i="3"/>
  <c r="E96" i="3"/>
  <c r="F96" i="3"/>
  <c r="G96" i="3"/>
  <c r="H96" i="3"/>
  <c r="I96" i="3"/>
  <c r="J96" i="3"/>
  <c r="K96" i="3"/>
  <c r="L96" i="3"/>
  <c r="B97" i="3"/>
  <c r="C97" i="3"/>
  <c r="D97" i="3"/>
  <c r="E97" i="3"/>
  <c r="F97" i="3"/>
  <c r="G97" i="3"/>
  <c r="H97" i="3"/>
  <c r="I97" i="3"/>
  <c r="J97" i="3"/>
  <c r="K97" i="3"/>
  <c r="L97" i="3"/>
  <c r="B98" i="3"/>
  <c r="C98" i="3"/>
  <c r="D98" i="3"/>
  <c r="E98" i="3"/>
  <c r="F98" i="3"/>
  <c r="G98" i="3"/>
  <c r="H98" i="3"/>
  <c r="I98" i="3"/>
  <c r="J98" i="3"/>
  <c r="K98" i="3"/>
  <c r="L98" i="3"/>
  <c r="B99" i="3"/>
  <c r="C99" i="3"/>
  <c r="D99" i="3"/>
  <c r="E99" i="3"/>
  <c r="F99" i="3"/>
  <c r="G99" i="3"/>
  <c r="H99" i="3"/>
  <c r="I99" i="3"/>
  <c r="J99" i="3"/>
  <c r="K99" i="3"/>
  <c r="L99" i="3"/>
  <c r="B100" i="3"/>
  <c r="C100" i="3"/>
  <c r="D100" i="3"/>
  <c r="E100" i="3"/>
  <c r="F100" i="3"/>
  <c r="G100" i="3"/>
  <c r="H100" i="3"/>
  <c r="I100" i="3"/>
  <c r="J100" i="3"/>
  <c r="K100" i="3"/>
  <c r="L100" i="3"/>
  <c r="B101" i="3"/>
  <c r="C101" i="3"/>
  <c r="D101" i="3"/>
  <c r="E101" i="3"/>
  <c r="F101" i="3"/>
  <c r="G101" i="3"/>
  <c r="H101" i="3"/>
  <c r="I101" i="3"/>
  <c r="J101" i="3"/>
  <c r="K101" i="3"/>
  <c r="L101" i="3"/>
  <c r="B102" i="3"/>
  <c r="C102" i="3"/>
  <c r="D102" i="3"/>
  <c r="E102" i="3"/>
  <c r="F102" i="3"/>
  <c r="G102" i="3"/>
  <c r="H102" i="3"/>
  <c r="I102" i="3"/>
  <c r="J102" i="3"/>
  <c r="K102" i="3"/>
  <c r="L102" i="3"/>
  <c r="B103" i="3"/>
  <c r="C103" i="3"/>
  <c r="D103" i="3"/>
  <c r="E103" i="3"/>
  <c r="F103" i="3"/>
  <c r="G103" i="3"/>
  <c r="H103" i="3"/>
  <c r="I103" i="3"/>
  <c r="J103" i="3"/>
  <c r="K103" i="3"/>
  <c r="L103" i="3"/>
  <c r="B104" i="3"/>
  <c r="C104" i="3"/>
  <c r="D104" i="3"/>
  <c r="E104" i="3"/>
  <c r="F104" i="3"/>
  <c r="G104" i="3"/>
  <c r="H104" i="3"/>
  <c r="I104" i="3"/>
  <c r="J104" i="3"/>
  <c r="K104" i="3"/>
  <c r="L104" i="3"/>
  <c r="B105" i="3"/>
  <c r="C105" i="3"/>
  <c r="D105" i="3"/>
  <c r="E105" i="3"/>
  <c r="F105" i="3"/>
  <c r="G105" i="3"/>
  <c r="H105" i="3"/>
  <c r="I105" i="3"/>
  <c r="J105" i="3"/>
  <c r="K105" i="3"/>
  <c r="L105" i="3"/>
  <c r="B106" i="3"/>
  <c r="C106" i="3"/>
  <c r="D106" i="3"/>
  <c r="E106" i="3"/>
  <c r="F106" i="3"/>
  <c r="G106" i="3"/>
  <c r="H106" i="3"/>
  <c r="I106" i="3"/>
  <c r="J106" i="3"/>
  <c r="K106" i="3"/>
  <c r="L106" i="3"/>
  <c r="B107" i="3"/>
  <c r="C107" i="3"/>
  <c r="D107" i="3"/>
  <c r="E107" i="3"/>
  <c r="F107" i="3"/>
  <c r="G107" i="3"/>
  <c r="H107" i="3"/>
  <c r="I107" i="3"/>
  <c r="J107" i="3"/>
  <c r="K107" i="3"/>
  <c r="L107" i="3"/>
  <c r="B108" i="3"/>
  <c r="C108" i="3"/>
  <c r="D108" i="3"/>
  <c r="E108" i="3"/>
  <c r="F108" i="3"/>
  <c r="G108" i="3"/>
  <c r="H108" i="3"/>
  <c r="I108" i="3"/>
  <c r="J108" i="3"/>
  <c r="K108" i="3"/>
  <c r="L108" i="3"/>
  <c r="B109" i="3"/>
  <c r="C109" i="3"/>
  <c r="D109" i="3"/>
  <c r="E109" i="3"/>
  <c r="F109" i="3"/>
  <c r="G109" i="3"/>
  <c r="H109" i="3"/>
  <c r="I109" i="3"/>
  <c r="J109" i="3"/>
  <c r="K109" i="3"/>
  <c r="L109" i="3"/>
  <c r="B110" i="3"/>
  <c r="C110" i="3"/>
  <c r="D110" i="3"/>
  <c r="E110" i="3"/>
  <c r="F110" i="3"/>
  <c r="G110" i="3"/>
  <c r="H110" i="3"/>
  <c r="I110" i="3"/>
  <c r="J110" i="3"/>
  <c r="K110" i="3"/>
  <c r="L110" i="3"/>
  <c r="B111" i="3"/>
  <c r="C111" i="3"/>
  <c r="D111" i="3"/>
  <c r="E111" i="3"/>
  <c r="F111" i="3"/>
  <c r="G111" i="3"/>
  <c r="H111" i="3"/>
  <c r="I111" i="3"/>
  <c r="J111" i="3"/>
  <c r="K111" i="3"/>
  <c r="L111" i="3"/>
  <c r="B112" i="3"/>
  <c r="C112" i="3"/>
  <c r="D112" i="3"/>
  <c r="E112" i="3"/>
  <c r="F112" i="3"/>
  <c r="G112" i="3"/>
  <c r="H112" i="3"/>
  <c r="I112" i="3"/>
  <c r="J112" i="3"/>
  <c r="K112" i="3"/>
  <c r="L112" i="3"/>
  <c r="B113" i="3"/>
  <c r="C113" i="3"/>
  <c r="D113" i="3"/>
  <c r="E113" i="3"/>
  <c r="F113" i="3"/>
  <c r="G113" i="3"/>
  <c r="H113" i="3"/>
  <c r="I113" i="3"/>
  <c r="J113" i="3"/>
  <c r="K113" i="3"/>
  <c r="L113" i="3"/>
  <c r="B114" i="3"/>
  <c r="C114" i="3"/>
  <c r="D114" i="3"/>
  <c r="E114" i="3"/>
  <c r="F114" i="3"/>
  <c r="G114" i="3"/>
  <c r="H114" i="3"/>
  <c r="I114" i="3"/>
  <c r="J114" i="3"/>
  <c r="K114" i="3"/>
  <c r="L114" i="3"/>
  <c r="B115" i="3"/>
  <c r="C115" i="3"/>
  <c r="D115" i="3"/>
  <c r="E115" i="3"/>
  <c r="F115" i="3"/>
  <c r="G115" i="3"/>
  <c r="H115" i="3"/>
  <c r="I115" i="3"/>
  <c r="J115" i="3"/>
  <c r="K115" i="3"/>
  <c r="L115" i="3"/>
  <c r="B116" i="3"/>
  <c r="C116" i="3"/>
  <c r="D116" i="3"/>
  <c r="E116" i="3"/>
  <c r="F116" i="3"/>
  <c r="G116" i="3"/>
  <c r="H116" i="3"/>
  <c r="I116" i="3"/>
  <c r="J116" i="3"/>
  <c r="K116" i="3"/>
  <c r="L116" i="3"/>
  <c r="B117" i="3"/>
  <c r="C117" i="3"/>
  <c r="D117" i="3"/>
  <c r="E117" i="3"/>
  <c r="F117" i="3"/>
  <c r="G117" i="3"/>
  <c r="H117" i="3"/>
  <c r="I117" i="3"/>
  <c r="J117" i="3"/>
  <c r="K117" i="3"/>
  <c r="L117" i="3"/>
  <c r="B118" i="3"/>
  <c r="C118" i="3"/>
  <c r="D118" i="3"/>
  <c r="E118" i="3"/>
  <c r="F118" i="3"/>
  <c r="G118" i="3"/>
  <c r="H118" i="3"/>
  <c r="I118" i="3"/>
  <c r="J118" i="3"/>
  <c r="K118" i="3"/>
  <c r="L118" i="3"/>
  <c r="B119" i="3"/>
  <c r="C119" i="3"/>
  <c r="D119" i="3"/>
  <c r="E119" i="3"/>
  <c r="F119" i="3"/>
  <c r="G119" i="3"/>
  <c r="H119" i="3"/>
  <c r="I119" i="3"/>
  <c r="J119" i="3"/>
  <c r="K119" i="3"/>
  <c r="L119" i="3"/>
  <c r="B120" i="3"/>
  <c r="C120" i="3"/>
  <c r="D120" i="3"/>
  <c r="E120" i="3"/>
  <c r="F120" i="3"/>
  <c r="G120" i="3"/>
  <c r="H120" i="3"/>
  <c r="I120" i="3"/>
  <c r="J120" i="3"/>
  <c r="K120" i="3"/>
  <c r="L120" i="3"/>
  <c r="B121" i="3"/>
  <c r="C121" i="3"/>
  <c r="D121" i="3"/>
  <c r="E121" i="3"/>
  <c r="F121" i="3"/>
  <c r="G121" i="3"/>
  <c r="H121" i="3"/>
  <c r="I121" i="3"/>
  <c r="J121" i="3"/>
  <c r="K121" i="3"/>
  <c r="L121" i="3"/>
  <c r="B122" i="3"/>
  <c r="C122" i="3"/>
  <c r="D122" i="3"/>
  <c r="E122" i="3"/>
  <c r="F122" i="3"/>
  <c r="G122" i="3"/>
  <c r="H122" i="3"/>
  <c r="I122" i="3"/>
  <c r="J122" i="3"/>
  <c r="K122" i="3"/>
  <c r="L122" i="3"/>
  <c r="B123" i="3"/>
  <c r="C123" i="3"/>
  <c r="D123" i="3"/>
  <c r="E123" i="3"/>
  <c r="F123" i="3"/>
  <c r="G123" i="3"/>
  <c r="H123" i="3"/>
  <c r="I123" i="3"/>
  <c r="J123" i="3"/>
  <c r="K123" i="3"/>
  <c r="L123" i="3"/>
  <c r="B124" i="3"/>
  <c r="C124" i="3"/>
  <c r="D124" i="3"/>
  <c r="E124" i="3"/>
  <c r="F124" i="3"/>
  <c r="G124" i="3"/>
  <c r="H124" i="3"/>
  <c r="I124" i="3"/>
  <c r="J124" i="3"/>
  <c r="K124" i="3"/>
  <c r="L124" i="3"/>
  <c r="B125" i="3"/>
  <c r="C125" i="3"/>
  <c r="D125" i="3"/>
  <c r="E125" i="3"/>
  <c r="F125" i="3"/>
  <c r="G125" i="3"/>
  <c r="H125" i="3"/>
  <c r="I125" i="3"/>
  <c r="J125" i="3"/>
  <c r="K125" i="3"/>
  <c r="L125" i="3"/>
  <c r="B126" i="3"/>
  <c r="C126" i="3"/>
  <c r="D126" i="3"/>
  <c r="E126" i="3"/>
  <c r="F126" i="3"/>
  <c r="G126" i="3"/>
  <c r="H126" i="3"/>
  <c r="I126" i="3"/>
  <c r="J126" i="3"/>
  <c r="K126" i="3"/>
  <c r="L126" i="3"/>
  <c r="B127" i="3"/>
  <c r="C127" i="3"/>
  <c r="D127" i="3"/>
  <c r="E127" i="3"/>
  <c r="F127" i="3"/>
  <c r="G127" i="3"/>
  <c r="H127" i="3"/>
  <c r="I127" i="3"/>
  <c r="J127" i="3"/>
  <c r="K127" i="3"/>
  <c r="L127" i="3"/>
  <c r="B128" i="3"/>
  <c r="C128" i="3"/>
  <c r="D128" i="3"/>
  <c r="E128" i="3"/>
  <c r="F128" i="3"/>
  <c r="G128" i="3"/>
  <c r="H128" i="3"/>
  <c r="I128" i="3"/>
  <c r="J128" i="3"/>
  <c r="K128" i="3"/>
  <c r="L128" i="3"/>
  <c r="B129" i="3"/>
  <c r="C129" i="3"/>
  <c r="D129" i="3"/>
  <c r="E129" i="3"/>
  <c r="F129" i="3"/>
  <c r="G129" i="3"/>
  <c r="H129" i="3"/>
  <c r="I129" i="3"/>
  <c r="J129" i="3"/>
  <c r="K129" i="3"/>
  <c r="L129" i="3"/>
  <c r="B130" i="3"/>
  <c r="C130" i="3"/>
  <c r="D130" i="3"/>
  <c r="E130" i="3"/>
  <c r="F130" i="3"/>
  <c r="G130" i="3"/>
  <c r="H130" i="3"/>
  <c r="I130" i="3"/>
  <c r="J130" i="3"/>
  <c r="K130" i="3"/>
  <c r="L130" i="3"/>
  <c r="B131" i="3"/>
  <c r="C131" i="3"/>
  <c r="D131" i="3"/>
  <c r="E131" i="3"/>
  <c r="F131" i="3"/>
  <c r="G131" i="3"/>
  <c r="H131" i="3"/>
  <c r="I131" i="3"/>
  <c r="J131" i="3"/>
  <c r="K131" i="3"/>
  <c r="L131" i="3"/>
  <c r="B132" i="3"/>
  <c r="C132" i="3"/>
  <c r="D132" i="3"/>
  <c r="E132" i="3"/>
  <c r="F132" i="3"/>
  <c r="G132" i="3"/>
  <c r="H132" i="3"/>
  <c r="I132" i="3"/>
  <c r="J132" i="3"/>
  <c r="K132" i="3"/>
  <c r="L132" i="3"/>
  <c r="B133" i="3"/>
  <c r="C133" i="3"/>
  <c r="D133" i="3"/>
  <c r="E133" i="3"/>
  <c r="F133" i="3"/>
  <c r="G133" i="3"/>
  <c r="H133" i="3"/>
  <c r="I133" i="3"/>
  <c r="J133" i="3"/>
  <c r="K133" i="3"/>
  <c r="L133" i="3"/>
  <c r="B134" i="3"/>
  <c r="C134" i="3"/>
  <c r="D134" i="3"/>
  <c r="E134" i="3"/>
  <c r="F134" i="3"/>
  <c r="G134" i="3"/>
  <c r="H134" i="3"/>
  <c r="I134" i="3"/>
  <c r="J134" i="3"/>
  <c r="K134" i="3"/>
  <c r="L134" i="3"/>
  <c r="B135" i="3"/>
  <c r="C135" i="3"/>
  <c r="D135" i="3"/>
  <c r="E135" i="3"/>
  <c r="F135" i="3"/>
  <c r="G135" i="3"/>
  <c r="H135" i="3"/>
  <c r="I135" i="3"/>
  <c r="J135" i="3"/>
  <c r="K135" i="3"/>
  <c r="L135" i="3"/>
  <c r="B136" i="3"/>
  <c r="C136" i="3"/>
  <c r="D136" i="3"/>
  <c r="E136" i="3"/>
  <c r="F136" i="3"/>
  <c r="G136" i="3"/>
  <c r="H136" i="3"/>
  <c r="I136" i="3"/>
  <c r="J136" i="3"/>
  <c r="K136" i="3"/>
  <c r="L136" i="3"/>
  <c r="B137" i="3"/>
  <c r="C137" i="3"/>
  <c r="D137" i="3"/>
  <c r="E137" i="3"/>
  <c r="F137" i="3"/>
  <c r="G137" i="3"/>
  <c r="H137" i="3"/>
  <c r="I137" i="3"/>
  <c r="J137" i="3"/>
  <c r="K137" i="3"/>
  <c r="L137" i="3"/>
  <c r="B138" i="3"/>
  <c r="C138" i="3"/>
  <c r="D138" i="3"/>
  <c r="E138" i="3"/>
  <c r="F138" i="3"/>
  <c r="G138" i="3"/>
  <c r="H138" i="3"/>
  <c r="I138" i="3"/>
  <c r="J138" i="3"/>
  <c r="K138" i="3"/>
  <c r="L138" i="3"/>
  <c r="B139" i="3"/>
  <c r="C139" i="3"/>
  <c r="D139" i="3"/>
  <c r="E139" i="3"/>
  <c r="F139" i="3"/>
  <c r="G139" i="3"/>
  <c r="H139" i="3"/>
  <c r="I139" i="3"/>
  <c r="J139" i="3"/>
  <c r="K139" i="3"/>
  <c r="L139" i="3"/>
  <c r="B140" i="3"/>
  <c r="C140" i="3"/>
  <c r="D140" i="3"/>
  <c r="E140" i="3"/>
  <c r="F140" i="3"/>
  <c r="G140" i="3"/>
  <c r="H140" i="3"/>
  <c r="I140" i="3"/>
  <c r="J140" i="3"/>
  <c r="K140" i="3"/>
  <c r="L140" i="3"/>
  <c r="B141" i="3"/>
  <c r="C141" i="3"/>
  <c r="D141" i="3"/>
  <c r="E141" i="3"/>
  <c r="F141" i="3"/>
  <c r="G141" i="3"/>
  <c r="H141" i="3"/>
  <c r="I141" i="3"/>
  <c r="J141" i="3"/>
  <c r="K141" i="3"/>
  <c r="L141" i="3"/>
  <c r="B142" i="3"/>
  <c r="C142" i="3"/>
  <c r="D142" i="3"/>
  <c r="E142" i="3"/>
  <c r="F142" i="3"/>
  <c r="G142" i="3"/>
  <c r="H142" i="3"/>
  <c r="I142" i="3"/>
  <c r="J142" i="3"/>
  <c r="K142" i="3"/>
  <c r="L142" i="3"/>
  <c r="B143" i="3"/>
  <c r="C143" i="3"/>
  <c r="D143" i="3"/>
  <c r="E143" i="3"/>
  <c r="F143" i="3"/>
  <c r="G143" i="3"/>
  <c r="H143" i="3"/>
  <c r="I143" i="3"/>
  <c r="J143" i="3"/>
  <c r="K143" i="3"/>
  <c r="L143" i="3"/>
  <c r="B144" i="3"/>
  <c r="C144" i="3"/>
  <c r="D144" i="3"/>
  <c r="E144" i="3"/>
  <c r="F144" i="3"/>
  <c r="G144" i="3"/>
  <c r="H144" i="3"/>
  <c r="I144" i="3"/>
  <c r="J144" i="3"/>
  <c r="K144" i="3"/>
  <c r="L144" i="3"/>
  <c r="B145" i="3"/>
  <c r="C145" i="3"/>
  <c r="D145" i="3"/>
  <c r="E145" i="3"/>
  <c r="F145" i="3"/>
  <c r="G145" i="3"/>
  <c r="H145" i="3"/>
  <c r="I145" i="3"/>
  <c r="J145" i="3"/>
  <c r="K145" i="3"/>
  <c r="L145" i="3"/>
  <c r="B146" i="3"/>
  <c r="C146" i="3"/>
  <c r="D146" i="3"/>
  <c r="E146" i="3"/>
  <c r="F146" i="3"/>
  <c r="G146" i="3"/>
  <c r="H146" i="3"/>
  <c r="I146" i="3"/>
  <c r="J146" i="3"/>
  <c r="K146" i="3"/>
  <c r="L146" i="3"/>
  <c r="B147" i="3"/>
  <c r="C147" i="3"/>
  <c r="D147" i="3"/>
  <c r="E147" i="3"/>
  <c r="F147" i="3"/>
  <c r="G147" i="3"/>
  <c r="H147" i="3"/>
  <c r="I147" i="3"/>
  <c r="J147" i="3"/>
  <c r="K147" i="3"/>
  <c r="L147" i="3"/>
  <c r="B148" i="3"/>
  <c r="C148" i="3"/>
  <c r="D148" i="3"/>
  <c r="E148" i="3"/>
  <c r="F148" i="3"/>
  <c r="G148" i="3"/>
  <c r="H148" i="3"/>
  <c r="I148" i="3"/>
  <c r="J148" i="3"/>
  <c r="K148" i="3"/>
  <c r="L148" i="3"/>
  <c r="B149" i="3"/>
  <c r="C149" i="3"/>
  <c r="D149" i="3"/>
  <c r="E149" i="3"/>
  <c r="F149" i="3"/>
  <c r="G149" i="3"/>
  <c r="H149" i="3"/>
  <c r="I149" i="3"/>
  <c r="J149" i="3"/>
  <c r="K149" i="3"/>
  <c r="L149" i="3"/>
  <c r="B150" i="3"/>
  <c r="C150" i="3"/>
  <c r="D150" i="3"/>
  <c r="E150" i="3"/>
  <c r="F150" i="3"/>
  <c r="G150" i="3"/>
  <c r="H150" i="3"/>
  <c r="I150" i="3"/>
  <c r="J150" i="3"/>
  <c r="K150" i="3"/>
  <c r="L150" i="3"/>
  <c r="B151" i="3"/>
  <c r="C151" i="3"/>
  <c r="D151" i="3"/>
  <c r="E151" i="3"/>
  <c r="F151" i="3"/>
  <c r="G151" i="3"/>
  <c r="H151" i="3"/>
  <c r="I151" i="3"/>
  <c r="J151" i="3"/>
  <c r="K151" i="3"/>
  <c r="L151" i="3"/>
  <c r="B152" i="3"/>
  <c r="C152" i="3"/>
  <c r="D152" i="3"/>
  <c r="E152" i="3"/>
  <c r="F152" i="3"/>
  <c r="G152" i="3"/>
  <c r="H152" i="3"/>
  <c r="I152" i="3"/>
  <c r="J152" i="3"/>
  <c r="K152" i="3"/>
  <c r="L152" i="3"/>
  <c r="B153" i="3"/>
  <c r="C153" i="3"/>
  <c r="D153" i="3"/>
  <c r="E153" i="3"/>
  <c r="F153" i="3"/>
  <c r="G153" i="3"/>
  <c r="H153" i="3"/>
  <c r="I153" i="3"/>
  <c r="J153" i="3"/>
  <c r="K153" i="3"/>
  <c r="L153" i="3"/>
  <c r="B154" i="3"/>
  <c r="C154" i="3"/>
  <c r="D154" i="3"/>
  <c r="E154" i="3"/>
  <c r="F154" i="3"/>
  <c r="G154" i="3"/>
  <c r="H154" i="3"/>
  <c r="I154" i="3"/>
  <c r="J154" i="3"/>
  <c r="K154" i="3"/>
  <c r="L154" i="3"/>
  <c r="B155" i="3"/>
  <c r="C155" i="3"/>
  <c r="D155" i="3"/>
  <c r="E155" i="3"/>
  <c r="F155" i="3"/>
  <c r="G155" i="3"/>
  <c r="H155" i="3"/>
  <c r="I155" i="3"/>
  <c r="J155" i="3"/>
  <c r="K155" i="3"/>
  <c r="L155" i="3"/>
  <c r="B156" i="3"/>
  <c r="C156" i="3"/>
  <c r="D156" i="3"/>
  <c r="E156" i="3"/>
  <c r="F156" i="3"/>
  <c r="G156" i="3"/>
  <c r="H156" i="3"/>
  <c r="I156" i="3"/>
  <c r="J156" i="3"/>
  <c r="K156" i="3"/>
  <c r="L156" i="3"/>
  <c r="B157" i="3"/>
  <c r="C157" i="3"/>
  <c r="D157" i="3"/>
  <c r="E157" i="3"/>
  <c r="F157" i="3"/>
  <c r="G157" i="3"/>
  <c r="H157" i="3"/>
  <c r="I157" i="3"/>
  <c r="J157" i="3"/>
  <c r="K157" i="3"/>
  <c r="L157" i="3"/>
  <c r="B158" i="3"/>
  <c r="C158" i="3"/>
  <c r="D158" i="3"/>
  <c r="E158" i="3"/>
  <c r="F158" i="3"/>
  <c r="G158" i="3"/>
  <c r="H158" i="3"/>
  <c r="I158" i="3"/>
  <c r="J158" i="3"/>
  <c r="K158" i="3"/>
  <c r="L158" i="3"/>
  <c r="B159" i="3"/>
  <c r="C159" i="3"/>
  <c r="D159" i="3"/>
  <c r="E159" i="3"/>
  <c r="F159" i="3"/>
  <c r="G159" i="3"/>
  <c r="H159" i="3"/>
  <c r="I159" i="3"/>
  <c r="J159" i="3"/>
  <c r="K159" i="3"/>
  <c r="L159" i="3"/>
  <c r="B160" i="3"/>
  <c r="C160" i="3"/>
  <c r="D160" i="3"/>
  <c r="E160" i="3"/>
  <c r="F160" i="3"/>
  <c r="G160" i="3"/>
  <c r="H160" i="3"/>
  <c r="I160" i="3"/>
  <c r="J160" i="3"/>
  <c r="K160" i="3"/>
  <c r="L160" i="3"/>
  <c r="B161" i="3"/>
  <c r="C161" i="3"/>
  <c r="D161" i="3"/>
  <c r="E161" i="3"/>
  <c r="F161" i="3"/>
  <c r="G161" i="3"/>
  <c r="H161" i="3"/>
  <c r="I161" i="3"/>
  <c r="J161" i="3"/>
  <c r="K161" i="3"/>
  <c r="L161" i="3"/>
  <c r="B162" i="3"/>
  <c r="C162" i="3"/>
  <c r="D162" i="3"/>
  <c r="E162" i="3"/>
  <c r="F162" i="3"/>
  <c r="G162" i="3"/>
  <c r="H162" i="3"/>
  <c r="I162" i="3"/>
  <c r="J162" i="3"/>
  <c r="K162" i="3"/>
  <c r="L162" i="3"/>
  <c r="B163" i="3"/>
  <c r="C163" i="3"/>
  <c r="D163" i="3"/>
  <c r="E163" i="3"/>
  <c r="F163" i="3"/>
  <c r="G163" i="3"/>
  <c r="H163" i="3"/>
  <c r="I163" i="3"/>
  <c r="J163" i="3"/>
  <c r="K163" i="3"/>
  <c r="L163" i="3"/>
  <c r="B164" i="3"/>
  <c r="C164" i="3"/>
  <c r="D164" i="3"/>
  <c r="E164" i="3"/>
  <c r="F164" i="3"/>
  <c r="G164" i="3"/>
  <c r="H164" i="3"/>
  <c r="I164" i="3"/>
  <c r="J164" i="3"/>
  <c r="K164" i="3"/>
  <c r="L164" i="3"/>
  <c r="B165" i="3"/>
  <c r="C165" i="3"/>
  <c r="D165" i="3"/>
  <c r="E165" i="3"/>
  <c r="F165" i="3"/>
  <c r="G165" i="3"/>
  <c r="H165" i="3"/>
  <c r="I165" i="3"/>
  <c r="J165" i="3"/>
  <c r="K165" i="3"/>
  <c r="L165" i="3"/>
  <c r="B166" i="3"/>
  <c r="C166" i="3"/>
  <c r="D166" i="3"/>
  <c r="E166" i="3"/>
  <c r="F166" i="3"/>
  <c r="G166" i="3"/>
  <c r="H166" i="3"/>
  <c r="I166" i="3"/>
  <c r="J166" i="3"/>
  <c r="K166" i="3"/>
  <c r="L166" i="3"/>
  <c r="B167" i="3"/>
  <c r="C167" i="3"/>
  <c r="D167" i="3"/>
  <c r="E167" i="3"/>
  <c r="F167" i="3"/>
  <c r="G167" i="3"/>
  <c r="H167" i="3"/>
  <c r="I167" i="3"/>
  <c r="J167" i="3"/>
  <c r="K167" i="3"/>
  <c r="L167" i="3"/>
  <c r="B168" i="3"/>
  <c r="C168" i="3"/>
  <c r="D168" i="3"/>
  <c r="E168" i="3"/>
  <c r="F168" i="3"/>
  <c r="G168" i="3"/>
  <c r="H168" i="3"/>
  <c r="I168" i="3"/>
  <c r="J168" i="3"/>
  <c r="K168" i="3"/>
  <c r="L168" i="3"/>
  <c r="B169" i="3"/>
  <c r="C169" i="3"/>
  <c r="D169" i="3"/>
  <c r="E169" i="3"/>
  <c r="F169" i="3"/>
  <c r="G169" i="3"/>
  <c r="H169" i="3"/>
  <c r="I169" i="3"/>
  <c r="J169" i="3"/>
  <c r="K169" i="3"/>
  <c r="L169" i="3"/>
  <c r="B170" i="3"/>
  <c r="C170" i="3"/>
  <c r="D170" i="3"/>
  <c r="E170" i="3"/>
  <c r="F170" i="3"/>
  <c r="G170" i="3"/>
  <c r="H170" i="3"/>
  <c r="I170" i="3"/>
  <c r="J170" i="3"/>
  <c r="K170" i="3"/>
  <c r="L170" i="3"/>
  <c r="B171" i="3"/>
  <c r="C171" i="3"/>
  <c r="D171" i="3"/>
  <c r="E171" i="3"/>
  <c r="F171" i="3"/>
  <c r="G171" i="3"/>
  <c r="H171" i="3"/>
  <c r="I171" i="3"/>
  <c r="J171" i="3"/>
  <c r="K171" i="3"/>
  <c r="L171" i="3"/>
  <c r="B172" i="3"/>
  <c r="C172" i="3"/>
  <c r="D172" i="3"/>
  <c r="E172" i="3"/>
  <c r="F172" i="3"/>
  <c r="G172" i="3"/>
  <c r="H172" i="3"/>
  <c r="I172" i="3"/>
  <c r="J172" i="3"/>
  <c r="K172" i="3"/>
  <c r="L172" i="3"/>
  <c r="B173" i="3"/>
  <c r="C173" i="3"/>
  <c r="D173" i="3"/>
  <c r="E173" i="3"/>
  <c r="F173" i="3"/>
  <c r="G173" i="3"/>
  <c r="H173" i="3"/>
  <c r="I173" i="3"/>
  <c r="J173" i="3"/>
  <c r="K173" i="3"/>
  <c r="L173" i="3"/>
  <c r="B174" i="3"/>
  <c r="C174" i="3"/>
  <c r="D174" i="3"/>
  <c r="E174" i="3"/>
  <c r="F174" i="3"/>
  <c r="G174" i="3"/>
  <c r="H174" i="3"/>
  <c r="I174" i="3"/>
  <c r="J174" i="3"/>
  <c r="K174" i="3"/>
  <c r="L174" i="3"/>
  <c r="B175" i="3"/>
  <c r="C175" i="3"/>
  <c r="D175" i="3"/>
  <c r="E175" i="3"/>
  <c r="F175" i="3"/>
  <c r="G175" i="3"/>
  <c r="H175" i="3"/>
  <c r="I175" i="3"/>
  <c r="J175" i="3"/>
  <c r="K175" i="3"/>
  <c r="L175" i="3"/>
  <c r="B176" i="3"/>
  <c r="C176" i="3"/>
  <c r="D176" i="3"/>
  <c r="E176" i="3"/>
  <c r="F176" i="3"/>
  <c r="G176" i="3"/>
  <c r="H176" i="3"/>
  <c r="I176" i="3"/>
  <c r="J176" i="3"/>
  <c r="K176" i="3"/>
  <c r="L176" i="3"/>
  <c r="B177" i="3"/>
  <c r="C177" i="3"/>
  <c r="D177" i="3"/>
  <c r="E177" i="3"/>
  <c r="F177" i="3"/>
  <c r="G177" i="3"/>
  <c r="H177" i="3"/>
  <c r="I177" i="3"/>
  <c r="J177" i="3"/>
  <c r="K177" i="3"/>
  <c r="L177" i="3"/>
  <c r="B178" i="3"/>
  <c r="C178" i="3"/>
  <c r="D178" i="3"/>
  <c r="E178" i="3"/>
  <c r="F178" i="3"/>
  <c r="G178" i="3"/>
  <c r="H178" i="3"/>
  <c r="I178" i="3"/>
  <c r="J178" i="3"/>
  <c r="K178" i="3"/>
  <c r="L178" i="3"/>
  <c r="B179" i="3"/>
  <c r="C179" i="3"/>
  <c r="D179" i="3"/>
  <c r="E179" i="3"/>
  <c r="F179" i="3"/>
  <c r="G179" i="3"/>
  <c r="H179" i="3"/>
  <c r="I179" i="3"/>
  <c r="J179" i="3"/>
  <c r="K179" i="3"/>
  <c r="L179" i="3"/>
  <c r="B180" i="3"/>
  <c r="C180" i="3"/>
  <c r="D180" i="3"/>
  <c r="E180" i="3"/>
  <c r="F180" i="3"/>
  <c r="G180" i="3"/>
  <c r="H180" i="3"/>
  <c r="I180" i="3"/>
  <c r="J180" i="3"/>
  <c r="K180" i="3"/>
  <c r="L180" i="3"/>
  <c r="B181" i="3"/>
  <c r="C181" i="3"/>
  <c r="D181" i="3"/>
  <c r="E181" i="3"/>
  <c r="F181" i="3"/>
  <c r="G181" i="3"/>
  <c r="H181" i="3"/>
  <c r="I181" i="3"/>
  <c r="J181" i="3"/>
  <c r="K181" i="3"/>
  <c r="L181" i="3"/>
  <c r="B182" i="3"/>
  <c r="C182" i="3"/>
  <c r="D182" i="3"/>
  <c r="E182" i="3"/>
  <c r="F182" i="3"/>
  <c r="G182" i="3"/>
  <c r="H182" i="3"/>
  <c r="I182" i="3"/>
  <c r="J182" i="3"/>
  <c r="K182" i="3"/>
  <c r="L182" i="3"/>
  <c r="B183" i="3"/>
  <c r="C183" i="3"/>
  <c r="D183" i="3"/>
  <c r="E183" i="3"/>
  <c r="F183" i="3"/>
  <c r="G183" i="3"/>
  <c r="H183" i="3"/>
  <c r="I183" i="3"/>
  <c r="J183" i="3"/>
  <c r="K183" i="3"/>
  <c r="L183" i="3"/>
  <c r="B184" i="3"/>
  <c r="C184" i="3"/>
  <c r="D184" i="3"/>
  <c r="E184" i="3"/>
  <c r="F184" i="3"/>
  <c r="G184" i="3"/>
  <c r="H184" i="3"/>
  <c r="I184" i="3"/>
  <c r="J184" i="3"/>
  <c r="K184" i="3"/>
  <c r="L184" i="3"/>
  <c r="B185" i="3"/>
  <c r="C185" i="3"/>
  <c r="D185" i="3"/>
  <c r="E185" i="3"/>
  <c r="F185" i="3"/>
  <c r="G185" i="3"/>
  <c r="H185" i="3"/>
  <c r="I185" i="3"/>
  <c r="J185" i="3"/>
  <c r="K185" i="3"/>
  <c r="L185" i="3"/>
  <c r="B186" i="3"/>
  <c r="C186" i="3"/>
  <c r="D186" i="3"/>
  <c r="E186" i="3"/>
  <c r="F186" i="3"/>
  <c r="G186" i="3"/>
  <c r="H186" i="3"/>
  <c r="I186" i="3"/>
  <c r="J186" i="3"/>
  <c r="K186" i="3"/>
  <c r="L186" i="3"/>
  <c r="B187" i="3"/>
  <c r="C187" i="3"/>
  <c r="D187" i="3"/>
  <c r="E187" i="3"/>
  <c r="F187" i="3"/>
  <c r="G187" i="3"/>
  <c r="H187" i="3"/>
  <c r="I187" i="3"/>
  <c r="J187" i="3"/>
  <c r="K187" i="3"/>
  <c r="L187" i="3"/>
  <c r="B188" i="3"/>
  <c r="C188" i="3"/>
  <c r="D188" i="3"/>
  <c r="E188" i="3"/>
  <c r="F188" i="3"/>
  <c r="G188" i="3"/>
  <c r="H188" i="3"/>
  <c r="I188" i="3"/>
  <c r="J188" i="3"/>
  <c r="K188" i="3"/>
  <c r="L188" i="3"/>
  <c r="B189" i="3"/>
  <c r="C189" i="3"/>
  <c r="D189" i="3"/>
  <c r="E189" i="3"/>
  <c r="F189" i="3"/>
  <c r="G189" i="3"/>
  <c r="H189" i="3"/>
  <c r="I189" i="3"/>
  <c r="J189" i="3"/>
  <c r="K189" i="3"/>
  <c r="L189" i="3"/>
  <c r="B190" i="3"/>
  <c r="C190" i="3"/>
  <c r="D190" i="3"/>
  <c r="E190" i="3"/>
  <c r="F190" i="3"/>
  <c r="G190" i="3"/>
  <c r="H190" i="3"/>
  <c r="I190" i="3"/>
  <c r="J190" i="3"/>
  <c r="K190" i="3"/>
  <c r="L190" i="3"/>
  <c r="B191" i="3"/>
  <c r="C191" i="3"/>
  <c r="D191" i="3"/>
  <c r="E191" i="3"/>
  <c r="F191" i="3"/>
  <c r="G191" i="3"/>
  <c r="H191" i="3"/>
  <c r="I191" i="3"/>
  <c r="J191" i="3"/>
  <c r="K191" i="3"/>
  <c r="L191" i="3"/>
  <c r="B192" i="3"/>
  <c r="C192" i="3"/>
  <c r="D192" i="3"/>
  <c r="E192" i="3"/>
  <c r="F192" i="3"/>
  <c r="G192" i="3"/>
  <c r="H192" i="3"/>
  <c r="I192" i="3"/>
  <c r="J192" i="3"/>
  <c r="K192" i="3"/>
  <c r="L192" i="3"/>
  <c r="B193" i="3"/>
  <c r="C193" i="3"/>
  <c r="D193" i="3"/>
  <c r="E193" i="3"/>
  <c r="F193" i="3"/>
  <c r="G193" i="3"/>
  <c r="H193" i="3"/>
  <c r="I193" i="3"/>
  <c r="J193" i="3"/>
  <c r="K193" i="3"/>
  <c r="L193" i="3"/>
  <c r="B194" i="3"/>
  <c r="C194" i="3"/>
  <c r="D194" i="3"/>
  <c r="E194" i="3"/>
  <c r="F194" i="3"/>
  <c r="G194" i="3"/>
  <c r="H194" i="3"/>
  <c r="I194" i="3"/>
  <c r="J194" i="3"/>
  <c r="K194" i="3"/>
  <c r="L194" i="3"/>
  <c r="B195" i="3"/>
  <c r="C195" i="3"/>
  <c r="D195" i="3"/>
  <c r="E195" i="3"/>
  <c r="F195" i="3"/>
  <c r="G195" i="3"/>
  <c r="H195" i="3"/>
  <c r="I195" i="3"/>
  <c r="J195" i="3"/>
  <c r="K195" i="3"/>
  <c r="L195" i="3"/>
  <c r="B196" i="3"/>
  <c r="C196" i="3"/>
  <c r="D196" i="3"/>
  <c r="E196" i="3"/>
  <c r="F196" i="3"/>
  <c r="G196" i="3"/>
  <c r="H196" i="3"/>
  <c r="I196" i="3"/>
  <c r="J196" i="3"/>
  <c r="K196" i="3"/>
  <c r="L196" i="3"/>
  <c r="B197" i="3"/>
  <c r="C197" i="3"/>
  <c r="D197" i="3"/>
  <c r="E197" i="3"/>
  <c r="F197" i="3"/>
  <c r="G197" i="3"/>
  <c r="H197" i="3"/>
  <c r="I197" i="3"/>
  <c r="J197" i="3"/>
  <c r="K197" i="3"/>
  <c r="L197" i="3"/>
  <c r="B198" i="3"/>
  <c r="C198" i="3"/>
  <c r="D198" i="3"/>
  <c r="E198" i="3"/>
  <c r="F198" i="3"/>
  <c r="G198" i="3"/>
  <c r="H198" i="3"/>
  <c r="I198" i="3"/>
  <c r="J198" i="3"/>
  <c r="K198" i="3"/>
  <c r="L198" i="3"/>
  <c r="B199" i="3"/>
  <c r="C199" i="3"/>
  <c r="D199" i="3"/>
  <c r="E199" i="3"/>
  <c r="F199" i="3"/>
  <c r="G199" i="3"/>
  <c r="H199" i="3"/>
  <c r="I199" i="3"/>
  <c r="J199" i="3"/>
  <c r="K199" i="3"/>
  <c r="L199" i="3"/>
  <c r="B200" i="3"/>
  <c r="C200" i="3"/>
  <c r="D200" i="3"/>
  <c r="E200" i="3"/>
  <c r="F200" i="3"/>
  <c r="G200" i="3"/>
  <c r="H200" i="3"/>
  <c r="I200" i="3"/>
  <c r="J200" i="3"/>
  <c r="K200" i="3"/>
  <c r="L200" i="3"/>
  <c r="B201" i="3"/>
  <c r="C201" i="3"/>
  <c r="D201" i="3"/>
  <c r="E201" i="3"/>
  <c r="F201" i="3"/>
  <c r="G201" i="3"/>
  <c r="H201" i="3"/>
  <c r="I201" i="3"/>
  <c r="J201" i="3"/>
  <c r="K201" i="3"/>
  <c r="L201" i="3"/>
  <c r="B202" i="3"/>
  <c r="C202" i="3"/>
  <c r="D202" i="3"/>
  <c r="E202" i="3"/>
  <c r="F202" i="3"/>
  <c r="G202" i="3"/>
  <c r="H202" i="3"/>
  <c r="I202" i="3"/>
  <c r="J202" i="3"/>
  <c r="K202" i="3"/>
  <c r="L202" i="3"/>
  <c r="B203" i="3"/>
  <c r="C203" i="3"/>
  <c r="D203" i="3"/>
  <c r="E203" i="3"/>
  <c r="F203" i="3"/>
  <c r="G203" i="3"/>
  <c r="H203" i="3"/>
  <c r="I203" i="3"/>
  <c r="J203" i="3"/>
  <c r="K203" i="3"/>
  <c r="L203" i="3"/>
  <c r="B204" i="3"/>
  <c r="C204" i="3"/>
  <c r="D204" i="3"/>
  <c r="E204" i="3"/>
  <c r="F204" i="3"/>
  <c r="G204" i="3"/>
  <c r="H204" i="3"/>
  <c r="I204" i="3"/>
  <c r="J204" i="3"/>
  <c r="K204" i="3"/>
  <c r="L204" i="3"/>
  <c r="B205" i="3"/>
  <c r="C205" i="3"/>
  <c r="D205" i="3"/>
  <c r="E205" i="3"/>
  <c r="F205" i="3"/>
  <c r="G205" i="3"/>
  <c r="H205" i="3"/>
  <c r="I205" i="3"/>
  <c r="J205" i="3"/>
  <c r="K205" i="3"/>
  <c r="L205" i="3"/>
  <c r="B206" i="3"/>
  <c r="C206" i="3"/>
  <c r="D206" i="3"/>
  <c r="E206" i="3"/>
  <c r="F206" i="3"/>
  <c r="G206" i="3"/>
  <c r="H206" i="3"/>
  <c r="I206" i="3"/>
  <c r="J206" i="3"/>
  <c r="K206" i="3"/>
  <c r="L206" i="3"/>
  <c r="B207" i="3"/>
  <c r="C207" i="3"/>
  <c r="D207" i="3"/>
  <c r="E207" i="3"/>
  <c r="F207" i="3"/>
  <c r="G207" i="3"/>
  <c r="H207" i="3"/>
  <c r="I207" i="3"/>
  <c r="J207" i="3"/>
  <c r="K207" i="3"/>
  <c r="L207" i="3"/>
  <c r="B208" i="3"/>
  <c r="C208" i="3"/>
  <c r="D208" i="3"/>
  <c r="E208" i="3"/>
  <c r="F208" i="3"/>
  <c r="G208" i="3"/>
  <c r="H208" i="3"/>
  <c r="I208" i="3"/>
  <c r="J208" i="3"/>
  <c r="K208" i="3"/>
  <c r="L208" i="3"/>
  <c r="B209" i="3"/>
  <c r="C209" i="3"/>
  <c r="D209" i="3"/>
  <c r="E209" i="3"/>
  <c r="F209" i="3"/>
  <c r="G209" i="3"/>
  <c r="H209" i="3"/>
  <c r="I209" i="3"/>
  <c r="J209" i="3"/>
  <c r="K209" i="3"/>
  <c r="L209" i="3"/>
  <c r="B210" i="3"/>
  <c r="C210" i="3"/>
  <c r="D210" i="3"/>
  <c r="E210" i="3"/>
  <c r="F210" i="3"/>
  <c r="G210" i="3"/>
  <c r="H210" i="3"/>
  <c r="I210" i="3"/>
  <c r="J210" i="3"/>
  <c r="K210" i="3"/>
  <c r="L210" i="3"/>
  <c r="B211" i="3"/>
  <c r="C211" i="3"/>
  <c r="D211" i="3"/>
  <c r="E211" i="3"/>
  <c r="F211" i="3"/>
  <c r="G211" i="3"/>
  <c r="H211" i="3"/>
  <c r="I211" i="3"/>
  <c r="J211" i="3"/>
  <c r="K211" i="3"/>
  <c r="L211" i="3"/>
  <c r="B212" i="3"/>
  <c r="C212" i="3"/>
  <c r="D212" i="3"/>
  <c r="E212" i="3"/>
  <c r="F212" i="3"/>
  <c r="G212" i="3"/>
  <c r="H212" i="3"/>
  <c r="I212" i="3"/>
  <c r="J212" i="3"/>
  <c r="K212" i="3"/>
  <c r="L212" i="3"/>
  <c r="B213" i="3"/>
  <c r="C213" i="3"/>
  <c r="D213" i="3"/>
  <c r="E213" i="3"/>
  <c r="F213" i="3"/>
  <c r="G213" i="3"/>
  <c r="H213" i="3"/>
  <c r="I213" i="3"/>
  <c r="J213" i="3"/>
  <c r="K213" i="3"/>
  <c r="L213" i="3"/>
  <c r="B214" i="3"/>
  <c r="C214" i="3"/>
  <c r="D214" i="3"/>
  <c r="E214" i="3"/>
  <c r="F214" i="3"/>
  <c r="G214" i="3"/>
  <c r="H214" i="3"/>
  <c r="I214" i="3"/>
  <c r="J214" i="3"/>
  <c r="K214" i="3"/>
  <c r="L214" i="3"/>
  <c r="B215" i="3"/>
  <c r="C215" i="3"/>
  <c r="D215" i="3"/>
  <c r="E215" i="3"/>
  <c r="F215" i="3"/>
  <c r="G215" i="3"/>
  <c r="H215" i="3"/>
  <c r="I215" i="3"/>
  <c r="J215" i="3"/>
  <c r="K215" i="3"/>
  <c r="L215" i="3"/>
  <c r="B216" i="3"/>
  <c r="C216" i="3"/>
  <c r="D216" i="3"/>
  <c r="E216" i="3"/>
  <c r="F216" i="3"/>
  <c r="G216" i="3"/>
  <c r="H216" i="3"/>
  <c r="I216" i="3"/>
  <c r="J216" i="3"/>
  <c r="K216" i="3"/>
  <c r="L216" i="3"/>
  <c r="B217" i="3"/>
  <c r="C217" i="3"/>
  <c r="D217" i="3"/>
  <c r="E217" i="3"/>
  <c r="F217" i="3"/>
  <c r="G217" i="3"/>
  <c r="H217" i="3"/>
  <c r="I217" i="3"/>
  <c r="J217" i="3"/>
  <c r="K217" i="3"/>
  <c r="L217" i="3"/>
  <c r="B218" i="3"/>
  <c r="C218" i="3"/>
  <c r="D218" i="3"/>
  <c r="E218" i="3"/>
  <c r="F218" i="3"/>
  <c r="G218" i="3"/>
  <c r="H218" i="3"/>
  <c r="I218" i="3"/>
  <c r="J218" i="3"/>
  <c r="K218" i="3"/>
  <c r="L218" i="3"/>
  <c r="B219" i="3"/>
  <c r="C219" i="3"/>
  <c r="D219" i="3"/>
  <c r="E219" i="3"/>
  <c r="F219" i="3"/>
  <c r="G219" i="3"/>
  <c r="H219" i="3"/>
  <c r="I219" i="3"/>
  <c r="J219" i="3"/>
  <c r="K219" i="3"/>
  <c r="L219" i="3"/>
  <c r="B220" i="3"/>
  <c r="C220" i="3"/>
  <c r="D220" i="3"/>
  <c r="E220" i="3"/>
  <c r="F220" i="3"/>
  <c r="G220" i="3"/>
  <c r="H220" i="3"/>
  <c r="I220" i="3"/>
  <c r="J220" i="3"/>
  <c r="K220" i="3"/>
  <c r="L220" i="3"/>
  <c r="B221" i="3"/>
  <c r="C221" i="3"/>
  <c r="D221" i="3"/>
  <c r="E221" i="3"/>
  <c r="F221" i="3"/>
  <c r="G221" i="3"/>
  <c r="H221" i="3"/>
  <c r="I221" i="3"/>
  <c r="J221" i="3"/>
  <c r="K221" i="3"/>
  <c r="L221" i="3"/>
  <c r="B222" i="3"/>
  <c r="C222" i="3"/>
  <c r="D222" i="3"/>
  <c r="E222" i="3"/>
  <c r="F222" i="3"/>
  <c r="G222" i="3"/>
  <c r="H222" i="3"/>
  <c r="I222" i="3"/>
  <c r="J222" i="3"/>
  <c r="K222" i="3"/>
  <c r="L222" i="3"/>
  <c r="B223" i="3"/>
  <c r="C223" i="3"/>
  <c r="D223" i="3"/>
  <c r="E223" i="3"/>
  <c r="F223" i="3"/>
  <c r="G223" i="3"/>
  <c r="H223" i="3"/>
  <c r="I223" i="3"/>
  <c r="J223" i="3"/>
  <c r="K223" i="3"/>
  <c r="L223" i="3"/>
  <c r="B224" i="3"/>
  <c r="C224" i="3"/>
  <c r="D224" i="3"/>
  <c r="E224" i="3"/>
  <c r="F224" i="3"/>
  <c r="G224" i="3"/>
  <c r="H224" i="3"/>
  <c r="I224" i="3"/>
  <c r="J224" i="3"/>
  <c r="K224" i="3"/>
  <c r="L224" i="3"/>
  <c r="B225" i="3"/>
  <c r="C225" i="3"/>
  <c r="D225" i="3"/>
  <c r="E225" i="3"/>
  <c r="F225" i="3"/>
  <c r="G225" i="3"/>
  <c r="H225" i="3"/>
  <c r="I225" i="3"/>
  <c r="J225" i="3"/>
  <c r="K225" i="3"/>
  <c r="L225" i="3"/>
  <c r="B226" i="3"/>
  <c r="C226" i="3"/>
  <c r="D226" i="3"/>
  <c r="E226" i="3"/>
  <c r="F226" i="3"/>
  <c r="G226" i="3"/>
  <c r="H226" i="3"/>
  <c r="I226" i="3"/>
  <c r="J226" i="3"/>
  <c r="K226" i="3"/>
  <c r="L226" i="3"/>
  <c r="B227" i="3"/>
  <c r="C227" i="3"/>
  <c r="D227" i="3"/>
  <c r="E227" i="3"/>
  <c r="F227" i="3"/>
  <c r="G227" i="3"/>
  <c r="H227" i="3"/>
  <c r="I227" i="3"/>
  <c r="J227" i="3"/>
  <c r="K227" i="3"/>
  <c r="L227" i="3"/>
  <c r="B228" i="3"/>
  <c r="C228" i="3"/>
  <c r="D228" i="3"/>
  <c r="E228" i="3"/>
  <c r="F228" i="3"/>
  <c r="G228" i="3"/>
  <c r="H228" i="3"/>
  <c r="I228" i="3"/>
  <c r="J228" i="3"/>
  <c r="K228" i="3"/>
  <c r="L228" i="3"/>
  <c r="B229" i="3"/>
  <c r="C229" i="3"/>
  <c r="D229" i="3"/>
  <c r="E229" i="3"/>
  <c r="F229" i="3"/>
  <c r="G229" i="3"/>
  <c r="H229" i="3"/>
  <c r="I229" i="3"/>
  <c r="J229" i="3"/>
  <c r="K229" i="3"/>
  <c r="L229" i="3"/>
  <c r="B230" i="3"/>
  <c r="C230" i="3"/>
  <c r="D230" i="3"/>
  <c r="E230" i="3"/>
  <c r="F230" i="3"/>
  <c r="G230" i="3"/>
  <c r="H230" i="3"/>
  <c r="I230" i="3"/>
  <c r="J230" i="3"/>
  <c r="K230" i="3"/>
  <c r="L230" i="3"/>
  <c r="B231" i="3"/>
  <c r="C231" i="3"/>
  <c r="D231" i="3"/>
  <c r="E231" i="3"/>
  <c r="F231" i="3"/>
  <c r="G231" i="3"/>
  <c r="H231" i="3"/>
  <c r="I231" i="3"/>
  <c r="J231" i="3"/>
  <c r="K231" i="3"/>
  <c r="L231" i="3"/>
  <c r="B232" i="3"/>
  <c r="C232" i="3"/>
  <c r="D232" i="3"/>
  <c r="E232" i="3"/>
  <c r="F232" i="3"/>
  <c r="G232" i="3"/>
  <c r="H232" i="3"/>
  <c r="I232" i="3"/>
  <c r="J232" i="3"/>
  <c r="K232" i="3"/>
  <c r="L232" i="3"/>
  <c r="B233" i="3"/>
  <c r="C233" i="3"/>
  <c r="D233" i="3"/>
  <c r="E233" i="3"/>
  <c r="F233" i="3"/>
  <c r="G233" i="3"/>
  <c r="H233" i="3"/>
  <c r="I233" i="3"/>
  <c r="J233" i="3"/>
  <c r="K233" i="3"/>
  <c r="L233" i="3"/>
  <c r="B234" i="3"/>
  <c r="C234" i="3"/>
  <c r="D234" i="3"/>
  <c r="E234" i="3"/>
  <c r="F234" i="3"/>
  <c r="G234" i="3"/>
  <c r="H234" i="3"/>
  <c r="I234" i="3"/>
  <c r="J234" i="3"/>
  <c r="K234" i="3"/>
  <c r="L234" i="3"/>
  <c r="B235" i="3"/>
  <c r="C235" i="3"/>
  <c r="D235" i="3"/>
  <c r="E235" i="3"/>
  <c r="F235" i="3"/>
  <c r="G235" i="3"/>
  <c r="H235" i="3"/>
  <c r="I235" i="3"/>
  <c r="J235" i="3"/>
  <c r="K235" i="3"/>
  <c r="L235" i="3"/>
  <c r="B236" i="3"/>
  <c r="C236" i="3"/>
  <c r="D236" i="3"/>
  <c r="E236" i="3"/>
  <c r="F236" i="3"/>
  <c r="G236" i="3"/>
  <c r="H236" i="3"/>
  <c r="I236" i="3"/>
  <c r="J236" i="3"/>
  <c r="K236" i="3"/>
  <c r="L236" i="3"/>
  <c r="B237" i="3"/>
  <c r="C237" i="3"/>
  <c r="D237" i="3"/>
  <c r="E237" i="3"/>
  <c r="F237" i="3"/>
  <c r="G237" i="3"/>
  <c r="H237" i="3"/>
  <c r="I237" i="3"/>
  <c r="J237" i="3"/>
  <c r="K237" i="3"/>
  <c r="L237" i="3"/>
  <c r="B238" i="3"/>
  <c r="C238" i="3"/>
  <c r="D238" i="3"/>
  <c r="E238" i="3"/>
  <c r="F238" i="3"/>
  <c r="G238" i="3"/>
  <c r="H238" i="3"/>
  <c r="I238" i="3"/>
  <c r="J238" i="3"/>
  <c r="K238" i="3"/>
  <c r="L238" i="3"/>
  <c r="B239" i="3"/>
  <c r="C239" i="3"/>
  <c r="D239" i="3"/>
  <c r="E239" i="3"/>
  <c r="F239" i="3"/>
  <c r="G239" i="3"/>
  <c r="H239" i="3"/>
  <c r="I239" i="3"/>
  <c r="J239" i="3"/>
  <c r="K239" i="3"/>
  <c r="L239" i="3"/>
  <c r="B240" i="3"/>
  <c r="C240" i="3"/>
  <c r="D240" i="3"/>
  <c r="E240" i="3"/>
  <c r="F240" i="3"/>
  <c r="G240" i="3"/>
  <c r="H240" i="3"/>
  <c r="I240" i="3"/>
  <c r="J240" i="3"/>
  <c r="K240" i="3"/>
  <c r="L240" i="3"/>
  <c r="B241" i="3"/>
  <c r="C241" i="3"/>
  <c r="D241" i="3"/>
  <c r="E241" i="3"/>
  <c r="F241" i="3"/>
  <c r="G241" i="3"/>
  <c r="H241" i="3"/>
  <c r="I241" i="3"/>
  <c r="J241" i="3"/>
  <c r="K241" i="3"/>
  <c r="L241" i="3"/>
  <c r="B242" i="3"/>
  <c r="C242" i="3"/>
  <c r="D242" i="3"/>
  <c r="E242" i="3"/>
  <c r="F242" i="3"/>
  <c r="G242" i="3"/>
  <c r="H242" i="3"/>
  <c r="I242" i="3"/>
  <c r="J242" i="3"/>
  <c r="K242" i="3"/>
  <c r="L242" i="3"/>
  <c r="B243" i="3"/>
  <c r="C243" i="3"/>
  <c r="D243" i="3"/>
  <c r="E243" i="3"/>
  <c r="F243" i="3"/>
  <c r="G243" i="3"/>
  <c r="H243" i="3"/>
  <c r="I243" i="3"/>
  <c r="J243" i="3"/>
  <c r="K243" i="3"/>
  <c r="L243" i="3"/>
  <c r="B244" i="3"/>
  <c r="C244" i="3"/>
  <c r="D244" i="3"/>
  <c r="E244" i="3"/>
  <c r="F244" i="3"/>
  <c r="G244" i="3"/>
  <c r="H244" i="3"/>
  <c r="I244" i="3"/>
  <c r="J244" i="3"/>
  <c r="K244" i="3"/>
  <c r="L244" i="3"/>
  <c r="B245" i="3"/>
  <c r="C245" i="3"/>
  <c r="D245" i="3"/>
  <c r="E245" i="3"/>
  <c r="F245" i="3"/>
  <c r="G245" i="3"/>
  <c r="H245" i="3"/>
  <c r="I245" i="3"/>
  <c r="J245" i="3"/>
  <c r="K245" i="3"/>
  <c r="L245" i="3"/>
  <c r="B246" i="3"/>
  <c r="C246" i="3"/>
  <c r="D246" i="3"/>
  <c r="E246" i="3"/>
  <c r="F246" i="3"/>
  <c r="G246" i="3"/>
  <c r="H246" i="3"/>
  <c r="I246" i="3"/>
  <c r="J246" i="3"/>
  <c r="K246" i="3"/>
  <c r="L246" i="3"/>
  <c r="B247" i="3"/>
  <c r="C247" i="3"/>
  <c r="D247" i="3"/>
  <c r="E247" i="3"/>
  <c r="F247" i="3"/>
  <c r="G247" i="3"/>
  <c r="H247" i="3"/>
  <c r="I247" i="3"/>
  <c r="J247" i="3"/>
  <c r="K247" i="3"/>
  <c r="L247" i="3"/>
  <c r="B248" i="3"/>
  <c r="C248" i="3"/>
  <c r="D248" i="3"/>
  <c r="E248" i="3"/>
  <c r="F248" i="3"/>
  <c r="G248" i="3"/>
  <c r="H248" i="3"/>
  <c r="I248" i="3"/>
  <c r="J248" i="3"/>
  <c r="K248" i="3"/>
  <c r="L248" i="3"/>
  <c r="B249" i="3"/>
  <c r="C249" i="3"/>
  <c r="D249" i="3"/>
  <c r="E249" i="3"/>
  <c r="F249" i="3"/>
  <c r="G249" i="3"/>
  <c r="H249" i="3"/>
  <c r="I249" i="3"/>
  <c r="J249" i="3"/>
  <c r="K249" i="3"/>
  <c r="L249" i="3"/>
  <c r="B250" i="3"/>
  <c r="C250" i="3"/>
  <c r="D250" i="3"/>
  <c r="E250" i="3"/>
  <c r="F250" i="3"/>
  <c r="G250" i="3"/>
  <c r="H250" i="3"/>
  <c r="I250" i="3"/>
  <c r="J250" i="3"/>
  <c r="K250" i="3"/>
  <c r="L250" i="3"/>
  <c r="B251" i="3"/>
  <c r="C251" i="3"/>
  <c r="D251" i="3"/>
  <c r="E251" i="3"/>
  <c r="F251" i="3"/>
  <c r="G251" i="3"/>
  <c r="H251" i="3"/>
  <c r="I251" i="3"/>
  <c r="J251" i="3"/>
  <c r="K251" i="3"/>
  <c r="L251" i="3"/>
  <c r="B252" i="3"/>
  <c r="C252" i="3"/>
  <c r="D252" i="3"/>
  <c r="E252" i="3"/>
  <c r="F252" i="3"/>
  <c r="G252" i="3"/>
  <c r="H252" i="3"/>
  <c r="I252" i="3"/>
  <c r="J252" i="3"/>
  <c r="K252" i="3"/>
  <c r="L252" i="3"/>
  <c r="B253" i="3"/>
  <c r="C253" i="3"/>
  <c r="D253" i="3"/>
  <c r="E253" i="3"/>
  <c r="F253" i="3"/>
  <c r="G253" i="3"/>
  <c r="H253" i="3"/>
  <c r="I253" i="3"/>
  <c r="J253" i="3"/>
  <c r="K253" i="3"/>
  <c r="L253" i="3"/>
  <c r="B254" i="3"/>
  <c r="C254" i="3"/>
  <c r="D254" i="3"/>
  <c r="E254" i="3"/>
  <c r="F254" i="3"/>
  <c r="G254" i="3"/>
  <c r="H254" i="3"/>
  <c r="I254" i="3"/>
  <c r="J254" i="3"/>
  <c r="K254" i="3"/>
  <c r="L254" i="3"/>
  <c r="B255" i="3"/>
  <c r="C255" i="3"/>
  <c r="D255" i="3"/>
  <c r="E255" i="3"/>
  <c r="F255" i="3"/>
  <c r="G255" i="3"/>
  <c r="H255" i="3"/>
  <c r="I255" i="3"/>
  <c r="J255" i="3"/>
  <c r="K255" i="3"/>
  <c r="L255" i="3"/>
  <c r="B256" i="3"/>
  <c r="C256" i="3"/>
  <c r="D256" i="3"/>
  <c r="E256" i="3"/>
  <c r="F256" i="3"/>
  <c r="G256" i="3"/>
  <c r="H256" i="3"/>
  <c r="I256" i="3"/>
  <c r="J256" i="3"/>
  <c r="K256" i="3"/>
  <c r="L256" i="3"/>
  <c r="B257" i="3"/>
  <c r="C257" i="3"/>
  <c r="D257" i="3"/>
  <c r="E257" i="3"/>
  <c r="F257" i="3"/>
  <c r="G257" i="3"/>
  <c r="H257" i="3"/>
  <c r="I257" i="3"/>
  <c r="J257" i="3"/>
  <c r="K257" i="3"/>
  <c r="L257" i="3"/>
  <c r="B258" i="3"/>
  <c r="C258" i="3"/>
  <c r="D258" i="3"/>
  <c r="E258" i="3"/>
  <c r="F258" i="3"/>
  <c r="G258" i="3"/>
  <c r="H258" i="3"/>
  <c r="I258" i="3"/>
  <c r="J258" i="3"/>
  <c r="K258" i="3"/>
  <c r="L258" i="3"/>
  <c r="B259" i="3"/>
  <c r="C259" i="3"/>
  <c r="D259" i="3"/>
  <c r="E259" i="3"/>
  <c r="F259" i="3"/>
  <c r="G259" i="3"/>
  <c r="H259" i="3"/>
  <c r="I259" i="3"/>
  <c r="J259" i="3"/>
  <c r="K259" i="3"/>
  <c r="L259" i="3"/>
  <c r="B260" i="3"/>
  <c r="C260" i="3"/>
  <c r="D260" i="3"/>
  <c r="E260" i="3"/>
  <c r="F260" i="3"/>
  <c r="G260" i="3"/>
  <c r="H260" i="3"/>
  <c r="I260" i="3"/>
  <c r="J260" i="3"/>
  <c r="K260" i="3"/>
  <c r="L260" i="3"/>
  <c r="B261" i="3"/>
  <c r="C261" i="3"/>
  <c r="D261" i="3"/>
  <c r="E261" i="3"/>
  <c r="F261" i="3"/>
  <c r="G261" i="3"/>
  <c r="H261" i="3"/>
  <c r="I261" i="3"/>
  <c r="J261" i="3"/>
  <c r="K261" i="3"/>
  <c r="L261" i="3"/>
  <c r="B262" i="3"/>
  <c r="C262" i="3"/>
  <c r="D262" i="3"/>
  <c r="E262" i="3"/>
  <c r="F262" i="3"/>
  <c r="G262" i="3"/>
  <c r="H262" i="3"/>
  <c r="I262" i="3"/>
  <c r="J262" i="3"/>
  <c r="K262" i="3"/>
  <c r="L262" i="3"/>
  <c r="B263" i="3"/>
  <c r="C263" i="3"/>
  <c r="D263" i="3"/>
  <c r="E263" i="3"/>
  <c r="F263" i="3"/>
  <c r="G263" i="3"/>
  <c r="H263" i="3"/>
  <c r="I263" i="3"/>
  <c r="J263" i="3"/>
  <c r="K263" i="3"/>
  <c r="L263" i="3"/>
  <c r="B264" i="3"/>
  <c r="C264" i="3"/>
  <c r="D264" i="3"/>
  <c r="E264" i="3"/>
  <c r="F264" i="3"/>
  <c r="G264" i="3"/>
  <c r="H264" i="3"/>
  <c r="I264" i="3"/>
  <c r="J264" i="3"/>
  <c r="K264" i="3"/>
  <c r="L264" i="3"/>
  <c r="B265" i="3"/>
  <c r="C265" i="3"/>
  <c r="D265" i="3"/>
  <c r="E265" i="3"/>
  <c r="F265" i="3"/>
  <c r="G265" i="3"/>
  <c r="H265" i="3"/>
  <c r="I265" i="3"/>
  <c r="J265" i="3"/>
  <c r="K265" i="3"/>
  <c r="L265" i="3"/>
  <c r="B266" i="3"/>
  <c r="C266" i="3"/>
  <c r="D266" i="3"/>
  <c r="E266" i="3"/>
  <c r="F266" i="3"/>
  <c r="G266" i="3"/>
  <c r="H266" i="3"/>
  <c r="I266" i="3"/>
  <c r="J266" i="3"/>
  <c r="K266" i="3"/>
  <c r="L266" i="3"/>
  <c r="B267" i="3"/>
  <c r="C267" i="3"/>
  <c r="D267" i="3"/>
  <c r="E267" i="3"/>
  <c r="F267" i="3"/>
  <c r="G267" i="3"/>
  <c r="H267" i="3"/>
  <c r="I267" i="3"/>
  <c r="J267" i="3"/>
  <c r="K267" i="3"/>
  <c r="L267" i="3"/>
  <c r="B268" i="3"/>
  <c r="C268" i="3"/>
  <c r="D268" i="3"/>
  <c r="E268" i="3"/>
  <c r="F268" i="3"/>
  <c r="G268" i="3"/>
  <c r="H268" i="3"/>
  <c r="I268" i="3"/>
  <c r="J268" i="3"/>
  <c r="K268" i="3"/>
  <c r="L268" i="3"/>
  <c r="B269" i="3"/>
  <c r="C269" i="3"/>
  <c r="D269" i="3"/>
  <c r="E269" i="3"/>
  <c r="F269" i="3"/>
  <c r="G269" i="3"/>
  <c r="H269" i="3"/>
  <c r="I269" i="3"/>
  <c r="J269" i="3"/>
  <c r="K269" i="3"/>
  <c r="L269" i="3"/>
  <c r="B270" i="3"/>
  <c r="C270" i="3"/>
  <c r="D270" i="3"/>
  <c r="E270" i="3"/>
  <c r="F270" i="3"/>
  <c r="G270" i="3"/>
  <c r="H270" i="3"/>
  <c r="I270" i="3"/>
  <c r="J270" i="3"/>
  <c r="K270" i="3"/>
  <c r="L270" i="3"/>
  <c r="B271" i="3"/>
  <c r="C271" i="3"/>
  <c r="D271" i="3"/>
  <c r="E271" i="3"/>
  <c r="F271" i="3"/>
  <c r="G271" i="3"/>
  <c r="H271" i="3"/>
  <c r="I271" i="3"/>
  <c r="J271" i="3"/>
  <c r="K271" i="3"/>
  <c r="L271" i="3"/>
  <c r="B272" i="3"/>
  <c r="C272" i="3"/>
  <c r="D272" i="3"/>
  <c r="E272" i="3"/>
  <c r="F272" i="3"/>
  <c r="G272" i="3"/>
  <c r="H272" i="3"/>
  <c r="I272" i="3"/>
  <c r="J272" i="3"/>
  <c r="K272" i="3"/>
  <c r="L272" i="3"/>
  <c r="B273" i="3"/>
  <c r="C273" i="3"/>
  <c r="D273" i="3"/>
  <c r="E273" i="3"/>
  <c r="F273" i="3"/>
  <c r="G273" i="3"/>
  <c r="H273" i="3"/>
  <c r="I273" i="3"/>
  <c r="J273" i="3"/>
  <c r="K273" i="3"/>
  <c r="L273" i="3"/>
  <c r="B274" i="3"/>
  <c r="C274" i="3"/>
  <c r="D274" i="3"/>
  <c r="E274" i="3"/>
  <c r="F274" i="3"/>
  <c r="G274" i="3"/>
  <c r="H274" i="3"/>
  <c r="I274" i="3"/>
  <c r="J274" i="3"/>
  <c r="K274" i="3"/>
  <c r="L274" i="3"/>
  <c r="B275" i="3"/>
  <c r="C275" i="3"/>
  <c r="D275" i="3"/>
  <c r="E275" i="3"/>
  <c r="F275" i="3"/>
  <c r="G275" i="3"/>
  <c r="H275" i="3"/>
  <c r="I275" i="3"/>
  <c r="J275" i="3"/>
  <c r="K275" i="3"/>
  <c r="L275" i="3"/>
  <c r="B276" i="3"/>
  <c r="C276" i="3"/>
  <c r="D276" i="3"/>
  <c r="E276" i="3"/>
  <c r="F276" i="3"/>
  <c r="G276" i="3"/>
  <c r="H276" i="3"/>
  <c r="I276" i="3"/>
  <c r="J276" i="3"/>
  <c r="K276" i="3"/>
  <c r="L276" i="3"/>
  <c r="B277" i="3"/>
  <c r="C277" i="3"/>
  <c r="D277" i="3"/>
  <c r="E277" i="3"/>
  <c r="F277" i="3"/>
  <c r="G277" i="3"/>
  <c r="H277" i="3"/>
  <c r="I277" i="3"/>
  <c r="J277" i="3"/>
  <c r="K277" i="3"/>
  <c r="L277" i="3"/>
  <c r="B278" i="3"/>
  <c r="C278" i="3"/>
  <c r="D278" i="3"/>
  <c r="E278" i="3"/>
  <c r="F278" i="3"/>
  <c r="G278" i="3"/>
  <c r="H278" i="3"/>
  <c r="I278" i="3"/>
  <c r="J278" i="3"/>
  <c r="K278" i="3"/>
  <c r="L278" i="3"/>
  <c r="B279" i="3"/>
  <c r="C279" i="3"/>
  <c r="D279" i="3"/>
  <c r="E279" i="3"/>
  <c r="F279" i="3"/>
  <c r="G279" i="3"/>
  <c r="H279" i="3"/>
  <c r="I279" i="3"/>
  <c r="J279" i="3"/>
  <c r="K279" i="3"/>
  <c r="L279" i="3"/>
  <c r="B280" i="3"/>
  <c r="C280" i="3"/>
  <c r="D280" i="3"/>
  <c r="E280" i="3"/>
  <c r="F280" i="3"/>
  <c r="G280" i="3"/>
  <c r="H280" i="3"/>
  <c r="I280" i="3"/>
  <c r="J280" i="3"/>
  <c r="K280" i="3"/>
  <c r="L280" i="3"/>
  <c r="B281" i="3"/>
  <c r="C281" i="3"/>
  <c r="D281" i="3"/>
  <c r="E281" i="3"/>
  <c r="F281" i="3"/>
  <c r="G281" i="3"/>
  <c r="H281" i="3"/>
  <c r="I281" i="3"/>
  <c r="J281" i="3"/>
  <c r="K281" i="3"/>
  <c r="L281" i="3"/>
  <c r="B282" i="3"/>
  <c r="C282" i="3"/>
  <c r="D282" i="3"/>
  <c r="E282" i="3"/>
  <c r="F282" i="3"/>
  <c r="G282" i="3"/>
  <c r="H282" i="3"/>
  <c r="I282" i="3"/>
  <c r="J282" i="3"/>
  <c r="K282" i="3"/>
  <c r="L282" i="3"/>
  <c r="B283" i="3"/>
  <c r="C283" i="3"/>
  <c r="D283" i="3"/>
  <c r="E283" i="3"/>
  <c r="F283" i="3"/>
  <c r="G283" i="3"/>
  <c r="H283" i="3"/>
  <c r="I283" i="3"/>
  <c r="J283" i="3"/>
  <c r="K283" i="3"/>
  <c r="L283" i="3"/>
  <c r="B284" i="3"/>
  <c r="C284" i="3"/>
  <c r="D284" i="3"/>
  <c r="E284" i="3"/>
  <c r="F284" i="3"/>
  <c r="G284" i="3"/>
  <c r="H284" i="3"/>
  <c r="I284" i="3"/>
  <c r="J284" i="3"/>
  <c r="K284" i="3"/>
  <c r="L284" i="3"/>
  <c r="B285" i="3"/>
  <c r="C285" i="3"/>
  <c r="D285" i="3"/>
  <c r="E285" i="3"/>
  <c r="F285" i="3"/>
  <c r="G285" i="3"/>
  <c r="H285" i="3"/>
  <c r="I285" i="3"/>
  <c r="J285" i="3"/>
  <c r="K285" i="3"/>
  <c r="L285" i="3"/>
  <c r="B286" i="3"/>
  <c r="C286" i="3"/>
  <c r="D286" i="3"/>
  <c r="E286" i="3"/>
  <c r="F286" i="3"/>
  <c r="G286" i="3"/>
  <c r="H286" i="3"/>
  <c r="I286" i="3"/>
  <c r="J286" i="3"/>
  <c r="K286" i="3"/>
  <c r="L286" i="3"/>
  <c r="B287" i="3"/>
  <c r="C287" i="3"/>
  <c r="D287" i="3"/>
  <c r="E287" i="3"/>
  <c r="F287" i="3"/>
  <c r="G287" i="3"/>
  <c r="H287" i="3"/>
  <c r="I287" i="3"/>
  <c r="J287" i="3"/>
  <c r="K287" i="3"/>
  <c r="L287" i="3"/>
  <c r="B288" i="3"/>
  <c r="C288" i="3"/>
  <c r="D288" i="3"/>
  <c r="E288" i="3"/>
  <c r="F288" i="3"/>
  <c r="G288" i="3"/>
  <c r="H288" i="3"/>
  <c r="I288" i="3"/>
  <c r="J288" i="3"/>
  <c r="K288" i="3"/>
  <c r="L288" i="3"/>
  <c r="B289" i="3"/>
  <c r="C289" i="3"/>
  <c r="D289" i="3"/>
  <c r="E289" i="3"/>
  <c r="F289" i="3"/>
  <c r="G289" i="3"/>
  <c r="H289" i="3"/>
  <c r="I289" i="3"/>
  <c r="J289" i="3"/>
  <c r="K289" i="3"/>
  <c r="L289" i="3"/>
  <c r="B290" i="3"/>
  <c r="C290" i="3"/>
  <c r="D290" i="3"/>
  <c r="E290" i="3"/>
  <c r="F290" i="3"/>
  <c r="G290" i="3"/>
  <c r="H290" i="3"/>
  <c r="I290" i="3"/>
  <c r="J290" i="3"/>
  <c r="K290" i="3"/>
  <c r="L290" i="3"/>
  <c r="B291" i="3"/>
  <c r="C291" i="3"/>
  <c r="D291" i="3"/>
  <c r="E291" i="3"/>
  <c r="F291" i="3"/>
  <c r="G291" i="3"/>
  <c r="H291" i="3"/>
  <c r="I291" i="3"/>
  <c r="J291" i="3"/>
  <c r="K291" i="3"/>
  <c r="L291" i="3"/>
  <c r="B292" i="3"/>
  <c r="C292" i="3"/>
  <c r="D292" i="3"/>
  <c r="E292" i="3"/>
  <c r="F292" i="3"/>
  <c r="G292" i="3"/>
  <c r="H292" i="3"/>
  <c r="I292" i="3"/>
  <c r="J292" i="3"/>
  <c r="K292" i="3"/>
  <c r="L292" i="3"/>
  <c r="B293" i="3"/>
  <c r="C293" i="3"/>
  <c r="D293" i="3"/>
  <c r="E293" i="3"/>
  <c r="F293" i="3"/>
  <c r="G293" i="3"/>
  <c r="H293" i="3"/>
  <c r="I293" i="3"/>
  <c r="J293" i="3"/>
  <c r="K293" i="3"/>
  <c r="L293" i="3"/>
  <c r="B294" i="3"/>
  <c r="C294" i="3"/>
  <c r="D294" i="3"/>
  <c r="E294" i="3"/>
  <c r="F294" i="3"/>
  <c r="G294" i="3"/>
  <c r="H294" i="3"/>
  <c r="I294" i="3"/>
  <c r="J294" i="3"/>
  <c r="K294" i="3"/>
  <c r="L294" i="3"/>
  <c r="B295" i="3"/>
  <c r="C295" i="3"/>
  <c r="D295" i="3"/>
  <c r="E295" i="3"/>
  <c r="F295" i="3"/>
  <c r="G295" i="3"/>
  <c r="H295" i="3"/>
  <c r="I295" i="3"/>
  <c r="J295" i="3"/>
  <c r="K295" i="3"/>
  <c r="L295" i="3"/>
  <c r="B296" i="3"/>
  <c r="C296" i="3"/>
  <c r="D296" i="3"/>
  <c r="E296" i="3"/>
  <c r="F296" i="3"/>
  <c r="G296" i="3"/>
  <c r="H296" i="3"/>
  <c r="I296" i="3"/>
  <c r="J296" i="3"/>
  <c r="K296" i="3"/>
  <c r="L296" i="3"/>
  <c r="B297" i="3"/>
  <c r="C297" i="3"/>
  <c r="D297" i="3"/>
  <c r="E297" i="3"/>
  <c r="F297" i="3"/>
  <c r="G297" i="3"/>
  <c r="H297" i="3"/>
  <c r="I297" i="3"/>
  <c r="J297" i="3"/>
  <c r="K297" i="3"/>
  <c r="L297" i="3"/>
  <c r="B298" i="3"/>
  <c r="C298" i="3"/>
  <c r="D298" i="3"/>
  <c r="E298" i="3"/>
  <c r="F298" i="3"/>
  <c r="G298" i="3"/>
  <c r="H298" i="3"/>
  <c r="I298" i="3"/>
  <c r="J298" i="3"/>
  <c r="K298" i="3"/>
  <c r="L298" i="3"/>
  <c r="B299" i="3"/>
  <c r="C299" i="3"/>
  <c r="D299" i="3"/>
  <c r="E299" i="3"/>
  <c r="F299" i="3"/>
  <c r="G299" i="3"/>
  <c r="H299" i="3"/>
  <c r="I299" i="3"/>
  <c r="J299" i="3"/>
  <c r="K299" i="3"/>
  <c r="L299" i="3"/>
  <c r="B300" i="3"/>
  <c r="C300" i="3"/>
  <c r="D300" i="3"/>
  <c r="E300" i="3"/>
  <c r="F300" i="3"/>
  <c r="G300" i="3"/>
  <c r="H300" i="3"/>
  <c r="I300" i="3"/>
  <c r="J300" i="3"/>
  <c r="K300" i="3"/>
  <c r="L300" i="3"/>
  <c r="B301" i="3"/>
  <c r="C301" i="3"/>
  <c r="D301" i="3"/>
  <c r="E301" i="3"/>
  <c r="F301" i="3"/>
  <c r="G301" i="3"/>
  <c r="H301" i="3"/>
  <c r="I301" i="3"/>
  <c r="J301" i="3"/>
  <c r="K301" i="3"/>
  <c r="L301" i="3"/>
  <c r="B302" i="3"/>
  <c r="C302" i="3"/>
  <c r="D302" i="3"/>
  <c r="E302" i="3"/>
  <c r="F302" i="3"/>
  <c r="G302" i="3"/>
  <c r="H302" i="3"/>
  <c r="I302" i="3"/>
  <c r="J302" i="3"/>
  <c r="K302" i="3"/>
  <c r="L302" i="3"/>
  <c r="B303" i="3"/>
  <c r="C303" i="3"/>
  <c r="D303" i="3"/>
  <c r="E303" i="3"/>
  <c r="F303" i="3"/>
  <c r="G303" i="3"/>
  <c r="H303" i="3"/>
  <c r="I303" i="3"/>
  <c r="J303" i="3"/>
  <c r="K303" i="3"/>
  <c r="L303" i="3"/>
  <c r="B304" i="3"/>
  <c r="C304" i="3"/>
  <c r="D304" i="3"/>
  <c r="E304" i="3"/>
  <c r="F304" i="3"/>
  <c r="G304" i="3"/>
  <c r="H304" i="3"/>
  <c r="I304" i="3"/>
  <c r="J304" i="3"/>
  <c r="K304" i="3"/>
  <c r="L304" i="3"/>
  <c r="B305" i="3"/>
  <c r="C305" i="3"/>
  <c r="D305" i="3"/>
  <c r="E305" i="3"/>
  <c r="F305" i="3"/>
  <c r="G305" i="3"/>
  <c r="H305" i="3"/>
  <c r="I305" i="3"/>
  <c r="J305" i="3"/>
  <c r="K305" i="3"/>
  <c r="L305" i="3"/>
  <c r="B306" i="3"/>
  <c r="C306" i="3"/>
  <c r="D306" i="3"/>
  <c r="E306" i="3"/>
  <c r="F306" i="3"/>
  <c r="G306" i="3"/>
  <c r="H306" i="3"/>
  <c r="I306" i="3"/>
  <c r="J306" i="3"/>
  <c r="K306" i="3"/>
  <c r="L306" i="3"/>
  <c r="B307" i="3"/>
  <c r="C307" i="3"/>
  <c r="D307" i="3"/>
  <c r="E307" i="3"/>
  <c r="F307" i="3"/>
  <c r="G307" i="3"/>
  <c r="H307" i="3"/>
  <c r="I307" i="3"/>
  <c r="J307" i="3"/>
  <c r="K307" i="3"/>
  <c r="L307" i="3"/>
  <c r="B308" i="3"/>
  <c r="C308" i="3"/>
  <c r="D308" i="3"/>
  <c r="E308" i="3"/>
  <c r="F308" i="3"/>
  <c r="G308" i="3"/>
  <c r="H308" i="3"/>
  <c r="I308" i="3"/>
  <c r="J308" i="3"/>
  <c r="K308" i="3"/>
  <c r="L308" i="3"/>
  <c r="B309" i="3"/>
  <c r="C309" i="3"/>
  <c r="D309" i="3"/>
  <c r="E309" i="3"/>
  <c r="F309" i="3"/>
  <c r="G309" i="3"/>
  <c r="H309" i="3"/>
  <c r="I309" i="3"/>
  <c r="J309" i="3"/>
  <c r="K309" i="3"/>
  <c r="L309" i="3"/>
  <c r="B310" i="3"/>
  <c r="C310" i="3"/>
  <c r="D310" i="3"/>
  <c r="E310" i="3"/>
  <c r="F310" i="3"/>
  <c r="G310" i="3"/>
  <c r="H310" i="3"/>
  <c r="I310" i="3"/>
  <c r="J310" i="3"/>
  <c r="K310" i="3"/>
  <c r="L310" i="3"/>
  <c r="B311" i="3"/>
  <c r="C311" i="3"/>
  <c r="D311" i="3"/>
  <c r="E311" i="3"/>
  <c r="F311" i="3"/>
  <c r="G311" i="3"/>
  <c r="H311" i="3"/>
  <c r="I311" i="3"/>
  <c r="J311" i="3"/>
  <c r="K311" i="3"/>
  <c r="L311" i="3"/>
  <c r="B312" i="3"/>
  <c r="C312" i="3"/>
  <c r="D312" i="3"/>
  <c r="E312" i="3"/>
  <c r="F312" i="3"/>
  <c r="G312" i="3"/>
  <c r="H312" i="3"/>
  <c r="I312" i="3"/>
  <c r="J312" i="3"/>
  <c r="K312" i="3"/>
  <c r="L312" i="3"/>
  <c r="B313" i="3"/>
  <c r="C313" i="3"/>
  <c r="D313" i="3"/>
  <c r="E313" i="3"/>
  <c r="F313" i="3"/>
  <c r="G313" i="3"/>
  <c r="H313" i="3"/>
  <c r="I313" i="3"/>
  <c r="J313" i="3"/>
  <c r="K313" i="3"/>
  <c r="L313" i="3"/>
  <c r="B314" i="3"/>
  <c r="C314" i="3"/>
  <c r="D314" i="3"/>
  <c r="E314" i="3"/>
  <c r="F314" i="3"/>
  <c r="G314" i="3"/>
  <c r="H314" i="3"/>
  <c r="I314" i="3"/>
  <c r="J314" i="3"/>
  <c r="K314" i="3"/>
  <c r="L314" i="3"/>
  <c r="B315" i="3"/>
  <c r="C315" i="3"/>
  <c r="D315" i="3"/>
  <c r="E315" i="3"/>
  <c r="F315" i="3"/>
  <c r="G315" i="3"/>
  <c r="H315" i="3"/>
  <c r="I315" i="3"/>
  <c r="J315" i="3"/>
  <c r="K315" i="3"/>
  <c r="L315" i="3"/>
  <c r="B316" i="3"/>
  <c r="C316" i="3"/>
  <c r="D316" i="3"/>
  <c r="E316" i="3"/>
  <c r="F316" i="3"/>
  <c r="G316" i="3"/>
  <c r="H316" i="3"/>
  <c r="I316" i="3"/>
  <c r="J316" i="3"/>
  <c r="K316" i="3"/>
  <c r="L316" i="3"/>
  <c r="B317" i="3"/>
  <c r="C317" i="3"/>
  <c r="D317" i="3"/>
  <c r="E317" i="3"/>
  <c r="F317" i="3"/>
  <c r="G317" i="3"/>
  <c r="H317" i="3"/>
  <c r="I317" i="3"/>
  <c r="J317" i="3"/>
  <c r="K317" i="3"/>
  <c r="L317" i="3"/>
  <c r="B318" i="3"/>
  <c r="C318" i="3"/>
  <c r="D318" i="3"/>
  <c r="E318" i="3"/>
  <c r="F318" i="3"/>
  <c r="G318" i="3"/>
  <c r="H318" i="3"/>
  <c r="I318" i="3"/>
  <c r="J318" i="3"/>
  <c r="K318" i="3"/>
  <c r="L318" i="3"/>
  <c r="B319" i="3"/>
  <c r="C319" i="3"/>
  <c r="D319" i="3"/>
  <c r="E319" i="3"/>
  <c r="F319" i="3"/>
  <c r="G319" i="3"/>
  <c r="H319" i="3"/>
  <c r="I319" i="3"/>
  <c r="J319" i="3"/>
  <c r="K319" i="3"/>
  <c r="L319" i="3"/>
  <c r="B320" i="3"/>
  <c r="C320" i="3"/>
  <c r="D320" i="3"/>
  <c r="E320" i="3"/>
  <c r="F320" i="3"/>
  <c r="G320" i="3"/>
  <c r="H320" i="3"/>
  <c r="I320" i="3"/>
  <c r="J320" i="3"/>
  <c r="K320" i="3"/>
  <c r="L320" i="3"/>
  <c r="B321" i="3"/>
  <c r="C321" i="3"/>
  <c r="D321" i="3"/>
  <c r="E321" i="3"/>
  <c r="F321" i="3"/>
  <c r="G321" i="3"/>
  <c r="H321" i="3"/>
  <c r="I321" i="3"/>
  <c r="J321" i="3"/>
  <c r="K321" i="3"/>
  <c r="L321" i="3"/>
  <c r="B322" i="3"/>
  <c r="C322" i="3"/>
  <c r="D322" i="3"/>
  <c r="E322" i="3"/>
  <c r="F322" i="3"/>
  <c r="G322" i="3"/>
  <c r="H322" i="3"/>
  <c r="I322" i="3"/>
  <c r="J322" i="3"/>
  <c r="K322" i="3"/>
  <c r="L322" i="3"/>
  <c r="B323" i="3"/>
  <c r="C323" i="3"/>
  <c r="D323" i="3"/>
  <c r="E323" i="3"/>
  <c r="F323" i="3"/>
  <c r="G323" i="3"/>
  <c r="H323" i="3"/>
  <c r="I323" i="3"/>
  <c r="J323" i="3"/>
  <c r="K323" i="3"/>
  <c r="L323" i="3"/>
  <c r="B324" i="3"/>
  <c r="C324" i="3"/>
  <c r="D324" i="3"/>
  <c r="E324" i="3"/>
  <c r="F324" i="3"/>
  <c r="G324" i="3"/>
  <c r="H324" i="3"/>
  <c r="I324" i="3"/>
  <c r="J324" i="3"/>
  <c r="K324" i="3"/>
  <c r="L324" i="3"/>
  <c r="B325" i="3"/>
  <c r="C325" i="3"/>
  <c r="D325" i="3"/>
  <c r="E325" i="3"/>
  <c r="F325" i="3"/>
  <c r="G325" i="3"/>
  <c r="H325" i="3"/>
  <c r="I325" i="3"/>
  <c r="J325" i="3"/>
  <c r="K325" i="3"/>
  <c r="L325" i="3"/>
  <c r="B326" i="3"/>
  <c r="C326" i="3"/>
  <c r="D326" i="3"/>
  <c r="E326" i="3"/>
  <c r="F326" i="3"/>
  <c r="G326" i="3"/>
  <c r="H326" i="3"/>
  <c r="I326" i="3"/>
  <c r="J326" i="3"/>
  <c r="K326" i="3"/>
  <c r="L326" i="3"/>
  <c r="B327" i="3"/>
  <c r="C327" i="3"/>
  <c r="D327" i="3"/>
  <c r="E327" i="3"/>
  <c r="F327" i="3"/>
  <c r="G327" i="3"/>
  <c r="H327" i="3"/>
  <c r="I327" i="3"/>
  <c r="J327" i="3"/>
  <c r="K327" i="3"/>
  <c r="L327" i="3"/>
  <c r="B328" i="3"/>
  <c r="C328" i="3"/>
  <c r="D328" i="3"/>
  <c r="E328" i="3"/>
  <c r="F328" i="3"/>
  <c r="G328" i="3"/>
  <c r="H328" i="3"/>
  <c r="I328" i="3"/>
  <c r="J328" i="3"/>
  <c r="K328" i="3"/>
  <c r="L328" i="3"/>
  <c r="B329" i="3"/>
  <c r="C329" i="3"/>
  <c r="D329" i="3"/>
  <c r="E329" i="3"/>
  <c r="F329" i="3"/>
  <c r="G329" i="3"/>
  <c r="H329" i="3"/>
  <c r="I329" i="3"/>
  <c r="J329" i="3"/>
  <c r="K329" i="3"/>
  <c r="L329" i="3"/>
  <c r="B330" i="3"/>
  <c r="C330" i="3"/>
  <c r="D330" i="3"/>
  <c r="E330" i="3"/>
  <c r="F330" i="3"/>
  <c r="G330" i="3"/>
  <c r="H330" i="3"/>
  <c r="I330" i="3"/>
  <c r="J330" i="3"/>
  <c r="K330" i="3"/>
  <c r="L330" i="3"/>
  <c r="B331" i="3"/>
  <c r="C331" i="3"/>
  <c r="D331" i="3"/>
  <c r="E331" i="3"/>
  <c r="F331" i="3"/>
  <c r="G331" i="3"/>
  <c r="H331" i="3"/>
  <c r="I331" i="3"/>
  <c r="J331" i="3"/>
  <c r="K331" i="3"/>
  <c r="L331" i="3"/>
  <c r="B332" i="3"/>
  <c r="C332" i="3"/>
  <c r="D332" i="3"/>
  <c r="E332" i="3"/>
  <c r="F332" i="3"/>
  <c r="G332" i="3"/>
  <c r="H332" i="3"/>
  <c r="I332" i="3"/>
  <c r="J332" i="3"/>
  <c r="K332" i="3"/>
  <c r="L332" i="3"/>
  <c r="B333" i="3"/>
  <c r="C333" i="3"/>
  <c r="D333" i="3"/>
  <c r="E333" i="3"/>
  <c r="F333" i="3"/>
  <c r="G333" i="3"/>
  <c r="H333" i="3"/>
  <c r="I333" i="3"/>
  <c r="J333" i="3"/>
  <c r="K333" i="3"/>
  <c r="L333" i="3"/>
  <c r="B334" i="3"/>
  <c r="C334" i="3"/>
  <c r="D334" i="3"/>
  <c r="E334" i="3"/>
  <c r="F334" i="3"/>
  <c r="G334" i="3"/>
  <c r="H334" i="3"/>
  <c r="I334" i="3"/>
  <c r="J334" i="3"/>
  <c r="K334" i="3"/>
  <c r="L334" i="3"/>
  <c r="B335" i="3"/>
  <c r="C335" i="3"/>
  <c r="D335" i="3"/>
  <c r="E335" i="3"/>
  <c r="F335" i="3"/>
  <c r="G335" i="3"/>
  <c r="H335" i="3"/>
  <c r="I335" i="3"/>
  <c r="J335" i="3"/>
  <c r="K335" i="3"/>
  <c r="L335" i="3"/>
  <c r="B336" i="3"/>
  <c r="C336" i="3"/>
  <c r="D336" i="3"/>
  <c r="E336" i="3"/>
  <c r="F336" i="3"/>
  <c r="G336" i="3"/>
  <c r="H336" i="3"/>
  <c r="I336" i="3"/>
  <c r="J336" i="3"/>
  <c r="K336" i="3"/>
  <c r="L336" i="3"/>
  <c r="B337" i="3"/>
  <c r="C337" i="3"/>
  <c r="D337" i="3"/>
  <c r="E337" i="3"/>
  <c r="F337" i="3"/>
  <c r="G337" i="3"/>
  <c r="H337" i="3"/>
  <c r="I337" i="3"/>
  <c r="J337" i="3"/>
  <c r="K337" i="3"/>
  <c r="L337" i="3"/>
  <c r="B338" i="3"/>
  <c r="C338" i="3"/>
  <c r="D338" i="3"/>
  <c r="E338" i="3"/>
  <c r="F338" i="3"/>
  <c r="G338" i="3"/>
  <c r="H338" i="3"/>
  <c r="I338" i="3"/>
  <c r="J338" i="3"/>
  <c r="K338" i="3"/>
  <c r="L338" i="3"/>
  <c r="B339" i="3"/>
  <c r="C339" i="3"/>
  <c r="D339" i="3"/>
  <c r="E339" i="3"/>
  <c r="F339" i="3"/>
  <c r="G339" i="3"/>
  <c r="H339" i="3"/>
  <c r="I339" i="3"/>
  <c r="J339" i="3"/>
  <c r="K339" i="3"/>
  <c r="L339" i="3"/>
  <c r="B340" i="3"/>
  <c r="C340" i="3"/>
  <c r="D340" i="3"/>
  <c r="E340" i="3"/>
  <c r="F340" i="3"/>
  <c r="G340" i="3"/>
  <c r="H340" i="3"/>
  <c r="I340" i="3"/>
  <c r="J340" i="3"/>
  <c r="K340" i="3"/>
  <c r="L340" i="3"/>
  <c r="B341" i="3"/>
  <c r="C341" i="3"/>
  <c r="D341" i="3"/>
  <c r="E341" i="3"/>
  <c r="F341" i="3"/>
  <c r="G341" i="3"/>
  <c r="H341" i="3"/>
  <c r="I341" i="3"/>
  <c r="J341" i="3"/>
  <c r="K341" i="3"/>
  <c r="L341" i="3"/>
  <c r="B342" i="3"/>
  <c r="C342" i="3"/>
  <c r="D342" i="3"/>
  <c r="E342" i="3"/>
  <c r="F342" i="3"/>
  <c r="G342" i="3"/>
  <c r="H342" i="3"/>
  <c r="I342" i="3"/>
  <c r="J342" i="3"/>
  <c r="K342" i="3"/>
  <c r="L342" i="3"/>
  <c r="B343" i="3"/>
  <c r="C343" i="3"/>
  <c r="D343" i="3"/>
  <c r="E343" i="3"/>
  <c r="F343" i="3"/>
  <c r="G343" i="3"/>
  <c r="H343" i="3"/>
  <c r="I343" i="3"/>
  <c r="J343" i="3"/>
  <c r="K343" i="3"/>
  <c r="L343" i="3"/>
  <c r="B344" i="3"/>
  <c r="C344" i="3"/>
  <c r="D344" i="3"/>
  <c r="E344" i="3"/>
  <c r="F344" i="3"/>
  <c r="G344" i="3"/>
  <c r="H344" i="3"/>
  <c r="I344" i="3"/>
  <c r="J344" i="3"/>
  <c r="K344" i="3"/>
  <c r="L344" i="3"/>
  <c r="B345" i="3"/>
  <c r="C345" i="3"/>
  <c r="D345" i="3"/>
  <c r="E345" i="3"/>
  <c r="F345" i="3"/>
  <c r="G345" i="3"/>
  <c r="H345" i="3"/>
  <c r="I345" i="3"/>
  <c r="J345" i="3"/>
  <c r="K345" i="3"/>
  <c r="L345" i="3"/>
  <c r="B346" i="3"/>
  <c r="C346" i="3"/>
  <c r="D346" i="3"/>
  <c r="E346" i="3"/>
  <c r="F346" i="3"/>
  <c r="G346" i="3"/>
  <c r="H346" i="3"/>
  <c r="I346" i="3"/>
  <c r="J346" i="3"/>
  <c r="K346" i="3"/>
  <c r="L346" i="3"/>
  <c r="B347" i="3"/>
  <c r="C347" i="3"/>
  <c r="D347" i="3"/>
  <c r="E347" i="3"/>
  <c r="F347" i="3"/>
  <c r="G347" i="3"/>
  <c r="H347" i="3"/>
  <c r="I347" i="3"/>
  <c r="J347" i="3"/>
  <c r="K347" i="3"/>
  <c r="L347" i="3"/>
  <c r="B348" i="3"/>
  <c r="C348" i="3"/>
  <c r="D348" i="3"/>
  <c r="E348" i="3"/>
  <c r="F348" i="3"/>
  <c r="G348" i="3"/>
  <c r="H348" i="3"/>
  <c r="I348" i="3"/>
  <c r="J348" i="3"/>
  <c r="K348" i="3"/>
  <c r="L348" i="3"/>
  <c r="B349" i="3"/>
  <c r="C349" i="3"/>
  <c r="D349" i="3"/>
  <c r="E349" i="3"/>
  <c r="F349" i="3"/>
  <c r="G349" i="3"/>
  <c r="H349" i="3"/>
  <c r="I349" i="3"/>
  <c r="J349" i="3"/>
  <c r="K349" i="3"/>
  <c r="L349" i="3"/>
  <c r="B350" i="3"/>
  <c r="C350" i="3"/>
  <c r="D350" i="3"/>
  <c r="E350" i="3"/>
  <c r="F350" i="3"/>
  <c r="G350" i="3"/>
  <c r="H350" i="3"/>
  <c r="I350" i="3"/>
  <c r="J350" i="3"/>
  <c r="K350" i="3"/>
  <c r="L350" i="3"/>
  <c r="B351" i="3"/>
  <c r="C351" i="3"/>
  <c r="D351" i="3"/>
  <c r="E351" i="3"/>
  <c r="F351" i="3"/>
  <c r="G351" i="3"/>
  <c r="H351" i="3"/>
  <c r="I351" i="3"/>
  <c r="J351" i="3"/>
  <c r="K351" i="3"/>
  <c r="L351" i="3"/>
  <c r="B352" i="3"/>
  <c r="C352" i="3"/>
  <c r="D352" i="3"/>
  <c r="E352" i="3"/>
  <c r="F352" i="3"/>
  <c r="G352" i="3"/>
  <c r="H352" i="3"/>
  <c r="I352" i="3"/>
  <c r="J352" i="3"/>
  <c r="K352" i="3"/>
  <c r="L352" i="3"/>
  <c r="B353" i="3"/>
  <c r="C353" i="3"/>
  <c r="D353" i="3"/>
  <c r="E353" i="3"/>
  <c r="F353" i="3"/>
  <c r="G353" i="3"/>
  <c r="H353" i="3"/>
  <c r="I353" i="3"/>
  <c r="J353" i="3"/>
  <c r="K353" i="3"/>
  <c r="L353" i="3"/>
  <c r="B354" i="3"/>
  <c r="C354" i="3"/>
  <c r="D354" i="3"/>
  <c r="E354" i="3"/>
  <c r="F354" i="3"/>
  <c r="G354" i="3"/>
  <c r="H354" i="3"/>
  <c r="I354" i="3"/>
  <c r="J354" i="3"/>
  <c r="K354" i="3"/>
  <c r="L354" i="3"/>
  <c r="B355" i="3"/>
  <c r="C355" i="3"/>
  <c r="D355" i="3"/>
  <c r="E355" i="3"/>
  <c r="F355" i="3"/>
  <c r="G355" i="3"/>
  <c r="H355" i="3"/>
  <c r="I355" i="3"/>
  <c r="J355" i="3"/>
  <c r="K355" i="3"/>
  <c r="L355" i="3"/>
  <c r="B356" i="3"/>
  <c r="C356" i="3"/>
  <c r="D356" i="3"/>
  <c r="E356" i="3"/>
  <c r="F356" i="3"/>
  <c r="G356" i="3"/>
  <c r="H356" i="3"/>
  <c r="I356" i="3"/>
  <c r="J356" i="3"/>
  <c r="K356" i="3"/>
  <c r="L356" i="3"/>
  <c r="B357" i="3"/>
  <c r="C357" i="3"/>
  <c r="D357" i="3"/>
  <c r="E357" i="3"/>
  <c r="F357" i="3"/>
  <c r="G357" i="3"/>
  <c r="H357" i="3"/>
  <c r="I357" i="3"/>
  <c r="J357" i="3"/>
  <c r="K357" i="3"/>
  <c r="L357" i="3"/>
  <c r="B358" i="3"/>
  <c r="C358" i="3"/>
  <c r="D358" i="3"/>
  <c r="E358" i="3"/>
  <c r="F358" i="3"/>
  <c r="G358" i="3"/>
  <c r="H358" i="3"/>
  <c r="I358" i="3"/>
  <c r="J358" i="3"/>
  <c r="K358" i="3"/>
  <c r="L358" i="3"/>
  <c r="B359" i="3"/>
  <c r="C359" i="3"/>
  <c r="D359" i="3"/>
  <c r="E359" i="3"/>
  <c r="F359" i="3"/>
  <c r="G359" i="3"/>
  <c r="H359" i="3"/>
  <c r="I359" i="3"/>
  <c r="J359" i="3"/>
  <c r="K359" i="3"/>
  <c r="L359" i="3"/>
  <c r="B360" i="3"/>
  <c r="C360" i="3"/>
  <c r="D360" i="3"/>
  <c r="E360" i="3"/>
  <c r="F360" i="3"/>
  <c r="G360" i="3"/>
  <c r="H360" i="3"/>
  <c r="I360" i="3"/>
  <c r="J360" i="3"/>
  <c r="K360" i="3"/>
  <c r="L360" i="3"/>
  <c r="B361" i="3"/>
  <c r="C361" i="3"/>
  <c r="D361" i="3"/>
  <c r="E361" i="3"/>
  <c r="F361" i="3"/>
  <c r="G361" i="3"/>
  <c r="H361" i="3"/>
  <c r="I361" i="3"/>
  <c r="J361" i="3"/>
  <c r="K361" i="3"/>
  <c r="L361" i="3"/>
  <c r="B362" i="3"/>
  <c r="C362" i="3"/>
  <c r="D362" i="3"/>
  <c r="E362" i="3"/>
  <c r="F362" i="3"/>
  <c r="G362" i="3"/>
  <c r="H362" i="3"/>
  <c r="I362" i="3"/>
  <c r="J362" i="3"/>
  <c r="K362" i="3"/>
  <c r="L362" i="3"/>
  <c r="B363" i="3"/>
  <c r="C363" i="3"/>
  <c r="D363" i="3"/>
  <c r="E363" i="3"/>
  <c r="F363" i="3"/>
  <c r="G363" i="3"/>
  <c r="H363" i="3"/>
  <c r="I363" i="3"/>
  <c r="J363" i="3"/>
  <c r="K363" i="3"/>
  <c r="L363" i="3"/>
  <c r="B364" i="3"/>
  <c r="C364" i="3"/>
  <c r="D364" i="3"/>
  <c r="E364" i="3"/>
  <c r="F364" i="3"/>
  <c r="G364" i="3"/>
  <c r="H364" i="3"/>
  <c r="I364" i="3"/>
  <c r="J364" i="3"/>
  <c r="K364" i="3"/>
  <c r="L364" i="3"/>
  <c r="B365" i="3"/>
  <c r="C365" i="3"/>
  <c r="D365" i="3"/>
  <c r="E365" i="3"/>
  <c r="F365" i="3"/>
  <c r="G365" i="3"/>
  <c r="H365" i="3"/>
  <c r="I365" i="3"/>
  <c r="J365" i="3"/>
  <c r="K365" i="3"/>
  <c r="L365" i="3"/>
  <c r="B366" i="3"/>
  <c r="C366" i="3"/>
  <c r="D366" i="3"/>
  <c r="E366" i="3"/>
  <c r="F366" i="3"/>
  <c r="G366" i="3"/>
  <c r="H366" i="3"/>
  <c r="I366" i="3"/>
  <c r="J366" i="3"/>
  <c r="K366" i="3"/>
  <c r="L366" i="3"/>
  <c r="B367" i="3"/>
  <c r="C367" i="3"/>
  <c r="D367" i="3"/>
  <c r="E367" i="3"/>
  <c r="F367" i="3"/>
  <c r="G367" i="3"/>
  <c r="H367" i="3"/>
  <c r="I367" i="3"/>
  <c r="J367" i="3"/>
  <c r="K367" i="3"/>
  <c r="L367" i="3"/>
  <c r="B368" i="3"/>
  <c r="C368" i="3"/>
  <c r="D368" i="3"/>
  <c r="E368" i="3"/>
  <c r="F368" i="3"/>
  <c r="G368" i="3"/>
  <c r="H368" i="3"/>
  <c r="I368" i="3"/>
  <c r="J368" i="3"/>
  <c r="K368" i="3"/>
  <c r="L368" i="3"/>
  <c r="B369" i="3"/>
  <c r="C369" i="3"/>
  <c r="D369" i="3"/>
  <c r="E369" i="3"/>
  <c r="F369" i="3"/>
  <c r="G369" i="3"/>
  <c r="H369" i="3"/>
  <c r="I369" i="3"/>
  <c r="J369" i="3"/>
  <c r="K369" i="3"/>
  <c r="L369" i="3"/>
  <c r="B370" i="3"/>
  <c r="C370" i="3"/>
  <c r="D370" i="3"/>
  <c r="E370" i="3"/>
  <c r="F370" i="3"/>
  <c r="G370" i="3"/>
  <c r="H370" i="3"/>
  <c r="I370" i="3"/>
  <c r="J370" i="3"/>
  <c r="K370" i="3"/>
  <c r="L370" i="3"/>
  <c r="B371" i="3"/>
  <c r="C371" i="3"/>
  <c r="D371" i="3"/>
  <c r="E371" i="3"/>
  <c r="F371" i="3"/>
  <c r="G371" i="3"/>
  <c r="H371" i="3"/>
  <c r="I371" i="3"/>
  <c r="J371" i="3"/>
  <c r="K371" i="3"/>
  <c r="L371" i="3"/>
  <c r="B372" i="3"/>
  <c r="C372" i="3"/>
  <c r="D372" i="3"/>
  <c r="E372" i="3"/>
  <c r="F372" i="3"/>
  <c r="G372" i="3"/>
  <c r="H372" i="3"/>
  <c r="I372" i="3"/>
  <c r="J372" i="3"/>
  <c r="K372" i="3"/>
  <c r="L372" i="3"/>
  <c r="B373" i="3"/>
  <c r="C373" i="3"/>
  <c r="D373" i="3"/>
  <c r="E373" i="3"/>
  <c r="F373" i="3"/>
  <c r="G373" i="3"/>
  <c r="H373" i="3"/>
  <c r="I373" i="3"/>
  <c r="J373" i="3"/>
  <c r="K373" i="3"/>
  <c r="L373" i="3"/>
  <c r="B374" i="3"/>
  <c r="C374" i="3"/>
  <c r="D374" i="3"/>
  <c r="E374" i="3"/>
  <c r="F374" i="3"/>
  <c r="G374" i="3"/>
  <c r="H374" i="3"/>
  <c r="I374" i="3"/>
  <c r="J374" i="3"/>
  <c r="K374" i="3"/>
  <c r="L374" i="3"/>
  <c r="B375" i="3"/>
  <c r="C375" i="3"/>
  <c r="D375" i="3"/>
  <c r="E375" i="3"/>
  <c r="F375" i="3"/>
  <c r="G375" i="3"/>
  <c r="H375" i="3"/>
  <c r="I375" i="3"/>
  <c r="J375" i="3"/>
  <c r="K375" i="3"/>
  <c r="L375" i="3"/>
  <c r="B376" i="3"/>
  <c r="C376" i="3"/>
  <c r="D376" i="3"/>
  <c r="E376" i="3"/>
  <c r="F376" i="3"/>
  <c r="G376" i="3"/>
  <c r="H376" i="3"/>
  <c r="I376" i="3"/>
  <c r="J376" i="3"/>
  <c r="K376" i="3"/>
  <c r="L376" i="3"/>
  <c r="B377" i="3"/>
  <c r="C377" i="3"/>
  <c r="D377" i="3"/>
  <c r="E377" i="3"/>
  <c r="F377" i="3"/>
  <c r="G377" i="3"/>
  <c r="H377" i="3"/>
  <c r="I377" i="3"/>
  <c r="J377" i="3"/>
  <c r="K377" i="3"/>
  <c r="L377" i="3"/>
  <c r="B378" i="3"/>
  <c r="C378" i="3"/>
  <c r="D378" i="3"/>
  <c r="E378" i="3"/>
  <c r="F378" i="3"/>
  <c r="G378" i="3"/>
  <c r="H378" i="3"/>
  <c r="I378" i="3"/>
  <c r="J378" i="3"/>
  <c r="K378" i="3"/>
  <c r="L378" i="3"/>
  <c r="B379" i="3"/>
  <c r="C379" i="3"/>
  <c r="D379" i="3"/>
  <c r="E379" i="3"/>
  <c r="F379" i="3"/>
  <c r="G379" i="3"/>
  <c r="H379" i="3"/>
  <c r="I379" i="3"/>
  <c r="J379" i="3"/>
  <c r="K379" i="3"/>
  <c r="L379" i="3"/>
  <c r="B380" i="3"/>
  <c r="C380" i="3"/>
  <c r="D380" i="3"/>
  <c r="E380" i="3"/>
  <c r="F380" i="3"/>
  <c r="G380" i="3"/>
  <c r="H380" i="3"/>
  <c r="I380" i="3"/>
  <c r="J380" i="3"/>
  <c r="K380" i="3"/>
  <c r="L380" i="3"/>
  <c r="B381" i="3"/>
  <c r="C381" i="3"/>
  <c r="D381" i="3"/>
  <c r="E381" i="3"/>
  <c r="F381" i="3"/>
  <c r="G381" i="3"/>
  <c r="H381" i="3"/>
  <c r="I381" i="3"/>
  <c r="J381" i="3"/>
  <c r="K381" i="3"/>
  <c r="L381" i="3"/>
  <c r="B382" i="3"/>
  <c r="C382" i="3"/>
  <c r="D382" i="3"/>
  <c r="E382" i="3"/>
  <c r="F382" i="3"/>
  <c r="G382" i="3"/>
  <c r="H382" i="3"/>
  <c r="I382" i="3"/>
  <c r="J382" i="3"/>
  <c r="K382" i="3"/>
  <c r="L382" i="3"/>
  <c r="B383" i="3"/>
  <c r="C383" i="3"/>
  <c r="D383" i="3"/>
  <c r="E383" i="3"/>
  <c r="F383" i="3"/>
  <c r="G383" i="3"/>
  <c r="H383" i="3"/>
  <c r="I383" i="3"/>
  <c r="J383" i="3"/>
  <c r="K383" i="3"/>
  <c r="L383" i="3"/>
  <c r="B384" i="3"/>
  <c r="C384" i="3"/>
  <c r="D384" i="3"/>
  <c r="E384" i="3"/>
  <c r="F384" i="3"/>
  <c r="G384" i="3"/>
  <c r="H384" i="3"/>
  <c r="I384" i="3"/>
  <c r="J384" i="3"/>
  <c r="K384" i="3"/>
  <c r="L384" i="3"/>
  <c r="B385" i="3"/>
  <c r="C385" i="3"/>
  <c r="D385" i="3"/>
  <c r="E385" i="3"/>
  <c r="F385" i="3"/>
  <c r="G385" i="3"/>
  <c r="H385" i="3"/>
  <c r="I385" i="3"/>
  <c r="J385" i="3"/>
  <c r="K385" i="3"/>
  <c r="L385" i="3"/>
  <c r="B386" i="3"/>
  <c r="C386" i="3"/>
  <c r="D386" i="3"/>
  <c r="E386" i="3"/>
  <c r="F386" i="3"/>
  <c r="G386" i="3"/>
  <c r="H386" i="3"/>
  <c r="I386" i="3"/>
  <c r="J386" i="3"/>
  <c r="K386" i="3"/>
  <c r="L386" i="3"/>
  <c r="B387" i="3"/>
  <c r="C387" i="3"/>
  <c r="D387" i="3"/>
  <c r="E387" i="3"/>
  <c r="F387" i="3"/>
  <c r="G387" i="3"/>
  <c r="H387" i="3"/>
  <c r="I387" i="3"/>
  <c r="J387" i="3"/>
  <c r="K387" i="3"/>
  <c r="L387" i="3"/>
  <c r="B388" i="3"/>
  <c r="C388" i="3"/>
  <c r="D388" i="3"/>
  <c r="E388" i="3"/>
  <c r="F388" i="3"/>
  <c r="G388" i="3"/>
  <c r="H388" i="3"/>
  <c r="I388" i="3"/>
  <c r="J388" i="3"/>
  <c r="K388" i="3"/>
  <c r="L388" i="3"/>
  <c r="B389" i="3"/>
  <c r="C389" i="3"/>
  <c r="D389" i="3"/>
  <c r="E389" i="3"/>
  <c r="F389" i="3"/>
  <c r="G389" i="3"/>
  <c r="H389" i="3"/>
  <c r="I389" i="3"/>
  <c r="J389" i="3"/>
  <c r="K389" i="3"/>
  <c r="L389" i="3"/>
  <c r="B390" i="3"/>
  <c r="C390" i="3"/>
  <c r="D390" i="3"/>
  <c r="E390" i="3"/>
  <c r="F390" i="3"/>
  <c r="G390" i="3"/>
  <c r="H390" i="3"/>
  <c r="I390" i="3"/>
  <c r="J390" i="3"/>
  <c r="K390" i="3"/>
  <c r="L390" i="3"/>
  <c r="B391" i="3"/>
  <c r="C391" i="3"/>
  <c r="D391" i="3"/>
  <c r="E391" i="3"/>
  <c r="F391" i="3"/>
  <c r="G391" i="3"/>
  <c r="H391" i="3"/>
  <c r="I391" i="3"/>
  <c r="J391" i="3"/>
  <c r="K391" i="3"/>
  <c r="L391" i="3"/>
  <c r="B392" i="3"/>
  <c r="C392" i="3"/>
  <c r="D392" i="3"/>
  <c r="E392" i="3"/>
  <c r="F392" i="3"/>
  <c r="G392" i="3"/>
  <c r="H392" i="3"/>
  <c r="I392" i="3"/>
  <c r="J392" i="3"/>
  <c r="K392" i="3"/>
  <c r="L392" i="3"/>
  <c r="B393" i="3"/>
  <c r="C393" i="3"/>
  <c r="D393" i="3"/>
  <c r="E393" i="3"/>
  <c r="F393" i="3"/>
  <c r="G393" i="3"/>
  <c r="H393" i="3"/>
  <c r="I393" i="3"/>
  <c r="J393" i="3"/>
  <c r="K393" i="3"/>
  <c r="L393" i="3"/>
  <c r="B394" i="3"/>
  <c r="C394" i="3"/>
  <c r="D394" i="3"/>
  <c r="E394" i="3"/>
  <c r="F394" i="3"/>
  <c r="G394" i="3"/>
  <c r="H394" i="3"/>
  <c r="I394" i="3"/>
  <c r="J394" i="3"/>
  <c r="K394" i="3"/>
  <c r="L394" i="3"/>
  <c r="B395" i="3"/>
  <c r="C395" i="3"/>
  <c r="D395" i="3"/>
  <c r="E395" i="3"/>
  <c r="F395" i="3"/>
  <c r="G395" i="3"/>
  <c r="H395" i="3"/>
  <c r="I395" i="3"/>
  <c r="J395" i="3"/>
  <c r="K395" i="3"/>
  <c r="L395" i="3"/>
  <c r="B396" i="3"/>
  <c r="C396" i="3"/>
  <c r="D396" i="3"/>
  <c r="E396" i="3"/>
  <c r="F396" i="3"/>
  <c r="G396" i="3"/>
  <c r="H396" i="3"/>
  <c r="I396" i="3"/>
  <c r="J396" i="3"/>
  <c r="K396" i="3"/>
  <c r="L396" i="3"/>
  <c r="B397" i="3"/>
  <c r="C397" i="3"/>
  <c r="D397" i="3"/>
  <c r="E397" i="3"/>
  <c r="F397" i="3"/>
  <c r="G397" i="3"/>
  <c r="H397" i="3"/>
  <c r="I397" i="3"/>
  <c r="J397" i="3"/>
  <c r="K397" i="3"/>
  <c r="L397" i="3"/>
  <c r="B398" i="3"/>
  <c r="C398" i="3"/>
  <c r="D398" i="3"/>
  <c r="E398" i="3"/>
  <c r="F398" i="3"/>
  <c r="G398" i="3"/>
  <c r="H398" i="3"/>
  <c r="I398" i="3"/>
  <c r="J398" i="3"/>
  <c r="K398" i="3"/>
  <c r="L398" i="3"/>
  <c r="B399" i="3"/>
  <c r="C399" i="3"/>
  <c r="D399" i="3"/>
  <c r="E399" i="3"/>
  <c r="F399" i="3"/>
  <c r="G399" i="3"/>
  <c r="H399" i="3"/>
  <c r="I399" i="3"/>
  <c r="J399" i="3"/>
  <c r="K399" i="3"/>
  <c r="L399" i="3"/>
  <c r="B400" i="3"/>
  <c r="C400" i="3"/>
  <c r="D400" i="3"/>
  <c r="E400" i="3"/>
  <c r="F400" i="3"/>
  <c r="G400" i="3"/>
  <c r="H400" i="3"/>
  <c r="I400" i="3"/>
  <c r="J400" i="3"/>
  <c r="K400" i="3"/>
  <c r="L400" i="3"/>
  <c r="B401" i="3"/>
  <c r="C401" i="3"/>
  <c r="D401" i="3"/>
  <c r="E401" i="3"/>
  <c r="F401" i="3"/>
  <c r="G401" i="3"/>
  <c r="H401" i="3"/>
  <c r="I401" i="3"/>
  <c r="J401" i="3"/>
  <c r="K401" i="3"/>
  <c r="L401" i="3"/>
  <c r="B402" i="3"/>
  <c r="C402" i="3"/>
  <c r="D402" i="3"/>
  <c r="E402" i="3"/>
  <c r="F402" i="3"/>
  <c r="G402" i="3"/>
  <c r="H402" i="3"/>
  <c r="I402" i="3"/>
  <c r="J402" i="3"/>
  <c r="K402" i="3"/>
  <c r="L402" i="3"/>
  <c r="B403" i="3"/>
  <c r="C403" i="3"/>
  <c r="D403" i="3"/>
  <c r="E403" i="3"/>
  <c r="F403" i="3"/>
  <c r="G403" i="3"/>
  <c r="H403" i="3"/>
  <c r="I403" i="3"/>
  <c r="J403" i="3"/>
  <c r="K403" i="3"/>
  <c r="L403" i="3"/>
  <c r="B404" i="3"/>
  <c r="C404" i="3"/>
  <c r="D404" i="3"/>
  <c r="E404" i="3"/>
  <c r="F404" i="3"/>
  <c r="G404" i="3"/>
  <c r="H404" i="3"/>
  <c r="I404" i="3"/>
  <c r="J404" i="3"/>
  <c r="K404" i="3"/>
  <c r="L404" i="3"/>
  <c r="B405" i="3"/>
  <c r="C405" i="3"/>
  <c r="D405" i="3"/>
  <c r="E405" i="3"/>
  <c r="F405" i="3"/>
  <c r="G405" i="3"/>
  <c r="H405" i="3"/>
  <c r="I405" i="3"/>
  <c r="J405" i="3"/>
  <c r="K405" i="3"/>
  <c r="L405" i="3"/>
  <c r="B406" i="3"/>
  <c r="C406" i="3"/>
  <c r="D406" i="3"/>
  <c r="E406" i="3"/>
  <c r="F406" i="3"/>
  <c r="G406" i="3"/>
  <c r="H406" i="3"/>
  <c r="I406" i="3"/>
  <c r="J406" i="3"/>
  <c r="K406" i="3"/>
  <c r="L406" i="3"/>
  <c r="B407" i="3"/>
  <c r="C407" i="3"/>
  <c r="D407" i="3"/>
  <c r="E407" i="3"/>
  <c r="F407" i="3"/>
  <c r="G407" i="3"/>
  <c r="H407" i="3"/>
  <c r="I407" i="3"/>
  <c r="J407" i="3"/>
  <c r="K407" i="3"/>
  <c r="L407" i="3"/>
  <c r="B408" i="3"/>
  <c r="C408" i="3"/>
  <c r="D408" i="3"/>
  <c r="E408" i="3"/>
  <c r="F408" i="3"/>
  <c r="G408" i="3"/>
  <c r="H408" i="3"/>
  <c r="I408" i="3"/>
  <c r="J408" i="3"/>
  <c r="K408" i="3"/>
  <c r="L408" i="3"/>
  <c r="B409" i="3"/>
  <c r="C409" i="3"/>
  <c r="D409" i="3"/>
  <c r="E409" i="3"/>
  <c r="F409" i="3"/>
  <c r="G409" i="3"/>
  <c r="H409" i="3"/>
  <c r="I409" i="3"/>
  <c r="J409" i="3"/>
  <c r="K409" i="3"/>
  <c r="L409" i="3"/>
  <c r="B410" i="3"/>
  <c r="C410" i="3"/>
  <c r="D410" i="3"/>
  <c r="E410" i="3"/>
  <c r="F410" i="3"/>
  <c r="G410" i="3"/>
  <c r="H410" i="3"/>
  <c r="I410" i="3"/>
  <c r="J410" i="3"/>
  <c r="K410" i="3"/>
  <c r="L410" i="3"/>
  <c r="B411" i="3"/>
  <c r="C411" i="3"/>
  <c r="D411" i="3"/>
  <c r="E411" i="3"/>
  <c r="F411" i="3"/>
  <c r="G411" i="3"/>
  <c r="H411" i="3"/>
  <c r="I411" i="3"/>
  <c r="J411" i="3"/>
  <c r="K411" i="3"/>
  <c r="L411" i="3"/>
  <c r="B412" i="3"/>
  <c r="C412" i="3"/>
  <c r="D412" i="3"/>
  <c r="E412" i="3"/>
  <c r="F412" i="3"/>
  <c r="G412" i="3"/>
  <c r="H412" i="3"/>
  <c r="I412" i="3"/>
  <c r="J412" i="3"/>
  <c r="K412" i="3"/>
  <c r="L412" i="3"/>
  <c r="B413" i="3"/>
  <c r="C413" i="3"/>
  <c r="D413" i="3"/>
  <c r="E413" i="3"/>
  <c r="F413" i="3"/>
  <c r="G413" i="3"/>
  <c r="H413" i="3"/>
  <c r="I413" i="3"/>
  <c r="J413" i="3"/>
  <c r="K413" i="3"/>
  <c r="L413" i="3"/>
  <c r="B414" i="3"/>
  <c r="C414" i="3"/>
  <c r="D414" i="3"/>
  <c r="E414" i="3"/>
  <c r="F414" i="3"/>
  <c r="G414" i="3"/>
  <c r="H414" i="3"/>
  <c r="I414" i="3"/>
  <c r="J414" i="3"/>
  <c r="K414" i="3"/>
  <c r="L414" i="3"/>
  <c r="B415" i="3"/>
  <c r="C415" i="3"/>
  <c r="D415" i="3"/>
  <c r="E415" i="3"/>
  <c r="F415" i="3"/>
  <c r="G415" i="3"/>
  <c r="H415" i="3"/>
  <c r="I415" i="3"/>
  <c r="J415" i="3"/>
  <c r="K415" i="3"/>
  <c r="L415" i="3"/>
  <c r="B416" i="3"/>
  <c r="C416" i="3"/>
  <c r="D416" i="3"/>
  <c r="E416" i="3"/>
  <c r="F416" i="3"/>
  <c r="G416" i="3"/>
  <c r="H416" i="3"/>
  <c r="I416" i="3"/>
  <c r="J416" i="3"/>
  <c r="K416" i="3"/>
  <c r="L416" i="3"/>
  <c r="B417" i="3"/>
  <c r="C417" i="3"/>
  <c r="D417" i="3"/>
  <c r="E417" i="3"/>
  <c r="F417" i="3"/>
  <c r="G417" i="3"/>
  <c r="H417" i="3"/>
  <c r="I417" i="3"/>
  <c r="J417" i="3"/>
  <c r="K417" i="3"/>
  <c r="L417" i="3"/>
  <c r="B418" i="3"/>
  <c r="C418" i="3"/>
  <c r="D418" i="3"/>
  <c r="E418" i="3"/>
  <c r="F418" i="3"/>
  <c r="G418" i="3"/>
  <c r="H418" i="3"/>
  <c r="I418" i="3"/>
  <c r="J418" i="3"/>
  <c r="K418" i="3"/>
  <c r="L418" i="3"/>
  <c r="B419" i="3"/>
  <c r="C419" i="3"/>
  <c r="D419" i="3"/>
  <c r="E419" i="3"/>
  <c r="F419" i="3"/>
  <c r="G419" i="3"/>
  <c r="H419" i="3"/>
  <c r="I419" i="3"/>
  <c r="J419" i="3"/>
  <c r="K419" i="3"/>
  <c r="L419" i="3"/>
  <c r="B420" i="3"/>
  <c r="C420" i="3"/>
  <c r="D420" i="3"/>
  <c r="E420" i="3"/>
  <c r="F420" i="3"/>
  <c r="G420" i="3"/>
  <c r="H420" i="3"/>
  <c r="I420" i="3"/>
  <c r="J420" i="3"/>
  <c r="K420" i="3"/>
  <c r="L420" i="3"/>
  <c r="B421" i="3"/>
  <c r="C421" i="3"/>
  <c r="D421" i="3"/>
  <c r="E421" i="3"/>
  <c r="F421" i="3"/>
  <c r="G421" i="3"/>
  <c r="H421" i="3"/>
  <c r="I421" i="3"/>
  <c r="J421" i="3"/>
  <c r="K421" i="3"/>
  <c r="L421" i="3"/>
  <c r="B422" i="3"/>
  <c r="C422" i="3"/>
  <c r="D422" i="3"/>
  <c r="E422" i="3"/>
  <c r="F422" i="3"/>
  <c r="G422" i="3"/>
  <c r="H422" i="3"/>
  <c r="I422" i="3"/>
  <c r="J422" i="3"/>
  <c r="K422" i="3"/>
  <c r="L422" i="3"/>
  <c r="B423" i="3"/>
  <c r="C423" i="3"/>
  <c r="D423" i="3"/>
  <c r="E423" i="3"/>
  <c r="F423" i="3"/>
  <c r="G423" i="3"/>
  <c r="H423" i="3"/>
  <c r="I423" i="3"/>
  <c r="J423" i="3"/>
  <c r="K423" i="3"/>
  <c r="L423" i="3"/>
  <c r="B424" i="3"/>
  <c r="C424" i="3"/>
  <c r="D424" i="3"/>
  <c r="E424" i="3"/>
  <c r="F424" i="3"/>
  <c r="G424" i="3"/>
  <c r="H424" i="3"/>
  <c r="I424" i="3"/>
  <c r="J424" i="3"/>
  <c r="K424" i="3"/>
  <c r="L424" i="3"/>
  <c r="B425" i="3"/>
  <c r="C425" i="3"/>
  <c r="D425" i="3"/>
  <c r="E425" i="3"/>
  <c r="F425" i="3"/>
  <c r="G425" i="3"/>
  <c r="H425" i="3"/>
  <c r="I425" i="3"/>
  <c r="J425" i="3"/>
  <c r="K425" i="3"/>
  <c r="L425" i="3"/>
  <c r="B426" i="3"/>
  <c r="C426" i="3"/>
  <c r="D426" i="3"/>
  <c r="E426" i="3"/>
  <c r="F426" i="3"/>
  <c r="G426" i="3"/>
  <c r="H426" i="3"/>
  <c r="I426" i="3"/>
  <c r="J426" i="3"/>
  <c r="K426" i="3"/>
  <c r="L426" i="3"/>
  <c r="B427" i="3"/>
  <c r="C427" i="3"/>
  <c r="D427" i="3"/>
  <c r="E427" i="3"/>
  <c r="F427" i="3"/>
  <c r="G427" i="3"/>
  <c r="H427" i="3"/>
  <c r="I427" i="3"/>
  <c r="J427" i="3"/>
  <c r="K427" i="3"/>
  <c r="L427" i="3"/>
  <c r="B428" i="3"/>
  <c r="C428" i="3"/>
  <c r="D428" i="3"/>
  <c r="E428" i="3"/>
  <c r="F428" i="3"/>
  <c r="G428" i="3"/>
  <c r="H428" i="3"/>
  <c r="I428" i="3"/>
  <c r="J428" i="3"/>
  <c r="K428" i="3"/>
  <c r="L428" i="3"/>
  <c r="B429" i="3"/>
  <c r="C429" i="3"/>
  <c r="D429" i="3"/>
  <c r="E429" i="3"/>
  <c r="F429" i="3"/>
  <c r="G429" i="3"/>
  <c r="H429" i="3"/>
  <c r="I429" i="3"/>
  <c r="J429" i="3"/>
  <c r="K429" i="3"/>
  <c r="L429" i="3"/>
  <c r="B430" i="3"/>
  <c r="C430" i="3"/>
  <c r="D430" i="3"/>
  <c r="E430" i="3"/>
  <c r="F430" i="3"/>
  <c r="G430" i="3"/>
  <c r="H430" i="3"/>
  <c r="I430" i="3"/>
  <c r="J430" i="3"/>
  <c r="K430" i="3"/>
  <c r="L430" i="3"/>
  <c r="B431" i="3"/>
  <c r="C431" i="3"/>
  <c r="D431" i="3"/>
  <c r="E431" i="3"/>
  <c r="F431" i="3"/>
  <c r="G431" i="3"/>
  <c r="H431" i="3"/>
  <c r="I431" i="3"/>
  <c r="J431" i="3"/>
  <c r="K431" i="3"/>
  <c r="L431" i="3"/>
  <c r="B432" i="3"/>
  <c r="C432" i="3"/>
  <c r="D432" i="3"/>
  <c r="E432" i="3"/>
  <c r="F432" i="3"/>
  <c r="G432" i="3"/>
  <c r="H432" i="3"/>
  <c r="I432" i="3"/>
  <c r="J432" i="3"/>
  <c r="K432" i="3"/>
  <c r="L432" i="3"/>
  <c r="B433" i="3"/>
  <c r="C433" i="3"/>
  <c r="D433" i="3"/>
  <c r="E433" i="3"/>
  <c r="F433" i="3"/>
  <c r="G433" i="3"/>
  <c r="H433" i="3"/>
  <c r="I433" i="3"/>
  <c r="J433" i="3"/>
  <c r="K433" i="3"/>
  <c r="L433" i="3"/>
  <c r="B434" i="3"/>
  <c r="C434" i="3"/>
  <c r="D434" i="3"/>
  <c r="E434" i="3"/>
  <c r="F434" i="3"/>
  <c r="G434" i="3"/>
  <c r="H434" i="3"/>
  <c r="I434" i="3"/>
  <c r="J434" i="3"/>
  <c r="K434" i="3"/>
  <c r="L434" i="3"/>
  <c r="B435" i="3"/>
  <c r="C435" i="3"/>
  <c r="D435" i="3"/>
  <c r="E435" i="3"/>
  <c r="F435" i="3"/>
  <c r="G435" i="3"/>
  <c r="H435" i="3"/>
  <c r="I435" i="3"/>
  <c r="J435" i="3"/>
  <c r="K435" i="3"/>
  <c r="L435" i="3"/>
  <c r="B436" i="3"/>
  <c r="C436" i="3"/>
  <c r="D436" i="3"/>
  <c r="E436" i="3"/>
  <c r="F436" i="3"/>
  <c r="G436" i="3"/>
  <c r="H436" i="3"/>
  <c r="I436" i="3"/>
  <c r="J436" i="3"/>
  <c r="K436" i="3"/>
  <c r="L436" i="3"/>
  <c r="B437" i="3"/>
  <c r="C437" i="3"/>
  <c r="D437" i="3"/>
  <c r="E437" i="3"/>
  <c r="F437" i="3"/>
  <c r="G437" i="3"/>
  <c r="H437" i="3"/>
  <c r="I437" i="3"/>
  <c r="J437" i="3"/>
  <c r="K437" i="3"/>
  <c r="L437" i="3"/>
  <c r="B438" i="3"/>
  <c r="C438" i="3"/>
  <c r="D438" i="3"/>
  <c r="E438" i="3"/>
  <c r="F438" i="3"/>
  <c r="G438" i="3"/>
  <c r="H438" i="3"/>
  <c r="I438" i="3"/>
  <c r="J438" i="3"/>
  <c r="K438" i="3"/>
  <c r="L438" i="3"/>
  <c r="B439" i="3"/>
  <c r="C439" i="3"/>
  <c r="D439" i="3"/>
  <c r="E439" i="3"/>
  <c r="F439" i="3"/>
  <c r="G439" i="3"/>
  <c r="H439" i="3"/>
  <c r="I439" i="3"/>
  <c r="J439" i="3"/>
  <c r="K439" i="3"/>
  <c r="L439" i="3"/>
  <c r="B440" i="3"/>
  <c r="C440" i="3"/>
  <c r="D440" i="3"/>
  <c r="E440" i="3"/>
  <c r="F440" i="3"/>
  <c r="G440" i="3"/>
  <c r="H440" i="3"/>
  <c r="I440" i="3"/>
  <c r="J440" i="3"/>
  <c r="K440" i="3"/>
  <c r="L440" i="3"/>
  <c r="B441" i="3"/>
  <c r="C441" i="3"/>
  <c r="D441" i="3"/>
  <c r="E441" i="3"/>
  <c r="F441" i="3"/>
  <c r="G441" i="3"/>
  <c r="H441" i="3"/>
  <c r="I441" i="3"/>
  <c r="J441" i="3"/>
  <c r="K441" i="3"/>
  <c r="L441" i="3"/>
  <c r="B442" i="3"/>
  <c r="C442" i="3"/>
  <c r="D442" i="3"/>
  <c r="E442" i="3"/>
  <c r="F442" i="3"/>
  <c r="G442" i="3"/>
  <c r="H442" i="3"/>
  <c r="I442" i="3"/>
  <c r="J442" i="3"/>
  <c r="K442" i="3"/>
  <c r="L442" i="3"/>
  <c r="B443" i="3"/>
  <c r="C443" i="3"/>
  <c r="D443" i="3"/>
  <c r="E443" i="3"/>
  <c r="F443" i="3"/>
  <c r="G443" i="3"/>
  <c r="H443" i="3"/>
  <c r="I443" i="3"/>
  <c r="J443" i="3"/>
  <c r="K443" i="3"/>
  <c r="L443" i="3"/>
  <c r="B444" i="3"/>
  <c r="C444" i="3"/>
  <c r="D444" i="3"/>
  <c r="E444" i="3"/>
  <c r="F444" i="3"/>
  <c r="G444" i="3"/>
  <c r="H444" i="3"/>
  <c r="I444" i="3"/>
  <c r="J444" i="3"/>
  <c r="K444" i="3"/>
  <c r="L444" i="3"/>
  <c r="B445" i="3"/>
  <c r="C445" i="3"/>
  <c r="D445" i="3"/>
  <c r="E445" i="3"/>
  <c r="F445" i="3"/>
  <c r="G445" i="3"/>
  <c r="H445" i="3"/>
  <c r="I445" i="3"/>
  <c r="J445" i="3"/>
  <c r="K445" i="3"/>
  <c r="L445" i="3"/>
  <c r="B446" i="3"/>
  <c r="C446" i="3"/>
  <c r="D446" i="3"/>
  <c r="E446" i="3"/>
  <c r="F446" i="3"/>
  <c r="G446" i="3"/>
  <c r="H446" i="3"/>
  <c r="I446" i="3"/>
  <c r="J446" i="3"/>
  <c r="K446" i="3"/>
  <c r="L446" i="3"/>
  <c r="B447" i="3"/>
  <c r="C447" i="3"/>
  <c r="D447" i="3"/>
  <c r="E447" i="3"/>
  <c r="F447" i="3"/>
  <c r="G447" i="3"/>
  <c r="H447" i="3"/>
  <c r="I447" i="3"/>
  <c r="J447" i="3"/>
  <c r="K447" i="3"/>
  <c r="L447" i="3"/>
  <c r="B448" i="3"/>
  <c r="C448" i="3"/>
  <c r="D448" i="3"/>
  <c r="E448" i="3"/>
  <c r="F448" i="3"/>
  <c r="G448" i="3"/>
  <c r="H448" i="3"/>
  <c r="I448" i="3"/>
  <c r="J448" i="3"/>
  <c r="K448" i="3"/>
  <c r="L448" i="3"/>
  <c r="B449" i="3"/>
  <c r="C449" i="3"/>
  <c r="D449" i="3"/>
  <c r="E449" i="3"/>
  <c r="F449" i="3"/>
  <c r="G449" i="3"/>
  <c r="H449" i="3"/>
  <c r="I449" i="3"/>
  <c r="J449" i="3"/>
  <c r="K449" i="3"/>
  <c r="L449" i="3"/>
  <c r="B450" i="3"/>
  <c r="C450" i="3"/>
  <c r="D450" i="3"/>
  <c r="E450" i="3"/>
  <c r="F450" i="3"/>
  <c r="G450" i="3"/>
  <c r="H450" i="3"/>
  <c r="I450" i="3"/>
  <c r="J450" i="3"/>
  <c r="K450" i="3"/>
  <c r="L450" i="3"/>
  <c r="B451" i="3"/>
  <c r="C451" i="3"/>
  <c r="D451" i="3"/>
  <c r="E451" i="3"/>
  <c r="F451" i="3"/>
  <c r="G451" i="3"/>
  <c r="H451" i="3"/>
  <c r="I451" i="3"/>
  <c r="J451" i="3"/>
  <c r="K451" i="3"/>
  <c r="L451" i="3"/>
  <c r="B452" i="3"/>
  <c r="C452" i="3"/>
  <c r="D452" i="3"/>
  <c r="E452" i="3"/>
  <c r="F452" i="3"/>
  <c r="G452" i="3"/>
  <c r="H452" i="3"/>
  <c r="I452" i="3"/>
  <c r="J452" i="3"/>
  <c r="K452" i="3"/>
  <c r="L452" i="3"/>
  <c r="B453" i="3"/>
  <c r="C453" i="3"/>
  <c r="D453" i="3"/>
  <c r="E453" i="3"/>
  <c r="F453" i="3"/>
  <c r="G453" i="3"/>
  <c r="H453" i="3"/>
  <c r="I453" i="3"/>
  <c r="J453" i="3"/>
  <c r="K453" i="3"/>
  <c r="L453" i="3"/>
  <c r="B454" i="3"/>
  <c r="C454" i="3"/>
  <c r="D454" i="3"/>
  <c r="E454" i="3"/>
  <c r="F454" i="3"/>
  <c r="G454" i="3"/>
  <c r="H454" i="3"/>
  <c r="I454" i="3"/>
  <c r="J454" i="3"/>
  <c r="K454" i="3"/>
  <c r="L454" i="3"/>
  <c r="B455" i="3"/>
  <c r="C455" i="3"/>
  <c r="D455" i="3"/>
  <c r="E455" i="3"/>
  <c r="F455" i="3"/>
  <c r="G455" i="3"/>
  <c r="H455" i="3"/>
  <c r="I455" i="3"/>
  <c r="J455" i="3"/>
  <c r="K455" i="3"/>
  <c r="L455" i="3"/>
  <c r="B456" i="3"/>
  <c r="C456" i="3"/>
  <c r="D456" i="3"/>
  <c r="E456" i="3"/>
  <c r="F456" i="3"/>
  <c r="G456" i="3"/>
  <c r="H456" i="3"/>
  <c r="I456" i="3"/>
  <c r="J456" i="3"/>
  <c r="K456" i="3"/>
  <c r="L456" i="3"/>
  <c r="C457" i="3"/>
  <c r="D457" i="3"/>
  <c r="E457" i="3"/>
  <c r="F457" i="3"/>
  <c r="G457" i="3"/>
  <c r="H457" i="3"/>
  <c r="I457" i="3"/>
  <c r="J457" i="3"/>
  <c r="K457" i="3"/>
  <c r="L457" i="3"/>
  <c r="B458" i="3"/>
  <c r="C458" i="3"/>
  <c r="D458" i="3"/>
  <c r="E458" i="3"/>
  <c r="F458" i="3"/>
  <c r="G458" i="3"/>
  <c r="H458" i="3"/>
  <c r="I458" i="3"/>
  <c r="J458" i="3"/>
  <c r="K458" i="3"/>
  <c r="L458" i="3"/>
  <c r="B459" i="3"/>
  <c r="C459" i="3"/>
  <c r="D459" i="3"/>
  <c r="E459" i="3"/>
  <c r="F459" i="3"/>
  <c r="G459" i="3"/>
  <c r="H459" i="3"/>
  <c r="I459" i="3"/>
  <c r="J459" i="3"/>
  <c r="K459" i="3"/>
  <c r="L459" i="3"/>
  <c r="B460" i="3"/>
  <c r="C460" i="3"/>
  <c r="D460" i="3"/>
  <c r="E460" i="3"/>
  <c r="F460" i="3"/>
  <c r="G460" i="3"/>
  <c r="H460" i="3"/>
  <c r="I460" i="3"/>
  <c r="J460" i="3"/>
  <c r="K460" i="3"/>
  <c r="L460" i="3"/>
  <c r="C461" i="3"/>
  <c r="D461" i="3"/>
  <c r="E461" i="3"/>
  <c r="F461" i="3"/>
  <c r="G461" i="3"/>
  <c r="H461" i="3"/>
  <c r="I461" i="3"/>
  <c r="J461" i="3"/>
  <c r="K461" i="3"/>
  <c r="L461" i="3"/>
  <c r="B462" i="3"/>
  <c r="C462" i="3"/>
  <c r="D462" i="3"/>
  <c r="E462" i="3"/>
  <c r="F462" i="3"/>
  <c r="G462" i="3"/>
  <c r="H462" i="3"/>
  <c r="I462" i="3"/>
  <c r="J462" i="3"/>
  <c r="K462" i="3"/>
  <c r="L462" i="3"/>
  <c r="B463" i="3"/>
  <c r="C463" i="3"/>
  <c r="D463" i="3"/>
  <c r="E463" i="3"/>
  <c r="F463" i="3"/>
  <c r="G463" i="3"/>
  <c r="H463" i="3"/>
  <c r="I463" i="3"/>
  <c r="J463" i="3"/>
  <c r="L463" i="3"/>
  <c r="C2" i="3"/>
  <c r="D2" i="3"/>
  <c r="E2" i="3"/>
  <c r="E5" i="4" s="1"/>
  <c r="E34" i="4" s="1"/>
  <c r="F2" i="3"/>
  <c r="G2" i="3"/>
  <c r="H2" i="3"/>
  <c r="I2" i="3"/>
  <c r="J2" i="3"/>
  <c r="K2" i="3"/>
  <c r="L2" i="3"/>
  <c r="B2" i="3"/>
  <c r="D4" i="4" l="1"/>
  <c r="D33" i="4" s="1"/>
  <c r="H8" i="4"/>
  <c r="H37" i="4" s="1"/>
  <c r="K11" i="4"/>
  <c r="K40" i="4" s="1"/>
  <c r="G7" i="4"/>
  <c r="G36" i="4" s="1"/>
  <c r="C3" i="4"/>
  <c r="C32" i="4" s="1"/>
  <c r="H466" i="3"/>
  <c r="D466" i="3"/>
  <c r="I466" i="3"/>
  <c r="I9" i="4"/>
  <c r="I38" i="4" s="1"/>
  <c r="L12" i="4"/>
  <c r="L41" i="4" s="1"/>
  <c r="J10" i="4"/>
  <c r="J39" i="4" s="1"/>
  <c r="F6" i="4"/>
  <c r="F35" i="4" s="1"/>
  <c r="G466" i="3"/>
  <c r="C466" i="3"/>
  <c r="B466" i="3"/>
  <c r="B2" i="4"/>
  <c r="B31" i="4" s="1"/>
  <c r="L466" i="3"/>
  <c r="F466" i="3"/>
  <c r="J466" i="3"/>
  <c r="E466" i="3"/>
  <c r="K466" i="3"/>
  <c r="B467" i="3" l="1"/>
  <c r="N466" i="3" s="1"/>
  <c r="B468" i="3"/>
  <c r="C2" i="5" a="1"/>
  <c r="K467" i="3"/>
  <c r="K468" i="3"/>
  <c r="L468" i="3"/>
  <c r="L467" i="3"/>
  <c r="G468" i="3"/>
  <c r="G467" i="3"/>
  <c r="E468" i="3"/>
  <c r="E467" i="3"/>
  <c r="B17" i="4" a="1"/>
  <c r="I467" i="3"/>
  <c r="I468" i="3"/>
  <c r="J468" i="3"/>
  <c r="D468" i="3"/>
  <c r="D467" i="3"/>
  <c r="F467" i="3"/>
  <c r="F468" i="3"/>
  <c r="C468" i="3"/>
  <c r="C467" i="3"/>
  <c r="H467" i="3"/>
  <c r="C2" i="5" l="1"/>
  <c r="C5" i="5"/>
  <c r="C11" i="5"/>
  <c r="C7" i="5"/>
  <c r="C12" i="5"/>
  <c r="C3" i="5"/>
  <c r="C8" i="5"/>
  <c r="C4" i="5"/>
  <c r="C9" i="5"/>
  <c r="C10" i="5"/>
  <c r="C6" i="5"/>
  <c r="B17" i="4"/>
  <c r="K18" i="4"/>
  <c r="K32" i="4" s="1"/>
  <c r="H27" i="4"/>
  <c r="H41" i="4" s="1"/>
  <c r="K19" i="4"/>
  <c r="K33" i="4" s="1"/>
  <c r="B26" i="4"/>
  <c r="B40" i="4" s="1"/>
  <c r="D22" i="4"/>
  <c r="D36" i="4" s="1"/>
  <c r="H17" i="4"/>
  <c r="H31" i="4" s="1"/>
  <c r="J17" i="4"/>
  <c r="J31" i="4" s="1"/>
  <c r="H23" i="4"/>
  <c r="C20" i="4"/>
  <c r="C34" i="4" s="1"/>
  <c r="D20" i="4"/>
  <c r="D34" i="4" s="1"/>
  <c r="F26" i="4"/>
  <c r="F40" i="4" s="1"/>
  <c r="C21" i="4"/>
  <c r="C35" i="4" s="1"/>
  <c r="L26" i="4"/>
  <c r="L40" i="4" s="1"/>
  <c r="B27" i="4"/>
  <c r="B41" i="4" s="1"/>
  <c r="L23" i="4"/>
  <c r="L37" i="4" s="1"/>
  <c r="E25" i="4"/>
  <c r="E39" i="4" s="1"/>
  <c r="B20" i="4"/>
  <c r="B34" i="4" s="1"/>
  <c r="K25" i="4"/>
  <c r="K39" i="4" s="1"/>
  <c r="K24" i="4"/>
  <c r="K38" i="4" s="1"/>
  <c r="G22" i="4"/>
  <c r="I26" i="4"/>
  <c r="I40" i="4" s="1"/>
  <c r="G18" i="4"/>
  <c r="G32" i="4" s="1"/>
  <c r="E24" i="4"/>
  <c r="E38" i="4" s="1"/>
  <c r="H21" i="4"/>
  <c r="H35" i="4" s="1"/>
  <c r="E21" i="4"/>
  <c r="E35" i="4" s="1"/>
  <c r="C27" i="4"/>
  <c r="C41" i="4" s="1"/>
  <c r="K21" i="4"/>
  <c r="K35" i="4" s="1"/>
  <c r="I27" i="4"/>
  <c r="I41" i="4" s="1"/>
  <c r="E17" i="4"/>
  <c r="E31" i="4" s="1"/>
  <c r="D23" i="4"/>
  <c r="D37" i="4" s="1"/>
  <c r="J21" i="4"/>
  <c r="J35" i="4" s="1"/>
  <c r="F19" i="4"/>
  <c r="F33" i="4" s="1"/>
  <c r="I21" i="4"/>
  <c r="I35" i="4" s="1"/>
  <c r="G27" i="4"/>
  <c r="G41" i="4" s="1"/>
  <c r="I23" i="4"/>
  <c r="I37" i="4" s="1"/>
  <c r="G20" i="4"/>
  <c r="G34" i="4" s="1"/>
  <c r="D19" i="4"/>
  <c r="B25" i="4"/>
  <c r="B39" i="4" s="1"/>
  <c r="B23" i="4"/>
  <c r="B37" i="4" s="1"/>
  <c r="B22" i="4"/>
  <c r="B36" i="4" s="1"/>
  <c r="K27" i="4"/>
  <c r="K41" i="4" s="1"/>
  <c r="H22" i="4"/>
  <c r="H36" i="4" s="1"/>
  <c r="E18" i="4"/>
  <c r="E32" i="4" s="1"/>
  <c r="G19" i="4"/>
  <c r="G33" i="4" s="1"/>
  <c r="K26" i="4"/>
  <c r="J26" i="4"/>
  <c r="J40" i="4" s="1"/>
  <c r="G21" i="4"/>
  <c r="G35" i="4" s="1"/>
  <c r="E27" i="4"/>
  <c r="E41" i="4" s="1"/>
  <c r="J27" i="4"/>
  <c r="J41" i="4" s="1"/>
  <c r="F25" i="4"/>
  <c r="F39" i="4" s="1"/>
  <c r="J18" i="4"/>
  <c r="J32" i="4" s="1"/>
  <c r="L19" i="4"/>
  <c r="L33" i="4" s="1"/>
  <c r="J25" i="4"/>
  <c r="G24" i="4"/>
  <c r="G38" i="4" s="1"/>
  <c r="J22" i="4"/>
  <c r="J36" i="4" s="1"/>
  <c r="G17" i="4"/>
  <c r="G31" i="4" s="1"/>
  <c r="E23" i="4"/>
  <c r="E37" i="4" s="1"/>
  <c r="J19" i="4"/>
  <c r="J33" i="4" s="1"/>
  <c r="D17" i="4"/>
  <c r="D31" i="4" s="1"/>
  <c r="E22" i="4"/>
  <c r="E36" i="4" s="1"/>
  <c r="I24" i="4"/>
  <c r="D25" i="4"/>
  <c r="D39" i="4" s="1"/>
  <c r="C23" i="4"/>
  <c r="C37" i="4" s="1"/>
  <c r="K17" i="4"/>
  <c r="K31" i="4" s="1"/>
  <c r="C25" i="4"/>
  <c r="C39" i="4" s="1"/>
  <c r="F23" i="4"/>
  <c r="F37" i="4" s="1"/>
  <c r="I20" i="4"/>
  <c r="I34" i="4" s="1"/>
  <c r="G26" i="4"/>
  <c r="G40" i="4" s="1"/>
  <c r="L25" i="4"/>
  <c r="L39" i="4" s="1"/>
  <c r="G23" i="4"/>
  <c r="G37" i="4" s="1"/>
  <c r="D18" i="4"/>
  <c r="D32" i="4" s="1"/>
  <c r="B24" i="4"/>
  <c r="B38" i="4" s="1"/>
  <c r="D21" i="4"/>
  <c r="D35" i="4" s="1"/>
  <c r="C18" i="4"/>
  <c r="J23" i="4"/>
  <c r="J37" i="4" s="1"/>
  <c r="C17" i="4"/>
  <c r="C31" i="4" s="1"/>
  <c r="H3" i="5" s="1" a="1"/>
  <c r="H3" i="5" s="1"/>
  <c r="H4" i="5" s="1"/>
  <c r="I4" i="5" s="1"/>
  <c r="L22" i="4"/>
  <c r="L36" i="4" s="1"/>
  <c r="B19" i="4"/>
  <c r="B33" i="4" s="1"/>
  <c r="H20" i="4"/>
  <c r="H34" i="4" s="1"/>
  <c r="L17" i="4"/>
  <c r="L31" i="4" s="1"/>
  <c r="L20" i="4"/>
  <c r="L34" i="4" s="1"/>
  <c r="F21" i="4"/>
  <c r="D27" i="4"/>
  <c r="D41" i="4" s="1"/>
  <c r="F27" i="4"/>
  <c r="F41" i="4" s="1"/>
  <c r="D24" i="4"/>
  <c r="D38" i="4" s="1"/>
  <c r="L18" i="4"/>
  <c r="L32" i="4" s="1"/>
  <c r="J24" i="4"/>
  <c r="J38" i="4" s="1"/>
  <c r="I22" i="4"/>
  <c r="I36" i="4" s="1"/>
  <c r="F17" i="4"/>
  <c r="F31" i="4" s="1"/>
  <c r="E19" i="4"/>
  <c r="E33" i="4" s="1"/>
  <c r="C26" i="4"/>
  <c r="C40" i="4" s="1"/>
  <c r="I17" i="4"/>
  <c r="I31" i="4" s="1"/>
  <c r="H24" i="4"/>
  <c r="H38" i="4" s="1"/>
  <c r="J20" i="4"/>
  <c r="J34" i="4" s="1"/>
  <c r="H26" i="4"/>
  <c r="H40" i="4" s="1"/>
  <c r="B18" i="4"/>
  <c r="B32" i="4" s="1"/>
  <c r="C22" i="4"/>
  <c r="C36" i="4" s="1"/>
  <c r="L27" i="4"/>
  <c r="F18" i="4"/>
  <c r="F32" i="4" s="1"/>
  <c r="L24" i="4"/>
  <c r="L38" i="4" s="1"/>
  <c r="I19" i="4"/>
  <c r="I33" i="4" s="1"/>
  <c r="G25" i="4"/>
  <c r="G39" i="4" s="1"/>
  <c r="C24" i="4"/>
  <c r="C38" i="4" s="1"/>
  <c r="B21" i="4"/>
  <c r="B35" i="4" s="1"/>
  <c r="F22" i="4"/>
  <c r="F36" i="4" s="1"/>
  <c r="H18" i="4"/>
  <c r="H32" i="4" s="1"/>
  <c r="F24" i="4"/>
  <c r="F38" i="4" s="1"/>
  <c r="L21" i="4"/>
  <c r="L35" i="4" s="1"/>
  <c r="H19" i="4"/>
  <c r="H33" i="4" s="1"/>
  <c r="K20" i="4"/>
  <c r="K34" i="4" s="1"/>
  <c r="K23" i="4"/>
  <c r="K37" i="4" s="1"/>
  <c r="K22" i="4"/>
  <c r="K36" i="4" s="1"/>
  <c r="I18" i="4"/>
  <c r="I32" i="4" s="1"/>
  <c r="C19" i="4"/>
  <c r="C33" i="4" s="1"/>
  <c r="I25" i="4"/>
  <c r="I39" i="4" s="1"/>
  <c r="F20" i="4"/>
  <c r="F34" i="4" s="1"/>
  <c r="D26" i="4"/>
  <c r="D40" i="4" s="1"/>
  <c r="H25" i="4"/>
  <c r="H39" i="4" s="1"/>
  <c r="E20" i="4"/>
  <c r="E26" i="4"/>
  <c r="E40" i="4" s="1"/>
  <c r="H2" i="5" l="1" a="1"/>
  <c r="H2" i="5" s="1"/>
  <c r="I2" i="5" s="1"/>
</calcChain>
</file>

<file path=xl/sharedStrings.xml><?xml version="1.0" encoding="utf-8"?>
<sst xmlns="http://schemas.openxmlformats.org/spreadsheetml/2006/main" count="1692" uniqueCount="528">
  <si>
    <t>Date</t>
  </si>
  <si>
    <t>AAPL</t>
  </si>
  <si>
    <t>AMZN</t>
  </si>
  <si>
    <t>CSPX.CL</t>
  </si>
  <si>
    <t>GRUPOSURA.CL</t>
  </si>
  <si>
    <t>ICOLCAP.CL</t>
  </si>
  <si>
    <t>IUFS.CL</t>
  </si>
  <si>
    <t>IUIT.CL</t>
  </si>
  <si>
    <t>NU</t>
  </si>
  <si>
    <t>PFGRUPSURA.CL</t>
  </si>
  <si>
    <t>UBER</t>
  </si>
  <si>
    <t>VOO</t>
  </si>
  <si>
    <t>01 April 2022</t>
  </si>
  <si>
    <t>04 April 2022</t>
  </si>
  <si>
    <t>05 April 2022</t>
  </si>
  <si>
    <t>06 April 2022</t>
  </si>
  <si>
    <t>07 April 2022</t>
  </si>
  <si>
    <t>08 April 2022</t>
  </si>
  <si>
    <t>11 April 2022</t>
  </si>
  <si>
    <t>12 April 2022</t>
  </si>
  <si>
    <t>13 April 2022</t>
  </si>
  <si>
    <t>18 April 2022</t>
  </si>
  <si>
    <t>19 April 2022</t>
  </si>
  <si>
    <t>20 April 2022</t>
  </si>
  <si>
    <t>21 April 2022</t>
  </si>
  <si>
    <t>22 April 2022</t>
  </si>
  <si>
    <t>25 April 2022</t>
  </si>
  <si>
    <t>26 April 2022</t>
  </si>
  <si>
    <t>27 April 2022</t>
  </si>
  <si>
    <t>28 April 2022</t>
  </si>
  <si>
    <t>29 April 2022</t>
  </si>
  <si>
    <t>02 May 2022</t>
  </si>
  <si>
    <t>03 May 2022</t>
  </si>
  <si>
    <t>04 May 2022</t>
  </si>
  <si>
    <t>05 May 2022</t>
  </si>
  <si>
    <t>06 May 2022</t>
  </si>
  <si>
    <t>09 May 2022</t>
  </si>
  <si>
    <t>10 May 2022</t>
  </si>
  <si>
    <t>11 May 2022</t>
  </si>
  <si>
    <t>12 May 2022</t>
  </si>
  <si>
    <t>13 May 2022</t>
  </si>
  <si>
    <t>16 May 2022</t>
  </si>
  <si>
    <t>17 May 2022</t>
  </si>
  <si>
    <t>18 May 2022</t>
  </si>
  <si>
    <t>19 May 2022</t>
  </si>
  <si>
    <t>20 May 2022</t>
  </si>
  <si>
    <t>23 May 2022</t>
  </si>
  <si>
    <t>24 May 2022</t>
  </si>
  <si>
    <t>25 May 2022</t>
  </si>
  <si>
    <t>26 May 2022</t>
  </si>
  <si>
    <t>27 May 2022</t>
  </si>
  <si>
    <t>31 May 2022</t>
  </si>
  <si>
    <t>01 June 2022</t>
  </si>
  <si>
    <t>02 June 2022</t>
  </si>
  <si>
    <t>03 June 2022</t>
  </si>
  <si>
    <t>06 June 2022</t>
  </si>
  <si>
    <t>07 June 2022</t>
  </si>
  <si>
    <t>08 June 2022</t>
  </si>
  <si>
    <t>09 June 2022</t>
  </si>
  <si>
    <t>10 June 2022</t>
  </si>
  <si>
    <t>13 June 2022</t>
  </si>
  <si>
    <t>14 June 2022</t>
  </si>
  <si>
    <t>15 June 2022</t>
  </si>
  <si>
    <t>16 June 2022</t>
  </si>
  <si>
    <t>17 June 2022</t>
  </si>
  <si>
    <t>21 June 2022</t>
  </si>
  <si>
    <t>22 June 2022</t>
  </si>
  <si>
    <t>23 June 2022</t>
  </si>
  <si>
    <t>24 June 2022</t>
  </si>
  <si>
    <t>28 June 2022</t>
  </si>
  <si>
    <t>29 June 2022</t>
  </si>
  <si>
    <t>30 June 2022</t>
  </si>
  <si>
    <t>01 July 2022</t>
  </si>
  <si>
    <t>05 July 2022</t>
  </si>
  <si>
    <t>06 July 2022</t>
  </si>
  <si>
    <t>07 July 2022</t>
  </si>
  <si>
    <t>08 July 2022</t>
  </si>
  <si>
    <t>11 July 2022</t>
  </si>
  <si>
    <t>12 July 2022</t>
  </si>
  <si>
    <t>13 July 2022</t>
  </si>
  <si>
    <t>14 July 2022</t>
  </si>
  <si>
    <t>15 July 2022</t>
  </si>
  <si>
    <t>18 July 2022</t>
  </si>
  <si>
    <t>19 July 2022</t>
  </si>
  <si>
    <t>21 July 2022</t>
  </si>
  <si>
    <t>22 July 2022</t>
  </si>
  <si>
    <t>25 July 2022</t>
  </si>
  <si>
    <t>26 July 2022</t>
  </si>
  <si>
    <t>27 July 2022</t>
  </si>
  <si>
    <t>28 July 2022</t>
  </si>
  <si>
    <t>29 July 2022</t>
  </si>
  <si>
    <t>01 August 2022</t>
  </si>
  <si>
    <t>02 August 2022</t>
  </si>
  <si>
    <t>03 August 2022</t>
  </si>
  <si>
    <t>04 August 2022</t>
  </si>
  <si>
    <t>05 August 2022</t>
  </si>
  <si>
    <t>08 August 2022</t>
  </si>
  <si>
    <t>09 August 2022</t>
  </si>
  <si>
    <t>10 August 2022</t>
  </si>
  <si>
    <t>11 August 2022</t>
  </si>
  <si>
    <t>12 August 2022</t>
  </si>
  <si>
    <t>16 August 2022</t>
  </si>
  <si>
    <t>17 August 2022</t>
  </si>
  <si>
    <t>18 August 2022</t>
  </si>
  <si>
    <t>19 August 2022</t>
  </si>
  <si>
    <t>22 August 2022</t>
  </si>
  <si>
    <t>23 August 2022</t>
  </si>
  <si>
    <t>24 August 2022</t>
  </si>
  <si>
    <t>25 August 2022</t>
  </si>
  <si>
    <t>26 August 2022</t>
  </si>
  <si>
    <t>29 August 2022</t>
  </si>
  <si>
    <t>30 August 2022</t>
  </si>
  <si>
    <t>31 August 2022</t>
  </si>
  <si>
    <t>01 September 2022</t>
  </si>
  <si>
    <t>02 September 2022</t>
  </si>
  <si>
    <t>06 September 2022</t>
  </si>
  <si>
    <t>07 September 2022</t>
  </si>
  <si>
    <t>08 September 2022</t>
  </si>
  <si>
    <t>09 September 2022</t>
  </si>
  <si>
    <t>12 September 2022</t>
  </si>
  <si>
    <t>13 September 2022</t>
  </si>
  <si>
    <t>14 September 2022</t>
  </si>
  <si>
    <t>15 September 2022</t>
  </si>
  <si>
    <t>16 September 2022</t>
  </si>
  <si>
    <t>19 September 2022</t>
  </si>
  <si>
    <t>20 September 2022</t>
  </si>
  <si>
    <t>21 September 2022</t>
  </si>
  <si>
    <t>22 September 2022</t>
  </si>
  <si>
    <t>23 September 2022</t>
  </si>
  <si>
    <t>26 September 2022</t>
  </si>
  <si>
    <t>27 September 2022</t>
  </si>
  <si>
    <t>28 September 2022</t>
  </si>
  <si>
    <t>29 September 2022</t>
  </si>
  <si>
    <t>30 September 2022</t>
  </si>
  <si>
    <t>03 October 2022</t>
  </si>
  <si>
    <t>04 October 2022</t>
  </si>
  <si>
    <t>05 October 2022</t>
  </si>
  <si>
    <t>06 October 2022</t>
  </si>
  <si>
    <t>07 October 2022</t>
  </si>
  <si>
    <t>10 October 2022</t>
  </si>
  <si>
    <t>11 October 2022</t>
  </si>
  <si>
    <t>12 October 2022</t>
  </si>
  <si>
    <t>13 October 2022</t>
  </si>
  <si>
    <t>14 October 2022</t>
  </si>
  <si>
    <t>18 October 2022</t>
  </si>
  <si>
    <t>19 October 2022</t>
  </si>
  <si>
    <t>20 October 2022</t>
  </si>
  <si>
    <t>21 October 2022</t>
  </si>
  <si>
    <t>24 October 2022</t>
  </si>
  <si>
    <t>25 October 2022</t>
  </si>
  <si>
    <t>26 October 2022</t>
  </si>
  <si>
    <t>27 October 2022</t>
  </si>
  <si>
    <t>28 October 2022</t>
  </si>
  <si>
    <t>31 October 2022</t>
  </si>
  <si>
    <t>01 November 2022</t>
  </si>
  <si>
    <t>02 November 2022</t>
  </si>
  <si>
    <t>03 November 2022</t>
  </si>
  <si>
    <t>04 November 2022</t>
  </si>
  <si>
    <t>08 November 2022</t>
  </si>
  <si>
    <t>09 November 2022</t>
  </si>
  <si>
    <t>10 November 2022</t>
  </si>
  <si>
    <t>11 November 2022</t>
  </si>
  <si>
    <t>15 November 2022</t>
  </si>
  <si>
    <t>16 November 2022</t>
  </si>
  <si>
    <t>17 November 2022</t>
  </si>
  <si>
    <t>18 November 2022</t>
  </si>
  <si>
    <t>21 November 2022</t>
  </si>
  <si>
    <t>22 November 2022</t>
  </si>
  <si>
    <t>23 November 2022</t>
  </si>
  <si>
    <t>25 November 2022</t>
  </si>
  <si>
    <t>28 November 2022</t>
  </si>
  <si>
    <t>29 November 2022</t>
  </si>
  <si>
    <t>30 November 2022</t>
  </si>
  <si>
    <t>01 December 2022</t>
  </si>
  <si>
    <t>02 December 2022</t>
  </si>
  <si>
    <t>05 December 2022</t>
  </si>
  <si>
    <t>06 December 2022</t>
  </si>
  <si>
    <t>07 December 2022</t>
  </si>
  <si>
    <t>09 December 2022</t>
  </si>
  <si>
    <t>12 December 2022</t>
  </si>
  <si>
    <t>13 December 2022</t>
  </si>
  <si>
    <t>14 December 2022</t>
  </si>
  <si>
    <t>15 December 2022</t>
  </si>
  <si>
    <t>16 December 2022</t>
  </si>
  <si>
    <t>19 December 2022</t>
  </si>
  <si>
    <t>20 December 2022</t>
  </si>
  <si>
    <t>21 December 2022</t>
  </si>
  <si>
    <t>22 December 2022</t>
  </si>
  <si>
    <t>23 December 2022</t>
  </si>
  <si>
    <t>27 December 2022</t>
  </si>
  <si>
    <t>28 December 2022</t>
  </si>
  <si>
    <t>29 December 2022</t>
  </si>
  <si>
    <t>03 January 2023</t>
  </si>
  <si>
    <t>04 January 2023</t>
  </si>
  <si>
    <t>05 January 2023</t>
  </si>
  <si>
    <t>06 January 2023</t>
  </si>
  <si>
    <t>10 January 2023</t>
  </si>
  <si>
    <t>11 January 2023</t>
  </si>
  <si>
    <t>12 January 2023</t>
  </si>
  <si>
    <t>13 January 2023</t>
  </si>
  <si>
    <t>17 January 2023</t>
  </si>
  <si>
    <t>18 January 2023</t>
  </si>
  <si>
    <t>19 January 2023</t>
  </si>
  <si>
    <t>20 January 2023</t>
  </si>
  <si>
    <t>23 January 2023</t>
  </si>
  <si>
    <t>24 January 2023</t>
  </si>
  <si>
    <t>25 January 2023</t>
  </si>
  <si>
    <t>26 January 2023</t>
  </si>
  <si>
    <t>27 January 2023</t>
  </si>
  <si>
    <t>30 January 2023</t>
  </si>
  <si>
    <t>31 January 2023</t>
  </si>
  <si>
    <t>01 February 2023</t>
  </si>
  <si>
    <t>02 February 2023</t>
  </si>
  <si>
    <t>03 February 2023</t>
  </si>
  <si>
    <t>06 February 2023</t>
  </si>
  <si>
    <t>07 February 2023</t>
  </si>
  <si>
    <t>08 February 2023</t>
  </si>
  <si>
    <t>09 February 2023</t>
  </si>
  <si>
    <t>10 February 2023</t>
  </si>
  <si>
    <t>13 February 2023</t>
  </si>
  <si>
    <t>14 February 2023</t>
  </si>
  <si>
    <t>15 February 2023</t>
  </si>
  <si>
    <t>16 February 2023</t>
  </si>
  <si>
    <t>17 February 2023</t>
  </si>
  <si>
    <t>21 February 2023</t>
  </si>
  <si>
    <t>22 February 2023</t>
  </si>
  <si>
    <t>23 February 2023</t>
  </si>
  <si>
    <t>24 February 2023</t>
  </si>
  <si>
    <t>27 February 2023</t>
  </si>
  <si>
    <t>28 February 2023</t>
  </si>
  <si>
    <t>01 March 2023</t>
  </si>
  <si>
    <t>02 March 2023</t>
  </si>
  <si>
    <t>03 March 2023</t>
  </si>
  <si>
    <t>06 March 2023</t>
  </si>
  <si>
    <t>07 March 2023</t>
  </si>
  <si>
    <t>08 March 2023</t>
  </si>
  <si>
    <t>09 March 2023</t>
  </si>
  <si>
    <t>10 March 2023</t>
  </si>
  <si>
    <t>13 March 2023</t>
  </si>
  <si>
    <t>14 March 2023</t>
  </si>
  <si>
    <t>15 March 2023</t>
  </si>
  <si>
    <t>16 March 2023</t>
  </si>
  <si>
    <t>17 March 2023</t>
  </si>
  <si>
    <t>21 March 2023</t>
  </si>
  <si>
    <t>22 March 2023</t>
  </si>
  <si>
    <t>23 March 2023</t>
  </si>
  <si>
    <t>24 March 2023</t>
  </si>
  <si>
    <t>27 March 2023</t>
  </si>
  <si>
    <t>28 March 2023</t>
  </si>
  <si>
    <t>29 March 2023</t>
  </si>
  <si>
    <t>30 March 2023</t>
  </si>
  <si>
    <t>31 March 2023</t>
  </si>
  <si>
    <t>03 April 2023</t>
  </si>
  <si>
    <t>04 April 2023</t>
  </si>
  <si>
    <t>05 April 2023</t>
  </si>
  <si>
    <t>10 April 2023</t>
  </si>
  <si>
    <t>11 April 2023</t>
  </si>
  <si>
    <t>12 April 2023</t>
  </si>
  <si>
    <t>13 April 2023</t>
  </si>
  <si>
    <t>14 April 2023</t>
  </si>
  <si>
    <t>17 April 2023</t>
  </si>
  <si>
    <t>18 April 2023</t>
  </si>
  <si>
    <t>19 April 2023</t>
  </si>
  <si>
    <t>20 April 2023</t>
  </si>
  <si>
    <t>21 April 2023</t>
  </si>
  <si>
    <t>24 April 2023</t>
  </si>
  <si>
    <t>25 April 2023</t>
  </si>
  <si>
    <t>26 April 2023</t>
  </si>
  <si>
    <t>27 April 2023</t>
  </si>
  <si>
    <t>28 April 2023</t>
  </si>
  <si>
    <t>02 May 2023</t>
  </si>
  <si>
    <t>03 May 2023</t>
  </si>
  <si>
    <t>04 May 2023</t>
  </si>
  <si>
    <t>05 May 2023</t>
  </si>
  <si>
    <t>08 May 2023</t>
  </si>
  <si>
    <t>09 May 2023</t>
  </si>
  <si>
    <t>10 May 2023</t>
  </si>
  <si>
    <t>11 May 2023</t>
  </si>
  <si>
    <t>12 May 2023</t>
  </si>
  <si>
    <t>15 May 2023</t>
  </si>
  <si>
    <t>16 May 2023</t>
  </si>
  <si>
    <t>17 May 2023</t>
  </si>
  <si>
    <t>18 May 2023</t>
  </si>
  <si>
    <t>19 May 2023</t>
  </si>
  <si>
    <t>23 May 2023</t>
  </si>
  <si>
    <t>24 May 2023</t>
  </si>
  <si>
    <t>25 May 2023</t>
  </si>
  <si>
    <t>26 May 2023</t>
  </si>
  <si>
    <t>30 May 2023</t>
  </si>
  <si>
    <t>31 May 2023</t>
  </si>
  <si>
    <t>01 June 2023</t>
  </si>
  <si>
    <t>02 June 2023</t>
  </si>
  <si>
    <t>05 June 2023</t>
  </si>
  <si>
    <t>06 June 2023</t>
  </si>
  <si>
    <t>07 June 2023</t>
  </si>
  <si>
    <t>08 June 2023</t>
  </si>
  <si>
    <t>09 June 2023</t>
  </si>
  <si>
    <t>13 June 2023</t>
  </si>
  <si>
    <t>14 June 2023</t>
  </si>
  <si>
    <t>15 June 2023</t>
  </si>
  <si>
    <t>16 June 2023</t>
  </si>
  <si>
    <t>20 June 2023</t>
  </si>
  <si>
    <t>21 June 2023</t>
  </si>
  <si>
    <t>22 June 2023</t>
  </si>
  <si>
    <t>23 June 2023</t>
  </si>
  <si>
    <t>26 June 2023</t>
  </si>
  <si>
    <t>27 June 2023</t>
  </si>
  <si>
    <t>28 June 2023</t>
  </si>
  <si>
    <t>29 June 2023</t>
  </si>
  <si>
    <t>30 June 2023</t>
  </si>
  <si>
    <t>05 July 2023</t>
  </si>
  <si>
    <t>06 July 2023</t>
  </si>
  <si>
    <t>07 July 2023</t>
  </si>
  <si>
    <t>10 July 2023</t>
  </si>
  <si>
    <t>11 July 2023</t>
  </si>
  <si>
    <t>12 July 2023</t>
  </si>
  <si>
    <t>13 July 2023</t>
  </si>
  <si>
    <t>14 July 2023</t>
  </si>
  <si>
    <t>17 July 2023</t>
  </si>
  <si>
    <t>18 July 2023</t>
  </si>
  <si>
    <t>19 July 2023</t>
  </si>
  <si>
    <t>21 July 2023</t>
  </si>
  <si>
    <t>24 July 2023</t>
  </si>
  <si>
    <t>25 July 2023</t>
  </si>
  <si>
    <t>26 July 2023</t>
  </si>
  <si>
    <t>27 July 2023</t>
  </si>
  <si>
    <t>28 July 2023</t>
  </si>
  <si>
    <t>31 July 2023</t>
  </si>
  <si>
    <t>01 August 2023</t>
  </si>
  <si>
    <t>02 August 2023</t>
  </si>
  <si>
    <t>03 August 2023</t>
  </si>
  <si>
    <t>04 August 2023</t>
  </si>
  <si>
    <t>08 August 2023</t>
  </si>
  <si>
    <t>09 August 2023</t>
  </si>
  <si>
    <t>10 August 2023</t>
  </si>
  <si>
    <t>11 August 2023</t>
  </si>
  <si>
    <t>14 August 2023</t>
  </si>
  <si>
    <t>15 August 2023</t>
  </si>
  <si>
    <t>16 August 2023</t>
  </si>
  <si>
    <t>17 August 2023</t>
  </si>
  <si>
    <t>18 August 2023</t>
  </si>
  <si>
    <t>22 August 2023</t>
  </si>
  <si>
    <t>23 August 2023</t>
  </si>
  <si>
    <t>24 August 2023</t>
  </si>
  <si>
    <t>25 August 2023</t>
  </si>
  <si>
    <t>28 August 2023</t>
  </si>
  <si>
    <t>29 August 2023</t>
  </si>
  <si>
    <t>30 August 2023</t>
  </si>
  <si>
    <t>31 August 2023</t>
  </si>
  <si>
    <t>01 September 2023</t>
  </si>
  <si>
    <t>05 September 2023</t>
  </si>
  <si>
    <t>06 September 2023</t>
  </si>
  <si>
    <t>07 September 2023</t>
  </si>
  <si>
    <t>08 September 2023</t>
  </si>
  <si>
    <t>11 September 2023</t>
  </si>
  <si>
    <t>12 September 2023</t>
  </si>
  <si>
    <t>13 September 2023</t>
  </si>
  <si>
    <t>14 September 2023</t>
  </si>
  <si>
    <t>19 September 2023</t>
  </si>
  <si>
    <t>20 September 2023</t>
  </si>
  <si>
    <t>21 September 2023</t>
  </si>
  <si>
    <t>22 September 2023</t>
  </si>
  <si>
    <t>25 September 2023</t>
  </si>
  <si>
    <t>26 September 2023</t>
  </si>
  <si>
    <t>27 September 2023</t>
  </si>
  <si>
    <t>28 September 2023</t>
  </si>
  <si>
    <t>29 September 2023</t>
  </si>
  <si>
    <t>02 October 2023</t>
  </si>
  <si>
    <t>03 October 2023</t>
  </si>
  <si>
    <t>04 October 2023</t>
  </si>
  <si>
    <t>05 October 2023</t>
  </si>
  <si>
    <t>06 October 2023</t>
  </si>
  <si>
    <t>09 October 2023</t>
  </si>
  <si>
    <t>10 October 2023</t>
  </si>
  <si>
    <t>11 October 2023</t>
  </si>
  <si>
    <t>12 October 2023</t>
  </si>
  <si>
    <t>13 October 2023</t>
  </si>
  <si>
    <t>17 October 2023</t>
  </si>
  <si>
    <t>18 October 2023</t>
  </si>
  <si>
    <t>19 October 2023</t>
  </si>
  <si>
    <t>20 October 2023</t>
  </si>
  <si>
    <t>23 October 2023</t>
  </si>
  <si>
    <t>24 October 2023</t>
  </si>
  <si>
    <t>25 October 2023</t>
  </si>
  <si>
    <t>26 October 2023</t>
  </si>
  <si>
    <t>27 October 2023</t>
  </si>
  <si>
    <t>30 October 2023</t>
  </si>
  <si>
    <t>31 October 2023</t>
  </si>
  <si>
    <t>01 November 2023</t>
  </si>
  <si>
    <t>02 November 2023</t>
  </si>
  <si>
    <t>03 November 2023</t>
  </si>
  <si>
    <t>07 November 2023</t>
  </si>
  <si>
    <t>08 November 2023</t>
  </si>
  <si>
    <t>09 November 2023</t>
  </si>
  <si>
    <t>10 November 2023</t>
  </si>
  <si>
    <t>14 November 2023</t>
  </si>
  <si>
    <t>15 November 2023</t>
  </si>
  <si>
    <t>16 November 2023</t>
  </si>
  <si>
    <t>17 November 2023</t>
  </si>
  <si>
    <t>20 November 2023</t>
  </si>
  <si>
    <t>21 November 2023</t>
  </si>
  <si>
    <t>22 November 2023</t>
  </si>
  <si>
    <t>24 November 2023</t>
  </si>
  <si>
    <t>27 November 2023</t>
  </si>
  <si>
    <t>28 November 2023</t>
  </si>
  <si>
    <t>29 November 2023</t>
  </si>
  <si>
    <t>30 November 2023</t>
  </si>
  <si>
    <t>01 December 2023</t>
  </si>
  <si>
    <t>04 December 2023</t>
  </si>
  <si>
    <t>05 December 2023</t>
  </si>
  <si>
    <t>06 December 2023</t>
  </si>
  <si>
    <t>07 December 2023</t>
  </si>
  <si>
    <t>11 December 2023</t>
  </si>
  <si>
    <t>12 December 2023</t>
  </si>
  <si>
    <t>14 December 2023</t>
  </si>
  <si>
    <t>15 December 2023</t>
  </si>
  <si>
    <t>18 December 2023</t>
  </si>
  <si>
    <t>19 December 2023</t>
  </si>
  <si>
    <t>20 December 2023</t>
  </si>
  <si>
    <t>21 December 2023</t>
  </si>
  <si>
    <t>22 December 2023</t>
  </si>
  <si>
    <t>26 December 2023</t>
  </si>
  <si>
    <t>28 December 2023</t>
  </si>
  <si>
    <t>02 January 2024</t>
  </si>
  <si>
    <t>03 January 2024</t>
  </si>
  <si>
    <t>04 January 2024</t>
  </si>
  <si>
    <t>05 January 2024</t>
  </si>
  <si>
    <t>09 January 2024</t>
  </si>
  <si>
    <t>10 January 2024</t>
  </si>
  <si>
    <t>11 January 2024</t>
  </si>
  <si>
    <t>12 January 2024</t>
  </si>
  <si>
    <t>16 January 2024</t>
  </si>
  <si>
    <t>17 January 2024</t>
  </si>
  <si>
    <t>18 January 2024</t>
  </si>
  <si>
    <t>19 January 2024</t>
  </si>
  <si>
    <t>22 January 2024</t>
  </si>
  <si>
    <t>23 January 2024</t>
  </si>
  <si>
    <t>24 January 2024</t>
  </si>
  <si>
    <t>25 January 2024</t>
  </si>
  <si>
    <t>26 January 2024</t>
  </si>
  <si>
    <t>29 January 2024</t>
  </si>
  <si>
    <t>30 January 2024</t>
  </si>
  <si>
    <t>31 January 2024</t>
  </si>
  <si>
    <t>05 February 2024</t>
  </si>
  <si>
    <t>06 February 2024</t>
  </si>
  <si>
    <t>08 February 2024</t>
  </si>
  <si>
    <t>09 February 2024</t>
  </si>
  <si>
    <t>12 February 2024</t>
  </si>
  <si>
    <t>13 February 2024</t>
  </si>
  <si>
    <t>14 February 2024</t>
  </si>
  <si>
    <t>15 February 2024</t>
  </si>
  <si>
    <t>16 February 2024</t>
  </si>
  <si>
    <t>20 February 2024</t>
  </si>
  <si>
    <t>21 February 2024</t>
  </si>
  <si>
    <t>22 February 2024</t>
  </si>
  <si>
    <t>23 February 2024</t>
  </si>
  <si>
    <t>26 February 2024</t>
  </si>
  <si>
    <t>27 February 2024</t>
  </si>
  <si>
    <t>28 February 2024</t>
  </si>
  <si>
    <t>29 February 2024</t>
  </si>
  <si>
    <t>01 March 2024</t>
  </si>
  <si>
    <t>04 March 2024</t>
  </si>
  <si>
    <t>05 March 2024</t>
  </si>
  <si>
    <t>06 March 2024</t>
  </si>
  <si>
    <t>07 March 2024</t>
  </si>
  <si>
    <t>11 March 2024</t>
  </si>
  <si>
    <t>13 March 2024</t>
  </si>
  <si>
    <t>14 March 2024</t>
  </si>
  <si>
    <t>18 March 2024</t>
  </si>
  <si>
    <t>19 March 2024</t>
  </si>
  <si>
    <t>20 March 2024</t>
  </si>
  <si>
    <t>21 March 2024</t>
  </si>
  <si>
    <t>22 March 2024</t>
  </si>
  <si>
    <t>26 March 2024</t>
  </si>
  <si>
    <t>27 March 2024</t>
  </si>
  <si>
    <t>Ticket</t>
  </si>
  <si>
    <t>Empresa</t>
  </si>
  <si>
    <t>Industria</t>
  </si>
  <si>
    <t>Bolsa</t>
  </si>
  <si>
    <t>Descripción breve</t>
  </si>
  <si>
    <t>Apple Inc.</t>
  </si>
  <si>
    <t>Tecnología</t>
  </si>
  <si>
    <t>NASDAQ</t>
  </si>
  <si>
    <t>Apple Inc. diseña, fabrica y comercializa una variedad de dispositivos electrónicos y software relacionado a nivel mundial.</t>
  </si>
  <si>
    <t>Amazon.com Inc.</t>
  </si>
  <si>
    <t>Comercio electrónico</t>
  </si>
  <si>
    <t>Amazon.com Inc. se dedica principalmente al comercio electrónico, servicios de computación en la nube y contenido digital.</t>
  </si>
  <si>
    <t>S&amp;P 500 Index</t>
  </si>
  <si>
    <t>Índice bursátil</t>
  </si>
  <si>
    <t>El CSPX.CL es un índice que sigue el rendimiento de las 500 principales empresas de EE. UU., representando varios sectores.</t>
  </si>
  <si>
    <t>Grupo Sura SA</t>
  </si>
  <si>
    <t>Finanzas</t>
  </si>
  <si>
    <t>Grupo Sura SA es una empresa de servicios financieros diversificados que opera en América Latina, ofreciendo seguros y pensiones.</t>
  </si>
  <si>
    <t>Colcap Index</t>
  </si>
  <si>
    <t>El ICOLCAP.CL es un índice bursátil que sigue el rendimiento de las empresas más líquidas en Colombia.</t>
  </si>
  <si>
    <t>NYSE</t>
  </si>
  <si>
    <t>Uber Technologies Inc.</t>
  </si>
  <si>
    <t>Tecnología/Transporte</t>
  </si>
  <si>
    <t>Uber Technologies Inc. opera una plataforma tecnológica que conecta a conductores y usuarios para servicios de transporte.</t>
  </si>
  <si>
    <t>Vanguard S&amp;P 500 ETF</t>
  </si>
  <si>
    <t>Fondos de inversión</t>
  </si>
  <si>
    <t>VOO es un fondo cotizado en bolsa (ETF) que sigue el rendimiento del índice S&amp;P 500, proporcionando exposición a las 500 principales empresas de EE. UU.</t>
  </si>
  <si>
    <t>(BVC)</t>
  </si>
  <si>
    <t>iShares S&amp;P 500 Financials</t>
  </si>
  <si>
    <t>iShares S&amp;P 500 Financials es un fondo cotizado en bolsa (ETF) que sigue el rendimiento del sector financiero del índice S&amp;P 500.</t>
  </si>
  <si>
    <t>iShares S&amp;P 500 Tech</t>
  </si>
  <si>
    <t>iShares S&amp;P 500 Tech es un fondo cotizado en bolsa (ETF) que sigue el rendimiento del sector tecnológico del índice S&amp;P 500.</t>
  </si>
  <si>
    <t>Nubank</t>
  </si>
  <si>
    <t>Servicios financieros</t>
  </si>
  <si>
    <t>Nubank es una empresa de tecnología financiera que ofrece servicios bancarios y financieros en línea en América Latina.</t>
  </si>
  <si>
    <t>Grupo Suramericana Preferencial</t>
  </si>
  <si>
    <t>Grupo Suramericana Preferencial es una empresa de servicios financieros que ofrece seguros y servicios relacionados en América Latina.</t>
  </si>
  <si>
    <t>diario</t>
  </si>
  <si>
    <t>rendimiento</t>
  </si>
  <si>
    <t>peso</t>
  </si>
  <si>
    <t>rp</t>
  </si>
  <si>
    <t>dia</t>
  </si>
  <si>
    <t>anual</t>
  </si>
  <si>
    <t>varP</t>
  </si>
  <si>
    <t>sd</t>
  </si>
  <si>
    <t>año</t>
  </si>
  <si>
    <t>2 años</t>
  </si>
  <si>
    <t>pesos</t>
  </si>
  <si>
    <t>total</t>
  </si>
  <si>
    <t>mensual</t>
  </si>
  <si>
    <t>targetRisk</t>
  </si>
  <si>
    <t>targetReturn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</si>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</sst>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%"/>
    <numFmt numFmtId="165" formatCode="0.000%"/>
    <numFmt numFmtId="166" formatCode="_-* #,##0.00000_-;\-* #,##0.00000_-;_-* &quot;-&quot;??_-;_-@_-"/>
    <numFmt numFmtId="167" formatCode="0.000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  <xf numFmtId="9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0" fillId="0" borderId="0" xfId="0" applyFill="1" applyBorder="1" applyAlignment="1"/>
    <xf numFmtId="0" fontId="0" fillId="0" borderId="6" xfId="0" applyFill="1" applyBorder="1" applyAlignment="1"/>
    <xf numFmtId="0" fontId="5" fillId="0" borderId="7" xfId="0" applyFont="1" applyFill="1" applyBorder="1" applyAlignment="1">
      <alignment horizontal="center"/>
    </xf>
    <xf numFmtId="10" fontId="0" fillId="0" borderId="0" xfId="2" applyNumberFormat="1" applyFont="1"/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1" fontId="0" fillId="0" borderId="0" xfId="0" applyNumberFormat="1"/>
    <xf numFmtId="9" fontId="0" fillId="0" borderId="0" xfId="2" applyNumberFormat="1" applyFont="1"/>
    <xf numFmtId="0" fontId="0" fillId="0" borderId="0" xfId="0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baseColWidth="10" defaultRowHeight="15" x14ac:dyDescent="0.25"/>
  <cols>
    <col min="1" max="1" width="16.85546875" customWidth="1"/>
    <col min="2" max="2" width="18.5703125" customWidth="1"/>
    <col min="3" max="3" width="21.42578125" customWidth="1"/>
    <col min="5" max="5" width="48" customWidth="1"/>
  </cols>
  <sheetData>
    <row r="1" spans="1:5" ht="15.75" thickBot="1" x14ac:dyDescent="0.3">
      <c r="A1" s="2" t="s">
        <v>475</v>
      </c>
      <c r="B1" s="2" t="s">
        <v>476</v>
      </c>
      <c r="C1" s="2" t="s">
        <v>477</v>
      </c>
      <c r="D1" s="2" t="s">
        <v>478</v>
      </c>
      <c r="E1" s="3" t="s">
        <v>479</v>
      </c>
    </row>
    <row r="2" spans="1:5" ht="85.5" customHeight="1" thickBot="1" x14ac:dyDescent="0.3">
      <c r="A2" s="4" t="s">
        <v>1</v>
      </c>
      <c r="B2" s="4" t="s">
        <v>480</v>
      </c>
      <c r="C2" s="4" t="s">
        <v>481</v>
      </c>
      <c r="D2" s="4" t="s">
        <v>482</v>
      </c>
      <c r="E2" s="5" t="s">
        <v>483</v>
      </c>
    </row>
    <row r="3" spans="1:5" ht="85.5" customHeight="1" thickBot="1" x14ac:dyDescent="0.3">
      <c r="A3" s="4" t="s">
        <v>2</v>
      </c>
      <c r="B3" s="4" t="s">
        <v>484</v>
      </c>
      <c r="C3" s="4" t="s">
        <v>485</v>
      </c>
      <c r="D3" s="4" t="s">
        <v>482</v>
      </c>
      <c r="E3" s="5" t="s">
        <v>486</v>
      </c>
    </row>
    <row r="4" spans="1:5" ht="85.5" customHeight="1" thickBot="1" x14ac:dyDescent="0.3">
      <c r="A4" s="4" t="s">
        <v>3</v>
      </c>
      <c r="B4" s="4" t="s">
        <v>487</v>
      </c>
      <c r="C4" s="4" t="s">
        <v>488</v>
      </c>
      <c r="D4" s="4" t="s">
        <v>502</v>
      </c>
      <c r="E4" s="5" t="s">
        <v>489</v>
      </c>
    </row>
    <row r="5" spans="1:5" ht="85.5" customHeight="1" thickBot="1" x14ac:dyDescent="0.3">
      <c r="A5" s="4" t="s">
        <v>4</v>
      </c>
      <c r="B5" s="4" t="s">
        <v>490</v>
      </c>
      <c r="C5" s="4" t="s">
        <v>491</v>
      </c>
      <c r="D5" s="4" t="s">
        <v>502</v>
      </c>
      <c r="E5" s="5" t="s">
        <v>492</v>
      </c>
    </row>
    <row r="6" spans="1:5" ht="85.5" customHeight="1" thickBot="1" x14ac:dyDescent="0.3">
      <c r="A6" s="4" t="s">
        <v>5</v>
      </c>
      <c r="B6" s="4" t="s">
        <v>493</v>
      </c>
      <c r="C6" s="4" t="s">
        <v>488</v>
      </c>
      <c r="D6" s="4" t="s">
        <v>502</v>
      </c>
      <c r="E6" s="5" t="s">
        <v>494</v>
      </c>
    </row>
    <row r="7" spans="1:5" ht="85.5" customHeight="1" thickBot="1" x14ac:dyDescent="0.3">
      <c r="A7" s="4" t="s">
        <v>7</v>
      </c>
      <c r="B7" s="4" t="s">
        <v>503</v>
      </c>
      <c r="C7" s="4" t="s">
        <v>500</v>
      </c>
      <c r="D7" s="4" t="s">
        <v>502</v>
      </c>
      <c r="E7" s="5" t="s">
        <v>504</v>
      </c>
    </row>
    <row r="8" spans="1:5" ht="85.5" customHeight="1" thickBot="1" x14ac:dyDescent="0.3">
      <c r="A8" s="4" t="s">
        <v>6</v>
      </c>
      <c r="B8" s="4" t="s">
        <v>505</v>
      </c>
      <c r="C8" s="4" t="s">
        <v>500</v>
      </c>
      <c r="D8" s="4" t="s">
        <v>502</v>
      </c>
      <c r="E8" s="5" t="s">
        <v>506</v>
      </c>
    </row>
    <row r="9" spans="1:5" ht="85.5" customHeight="1" thickBot="1" x14ac:dyDescent="0.3">
      <c r="A9" s="4" t="s">
        <v>8</v>
      </c>
      <c r="B9" s="4" t="s">
        <v>507</v>
      </c>
      <c r="C9" s="4" t="s">
        <v>508</v>
      </c>
      <c r="D9" s="4" t="s">
        <v>495</v>
      </c>
      <c r="E9" s="5" t="s">
        <v>509</v>
      </c>
    </row>
    <row r="10" spans="1:5" ht="85.5" customHeight="1" thickBot="1" x14ac:dyDescent="0.3">
      <c r="A10" s="4" t="s">
        <v>9</v>
      </c>
      <c r="B10" s="4" t="s">
        <v>510</v>
      </c>
      <c r="C10" s="4" t="s">
        <v>491</v>
      </c>
      <c r="D10" s="4" t="s">
        <v>502</v>
      </c>
      <c r="E10" s="5" t="s">
        <v>511</v>
      </c>
    </row>
    <row r="11" spans="1:5" ht="85.5" customHeight="1" thickBot="1" x14ac:dyDescent="0.3">
      <c r="A11" s="4" t="s">
        <v>10</v>
      </c>
      <c r="B11" s="4" t="s">
        <v>496</v>
      </c>
      <c r="C11" s="4" t="s">
        <v>497</v>
      </c>
      <c r="D11" s="4" t="s">
        <v>495</v>
      </c>
      <c r="E11" s="5" t="s">
        <v>498</v>
      </c>
    </row>
    <row r="12" spans="1:5" ht="85.5" customHeight="1" thickBot="1" x14ac:dyDescent="0.3">
      <c r="A12" s="4" t="s">
        <v>11</v>
      </c>
      <c r="B12" s="4" t="s">
        <v>499</v>
      </c>
      <c r="C12" s="4" t="s">
        <v>500</v>
      </c>
      <c r="D12" s="4" t="s">
        <v>495</v>
      </c>
      <c r="E12" s="5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zoomScaleNormal="100" workbookViewId="0">
      <pane ySplit="1" topLeftCell="A444" activePane="bottomLeft" state="frozen"/>
      <selection pane="bottomLeft" activeCell="B447" sqref="B447"/>
    </sheetView>
  </sheetViews>
  <sheetFormatPr baseColWidth="10" defaultColWidth="9.140625" defaultRowHeight="15" x14ac:dyDescent="0.25"/>
  <cols>
    <col min="1" max="1" width="12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 s="1" t="s">
        <v>12</v>
      </c>
      <c r="B2">
        <v>172.3405456542969</v>
      </c>
      <c r="C2">
        <v>163.55999755859381</v>
      </c>
      <c r="D2">
        <v>447.56923076923078</v>
      </c>
      <c r="E2">
        <v>8.7393679887820515</v>
      </c>
      <c r="F2">
        <v>4.0107301682692311</v>
      </c>
      <c r="G2">
        <v>10.338461538461539</v>
      </c>
      <c r="H2">
        <v>19.102564102564102</v>
      </c>
      <c r="I2">
        <v>8.0600004196166992</v>
      </c>
      <c r="J2">
        <v>4.8700425681089747</v>
      </c>
      <c r="K2">
        <v>35.979999542236328</v>
      </c>
      <c r="L2">
        <v>403.037353515625</v>
      </c>
    </row>
    <row r="3" spans="1:15" x14ac:dyDescent="0.25">
      <c r="A3" s="1" t="s">
        <v>13</v>
      </c>
      <c r="B3">
        <v>176.4238586425781</v>
      </c>
      <c r="C3">
        <v>168.34649658203119</v>
      </c>
      <c r="D3">
        <v>444.10256410256409</v>
      </c>
      <c r="E3">
        <v>8.7393679887820515</v>
      </c>
      <c r="F3">
        <v>4.0183571213942306</v>
      </c>
      <c r="G3">
        <v>10.297435897435898</v>
      </c>
      <c r="H3">
        <v>19.369230769230768</v>
      </c>
      <c r="I3">
        <v>8.0699996948242188</v>
      </c>
      <c r="J3">
        <v>4.8700425681089747</v>
      </c>
      <c r="K3">
        <v>36.509998321533203</v>
      </c>
      <c r="L3">
        <v>406.45468139648438</v>
      </c>
      <c r="N3" s="8"/>
      <c r="O3" s="7"/>
    </row>
    <row r="4" spans="1:15" x14ac:dyDescent="0.25">
      <c r="A4" s="1" t="s">
        <v>14</v>
      </c>
      <c r="B4">
        <v>173.08204650878909</v>
      </c>
      <c r="C4">
        <v>164.05499267578119</v>
      </c>
      <c r="D4">
        <v>446.68461538461537</v>
      </c>
      <c r="E4">
        <v>8.6647325721153852</v>
      </c>
      <c r="F4">
        <v>4.0447493489583337</v>
      </c>
      <c r="G4">
        <v>10.238461538461538</v>
      </c>
      <c r="H4">
        <v>19.097435897435897</v>
      </c>
      <c r="I4">
        <v>7.8499999046325684</v>
      </c>
      <c r="J4">
        <v>4.8048182091346154</v>
      </c>
      <c r="K4">
        <v>34.959999084472663</v>
      </c>
      <c r="L4">
        <v>401.43026733398438</v>
      </c>
    </row>
    <row r="5" spans="1:15" x14ac:dyDescent="0.25">
      <c r="A5" s="1" t="s">
        <v>15</v>
      </c>
      <c r="B5">
        <v>169.88856506347659</v>
      </c>
      <c r="C5">
        <v>158.75599670410159</v>
      </c>
      <c r="D5">
        <v>438.95641025641027</v>
      </c>
      <c r="E5">
        <v>8.6815885416666667</v>
      </c>
      <c r="F5">
        <v>4.0179940404647434</v>
      </c>
      <c r="G5">
        <v>10.125641025641025</v>
      </c>
      <c r="H5">
        <v>19.097435897435897</v>
      </c>
      <c r="I5">
        <v>7.5100002288818359</v>
      </c>
      <c r="J5">
        <v>4.7374203725961541</v>
      </c>
      <c r="K5">
        <v>33.409999847412109</v>
      </c>
      <c r="L5">
        <v>397.3642578125</v>
      </c>
    </row>
    <row r="6" spans="1:15" x14ac:dyDescent="0.25">
      <c r="A6" s="1" t="s">
        <v>16</v>
      </c>
      <c r="B6">
        <v>170.1950378417969</v>
      </c>
      <c r="C6">
        <v>157.78450012207031</v>
      </c>
      <c r="D6">
        <v>443.48205128205126</v>
      </c>
      <c r="E6">
        <v>8.6719561298076915</v>
      </c>
      <c r="F6">
        <v>4.0196890024038465</v>
      </c>
      <c r="G6">
        <v>10.092307692307692</v>
      </c>
      <c r="H6">
        <v>18.689743589743589</v>
      </c>
      <c r="I6">
        <v>7.309999942779541</v>
      </c>
      <c r="J6">
        <v>4.7069826722756414</v>
      </c>
      <c r="K6">
        <v>32.270000457763672</v>
      </c>
      <c r="L6">
        <v>399.36819458007813</v>
      </c>
    </row>
    <row r="7" spans="1:15" x14ac:dyDescent="0.25">
      <c r="A7" s="1" t="s">
        <v>17</v>
      </c>
      <c r="B7">
        <v>168.168212890625</v>
      </c>
      <c r="C7">
        <v>154.46049499511719</v>
      </c>
      <c r="D7">
        <v>443.48205128205126</v>
      </c>
      <c r="E7">
        <v>8.6189913862179495</v>
      </c>
      <c r="F7">
        <v>4.0411170372596157</v>
      </c>
      <c r="G7">
        <v>10.261538461538462</v>
      </c>
      <c r="H7">
        <v>18.689743589743589</v>
      </c>
      <c r="I7">
        <v>7.2800002098083496</v>
      </c>
      <c r="J7">
        <v>4.6830674078525645</v>
      </c>
      <c r="K7">
        <v>32.049999237060547</v>
      </c>
      <c r="L7">
        <v>398.40020751953119</v>
      </c>
    </row>
    <row r="8" spans="1:15" x14ac:dyDescent="0.25">
      <c r="A8" s="1" t="s">
        <v>18</v>
      </c>
      <c r="B8">
        <v>163.87725830078119</v>
      </c>
      <c r="C8">
        <v>151.12199401855469</v>
      </c>
      <c r="D8">
        <v>436.71025641025642</v>
      </c>
      <c r="E8">
        <v>8.6912159455128197</v>
      </c>
      <c r="F8">
        <v>4.0314322916666665</v>
      </c>
      <c r="G8">
        <v>10.228205128205127</v>
      </c>
      <c r="H8">
        <v>18.076923076923077</v>
      </c>
      <c r="I8">
        <v>7.4000000953674316</v>
      </c>
      <c r="J8">
        <v>4.6961117788461539</v>
      </c>
      <c r="K8">
        <v>32.040000915527337</v>
      </c>
      <c r="L8">
        <v>391.49765014648438</v>
      </c>
    </row>
    <row r="9" spans="1:15" x14ac:dyDescent="0.25">
      <c r="A9" s="1" t="s">
        <v>19</v>
      </c>
      <c r="B9">
        <v>165.7656555175781</v>
      </c>
      <c r="C9">
        <v>150.7875061035156</v>
      </c>
      <c r="D9">
        <v>438.77692307692308</v>
      </c>
      <c r="E9">
        <v>8.667142427884615</v>
      </c>
      <c r="F9">
        <v>4.0199311398237176</v>
      </c>
      <c r="G9">
        <v>10.197435897435897</v>
      </c>
      <c r="H9">
        <v>18.089743589743591</v>
      </c>
      <c r="I9">
        <v>7.0500001907348633</v>
      </c>
      <c r="J9">
        <v>4.6961117788461539</v>
      </c>
      <c r="K9">
        <v>31.989999771118161</v>
      </c>
      <c r="L9">
        <v>390.06488037109381</v>
      </c>
    </row>
    <row r="10" spans="1:15" x14ac:dyDescent="0.25">
      <c r="A10" s="1" t="s">
        <v>20</v>
      </c>
      <c r="B10">
        <v>168.47471618652341</v>
      </c>
      <c r="C10">
        <v>155.54100036621091</v>
      </c>
      <c r="D10">
        <v>438.97435897435895</v>
      </c>
      <c r="E10">
        <v>8.6262139423076931</v>
      </c>
      <c r="F10">
        <v>4.0435389122596153</v>
      </c>
      <c r="G10">
        <v>10.197435897435897</v>
      </c>
      <c r="H10">
        <v>18.089743589743591</v>
      </c>
      <c r="I10">
        <v>7.1599998474121094</v>
      </c>
      <c r="J10">
        <v>4.7265499799679489</v>
      </c>
      <c r="K10">
        <v>32.630001068115227</v>
      </c>
      <c r="L10">
        <v>394.46969604492188</v>
      </c>
    </row>
    <row r="11" spans="1:15" x14ac:dyDescent="0.25">
      <c r="A11" s="1" t="s">
        <v>21</v>
      </c>
      <c r="B11">
        <v>163.20494079589841</v>
      </c>
      <c r="C11">
        <v>152.7850036621094</v>
      </c>
      <c r="D11">
        <v>434.61538461538464</v>
      </c>
      <c r="E11">
        <v>8.761034655448718</v>
      </c>
      <c r="F11">
        <v>4.0508022836538462</v>
      </c>
      <c r="G11">
        <v>10.197435897435897</v>
      </c>
      <c r="H11">
        <v>17.938461538461539</v>
      </c>
      <c r="I11">
        <v>6.8899998664855957</v>
      </c>
      <c r="J11">
        <v>4.7222015224358973</v>
      </c>
      <c r="K11">
        <v>31.79000091552734</v>
      </c>
      <c r="L11">
        <v>389.74542236328119</v>
      </c>
    </row>
    <row r="12" spans="1:15" x14ac:dyDescent="0.25">
      <c r="A12" s="1" t="s">
        <v>22</v>
      </c>
      <c r="B12">
        <v>165.50860595703119</v>
      </c>
      <c r="C12">
        <v>158.11549377441409</v>
      </c>
      <c r="D12">
        <v>436.12820512820514</v>
      </c>
      <c r="E12">
        <v>8.7634425080128207</v>
      </c>
      <c r="F12">
        <v>4.0193259214743593</v>
      </c>
      <c r="G12">
        <v>10.197435897435897</v>
      </c>
      <c r="H12">
        <v>17.938461538461539</v>
      </c>
      <c r="I12">
        <v>7.190000057220459</v>
      </c>
      <c r="J12">
        <v>4.7395943509615384</v>
      </c>
      <c r="K12">
        <v>33.799999237060547</v>
      </c>
      <c r="L12">
        <v>395.97021484375</v>
      </c>
    </row>
    <row r="13" spans="1:15" x14ac:dyDescent="0.25">
      <c r="A13" s="1" t="s">
        <v>23</v>
      </c>
      <c r="B13">
        <v>165.34053039550781</v>
      </c>
      <c r="C13">
        <v>153.99800109863281</v>
      </c>
      <c r="D13">
        <v>442.45128205128208</v>
      </c>
      <c r="E13">
        <v>8.8308543669871788</v>
      </c>
      <c r="F13">
        <v>4.0459600360576919</v>
      </c>
      <c r="G13">
        <v>10.317948717948719</v>
      </c>
      <c r="H13">
        <v>18.333333333333332</v>
      </c>
      <c r="I13">
        <v>7.1599998474121094</v>
      </c>
      <c r="J13">
        <v>4.8004702524038461</v>
      </c>
      <c r="K13">
        <v>33.209999084472663</v>
      </c>
      <c r="L13">
        <v>395.67010498046881</v>
      </c>
    </row>
    <row r="14" spans="1:15" x14ac:dyDescent="0.25">
      <c r="A14" s="1" t="s">
        <v>24</v>
      </c>
      <c r="B14">
        <v>164.53968811035159</v>
      </c>
      <c r="C14">
        <v>148.29600524902341</v>
      </c>
      <c r="D14">
        <v>442.45128205128208</v>
      </c>
      <c r="E14">
        <v>8.8597455929487179</v>
      </c>
      <c r="F14">
        <v>4.0142412860576924</v>
      </c>
      <c r="G14">
        <v>10.161538461538461</v>
      </c>
      <c r="H14">
        <v>17.948717948717949</v>
      </c>
      <c r="I14">
        <v>6.8899998664855957</v>
      </c>
      <c r="J14">
        <v>4.750465745192308</v>
      </c>
      <c r="K14">
        <v>31.680000305175781</v>
      </c>
      <c r="L14">
        <v>389.80340576171881</v>
      </c>
    </row>
    <row r="15" spans="1:15" x14ac:dyDescent="0.25">
      <c r="A15" s="1" t="s">
        <v>25</v>
      </c>
      <c r="B15">
        <v>159.9620056152344</v>
      </c>
      <c r="C15">
        <v>144.3500061035156</v>
      </c>
      <c r="D15">
        <v>436.50769230769231</v>
      </c>
      <c r="E15">
        <v>8.8621524439102561</v>
      </c>
      <c r="F15">
        <v>4.0261052684294869</v>
      </c>
      <c r="G15">
        <v>10.125641025641025</v>
      </c>
      <c r="H15">
        <v>17.948717948717949</v>
      </c>
      <c r="I15">
        <v>6.679999828338623</v>
      </c>
      <c r="J15">
        <v>4.7395943509615384</v>
      </c>
      <c r="K15">
        <v>30.829999923706051</v>
      </c>
      <c r="L15">
        <v>379.1640625</v>
      </c>
    </row>
    <row r="16" spans="1:15" x14ac:dyDescent="0.25">
      <c r="A16" s="1" t="s">
        <v>26</v>
      </c>
      <c r="B16">
        <v>161.03968811035159</v>
      </c>
      <c r="C16">
        <v>146.0740051269531</v>
      </c>
      <c r="D16">
        <v>436.11538461538464</v>
      </c>
      <c r="E16">
        <v>8.5467648237179485</v>
      </c>
      <c r="F16">
        <v>3.9721106270032052</v>
      </c>
      <c r="G16">
        <v>9.9256410256410259</v>
      </c>
      <c r="H16">
        <v>17.430769230769229</v>
      </c>
      <c r="I16">
        <v>6.9200000762939453</v>
      </c>
      <c r="J16">
        <v>4.6961117788461539</v>
      </c>
      <c r="K16">
        <v>32.439998626708977</v>
      </c>
      <c r="L16">
        <v>381.23577880859381</v>
      </c>
    </row>
    <row r="17" spans="1:12" x14ac:dyDescent="0.25">
      <c r="A17" s="1" t="s">
        <v>27</v>
      </c>
      <c r="B17">
        <v>155.02836608886719</v>
      </c>
      <c r="C17">
        <v>139.39100646972659</v>
      </c>
      <c r="D17">
        <v>439.07179487179485</v>
      </c>
      <c r="E17">
        <v>9.0282712339743583</v>
      </c>
      <c r="F17">
        <v>3.932159705528846</v>
      </c>
      <c r="G17">
        <v>9.8717948717948723</v>
      </c>
      <c r="H17">
        <v>17.430769230769229</v>
      </c>
      <c r="I17">
        <v>6.309999942779541</v>
      </c>
      <c r="J17">
        <v>4.6178435496794874</v>
      </c>
      <c r="K17">
        <v>31.329999923706051</v>
      </c>
      <c r="L17">
        <v>370.33511352539063</v>
      </c>
    </row>
    <row r="18" spans="1:12" x14ac:dyDescent="0.25">
      <c r="A18" s="1" t="s">
        <v>28</v>
      </c>
      <c r="B18">
        <v>154.80097961425781</v>
      </c>
      <c r="C18">
        <v>138.16700744628909</v>
      </c>
      <c r="D18">
        <v>438.46153846153845</v>
      </c>
      <c r="E18">
        <v>9.3171784855769229</v>
      </c>
      <c r="F18">
        <v>3.9733210637019232</v>
      </c>
      <c r="G18">
        <v>9.8717948717948723</v>
      </c>
      <c r="H18">
        <v>17.430769230769229</v>
      </c>
      <c r="I18">
        <v>6.3299999237060547</v>
      </c>
      <c r="J18">
        <v>4.6178435496794874</v>
      </c>
      <c r="K18">
        <v>30.680000305175781</v>
      </c>
      <c r="L18">
        <v>371.29345703125</v>
      </c>
    </row>
    <row r="19" spans="1:12" x14ac:dyDescent="0.25">
      <c r="A19" s="1" t="s">
        <v>29</v>
      </c>
      <c r="B19">
        <v>161.79109191894531</v>
      </c>
      <c r="C19">
        <v>144.59649658203119</v>
      </c>
      <c r="D19">
        <v>438.46153846153845</v>
      </c>
      <c r="E19">
        <v>9.8709124599358979</v>
      </c>
      <c r="F19">
        <v>3.9590359575320511</v>
      </c>
      <c r="G19">
        <v>9.8717948717948723</v>
      </c>
      <c r="H19">
        <v>18.417948717948718</v>
      </c>
      <c r="I19">
        <v>6.1599998474121094</v>
      </c>
      <c r="J19">
        <v>4.7395943509615384</v>
      </c>
      <c r="K19">
        <v>32.819999694824219</v>
      </c>
      <c r="L19">
        <v>380.596923828125</v>
      </c>
    </row>
    <row r="20" spans="1:12" x14ac:dyDescent="0.25">
      <c r="A20" s="1" t="s">
        <v>30</v>
      </c>
      <c r="B20">
        <v>155.86875915527341</v>
      </c>
      <c r="C20">
        <v>124.2815017700195</v>
      </c>
      <c r="D20">
        <v>436.92307692307691</v>
      </c>
      <c r="E20">
        <v>9.8709124599358979</v>
      </c>
      <c r="F20">
        <v>3.8619428585737179</v>
      </c>
      <c r="G20">
        <v>9.8717948717948723</v>
      </c>
      <c r="H20">
        <v>18.717948717948719</v>
      </c>
      <c r="I20">
        <v>6.0100002288818359</v>
      </c>
      <c r="J20">
        <v>4.7395943509615384</v>
      </c>
      <c r="K20">
        <v>31.479999542236332</v>
      </c>
      <c r="L20">
        <v>366.61758422851563</v>
      </c>
    </row>
    <row r="21" spans="1:12" x14ac:dyDescent="0.25">
      <c r="A21" s="1" t="s">
        <v>31</v>
      </c>
      <c r="B21">
        <v>156.17527770996091</v>
      </c>
      <c r="C21">
        <v>124.5</v>
      </c>
      <c r="D21">
        <v>450</v>
      </c>
      <c r="E21">
        <v>9.8709124599358979</v>
      </c>
      <c r="F21">
        <v>3.8257444411057691</v>
      </c>
      <c r="G21">
        <v>10.038461538461538</v>
      </c>
      <c r="H21">
        <v>18.515384615384615</v>
      </c>
      <c r="I21">
        <v>5.9600000381469727</v>
      </c>
      <c r="J21">
        <v>4.7374203725961541</v>
      </c>
      <c r="K21">
        <v>30.389999389648441</v>
      </c>
      <c r="L21">
        <v>368.921630859375</v>
      </c>
    </row>
    <row r="22" spans="1:12" x14ac:dyDescent="0.25">
      <c r="A22" s="1" t="s">
        <v>32</v>
      </c>
      <c r="B22">
        <v>157.6781005859375</v>
      </c>
      <c r="C22">
        <v>124.2535018920898</v>
      </c>
      <c r="D22">
        <v>443.49743589743588</v>
      </c>
      <c r="E22">
        <v>10.09962640224359</v>
      </c>
      <c r="F22">
        <v>3.891239983974359</v>
      </c>
      <c r="G22">
        <v>10.038461538461538</v>
      </c>
      <c r="H22">
        <v>18.515384615384615</v>
      </c>
      <c r="I22">
        <v>5.4699997901916504</v>
      </c>
      <c r="J22">
        <v>4.7069826722756414</v>
      </c>
      <c r="K22">
        <v>29.469999313354489</v>
      </c>
      <c r="L22">
        <v>370.51898193359381</v>
      </c>
    </row>
    <row r="23" spans="1:12" x14ac:dyDescent="0.25">
      <c r="A23" s="1" t="s">
        <v>33</v>
      </c>
      <c r="B23">
        <v>164.14422607421881</v>
      </c>
      <c r="C23">
        <v>125.9284973144531</v>
      </c>
      <c r="D23">
        <v>449.23076923076923</v>
      </c>
      <c r="E23">
        <v>11.108385416666666</v>
      </c>
      <c r="F23">
        <v>3.9038306290064102</v>
      </c>
      <c r="G23">
        <v>10.038461538461538</v>
      </c>
      <c r="H23">
        <v>18.515384615384615</v>
      </c>
      <c r="I23">
        <v>5.7699999809265137</v>
      </c>
      <c r="J23">
        <v>4.7048086939102562</v>
      </c>
      <c r="K23">
        <v>28.10000038146973</v>
      </c>
      <c r="L23">
        <v>381.758544921875</v>
      </c>
    </row>
    <row r="24" spans="1:12" x14ac:dyDescent="0.25">
      <c r="A24" s="1" t="s">
        <v>34</v>
      </c>
      <c r="B24">
        <v>154.9987487792969</v>
      </c>
      <c r="C24">
        <v>116.40699768066411</v>
      </c>
      <c r="D24">
        <v>449.23076923076923</v>
      </c>
      <c r="E24">
        <v>11.103570713141025</v>
      </c>
      <c r="F24">
        <v>3.9038306290064102</v>
      </c>
      <c r="G24">
        <v>10.038461538461538</v>
      </c>
      <c r="H24">
        <v>18.833333333333332</v>
      </c>
      <c r="I24">
        <v>5.4200000762939453</v>
      </c>
      <c r="J24">
        <v>4.7395943509615384</v>
      </c>
      <c r="K24">
        <v>26.829999923706051</v>
      </c>
      <c r="L24">
        <v>368.3504638671875</v>
      </c>
    </row>
    <row r="25" spans="1:12" x14ac:dyDescent="0.25">
      <c r="A25" s="1" t="s">
        <v>35</v>
      </c>
      <c r="B25">
        <v>155.73143005371091</v>
      </c>
      <c r="C25">
        <v>114.7724990844727</v>
      </c>
      <c r="D25">
        <v>439.8</v>
      </c>
      <c r="E25">
        <v>10.484832732371794</v>
      </c>
      <c r="F25">
        <v>3.8740489783653844</v>
      </c>
      <c r="G25">
        <v>10.038461538461538</v>
      </c>
      <c r="H25">
        <v>18.453846153846154</v>
      </c>
      <c r="I25">
        <v>5.2300000190734863</v>
      </c>
      <c r="J25">
        <v>4.7178535657051279</v>
      </c>
      <c r="K25">
        <v>26.069999694824219</v>
      </c>
      <c r="L25">
        <v>366.03671264648438</v>
      </c>
    </row>
    <row r="26" spans="1:12" x14ac:dyDescent="0.25">
      <c r="A26" s="1" t="s">
        <v>36</v>
      </c>
      <c r="B26">
        <v>150.56282043457031</v>
      </c>
      <c r="C26">
        <v>108.78900146484381</v>
      </c>
      <c r="D26">
        <v>432.14871794871794</v>
      </c>
      <c r="E26">
        <v>9.9190604967948719</v>
      </c>
      <c r="F26">
        <v>3.7081911057692309</v>
      </c>
      <c r="G26">
        <v>9.9230769230769234</v>
      </c>
      <c r="H26">
        <v>17.915384615384614</v>
      </c>
      <c r="I26">
        <v>4.380000114440918</v>
      </c>
      <c r="J26">
        <v>4.5895803285256411</v>
      </c>
      <c r="K26">
        <v>23.04999923706055</v>
      </c>
      <c r="L26">
        <v>354.22598266601563</v>
      </c>
    </row>
    <row r="27" spans="1:12" x14ac:dyDescent="0.25">
      <c r="A27" s="1" t="s">
        <v>37</v>
      </c>
      <c r="B27">
        <v>152.98869323730469</v>
      </c>
      <c r="C27">
        <v>108.859001159668</v>
      </c>
      <c r="D27">
        <v>435.2923076923077</v>
      </c>
      <c r="E27">
        <v>9.7505338541666671</v>
      </c>
      <c r="F27">
        <v>3.6803468048878205</v>
      </c>
      <c r="G27">
        <v>9.9230769230769234</v>
      </c>
      <c r="H27">
        <v>17.915384615384614</v>
      </c>
      <c r="I27">
        <v>4.369999885559082</v>
      </c>
      <c r="J27">
        <v>4.548271734775641</v>
      </c>
      <c r="K27">
        <v>23.670000076293949</v>
      </c>
      <c r="L27">
        <v>355.13595581054688</v>
      </c>
    </row>
    <row r="28" spans="1:12" x14ac:dyDescent="0.25">
      <c r="A28" s="1" t="s">
        <v>38</v>
      </c>
      <c r="B28">
        <v>145.05757141113281</v>
      </c>
      <c r="C28">
        <v>105.3720016479492</v>
      </c>
      <c r="D28">
        <v>426.92307692307691</v>
      </c>
      <c r="E28">
        <v>9.9912880608974355</v>
      </c>
      <c r="F28">
        <v>3.7193286758814104</v>
      </c>
      <c r="G28">
        <v>9.9230769230769234</v>
      </c>
      <c r="H28">
        <v>17.664102564102564</v>
      </c>
      <c r="I28">
        <v>3.690000057220459</v>
      </c>
      <c r="J28">
        <v>4.5634910857371791</v>
      </c>
      <c r="K28">
        <v>22.569999694824219</v>
      </c>
      <c r="L28">
        <v>349.41455078125</v>
      </c>
    </row>
    <row r="29" spans="1:12" x14ac:dyDescent="0.25">
      <c r="A29" s="1" t="s">
        <v>39</v>
      </c>
      <c r="B29">
        <v>141.15635681152341</v>
      </c>
      <c r="C29">
        <v>106.9304962158203</v>
      </c>
      <c r="D29">
        <v>425.63846153846151</v>
      </c>
      <c r="E29">
        <v>9.7505338541666671</v>
      </c>
      <c r="F29">
        <v>3.7045592948717947</v>
      </c>
      <c r="G29">
        <v>9.9230769230769234</v>
      </c>
      <c r="H29">
        <v>17.607692307692307</v>
      </c>
      <c r="I29">
        <v>4</v>
      </c>
      <c r="J29">
        <v>4.565664563301282</v>
      </c>
      <c r="K29">
        <v>23.29000091552734</v>
      </c>
      <c r="L29">
        <v>349.14346313476563</v>
      </c>
    </row>
    <row r="30" spans="1:12" x14ac:dyDescent="0.25">
      <c r="A30" s="1" t="s">
        <v>40</v>
      </c>
      <c r="B30">
        <v>145.66156005859381</v>
      </c>
      <c r="C30">
        <v>113.0550003051758</v>
      </c>
      <c r="D30">
        <v>425.63846153846151</v>
      </c>
      <c r="E30">
        <v>9.6301572516025633</v>
      </c>
      <c r="F30">
        <v>3.7118234174679485</v>
      </c>
      <c r="G30">
        <v>9.9230769230769234</v>
      </c>
      <c r="H30">
        <v>17.607692307692307</v>
      </c>
      <c r="I30">
        <v>4.820000171661377</v>
      </c>
      <c r="J30">
        <v>4.5634910857371791</v>
      </c>
      <c r="K30">
        <v>24.389999389648441</v>
      </c>
      <c r="L30">
        <v>357.38192749023438</v>
      </c>
    </row>
    <row r="31" spans="1:12" x14ac:dyDescent="0.25">
      <c r="A31" s="1" t="s">
        <v>41</v>
      </c>
      <c r="B31">
        <v>144.10700988769531</v>
      </c>
      <c r="C31">
        <v>110.8105010986328</v>
      </c>
      <c r="D31">
        <v>429.2717948717949</v>
      </c>
      <c r="E31">
        <v>9.3894030448717949</v>
      </c>
      <c r="F31">
        <v>3.7118234174679485</v>
      </c>
      <c r="G31">
        <v>9.8051282051282058</v>
      </c>
      <c r="H31">
        <v>17.848717948717947</v>
      </c>
      <c r="I31">
        <v>4.3499999046325684</v>
      </c>
      <c r="J31">
        <v>4.8483012820512821</v>
      </c>
      <c r="K31">
        <v>23.590000152587891</v>
      </c>
      <c r="L31">
        <v>356.10406494140619</v>
      </c>
    </row>
    <row r="32" spans="1:12" x14ac:dyDescent="0.25">
      <c r="A32" s="1" t="s">
        <v>42</v>
      </c>
      <c r="B32">
        <v>147.77061462402341</v>
      </c>
      <c r="C32">
        <v>115.3684997558594</v>
      </c>
      <c r="D32">
        <v>431.49743589743588</v>
      </c>
      <c r="E32">
        <v>9.798685897435897</v>
      </c>
      <c r="F32">
        <v>3.6803468048878205</v>
      </c>
      <c r="G32">
        <v>9.815384615384616</v>
      </c>
      <c r="H32">
        <v>17.76923076923077</v>
      </c>
      <c r="I32">
        <v>4.0799999237060547</v>
      </c>
      <c r="J32">
        <v>4.8700425681089747</v>
      </c>
      <c r="K32">
        <v>24.20000076293945</v>
      </c>
      <c r="L32">
        <v>363.22921752929688</v>
      </c>
    </row>
    <row r="33" spans="1:12" x14ac:dyDescent="0.25">
      <c r="A33" s="1" t="s">
        <v>43</v>
      </c>
      <c r="B33">
        <v>139.43351745605469</v>
      </c>
      <c r="C33">
        <v>107.1125030517578</v>
      </c>
      <c r="D33">
        <v>421.55384615384617</v>
      </c>
      <c r="E33">
        <v>10.111663661858975</v>
      </c>
      <c r="F33">
        <v>3.6222353265224361</v>
      </c>
      <c r="G33">
        <v>9.6230769230769226</v>
      </c>
      <c r="H33">
        <v>17.76923076923077</v>
      </c>
      <c r="I33">
        <v>3.8199999332427979</v>
      </c>
      <c r="J33">
        <v>4.6787194511217951</v>
      </c>
      <c r="K33">
        <v>22.45999908447266</v>
      </c>
      <c r="L33">
        <v>348.84335327148438</v>
      </c>
    </row>
    <row r="34" spans="1:12" x14ac:dyDescent="0.25">
      <c r="A34" s="1" t="s">
        <v>44</v>
      </c>
      <c r="B34">
        <v>135.99766540527341</v>
      </c>
      <c r="C34">
        <v>107.3190002441406</v>
      </c>
      <c r="D34">
        <v>421.55384615384617</v>
      </c>
      <c r="E34">
        <v>11.122832532051282</v>
      </c>
      <c r="F34">
        <v>3.6222353265224361</v>
      </c>
      <c r="G34">
        <v>9.6230769230769226</v>
      </c>
      <c r="H34">
        <v>17.135897435897437</v>
      </c>
      <c r="I34">
        <v>4.3299999237060547</v>
      </c>
      <c r="J34">
        <v>4.548271734775641</v>
      </c>
      <c r="K34">
        <v>23.239999771118161</v>
      </c>
      <c r="L34">
        <v>346.51025390625</v>
      </c>
    </row>
    <row r="35" spans="1:12" x14ac:dyDescent="0.25">
      <c r="A35" s="1" t="s">
        <v>45</v>
      </c>
      <c r="B35">
        <v>136.23527526855469</v>
      </c>
      <c r="C35">
        <v>107.59100341796881</v>
      </c>
      <c r="D35">
        <v>401.52307692307693</v>
      </c>
      <c r="E35">
        <v>11.122832532051282</v>
      </c>
      <c r="F35">
        <v>3.5226001602564101</v>
      </c>
      <c r="G35">
        <v>9.6230769230769226</v>
      </c>
      <c r="H35">
        <v>16.98974358974359</v>
      </c>
      <c r="I35">
        <v>3.809999942779541</v>
      </c>
      <c r="J35">
        <v>4.6613256209935896</v>
      </c>
      <c r="K35">
        <v>23.35000038146973</v>
      </c>
      <c r="L35">
        <v>346.59735107421881</v>
      </c>
    </row>
    <row r="36" spans="1:12" x14ac:dyDescent="0.25">
      <c r="A36" s="1" t="s">
        <v>46</v>
      </c>
      <c r="B36">
        <v>141.7009582519531</v>
      </c>
      <c r="C36">
        <v>107.556999206543</v>
      </c>
      <c r="D36">
        <v>414.36153846153849</v>
      </c>
      <c r="E36">
        <v>11.074680488782052</v>
      </c>
      <c r="F36">
        <v>3.6416060697115387</v>
      </c>
      <c r="G36">
        <v>9.5256410256410255</v>
      </c>
      <c r="H36">
        <v>16.869230769230768</v>
      </c>
      <c r="I36">
        <v>3.7400000095367432</v>
      </c>
      <c r="J36">
        <v>4.5808834134615388</v>
      </c>
      <c r="K36">
        <v>23.780000686645511</v>
      </c>
      <c r="L36">
        <v>353.17074584960938</v>
      </c>
    </row>
    <row r="37" spans="1:12" x14ac:dyDescent="0.25">
      <c r="A37" s="1" t="s">
        <v>47</v>
      </c>
      <c r="B37">
        <v>138.97802734375</v>
      </c>
      <c r="C37">
        <v>104.09999847412109</v>
      </c>
      <c r="D37">
        <v>414.36153846153849</v>
      </c>
      <c r="E37">
        <v>10.126110777243589</v>
      </c>
      <c r="F37">
        <v>3.6294996995192306</v>
      </c>
      <c r="G37">
        <v>9.4128205128205131</v>
      </c>
      <c r="H37">
        <v>16.869230769230768</v>
      </c>
      <c r="I37">
        <v>3.3299999237060551</v>
      </c>
      <c r="J37">
        <v>4.5569681490384619</v>
      </c>
      <c r="K37">
        <v>21.54999923706055</v>
      </c>
      <c r="L37">
        <v>350.62466430664063</v>
      </c>
    </row>
    <row r="38" spans="1:12" x14ac:dyDescent="0.25">
      <c r="A38" s="1" t="s">
        <v>48</v>
      </c>
      <c r="B38">
        <v>139.13645935058591</v>
      </c>
      <c r="C38">
        <v>106.77500152587891</v>
      </c>
      <c r="D38">
        <v>414.36153846153849</v>
      </c>
      <c r="E38">
        <v>10.126110777243589</v>
      </c>
      <c r="F38">
        <v>3.665818810096154</v>
      </c>
      <c r="G38">
        <v>9.4128205128205131</v>
      </c>
      <c r="H38">
        <v>16.820512820512821</v>
      </c>
      <c r="I38">
        <v>3.589999914169312</v>
      </c>
      <c r="J38">
        <v>4.6439332932692308</v>
      </c>
      <c r="K38">
        <v>22.04000091552734</v>
      </c>
      <c r="L38">
        <v>353.54830932617188</v>
      </c>
    </row>
    <row r="39" spans="1:12" x14ac:dyDescent="0.25">
      <c r="A39" s="1" t="s">
        <v>49</v>
      </c>
      <c r="B39">
        <v>142.3643493652344</v>
      </c>
      <c r="C39">
        <v>111.07749938964839</v>
      </c>
      <c r="D39">
        <v>419.74358974358972</v>
      </c>
      <c r="E39">
        <v>10.111663661858975</v>
      </c>
      <c r="F39">
        <v>3.6871261518429486</v>
      </c>
      <c r="G39">
        <v>9.8666666666666671</v>
      </c>
      <c r="H39">
        <v>17.335897435897436</v>
      </c>
      <c r="I39">
        <v>3.529999971389771</v>
      </c>
      <c r="J39">
        <v>4.7069826722756414</v>
      </c>
      <c r="K39">
        <v>23.10000038146973</v>
      </c>
      <c r="L39">
        <v>360.57659912109381</v>
      </c>
    </row>
    <row r="40" spans="1:12" x14ac:dyDescent="0.25">
      <c r="A40" s="1" t="s">
        <v>50</v>
      </c>
      <c r="B40">
        <v>148.16664123535159</v>
      </c>
      <c r="C40">
        <v>115.14649963378911</v>
      </c>
      <c r="D40">
        <v>419.74358974358972</v>
      </c>
      <c r="E40">
        <v>9.7505338541666671</v>
      </c>
      <c r="F40">
        <v>3.7287722856570511</v>
      </c>
      <c r="G40">
        <v>9.8666666666666671</v>
      </c>
      <c r="H40">
        <v>17.335897435897436</v>
      </c>
      <c r="I40">
        <v>4.0300002098083496</v>
      </c>
      <c r="J40">
        <v>4.7091566506410256</v>
      </c>
      <c r="K40">
        <v>23.670000076293949</v>
      </c>
      <c r="L40">
        <v>369.61865234375</v>
      </c>
    </row>
    <row r="41" spans="1:12" x14ac:dyDescent="0.25">
      <c r="A41" s="1" t="s">
        <v>51</v>
      </c>
      <c r="B41">
        <v>147.3745422363281</v>
      </c>
      <c r="C41">
        <v>120.2095031738281</v>
      </c>
      <c r="D41">
        <v>410.25641025641028</v>
      </c>
      <c r="E41">
        <v>10.725587940705129</v>
      </c>
      <c r="F41">
        <v>3.9140001502403847</v>
      </c>
      <c r="G41">
        <v>9.7153846153846146</v>
      </c>
      <c r="H41">
        <v>16.746153846153845</v>
      </c>
      <c r="I41">
        <v>3.809999942779541</v>
      </c>
      <c r="J41">
        <v>4.8483012820512821</v>
      </c>
      <c r="K41">
        <v>23.20000076293945</v>
      </c>
      <c r="L41">
        <v>367.56631469726563</v>
      </c>
    </row>
    <row r="42" spans="1:12" x14ac:dyDescent="0.25">
      <c r="A42" s="1" t="s">
        <v>52</v>
      </c>
      <c r="B42">
        <v>147.2458190917969</v>
      </c>
      <c r="C42">
        <v>121.6839981079102</v>
      </c>
      <c r="D42">
        <v>407.83589743589744</v>
      </c>
      <c r="E42">
        <v>9.8949849759615383</v>
      </c>
      <c r="F42">
        <v>3.9140001502403847</v>
      </c>
      <c r="G42">
        <v>9.7153846153846146</v>
      </c>
      <c r="H42">
        <v>16.746153846153845</v>
      </c>
      <c r="I42">
        <v>3.8199999332427979</v>
      </c>
      <c r="J42">
        <v>4.850474759615385</v>
      </c>
      <c r="K42">
        <v>22.940000534057621</v>
      </c>
      <c r="L42">
        <v>364.48773193359381</v>
      </c>
    </row>
    <row r="43" spans="1:12" x14ac:dyDescent="0.25">
      <c r="A43" s="1" t="s">
        <v>53</v>
      </c>
      <c r="B43">
        <v>149.72119140625</v>
      </c>
      <c r="C43">
        <v>125.51100158691411</v>
      </c>
      <c r="D43">
        <v>407.83589743589744</v>
      </c>
      <c r="E43">
        <v>10.978378405448717</v>
      </c>
      <c r="F43">
        <v>3.9442663261217947</v>
      </c>
      <c r="G43">
        <v>9.7153846153846146</v>
      </c>
      <c r="H43">
        <v>16.746153846153845</v>
      </c>
      <c r="I43">
        <v>4.440000057220459</v>
      </c>
      <c r="J43">
        <v>4.8809124599358977</v>
      </c>
      <c r="K43">
        <v>24.739999771118161</v>
      </c>
      <c r="L43">
        <v>371.40966796875</v>
      </c>
    </row>
    <row r="44" spans="1:12" x14ac:dyDescent="0.25">
      <c r="A44" s="1" t="s">
        <v>54</v>
      </c>
      <c r="B44">
        <v>143.94859313964841</v>
      </c>
      <c r="C44">
        <v>122.34999847412109</v>
      </c>
      <c r="D44">
        <v>405.64102564102564</v>
      </c>
      <c r="E44">
        <v>12.278450520833333</v>
      </c>
      <c r="F44">
        <v>3.9372440905448718</v>
      </c>
      <c r="G44">
        <v>9.3871794871794876</v>
      </c>
      <c r="H44">
        <v>16.746153846153845</v>
      </c>
      <c r="I44">
        <v>4.5</v>
      </c>
      <c r="J44">
        <v>4.909175681089744</v>
      </c>
      <c r="K44">
        <v>24.14999961853027</v>
      </c>
      <c r="L44">
        <v>365.39776611328119</v>
      </c>
    </row>
    <row r="45" spans="1:12" x14ac:dyDescent="0.25">
      <c r="A45" s="1" t="s">
        <v>55</v>
      </c>
      <c r="B45">
        <v>144.70111083984381</v>
      </c>
      <c r="C45">
        <v>124.7900009155273</v>
      </c>
      <c r="D45">
        <v>413.7717948717949</v>
      </c>
      <c r="E45">
        <v>13.910762219551282</v>
      </c>
      <c r="F45">
        <v>3.9273172075320515</v>
      </c>
      <c r="G45">
        <v>9.5948717948717945</v>
      </c>
      <c r="H45">
        <v>17.23076923076923</v>
      </c>
      <c r="I45">
        <v>4.2899999618530273</v>
      </c>
      <c r="J45">
        <v>4.8917833533653843</v>
      </c>
      <c r="K45">
        <v>24.729999542236332</v>
      </c>
      <c r="L45">
        <v>366.39495849609381</v>
      </c>
    </row>
    <row r="46" spans="1:12" x14ac:dyDescent="0.25">
      <c r="A46" s="1" t="s">
        <v>56</v>
      </c>
      <c r="B46">
        <v>147.2458190917969</v>
      </c>
      <c r="C46">
        <v>123</v>
      </c>
      <c r="D46">
        <v>411.60256410256409</v>
      </c>
      <c r="E46">
        <v>10.985600961538461</v>
      </c>
      <c r="F46">
        <v>3.8740489783653844</v>
      </c>
      <c r="G46">
        <v>9.5948717948717945</v>
      </c>
      <c r="H46">
        <v>17.051282051282051</v>
      </c>
      <c r="I46">
        <v>4.320000171661377</v>
      </c>
      <c r="J46">
        <v>4.8896098758012823</v>
      </c>
      <c r="K46">
        <v>25.29999923706055</v>
      </c>
      <c r="L46">
        <v>369.97686767578119</v>
      </c>
    </row>
    <row r="47" spans="1:12" x14ac:dyDescent="0.25">
      <c r="A47" s="1" t="s">
        <v>57</v>
      </c>
      <c r="B47">
        <v>146.50318908691409</v>
      </c>
      <c r="C47">
        <v>121.1800003051758</v>
      </c>
      <c r="D47">
        <v>414.87179487179486</v>
      </c>
      <c r="E47">
        <v>9.2690264423076929</v>
      </c>
      <c r="F47">
        <v>3.8188436498397436</v>
      </c>
      <c r="G47">
        <v>9.5948717948717945</v>
      </c>
      <c r="H47">
        <v>17.051282051282051</v>
      </c>
      <c r="I47">
        <v>4.3299999237060547</v>
      </c>
      <c r="J47">
        <v>4.8678685897435896</v>
      </c>
      <c r="K47">
        <v>25.829999923706051</v>
      </c>
      <c r="L47">
        <v>365.93023681640619</v>
      </c>
    </row>
    <row r="48" spans="1:12" x14ac:dyDescent="0.25">
      <c r="A48" s="1" t="s">
        <v>58</v>
      </c>
      <c r="B48">
        <v>141.23558044433591</v>
      </c>
      <c r="C48">
        <v>116.15000152587891</v>
      </c>
      <c r="D48">
        <v>415.12820512820514</v>
      </c>
      <c r="E48">
        <v>8.667142427884615</v>
      </c>
      <c r="F48">
        <v>3.738457281650641</v>
      </c>
      <c r="G48">
        <v>9.5948717948717945</v>
      </c>
      <c r="H48">
        <v>17.051282051282051</v>
      </c>
      <c r="I48">
        <v>3.8599998950958252</v>
      </c>
      <c r="J48">
        <v>4.6504547275641022</v>
      </c>
      <c r="K48">
        <v>25.440000534057621</v>
      </c>
      <c r="L48">
        <v>357.32388305664063</v>
      </c>
    </row>
    <row r="49" spans="1:12" x14ac:dyDescent="0.25">
      <c r="A49" s="1" t="s">
        <v>59</v>
      </c>
      <c r="B49">
        <v>135.77983093261719</v>
      </c>
      <c r="C49">
        <v>109.65000152587891</v>
      </c>
      <c r="D49">
        <v>394.08717948717947</v>
      </c>
      <c r="E49">
        <v>8.9801201923076928</v>
      </c>
      <c r="F49">
        <v>3.7286510917467948</v>
      </c>
      <c r="G49">
        <v>8.9282051282051285</v>
      </c>
      <c r="H49">
        <v>15.512820512820513</v>
      </c>
      <c r="I49">
        <v>3.6400001049041748</v>
      </c>
      <c r="J49">
        <v>4.6113221153846151</v>
      </c>
      <c r="K49">
        <v>23.719999313354489</v>
      </c>
      <c r="L49">
        <v>346.83935546875</v>
      </c>
    </row>
    <row r="50" spans="1:12" x14ac:dyDescent="0.25">
      <c r="A50" s="1" t="s">
        <v>60</v>
      </c>
      <c r="B50">
        <v>130.58152770996091</v>
      </c>
      <c r="C50">
        <v>103.6699981689453</v>
      </c>
      <c r="D50">
        <v>394.87179487179486</v>
      </c>
      <c r="E50">
        <v>9.2208764022435901</v>
      </c>
      <c r="F50">
        <v>3.635916215945513</v>
      </c>
      <c r="G50">
        <v>8.838461538461539</v>
      </c>
      <c r="H50">
        <v>15.951282051282051</v>
      </c>
      <c r="I50">
        <v>3.5099999904632568</v>
      </c>
      <c r="J50">
        <v>4.3917342748397434</v>
      </c>
      <c r="K50">
        <v>21.569999694824219</v>
      </c>
      <c r="L50">
        <v>333.47000122070313</v>
      </c>
    </row>
    <row r="51" spans="1:12" x14ac:dyDescent="0.25">
      <c r="A51" s="1" t="s">
        <v>61</v>
      </c>
      <c r="B51">
        <v>131.4528503417969</v>
      </c>
      <c r="C51">
        <v>102.30999755859381</v>
      </c>
      <c r="D51">
        <v>394.5128205128205</v>
      </c>
      <c r="E51">
        <v>9.5338551682692305</v>
      </c>
      <c r="F51">
        <v>3.6141243489583332</v>
      </c>
      <c r="G51">
        <v>8.838461538461539</v>
      </c>
      <c r="H51">
        <v>15.951282051282051</v>
      </c>
      <c r="I51">
        <v>3.4300000667572021</v>
      </c>
      <c r="J51">
        <v>4.3982567107371793</v>
      </c>
      <c r="K51">
        <v>21.090000152587891</v>
      </c>
      <c r="L51">
        <v>332.637451171875</v>
      </c>
    </row>
    <row r="52" spans="1:12" x14ac:dyDescent="0.25">
      <c r="A52" s="1" t="s">
        <v>62</v>
      </c>
      <c r="B52">
        <v>134.0965576171875</v>
      </c>
      <c r="C52">
        <v>107.6699981689453</v>
      </c>
      <c r="D52">
        <v>392.5</v>
      </c>
      <c r="E52">
        <v>9.1486488381410265</v>
      </c>
      <c r="F52">
        <v>3.579863782051282</v>
      </c>
      <c r="G52">
        <v>8.838461538461539</v>
      </c>
      <c r="H52">
        <v>15.951282051282051</v>
      </c>
      <c r="I52">
        <v>3.5199999809265141</v>
      </c>
      <c r="J52">
        <v>4.2634610376602566</v>
      </c>
      <c r="K52">
        <v>22.030000686645511</v>
      </c>
      <c r="L52">
        <v>337.40045166015619</v>
      </c>
    </row>
    <row r="53" spans="1:12" x14ac:dyDescent="0.25">
      <c r="A53" s="1" t="s">
        <v>63</v>
      </c>
      <c r="B53">
        <v>128.7794494628906</v>
      </c>
      <c r="C53">
        <v>103.6600036621094</v>
      </c>
      <c r="D53">
        <v>387.29743589743589</v>
      </c>
      <c r="E53">
        <v>9.5820062099358978</v>
      </c>
      <c r="F53">
        <v>3.5738100961538461</v>
      </c>
      <c r="G53">
        <v>8.838461538461539</v>
      </c>
      <c r="H53">
        <v>15.951282051282051</v>
      </c>
      <c r="I53">
        <v>3.309999942779541</v>
      </c>
      <c r="J53">
        <v>4.3047696314102568</v>
      </c>
      <c r="K53">
        <v>20.469999313354489</v>
      </c>
      <c r="L53">
        <v>326.31582641601563</v>
      </c>
    </row>
    <row r="54" spans="1:12" x14ac:dyDescent="0.25">
      <c r="A54" s="1" t="s">
        <v>64</v>
      </c>
      <c r="B54">
        <v>130.2646789550781</v>
      </c>
      <c r="C54">
        <v>106.2200012207031</v>
      </c>
      <c r="D54">
        <v>377.60256410256409</v>
      </c>
      <c r="E54">
        <v>8.8958573717948717</v>
      </c>
      <c r="F54">
        <v>3.5834953425480771</v>
      </c>
      <c r="G54">
        <v>8.838461538461539</v>
      </c>
      <c r="H54">
        <v>15.951282051282051</v>
      </c>
      <c r="I54">
        <v>3.470000028610229</v>
      </c>
      <c r="J54">
        <v>4.2830288461538464</v>
      </c>
      <c r="K54">
        <v>21.809999465942379</v>
      </c>
      <c r="L54">
        <v>327.16766357421881</v>
      </c>
    </row>
    <row r="55" spans="1:12" x14ac:dyDescent="0.25">
      <c r="A55" s="1" t="s">
        <v>65</v>
      </c>
      <c r="B55">
        <v>134.5322265625</v>
      </c>
      <c r="C55">
        <v>108.6800003051758</v>
      </c>
      <c r="D55">
        <v>377.60769230769233</v>
      </c>
      <c r="E55">
        <v>9.2449499198717948</v>
      </c>
      <c r="F55">
        <v>3.5107356770833333</v>
      </c>
      <c r="G55">
        <v>9.1461538461538456</v>
      </c>
      <c r="H55">
        <v>15.810256410256411</v>
      </c>
      <c r="I55">
        <v>3.8599998950958252</v>
      </c>
      <c r="J55">
        <v>4.1090975560897434</v>
      </c>
      <c r="K55">
        <v>21.760000228881839</v>
      </c>
      <c r="L55">
        <v>335.18356323242188</v>
      </c>
    </row>
    <row r="56" spans="1:12" x14ac:dyDescent="0.25">
      <c r="A56" s="1" t="s">
        <v>66</v>
      </c>
      <c r="B56">
        <v>134.0173645019531</v>
      </c>
      <c r="C56">
        <v>108.9499969482422</v>
      </c>
      <c r="D56">
        <v>400.18717948717949</v>
      </c>
      <c r="E56">
        <v>8.667142427884615</v>
      </c>
      <c r="F56">
        <v>3.4073470052083334</v>
      </c>
      <c r="G56">
        <v>8.9820512820512821</v>
      </c>
      <c r="H56">
        <v>16.48974358974359</v>
      </c>
      <c r="I56">
        <v>3.940000057220459</v>
      </c>
      <c r="J56">
        <v>3.9786510917467948</v>
      </c>
      <c r="K56">
        <v>21.5</v>
      </c>
      <c r="L56">
        <v>334.47683715820313</v>
      </c>
    </row>
    <row r="57" spans="1:12" x14ac:dyDescent="0.25">
      <c r="A57" s="1" t="s">
        <v>67</v>
      </c>
      <c r="B57">
        <v>136.9085998535156</v>
      </c>
      <c r="C57">
        <v>112.44000244140619</v>
      </c>
      <c r="D57">
        <v>403.10769230769233</v>
      </c>
      <c r="E57">
        <v>9.1462419871794864</v>
      </c>
      <c r="F57">
        <v>3.3027478966346155</v>
      </c>
      <c r="G57">
        <v>8.9358974358974361</v>
      </c>
      <c r="H57">
        <v>16.48974358974359</v>
      </c>
      <c r="I57">
        <v>4</v>
      </c>
      <c r="J57">
        <v>3.8047203024839744</v>
      </c>
      <c r="K57">
        <v>22.370000839233398</v>
      </c>
      <c r="L57">
        <v>337.99102783203119</v>
      </c>
    </row>
    <row r="58" spans="1:12" x14ac:dyDescent="0.25">
      <c r="A58" s="1" t="s">
        <v>68</v>
      </c>
      <c r="B58">
        <v>140.2652282714844</v>
      </c>
      <c r="C58">
        <v>116.4599990844727</v>
      </c>
      <c r="D58">
        <v>419.19230769230768</v>
      </c>
      <c r="E58">
        <v>10.110862379807692</v>
      </c>
      <c r="F58">
        <v>3.3498414963942307</v>
      </c>
      <c r="G58">
        <v>9.3871794871794876</v>
      </c>
      <c r="H58">
        <v>17.664102564102564</v>
      </c>
      <c r="I58">
        <v>4.059999942779541</v>
      </c>
      <c r="J58">
        <v>3.9775428185096153</v>
      </c>
      <c r="K58">
        <v>23.030000686645511</v>
      </c>
      <c r="L58">
        <v>348.51419067382813</v>
      </c>
    </row>
    <row r="59" spans="1:12" x14ac:dyDescent="0.25">
      <c r="A59" s="1" t="s">
        <v>69</v>
      </c>
      <c r="B59">
        <v>136.08677673339841</v>
      </c>
      <c r="C59">
        <v>107.40000152587891</v>
      </c>
      <c r="D59">
        <v>416.04871794871792</v>
      </c>
      <c r="E59">
        <v>10.110862379807692</v>
      </c>
      <c r="F59">
        <v>3.3643694911858972</v>
      </c>
      <c r="G59">
        <v>9.3897435897435901</v>
      </c>
      <c r="H59">
        <v>17.441025641025639</v>
      </c>
      <c r="I59">
        <v>3.839999914169312</v>
      </c>
      <c r="J59">
        <v>3.9775428185096153</v>
      </c>
      <c r="K59">
        <v>22.079999923706051</v>
      </c>
      <c r="L59">
        <v>339.70452880859381</v>
      </c>
    </row>
    <row r="60" spans="1:12" x14ac:dyDescent="0.25">
      <c r="A60" s="1" t="s">
        <v>70</v>
      </c>
      <c r="B60">
        <v>137.85914611816409</v>
      </c>
      <c r="C60">
        <v>108.9199981689453</v>
      </c>
      <c r="D60">
        <v>417.62564102564102</v>
      </c>
      <c r="E60">
        <v>10.110862379807692</v>
      </c>
      <c r="F60">
        <v>3.3925773737980771</v>
      </c>
      <c r="G60">
        <v>9.3897435897435901</v>
      </c>
      <c r="H60">
        <v>17.141025641025642</v>
      </c>
      <c r="I60">
        <v>3.869999885559082</v>
      </c>
      <c r="J60">
        <v>3.9775428185096153</v>
      </c>
      <c r="K60">
        <v>21.469999313354489</v>
      </c>
      <c r="L60">
        <v>339.87173461914063</v>
      </c>
    </row>
    <row r="61" spans="1:12" x14ac:dyDescent="0.25">
      <c r="A61" s="1" t="s">
        <v>71</v>
      </c>
      <c r="B61">
        <v>135.37385559082031</v>
      </c>
      <c r="C61">
        <v>106.2099990844727</v>
      </c>
      <c r="D61">
        <v>416.28461538461539</v>
      </c>
      <c r="E61">
        <v>9.5348978365384607</v>
      </c>
      <c r="F61">
        <v>3.3219969451121796</v>
      </c>
      <c r="G61">
        <v>9.3897435897435901</v>
      </c>
      <c r="H61">
        <v>17.141025641025642</v>
      </c>
      <c r="I61">
        <v>3.7400000095367432</v>
      </c>
      <c r="J61">
        <v>3.627940955528846</v>
      </c>
      <c r="K61">
        <v>20.45999908447266</v>
      </c>
      <c r="L61">
        <v>337.18887329101563</v>
      </c>
    </row>
    <row r="62" spans="1:12" x14ac:dyDescent="0.25">
      <c r="A62" s="1" t="s">
        <v>72</v>
      </c>
      <c r="B62">
        <v>137.56208801269531</v>
      </c>
      <c r="C62">
        <v>109.55999755859381</v>
      </c>
      <c r="D62">
        <v>416.28461538461539</v>
      </c>
      <c r="E62">
        <v>9.9656620592948713</v>
      </c>
      <c r="F62">
        <v>3.3219969451121796</v>
      </c>
      <c r="G62">
        <v>9.3897435897435901</v>
      </c>
      <c r="H62">
        <v>17.141025641025642</v>
      </c>
      <c r="I62">
        <v>3.910000085830688</v>
      </c>
      <c r="J62">
        <v>3.4960156250000001</v>
      </c>
      <c r="K62">
        <v>21.340000152587891</v>
      </c>
      <c r="L62">
        <v>340.64935302734381</v>
      </c>
    </row>
    <row r="63" spans="1:12" x14ac:dyDescent="0.25">
      <c r="A63" s="1" t="s">
        <v>73</v>
      </c>
      <c r="B63">
        <v>140.16621398925781</v>
      </c>
      <c r="C63">
        <v>113.5</v>
      </c>
      <c r="D63">
        <v>414.48205128205126</v>
      </c>
      <c r="E63">
        <v>9.9003215144230765</v>
      </c>
      <c r="F63">
        <v>3.2431843449519229</v>
      </c>
      <c r="G63">
        <v>9.3871794871794876</v>
      </c>
      <c r="H63">
        <v>17.184615384615384</v>
      </c>
      <c r="I63">
        <v>4.1599998474121094</v>
      </c>
      <c r="J63">
        <v>3.583965845352564</v>
      </c>
      <c r="K63">
        <v>22.520000457763668</v>
      </c>
      <c r="L63">
        <v>341.25210571289063</v>
      </c>
    </row>
    <row r="64" spans="1:12" x14ac:dyDescent="0.25">
      <c r="A64" s="1" t="s">
        <v>74</v>
      </c>
      <c r="B64">
        <v>141.51283264160159</v>
      </c>
      <c r="C64">
        <v>114.3300018310547</v>
      </c>
      <c r="D64">
        <v>455.89487179487179</v>
      </c>
      <c r="E64">
        <v>9.9003215144230765</v>
      </c>
      <c r="F64">
        <v>3.2566223457532053</v>
      </c>
      <c r="G64">
        <v>9.9615384615384617</v>
      </c>
      <c r="H64">
        <v>17.184615384615384</v>
      </c>
      <c r="I64">
        <v>4.059999942779541</v>
      </c>
      <c r="J64">
        <v>3.583965845352564</v>
      </c>
      <c r="K64">
        <v>21.5</v>
      </c>
      <c r="L64">
        <v>342.486572265625</v>
      </c>
    </row>
    <row r="65" spans="1:12" x14ac:dyDescent="0.25">
      <c r="A65" s="1" t="s">
        <v>75</v>
      </c>
      <c r="B65">
        <v>144.9090576171875</v>
      </c>
      <c r="C65">
        <v>116.3300018310547</v>
      </c>
      <c r="D65">
        <v>450.97948717948719</v>
      </c>
      <c r="E65">
        <v>9.924520232371794</v>
      </c>
      <c r="F65">
        <v>3.3176389723557693</v>
      </c>
      <c r="G65">
        <v>9.9615384615384617</v>
      </c>
      <c r="H65">
        <v>17.184615384615384</v>
      </c>
      <c r="I65">
        <v>4.1700000762939453</v>
      </c>
      <c r="J65">
        <v>3.7378786057692306</v>
      </c>
      <c r="K65">
        <v>22.739999771118161</v>
      </c>
      <c r="L65">
        <v>347.51214599609381</v>
      </c>
    </row>
    <row r="66" spans="1:12" x14ac:dyDescent="0.25">
      <c r="A66" s="1" t="s">
        <v>76</v>
      </c>
      <c r="B66">
        <v>145.59223937988281</v>
      </c>
      <c r="C66">
        <v>115.5400009155273</v>
      </c>
      <c r="D66">
        <v>466.37435897435898</v>
      </c>
      <c r="E66">
        <v>9.6800991586538458</v>
      </c>
      <c r="F66">
        <v>3.3142487980769233</v>
      </c>
      <c r="G66">
        <v>9.9615384615384617</v>
      </c>
      <c r="H66">
        <v>17.184615384615384</v>
      </c>
      <c r="I66">
        <v>3.9800000190734859</v>
      </c>
      <c r="J66">
        <v>3.8807970252403847</v>
      </c>
      <c r="K66">
        <v>22.340000152587891</v>
      </c>
      <c r="L66">
        <v>347.30804443359381</v>
      </c>
    </row>
    <row r="67" spans="1:12" x14ac:dyDescent="0.25">
      <c r="A67" s="1" t="s">
        <v>77</v>
      </c>
      <c r="B67">
        <v>143.443603515625</v>
      </c>
      <c r="C67">
        <v>111.75</v>
      </c>
      <c r="D67">
        <v>461.53846153846155</v>
      </c>
      <c r="E67">
        <v>10.110862379807692</v>
      </c>
      <c r="F67">
        <v>3.3251444811698718</v>
      </c>
      <c r="G67">
        <v>10.256410256410257</v>
      </c>
      <c r="H67">
        <v>20.384615384615383</v>
      </c>
      <c r="I67">
        <v>3.7699999809265141</v>
      </c>
      <c r="J67">
        <v>3.6983007812499999</v>
      </c>
      <c r="K67">
        <v>21.190000534057621</v>
      </c>
      <c r="L67">
        <v>343.38088989257813</v>
      </c>
    </row>
    <row r="68" spans="1:12" x14ac:dyDescent="0.25">
      <c r="A68" s="1" t="s">
        <v>78</v>
      </c>
      <c r="B68">
        <v>144.42387390136719</v>
      </c>
      <c r="C68">
        <v>109.2200012207031</v>
      </c>
      <c r="D68">
        <v>467.67692307692306</v>
      </c>
      <c r="E68">
        <v>10.256064703525642</v>
      </c>
      <c r="F68">
        <v>3.3236919070512823</v>
      </c>
      <c r="G68">
        <v>10.735897435897435</v>
      </c>
      <c r="H68">
        <v>19.353846153846153</v>
      </c>
      <c r="I68">
        <v>3.9500000476837158</v>
      </c>
      <c r="J68">
        <v>3.6939032451923075</v>
      </c>
      <c r="K68">
        <v>21.569999694824219</v>
      </c>
      <c r="L68">
        <v>340.21200561523438</v>
      </c>
    </row>
    <row r="69" spans="1:12" x14ac:dyDescent="0.25">
      <c r="A69" s="1" t="s">
        <v>79</v>
      </c>
      <c r="B69">
        <v>144.0575256347656</v>
      </c>
      <c r="C69">
        <v>110.40000152587891</v>
      </c>
      <c r="D69">
        <v>444.96923076923076</v>
      </c>
      <c r="E69">
        <v>9.7527003205128207</v>
      </c>
      <c r="F69">
        <v>3.2759925881410257</v>
      </c>
      <c r="G69">
        <v>10.735897435897435</v>
      </c>
      <c r="H69">
        <v>19.353846153846153</v>
      </c>
      <c r="I69">
        <v>3.9800000190734859</v>
      </c>
      <c r="J69">
        <v>3.6917047275641024</v>
      </c>
      <c r="K69">
        <v>21.5</v>
      </c>
      <c r="L69">
        <v>338.62747192382813</v>
      </c>
    </row>
    <row r="70" spans="1:12" x14ac:dyDescent="0.25">
      <c r="A70" s="1" t="s">
        <v>80</v>
      </c>
      <c r="B70">
        <v>147.00816345214841</v>
      </c>
      <c r="C70">
        <v>110.629997253418</v>
      </c>
      <c r="D70">
        <v>446.0128205128205</v>
      </c>
      <c r="E70">
        <v>10.018902243589743</v>
      </c>
      <c r="F70">
        <v>3.1113459034455127</v>
      </c>
      <c r="G70">
        <v>9.8769230769230774</v>
      </c>
      <c r="H70">
        <v>18.387179487179488</v>
      </c>
      <c r="I70">
        <v>3.8199999332427979</v>
      </c>
      <c r="J70">
        <v>3.4784254807692307</v>
      </c>
      <c r="K70">
        <v>20.64999961853027</v>
      </c>
      <c r="L70">
        <v>337.73318481445313</v>
      </c>
    </row>
    <row r="71" spans="1:12" x14ac:dyDescent="0.25">
      <c r="A71" s="1" t="s">
        <v>81</v>
      </c>
      <c r="B71">
        <v>148.69142150878909</v>
      </c>
      <c r="C71">
        <v>113.5500030517578</v>
      </c>
      <c r="D71">
        <v>444.82051282051282</v>
      </c>
      <c r="E71">
        <v>10.139902844551282</v>
      </c>
      <c r="F71">
        <v>3.1137670272435898</v>
      </c>
      <c r="G71">
        <v>9.8769230769230774</v>
      </c>
      <c r="H71">
        <v>18.387179487179488</v>
      </c>
      <c r="I71">
        <v>3.8499999046325679</v>
      </c>
      <c r="J71">
        <v>3.539990735176282</v>
      </c>
      <c r="K71">
        <v>21.670000076293949</v>
      </c>
      <c r="L71">
        <v>344.11965942382813</v>
      </c>
    </row>
    <row r="72" spans="1:12" x14ac:dyDescent="0.25">
      <c r="A72" s="1" t="s">
        <v>82</v>
      </c>
      <c r="B72">
        <v>145.62196350097659</v>
      </c>
      <c r="C72">
        <v>113.7600021362305</v>
      </c>
      <c r="D72">
        <v>440.16923076923075</v>
      </c>
      <c r="E72">
        <v>9.934201722756411</v>
      </c>
      <c r="F72">
        <v>3.14839117588141</v>
      </c>
      <c r="G72">
        <v>10.112820512820512</v>
      </c>
      <c r="H72">
        <v>18.928205128205128</v>
      </c>
      <c r="I72">
        <v>3.8900001049041748</v>
      </c>
      <c r="J72">
        <v>3.5487853064903847</v>
      </c>
      <c r="K72">
        <v>22.579999923706051</v>
      </c>
      <c r="L72">
        <v>341.271484375</v>
      </c>
    </row>
    <row r="73" spans="1:12" x14ac:dyDescent="0.25">
      <c r="A73" s="1" t="s">
        <v>83</v>
      </c>
      <c r="B73">
        <v>149.51325988769531</v>
      </c>
      <c r="C73">
        <v>118.2099990844727</v>
      </c>
      <c r="D73">
        <v>446.46153846153845</v>
      </c>
      <c r="E73">
        <v>9.8132011217948723</v>
      </c>
      <c r="F73">
        <v>3.1710301482371794</v>
      </c>
      <c r="G73">
        <v>10.112820512820512</v>
      </c>
      <c r="H73">
        <v>18.810256410256411</v>
      </c>
      <c r="I73">
        <v>4.070000171661377</v>
      </c>
      <c r="J73">
        <v>3.6257424379006409</v>
      </c>
      <c r="K73">
        <v>22.670000076293949</v>
      </c>
      <c r="L73">
        <v>350.5352783203125</v>
      </c>
    </row>
    <row r="74" spans="1:12" x14ac:dyDescent="0.25">
      <c r="A74" s="1" t="s">
        <v>84</v>
      </c>
      <c r="B74">
        <v>153.8204345703125</v>
      </c>
      <c r="C74">
        <v>124.629997253418</v>
      </c>
      <c r="D74">
        <v>463.41025641025641</v>
      </c>
      <c r="E74">
        <v>9.4768169070512815</v>
      </c>
      <c r="F74">
        <v>3.1874947415865384</v>
      </c>
      <c r="G74">
        <v>10.238461538461538</v>
      </c>
      <c r="H74">
        <v>19.353846153846153</v>
      </c>
      <c r="I74">
        <v>4.5300002098083496</v>
      </c>
      <c r="J74">
        <v>3.5883633814102565</v>
      </c>
      <c r="K74">
        <v>24.229999542236332</v>
      </c>
      <c r="L74">
        <v>356.34817504882813</v>
      </c>
    </row>
    <row r="75" spans="1:12" x14ac:dyDescent="0.25">
      <c r="A75" s="1" t="s">
        <v>85</v>
      </c>
      <c r="B75">
        <v>152.57286071777341</v>
      </c>
      <c r="C75">
        <v>122.4199981689453</v>
      </c>
      <c r="D75">
        <v>465.28461538461539</v>
      </c>
      <c r="E75">
        <v>9.34129407051282</v>
      </c>
      <c r="F75">
        <v>3.1718777544070513</v>
      </c>
      <c r="G75">
        <v>10.24102564102564</v>
      </c>
      <c r="H75">
        <v>19.564102564102566</v>
      </c>
      <c r="I75">
        <v>4.2199997901916504</v>
      </c>
      <c r="J75">
        <v>3.539990735176282</v>
      </c>
      <c r="K75">
        <v>23.29999923706055</v>
      </c>
      <c r="L75">
        <v>353.10150146484381</v>
      </c>
    </row>
    <row r="76" spans="1:12" x14ac:dyDescent="0.25">
      <c r="A76" s="1" t="s">
        <v>86</v>
      </c>
      <c r="B76">
        <v>151.44404602050781</v>
      </c>
      <c r="C76">
        <v>121.13999938964839</v>
      </c>
      <c r="D76">
        <v>464.17692307692306</v>
      </c>
      <c r="E76">
        <v>9.5494190705128208</v>
      </c>
      <c r="F76">
        <v>3.1597713842147437</v>
      </c>
      <c r="G76">
        <v>10.47948717948718</v>
      </c>
      <c r="H76">
        <v>19.584615384615386</v>
      </c>
      <c r="I76">
        <v>4.1599998474121094</v>
      </c>
      <c r="J76">
        <v>3.4740284455128205</v>
      </c>
      <c r="K76">
        <v>23.35000038146973</v>
      </c>
      <c r="L76">
        <v>353.451416015625</v>
      </c>
    </row>
    <row r="77" spans="1:12" x14ac:dyDescent="0.25">
      <c r="A77" s="1" t="s">
        <v>87</v>
      </c>
      <c r="B77">
        <v>150.10737609863281</v>
      </c>
      <c r="C77">
        <v>114.80999755859381</v>
      </c>
      <c r="D77">
        <v>435.89743589743591</v>
      </c>
      <c r="E77">
        <v>9.5518379407051288</v>
      </c>
      <c r="F77">
        <v>3.1692142427884615</v>
      </c>
      <c r="G77">
        <v>10.443589743589744</v>
      </c>
      <c r="H77">
        <v>19.356410256410257</v>
      </c>
      <c r="I77">
        <v>3.7899999618530269</v>
      </c>
      <c r="J77">
        <v>3.465233122996795</v>
      </c>
      <c r="K77">
        <v>22.54999923706055</v>
      </c>
      <c r="L77">
        <v>349.21322631835938</v>
      </c>
    </row>
    <row r="78" spans="1:12" x14ac:dyDescent="0.25">
      <c r="A78" s="1" t="s">
        <v>88</v>
      </c>
      <c r="B78">
        <v>155.2462463378906</v>
      </c>
      <c r="C78">
        <v>120.9700012207031</v>
      </c>
      <c r="D78">
        <v>463.46666666666664</v>
      </c>
      <c r="E78">
        <v>9.6776802884615378</v>
      </c>
      <c r="F78">
        <v>3.1825310496794872</v>
      </c>
      <c r="G78">
        <v>10.443589743589744</v>
      </c>
      <c r="H78">
        <v>19.356410256410257</v>
      </c>
      <c r="I78">
        <v>4.0399999618530273</v>
      </c>
      <c r="J78">
        <v>3.4080654046474357</v>
      </c>
      <c r="K78">
        <v>23.090000152587891</v>
      </c>
      <c r="L78">
        <v>358.36038208007813</v>
      </c>
    </row>
    <row r="79" spans="1:12" x14ac:dyDescent="0.25">
      <c r="A79" s="1" t="s">
        <v>89</v>
      </c>
      <c r="B79">
        <v>155.80073547363281</v>
      </c>
      <c r="C79">
        <v>122.2799987792969</v>
      </c>
      <c r="D79">
        <v>468.30256410256408</v>
      </c>
      <c r="E79">
        <v>9.8494991987179485</v>
      </c>
      <c r="F79">
        <v>3.2193349358974359</v>
      </c>
      <c r="G79">
        <v>10.443589743589744</v>
      </c>
      <c r="H79">
        <v>19.897435897435898</v>
      </c>
      <c r="I79">
        <v>4.2100000381469727</v>
      </c>
      <c r="J79">
        <v>3.4190594951923079</v>
      </c>
      <c r="K79">
        <v>23.309999465942379</v>
      </c>
      <c r="L79">
        <v>362.89022827148438</v>
      </c>
    </row>
    <row r="80" spans="1:12" x14ac:dyDescent="0.25">
      <c r="A80" s="1" t="s">
        <v>90</v>
      </c>
      <c r="B80">
        <v>160.9099426269531</v>
      </c>
      <c r="C80">
        <v>134.94999694824219</v>
      </c>
      <c r="D80">
        <v>466.78717948717951</v>
      </c>
      <c r="E80">
        <v>9.6800991586538458</v>
      </c>
      <c r="F80">
        <v>3.1476647636217949</v>
      </c>
      <c r="G80">
        <v>10.443589743589744</v>
      </c>
      <c r="H80">
        <v>19.615384615384617</v>
      </c>
      <c r="I80">
        <v>4.2100000381469727</v>
      </c>
      <c r="J80">
        <v>3.3860779747596155</v>
      </c>
      <c r="K80">
        <v>23.45000076293945</v>
      </c>
      <c r="L80">
        <v>368.20736694335938</v>
      </c>
    </row>
    <row r="81" spans="1:12" x14ac:dyDescent="0.25">
      <c r="A81" s="1" t="s">
        <v>91</v>
      </c>
      <c r="B81">
        <v>159.91978454589841</v>
      </c>
      <c r="C81">
        <v>135.38999938964841</v>
      </c>
      <c r="D81">
        <v>461.53846153846155</v>
      </c>
      <c r="E81">
        <v>9.6800991586538458</v>
      </c>
      <c r="F81">
        <v>3.0992390324519232</v>
      </c>
      <c r="G81">
        <v>10.364102564102565</v>
      </c>
      <c r="H81">
        <v>19.897435897435898</v>
      </c>
      <c r="I81">
        <v>4.0500001907348633</v>
      </c>
      <c r="J81">
        <v>3.3157178986378204</v>
      </c>
      <c r="K81">
        <v>24.60000038146973</v>
      </c>
      <c r="L81">
        <v>367.09918212890619</v>
      </c>
    </row>
    <row r="82" spans="1:12" x14ac:dyDescent="0.25">
      <c r="A82" s="1" t="s">
        <v>92</v>
      </c>
      <c r="B82">
        <v>158.43452453613281</v>
      </c>
      <c r="C82">
        <v>134.1600036621094</v>
      </c>
      <c r="D82">
        <v>467.66666666666669</v>
      </c>
      <c r="E82">
        <v>9.6800991586538458</v>
      </c>
      <c r="F82">
        <v>3.1045660556891024</v>
      </c>
      <c r="G82">
        <v>10.364102564102565</v>
      </c>
      <c r="H82">
        <v>19.897435897435898</v>
      </c>
      <c r="I82">
        <v>4.0900001525878906</v>
      </c>
      <c r="J82">
        <v>3.3596930088141024</v>
      </c>
      <c r="K82">
        <v>29.25</v>
      </c>
      <c r="L82">
        <v>364.72735595703119</v>
      </c>
    </row>
    <row r="83" spans="1:12" x14ac:dyDescent="0.25">
      <c r="A83" s="1" t="s">
        <v>93</v>
      </c>
      <c r="B83">
        <v>164.49430847167969</v>
      </c>
      <c r="C83">
        <v>139.52000427246091</v>
      </c>
      <c r="D83">
        <v>469.23076923076923</v>
      </c>
      <c r="E83">
        <v>9.6800991586538458</v>
      </c>
      <c r="F83">
        <v>3.1023868189102566</v>
      </c>
      <c r="G83">
        <v>10.364102564102565</v>
      </c>
      <c r="H83">
        <v>19.897435897435898</v>
      </c>
      <c r="I83">
        <v>4.4499998092651367</v>
      </c>
      <c r="J83">
        <v>3.4190594951923079</v>
      </c>
      <c r="K83">
        <v>30.190000534057621</v>
      </c>
      <c r="L83">
        <v>370.42364501953119</v>
      </c>
    </row>
    <row r="84" spans="1:12" x14ac:dyDescent="0.25">
      <c r="A84" s="1" t="s">
        <v>94</v>
      </c>
      <c r="B84">
        <v>164.1774597167969</v>
      </c>
      <c r="C84">
        <v>142.57000732421881</v>
      </c>
      <c r="D84">
        <v>468.46153846153845</v>
      </c>
      <c r="E84">
        <v>9.6800991586538458</v>
      </c>
      <c r="F84">
        <v>3.0822904146634613</v>
      </c>
      <c r="G84">
        <v>10.364102564102565</v>
      </c>
      <c r="H84">
        <v>19.897435897435898</v>
      </c>
      <c r="I84">
        <v>4.6700000762939453</v>
      </c>
      <c r="J84">
        <v>3.3311092748397435</v>
      </c>
      <c r="K84">
        <v>31.85000038146973</v>
      </c>
      <c r="L84">
        <v>370.13204956054688</v>
      </c>
    </row>
    <row r="85" spans="1:12" x14ac:dyDescent="0.25">
      <c r="A85" s="1" t="s">
        <v>95</v>
      </c>
      <c r="B85">
        <v>163.94938659667969</v>
      </c>
      <c r="C85">
        <v>140.80000305175781</v>
      </c>
      <c r="D85">
        <v>471.79487179487177</v>
      </c>
      <c r="E85">
        <v>9.6220172275641023</v>
      </c>
      <c r="F85">
        <v>3.1040817808493588</v>
      </c>
      <c r="G85">
        <v>10.364102564102565</v>
      </c>
      <c r="H85">
        <v>20.46153846153846</v>
      </c>
      <c r="I85">
        <v>4.4899997711181641</v>
      </c>
      <c r="J85">
        <v>3.397071564503205</v>
      </c>
      <c r="K85">
        <v>32.009998321533203</v>
      </c>
      <c r="L85">
        <v>369.36416625976563</v>
      </c>
    </row>
    <row r="86" spans="1:12" x14ac:dyDescent="0.25">
      <c r="A86" s="1" t="s">
        <v>96</v>
      </c>
      <c r="B86">
        <v>163.47346496582031</v>
      </c>
      <c r="C86">
        <v>139.4100036621094</v>
      </c>
      <c r="D86">
        <v>469.51538461538462</v>
      </c>
      <c r="E86">
        <v>9.4622976762820521</v>
      </c>
      <c r="F86">
        <v>3.2140079126602563</v>
      </c>
      <c r="G86">
        <v>10.512820512820513</v>
      </c>
      <c r="H86">
        <v>20.612820512820512</v>
      </c>
      <c r="I86">
        <v>4.75</v>
      </c>
      <c r="J86">
        <v>3.397071564503205</v>
      </c>
      <c r="K86">
        <v>31.85000038146973</v>
      </c>
      <c r="L86">
        <v>369.03363037109381</v>
      </c>
    </row>
    <row r="87" spans="1:12" x14ac:dyDescent="0.25">
      <c r="A87" s="1" t="s">
        <v>97</v>
      </c>
      <c r="B87">
        <v>163.52302551269531</v>
      </c>
      <c r="C87">
        <v>137.83000183105469</v>
      </c>
      <c r="D87">
        <v>469.51538461538462</v>
      </c>
      <c r="E87">
        <v>9.5663581730769227</v>
      </c>
      <c r="F87">
        <v>3.198632562099359</v>
      </c>
      <c r="G87">
        <v>10.512820512820513</v>
      </c>
      <c r="H87">
        <v>20</v>
      </c>
      <c r="I87">
        <v>4.25</v>
      </c>
      <c r="J87">
        <v>3.3465006510416666</v>
      </c>
      <c r="K87">
        <v>31.059999465942379</v>
      </c>
      <c r="L87">
        <v>367.57550048828119</v>
      </c>
    </row>
    <row r="88" spans="1:12" x14ac:dyDescent="0.25">
      <c r="A88" s="1" t="s">
        <v>98</v>
      </c>
      <c r="B88">
        <v>167.80644226074219</v>
      </c>
      <c r="C88">
        <v>142.69000244140619</v>
      </c>
      <c r="D88">
        <v>472.43589743589746</v>
      </c>
      <c r="E88">
        <v>9.5348978365384607</v>
      </c>
      <c r="F88">
        <v>3.2009329927884616</v>
      </c>
      <c r="G88">
        <v>10.512820512820513</v>
      </c>
      <c r="H88">
        <v>20.153846153846153</v>
      </c>
      <c r="I88">
        <v>4.4200000762939453</v>
      </c>
      <c r="J88">
        <v>3.3443018830128204</v>
      </c>
      <c r="K88">
        <v>32.799999237060547</v>
      </c>
      <c r="L88">
        <v>375.27420043945313</v>
      </c>
    </row>
    <row r="89" spans="1:12" x14ac:dyDescent="0.25">
      <c r="A89" s="1" t="s">
        <v>99</v>
      </c>
      <c r="B89">
        <v>167.0627746582031</v>
      </c>
      <c r="C89">
        <v>140.63999938964841</v>
      </c>
      <c r="D89">
        <v>471.28205128205127</v>
      </c>
      <c r="E89">
        <v>9.5348978365384607</v>
      </c>
      <c r="F89">
        <v>3.2140079126602563</v>
      </c>
      <c r="G89">
        <v>10.551282051282051</v>
      </c>
      <c r="H89">
        <v>20.082051282051282</v>
      </c>
      <c r="I89">
        <v>4.0799999237060547</v>
      </c>
      <c r="J89">
        <v>3.3838792067307693</v>
      </c>
      <c r="K89">
        <v>32.240001678466797</v>
      </c>
      <c r="L89">
        <v>375.27420043945313</v>
      </c>
    </row>
    <row r="90" spans="1:12" x14ac:dyDescent="0.25">
      <c r="A90" s="1" t="s">
        <v>100</v>
      </c>
      <c r="B90">
        <v>170.6422119140625</v>
      </c>
      <c r="C90">
        <v>143.55000305175781</v>
      </c>
      <c r="D90">
        <v>471.79487179487177</v>
      </c>
      <c r="E90">
        <v>9.5348978365384607</v>
      </c>
      <c r="F90">
        <v>3.2307146434294873</v>
      </c>
      <c r="G90">
        <v>10.517948717948718</v>
      </c>
      <c r="H90">
        <v>20.082051282051282</v>
      </c>
      <c r="I90">
        <v>4.25</v>
      </c>
      <c r="J90">
        <v>3.3816806891025641</v>
      </c>
      <c r="K90">
        <v>32.470001220703118</v>
      </c>
      <c r="L90">
        <v>381.6995849609375</v>
      </c>
    </row>
    <row r="91" spans="1:12" x14ac:dyDescent="0.25">
      <c r="A91" s="1" t="s">
        <v>101</v>
      </c>
      <c r="B91">
        <v>171.56434631347659</v>
      </c>
      <c r="C91">
        <v>144.7799987792969</v>
      </c>
      <c r="D91">
        <v>484.56410256410254</v>
      </c>
      <c r="E91">
        <v>9.5348978365384607</v>
      </c>
      <c r="F91">
        <v>3.2275671073717951</v>
      </c>
      <c r="G91">
        <v>10.661538461538461</v>
      </c>
      <c r="H91">
        <v>20.384615384615383</v>
      </c>
      <c r="I91">
        <v>5.5199999809265137</v>
      </c>
      <c r="J91">
        <v>3.3816806891025641</v>
      </c>
      <c r="K91">
        <v>32.380001068115227</v>
      </c>
      <c r="L91">
        <v>384.00332641601563</v>
      </c>
    </row>
    <row r="92" spans="1:12" x14ac:dyDescent="0.25">
      <c r="A92" s="1" t="s">
        <v>102</v>
      </c>
      <c r="B92">
        <v>173.07145690917969</v>
      </c>
      <c r="C92">
        <v>142.1000061035156</v>
      </c>
      <c r="D92">
        <v>484.56410256410254</v>
      </c>
      <c r="E92">
        <v>9.6558994391025639</v>
      </c>
      <c r="F92">
        <v>3.2043229166666665</v>
      </c>
      <c r="G92">
        <v>10.953846153846154</v>
      </c>
      <c r="H92">
        <v>20.384615384615383</v>
      </c>
      <c r="I92">
        <v>5.0799999237060547</v>
      </c>
      <c r="J92">
        <v>3.3113206129807691</v>
      </c>
      <c r="K92">
        <v>30.719999313354489</v>
      </c>
      <c r="L92">
        <v>381.37875366210938</v>
      </c>
    </row>
    <row r="93" spans="1:12" x14ac:dyDescent="0.25">
      <c r="A93" s="1" t="s">
        <v>103</v>
      </c>
      <c r="B93">
        <v>172.67485046386719</v>
      </c>
      <c r="C93">
        <v>142.30000305175781</v>
      </c>
      <c r="D93">
        <v>496.17692307692306</v>
      </c>
      <c r="E93">
        <v>9.55909655448718</v>
      </c>
      <c r="F93">
        <v>3.2048071915064105</v>
      </c>
      <c r="G93">
        <v>10.953846153846154</v>
      </c>
      <c r="H93">
        <v>20.384615384615383</v>
      </c>
      <c r="I93">
        <v>5.0399999618530273</v>
      </c>
      <c r="J93">
        <v>3.3157178986378204</v>
      </c>
      <c r="K93">
        <v>30.14999961853027</v>
      </c>
      <c r="L93">
        <v>382.55499267578119</v>
      </c>
    </row>
    <row r="94" spans="1:12" x14ac:dyDescent="0.25">
      <c r="A94" s="1" t="s">
        <v>104</v>
      </c>
      <c r="B94">
        <v>170.06712341308591</v>
      </c>
      <c r="C94">
        <v>138.22999572753909</v>
      </c>
      <c r="D94">
        <v>487.81025641025639</v>
      </c>
      <c r="E94">
        <v>9.7284995993589742</v>
      </c>
      <c r="F94">
        <v>3.1583188100961537</v>
      </c>
      <c r="G94">
        <v>10.953846153846154</v>
      </c>
      <c r="H94">
        <v>20.705128205128204</v>
      </c>
      <c r="I94">
        <v>4.6500000953674316</v>
      </c>
      <c r="J94">
        <v>3.3421031149839742</v>
      </c>
      <c r="K94">
        <v>29.010000228881839</v>
      </c>
      <c r="L94">
        <v>377.27667236328119</v>
      </c>
    </row>
    <row r="95" spans="1:12" x14ac:dyDescent="0.25">
      <c r="A95" s="1" t="s">
        <v>105</v>
      </c>
      <c r="B95">
        <v>166.15058898925781</v>
      </c>
      <c r="C95">
        <v>133.2200012207031</v>
      </c>
      <c r="D95">
        <v>479.4871794871795</v>
      </c>
      <c r="E95">
        <v>9.9221003605769234</v>
      </c>
      <c r="F95">
        <v>3.1263574218749999</v>
      </c>
      <c r="G95">
        <v>10.956410256410257</v>
      </c>
      <c r="H95">
        <v>20.256410256410255</v>
      </c>
      <c r="I95">
        <v>4.5300002098083496</v>
      </c>
      <c r="J95">
        <v>3.6455308493589742</v>
      </c>
      <c r="K95">
        <v>28</v>
      </c>
      <c r="L95">
        <v>369.32522583007813</v>
      </c>
    </row>
    <row r="96" spans="1:12" x14ac:dyDescent="0.25">
      <c r="A96" s="1" t="s">
        <v>106</v>
      </c>
      <c r="B96">
        <v>165.81346130371091</v>
      </c>
      <c r="C96">
        <v>133.6199951171875</v>
      </c>
      <c r="D96">
        <v>475.64102564102564</v>
      </c>
      <c r="E96">
        <v>9.4598778044871796</v>
      </c>
      <c r="F96">
        <v>3.1263574218749999</v>
      </c>
      <c r="G96">
        <v>10.956410256410257</v>
      </c>
      <c r="H96">
        <v>20.256410256410255</v>
      </c>
      <c r="I96">
        <v>4.559999942779541</v>
      </c>
      <c r="J96">
        <v>3.5180033052884614</v>
      </c>
      <c r="K96">
        <v>27.809999465942379</v>
      </c>
      <c r="L96">
        <v>368.45034790039063</v>
      </c>
    </row>
    <row r="97" spans="1:12" x14ac:dyDescent="0.25">
      <c r="A97" s="1" t="s">
        <v>107</v>
      </c>
      <c r="B97">
        <v>166.11091613769531</v>
      </c>
      <c r="C97">
        <v>133.80000305175781</v>
      </c>
      <c r="D97">
        <v>482.05128205128204</v>
      </c>
      <c r="E97">
        <v>9.6776802884615378</v>
      </c>
      <c r="F97">
        <v>3.1307158954326924</v>
      </c>
      <c r="G97">
        <v>10.697435897435897</v>
      </c>
      <c r="H97">
        <v>20.256410256410255</v>
      </c>
      <c r="I97">
        <v>4.9499998092651367</v>
      </c>
      <c r="J97">
        <v>3.5136057692307694</v>
      </c>
      <c r="K97">
        <v>28.70999908447266</v>
      </c>
      <c r="L97">
        <v>369.5682373046875</v>
      </c>
    </row>
    <row r="98" spans="1:12" x14ac:dyDescent="0.25">
      <c r="A98" s="1" t="s">
        <v>108</v>
      </c>
      <c r="B98">
        <v>168.5897521972656</v>
      </c>
      <c r="C98">
        <v>137.2799987792969</v>
      </c>
      <c r="D98">
        <v>482.05128205128204</v>
      </c>
      <c r="E98">
        <v>9.6800991586538458</v>
      </c>
      <c r="F98">
        <v>3.1404008914262822</v>
      </c>
      <c r="G98">
        <v>10.697435897435897</v>
      </c>
      <c r="H98">
        <v>20.256410256410255</v>
      </c>
      <c r="I98">
        <v>4.9899997711181641</v>
      </c>
      <c r="J98">
        <v>3.4960156250000001</v>
      </c>
      <c r="K98">
        <v>29.620000839233398</v>
      </c>
      <c r="L98">
        <v>374.9534912109375</v>
      </c>
    </row>
    <row r="99" spans="1:12" x14ac:dyDescent="0.25">
      <c r="A99" s="1" t="s">
        <v>109</v>
      </c>
      <c r="B99">
        <v>162.2340393066406</v>
      </c>
      <c r="C99">
        <v>130.75</v>
      </c>
      <c r="D99">
        <v>476.47179487179488</v>
      </c>
      <c r="E99">
        <v>9.4913381410256417</v>
      </c>
      <c r="F99">
        <v>3.1439117588141028</v>
      </c>
      <c r="G99">
        <v>10.697435897435897</v>
      </c>
      <c r="H99">
        <v>20.256410256410255</v>
      </c>
      <c r="I99">
        <v>4.940000057220459</v>
      </c>
      <c r="J99">
        <v>3.5136057692307694</v>
      </c>
      <c r="K99">
        <v>28.579999923706051</v>
      </c>
      <c r="L99">
        <v>362.10284423828119</v>
      </c>
    </row>
    <row r="100" spans="1:12" x14ac:dyDescent="0.25">
      <c r="A100" s="1" t="s">
        <v>110</v>
      </c>
      <c r="B100">
        <v>160.01301574707031</v>
      </c>
      <c r="C100">
        <v>129.78999328613281</v>
      </c>
      <c r="D100">
        <v>467.43589743589746</v>
      </c>
      <c r="E100">
        <v>9.6026592548076923</v>
      </c>
      <c r="F100">
        <v>3.1282942708333334</v>
      </c>
      <c r="G100">
        <v>10.738461538461538</v>
      </c>
      <c r="H100">
        <v>20.087179487179487</v>
      </c>
      <c r="I100">
        <v>4.9200000762939453</v>
      </c>
      <c r="J100">
        <v>3.4718296774839743</v>
      </c>
      <c r="K100">
        <v>28.739999771118161</v>
      </c>
      <c r="L100">
        <v>359.71148681640619</v>
      </c>
    </row>
    <row r="101" spans="1:12" x14ac:dyDescent="0.25">
      <c r="A101" s="1" t="s">
        <v>111</v>
      </c>
      <c r="B101">
        <v>157.5639343261719</v>
      </c>
      <c r="C101">
        <v>128.72999572753909</v>
      </c>
      <c r="D101">
        <v>462.14871794871794</v>
      </c>
      <c r="E101">
        <v>9.6292788461538468</v>
      </c>
      <c r="F101">
        <v>3.0719999499198716</v>
      </c>
      <c r="G101">
        <v>10.738461538461538</v>
      </c>
      <c r="H101">
        <v>19.207692307692309</v>
      </c>
      <c r="I101">
        <v>4.8899998664855957</v>
      </c>
      <c r="J101">
        <v>3.3640907952724359</v>
      </c>
      <c r="K101">
        <v>28.70999908447266</v>
      </c>
      <c r="L101">
        <v>355.80386352539063</v>
      </c>
    </row>
    <row r="102" spans="1:12" x14ac:dyDescent="0.25">
      <c r="A102" s="1" t="s">
        <v>112</v>
      </c>
      <c r="B102">
        <v>155.88824462890619</v>
      </c>
      <c r="C102">
        <v>126.76999664306641</v>
      </c>
      <c r="D102">
        <v>462.14871794871794</v>
      </c>
      <c r="E102">
        <v>8.9540905448717947</v>
      </c>
      <c r="F102">
        <v>2.9890710136217948</v>
      </c>
      <c r="G102">
        <v>10.738461538461538</v>
      </c>
      <c r="H102">
        <v>18.820512820512821</v>
      </c>
      <c r="I102">
        <v>4.9000000953674316</v>
      </c>
      <c r="J102">
        <v>3.4124631911057692</v>
      </c>
      <c r="K102">
        <v>28.760000228881839</v>
      </c>
      <c r="L102">
        <v>353.00430297851563</v>
      </c>
    </row>
    <row r="103" spans="1:12" x14ac:dyDescent="0.25">
      <c r="A103" s="1" t="s">
        <v>113</v>
      </c>
      <c r="B103">
        <v>156.62199401855469</v>
      </c>
      <c r="C103">
        <v>127.8199996948242</v>
      </c>
      <c r="D103">
        <v>462.14871794871794</v>
      </c>
      <c r="E103">
        <v>8.9540905448717947</v>
      </c>
      <c r="F103">
        <v>2.9556573016826921</v>
      </c>
      <c r="G103">
        <v>10.512820512820513</v>
      </c>
      <c r="H103">
        <v>19.046153846153846</v>
      </c>
      <c r="I103">
        <v>4.9000000953674316</v>
      </c>
      <c r="J103">
        <v>3.4036683693910255</v>
      </c>
      <c r="K103">
        <v>28.920000076293949</v>
      </c>
      <c r="L103">
        <v>354.093017578125</v>
      </c>
    </row>
    <row r="104" spans="1:12" x14ac:dyDescent="0.25">
      <c r="A104" s="1" t="s">
        <v>114</v>
      </c>
      <c r="B104">
        <v>154.4902038574219</v>
      </c>
      <c r="C104">
        <v>127.5100021362305</v>
      </c>
      <c r="D104">
        <v>469.33589743589744</v>
      </c>
      <c r="E104">
        <v>8.7120893429487172</v>
      </c>
      <c r="F104">
        <v>2.9781753305288463</v>
      </c>
      <c r="G104">
        <v>10.512820512820513</v>
      </c>
      <c r="H104">
        <v>19.046153846153846</v>
      </c>
      <c r="I104">
        <v>4.940000057220459</v>
      </c>
      <c r="J104">
        <v>3.3113206129807691</v>
      </c>
      <c r="K104">
        <v>29.04999923706055</v>
      </c>
      <c r="L104">
        <v>350.37973022460938</v>
      </c>
    </row>
    <row r="105" spans="1:12" x14ac:dyDescent="0.25">
      <c r="A105" s="1" t="s">
        <v>115</v>
      </c>
      <c r="B105">
        <v>153.2210388183594</v>
      </c>
      <c r="C105">
        <v>126.11000061035161</v>
      </c>
      <c r="D105">
        <v>463.37948717948717</v>
      </c>
      <c r="E105">
        <v>8.9202123397435891</v>
      </c>
      <c r="F105">
        <v>2.9539620893429488</v>
      </c>
      <c r="G105">
        <v>10.548717948717949</v>
      </c>
      <c r="H105">
        <v>18.897435897435898</v>
      </c>
      <c r="I105">
        <v>4.7199997901916504</v>
      </c>
      <c r="J105">
        <v>3.3377058293269233</v>
      </c>
      <c r="K105">
        <v>28.889999389648441</v>
      </c>
      <c r="L105">
        <v>349.20352172851563</v>
      </c>
    </row>
    <row r="106" spans="1:12" x14ac:dyDescent="0.25">
      <c r="A106" s="1" t="s">
        <v>116</v>
      </c>
      <c r="B106">
        <v>154.6389465332031</v>
      </c>
      <c r="C106">
        <v>129.47999572753909</v>
      </c>
      <c r="D106">
        <v>462.05128205128204</v>
      </c>
      <c r="E106">
        <v>8.7798497596153844</v>
      </c>
      <c r="F106">
        <v>2.954688752003205</v>
      </c>
      <c r="G106">
        <v>10.417948717948718</v>
      </c>
      <c r="H106">
        <v>18.733333333333334</v>
      </c>
      <c r="I106">
        <v>4.9800000190734863</v>
      </c>
      <c r="J106">
        <v>3.4190594951923079</v>
      </c>
      <c r="K106">
        <v>30.030000686645511</v>
      </c>
      <c r="L106">
        <v>355.46359252929688</v>
      </c>
    </row>
    <row r="107" spans="1:12" x14ac:dyDescent="0.25">
      <c r="A107" s="1" t="s">
        <v>117</v>
      </c>
      <c r="B107">
        <v>153.1516418457031</v>
      </c>
      <c r="C107">
        <v>129.82000732421881</v>
      </c>
      <c r="D107">
        <v>462.05128205128204</v>
      </c>
      <c r="E107">
        <v>8.9540905448717947</v>
      </c>
      <c r="F107">
        <v>2.9022678786057692</v>
      </c>
      <c r="G107">
        <v>10.417948717948718</v>
      </c>
      <c r="H107">
        <v>19.120512820512822</v>
      </c>
      <c r="I107">
        <v>5.059999942779541</v>
      </c>
      <c r="J107">
        <v>3.3750846354166666</v>
      </c>
      <c r="K107">
        <v>30.680000305175781</v>
      </c>
      <c r="L107">
        <v>357.78683471679688</v>
      </c>
    </row>
    <row r="108" spans="1:12" x14ac:dyDescent="0.25">
      <c r="A108" s="1" t="s">
        <v>118</v>
      </c>
      <c r="B108">
        <v>156.0369873046875</v>
      </c>
      <c r="C108">
        <v>133.27000427246091</v>
      </c>
      <c r="D108">
        <v>468.85897435897436</v>
      </c>
      <c r="E108">
        <v>9.4380969551282057</v>
      </c>
      <c r="F108">
        <v>2.9575941506410257</v>
      </c>
      <c r="G108">
        <v>10.417948717948718</v>
      </c>
      <c r="H108">
        <v>19.120512820512822</v>
      </c>
      <c r="I108">
        <v>5.3899998664855957</v>
      </c>
      <c r="J108">
        <v>3.3552954727564104</v>
      </c>
      <c r="K108">
        <v>31.780000686645511</v>
      </c>
      <c r="L108">
        <v>363.30816650390619</v>
      </c>
    </row>
    <row r="109" spans="1:12" x14ac:dyDescent="0.25">
      <c r="A109" s="1" t="s">
        <v>119</v>
      </c>
      <c r="B109">
        <v>162.04563903808591</v>
      </c>
      <c r="C109">
        <v>136.44999694824219</v>
      </c>
      <c r="D109">
        <v>472.55641025641023</v>
      </c>
      <c r="E109">
        <v>9.1476943108974353</v>
      </c>
      <c r="F109">
        <v>2.9971822415865383</v>
      </c>
      <c r="G109">
        <v>10.794871794871796</v>
      </c>
      <c r="H109">
        <v>19.374358974358973</v>
      </c>
      <c r="I109">
        <v>5.5100002288818359</v>
      </c>
      <c r="J109">
        <v>3.2541531450320513</v>
      </c>
      <c r="K109">
        <v>32.5</v>
      </c>
      <c r="L109">
        <v>367.30331420898438</v>
      </c>
    </row>
    <row r="110" spans="1:12" x14ac:dyDescent="0.25">
      <c r="A110" s="1" t="s">
        <v>120</v>
      </c>
      <c r="B110">
        <v>152.5368957519531</v>
      </c>
      <c r="C110">
        <v>126.8199996948242</v>
      </c>
      <c r="D110">
        <v>466.14615384615382</v>
      </c>
      <c r="E110">
        <v>8.6878896233974352</v>
      </c>
      <c r="F110">
        <v>2.9907659755608975</v>
      </c>
      <c r="G110">
        <v>10.794871794871796</v>
      </c>
      <c r="H110">
        <v>19.374358974358973</v>
      </c>
      <c r="I110">
        <v>5.309999942779541</v>
      </c>
      <c r="J110">
        <v>3.2761408253205127</v>
      </c>
      <c r="K110">
        <v>31.319999694824219</v>
      </c>
      <c r="L110">
        <v>351.28375244140619</v>
      </c>
    </row>
    <row r="111" spans="1:12" x14ac:dyDescent="0.25">
      <c r="A111" s="1" t="s">
        <v>121</v>
      </c>
      <c r="B111">
        <v>153.99444580078119</v>
      </c>
      <c r="C111">
        <v>128.55000305175781</v>
      </c>
      <c r="D111">
        <v>458.97435897435895</v>
      </c>
      <c r="E111">
        <v>8.6878896233974352</v>
      </c>
      <c r="F111">
        <v>2.9562630208333331</v>
      </c>
      <c r="G111">
        <v>10.794871794871796</v>
      </c>
      <c r="H111">
        <v>19.374358974358973</v>
      </c>
      <c r="I111">
        <v>5.4200000762939453</v>
      </c>
      <c r="J111">
        <v>3.2761408253205127</v>
      </c>
      <c r="K111">
        <v>33.049999237060547</v>
      </c>
      <c r="L111">
        <v>352.59603881835938</v>
      </c>
    </row>
    <row r="112" spans="1:12" x14ac:dyDescent="0.25">
      <c r="A112" s="1" t="s">
        <v>122</v>
      </c>
      <c r="B112">
        <v>151.079345703125</v>
      </c>
      <c r="C112">
        <v>126.2799987792969</v>
      </c>
      <c r="D112">
        <v>458.97435897435895</v>
      </c>
      <c r="E112">
        <v>8.808890224358974</v>
      </c>
      <c r="F112">
        <v>2.9350763721955127</v>
      </c>
      <c r="G112">
        <v>10.794871794871796</v>
      </c>
      <c r="H112">
        <v>18.589743589743591</v>
      </c>
      <c r="I112">
        <v>5.5100002288818359</v>
      </c>
      <c r="J112">
        <v>3.1442154947916667</v>
      </c>
      <c r="K112">
        <v>33.130001068115227</v>
      </c>
      <c r="L112">
        <v>348.6591796875</v>
      </c>
    </row>
    <row r="113" spans="1:12" x14ac:dyDescent="0.25">
      <c r="A113" s="1" t="s">
        <v>123</v>
      </c>
      <c r="B113">
        <v>149.42347717285159</v>
      </c>
      <c r="C113">
        <v>123.5299987792969</v>
      </c>
      <c r="D113">
        <v>450.2717948717949</v>
      </c>
      <c r="E113">
        <v>8.7604897836538456</v>
      </c>
      <c r="F113">
        <v>2.9264808693910256</v>
      </c>
      <c r="G113">
        <v>10.794871794871796</v>
      </c>
      <c r="H113">
        <v>18.589743589743591</v>
      </c>
      <c r="I113">
        <v>5.2800002098083496</v>
      </c>
      <c r="J113">
        <v>2.829793920272436</v>
      </c>
      <c r="K113">
        <v>31.930000305175781</v>
      </c>
      <c r="L113">
        <v>345.91796875</v>
      </c>
    </row>
    <row r="114" spans="1:12" x14ac:dyDescent="0.25">
      <c r="A114" s="1" t="s">
        <v>124</v>
      </c>
      <c r="B114">
        <v>153.17146301269531</v>
      </c>
      <c r="C114">
        <v>124.6600036621094</v>
      </c>
      <c r="D114">
        <v>452.96666666666664</v>
      </c>
      <c r="E114">
        <v>8.9056921073717952</v>
      </c>
      <c r="F114">
        <v>2.9176427283653847</v>
      </c>
      <c r="G114">
        <v>10.47948717948718</v>
      </c>
      <c r="H114">
        <v>18.174358974358974</v>
      </c>
      <c r="I114">
        <v>5.3299999237060547</v>
      </c>
      <c r="J114">
        <v>2.8319924379006411</v>
      </c>
      <c r="K114">
        <v>31.489999771118161</v>
      </c>
      <c r="L114">
        <v>348.57168579101563</v>
      </c>
    </row>
    <row r="115" spans="1:12" x14ac:dyDescent="0.25">
      <c r="A115" s="1" t="s">
        <v>125</v>
      </c>
      <c r="B115">
        <v>155.5709533691406</v>
      </c>
      <c r="C115">
        <v>122.19000244140619</v>
      </c>
      <c r="D115">
        <v>449.72307692307692</v>
      </c>
      <c r="E115">
        <v>9.1476943108974353</v>
      </c>
      <c r="F115">
        <v>2.9074739583333336</v>
      </c>
      <c r="G115">
        <v>10.47948717948718</v>
      </c>
      <c r="H115">
        <v>18.174358974358974</v>
      </c>
      <c r="I115">
        <v>5.2199997901916504</v>
      </c>
      <c r="J115">
        <v>2.8363902243589743</v>
      </c>
      <c r="K115">
        <v>31.489999771118161</v>
      </c>
      <c r="L115">
        <v>344.64453125</v>
      </c>
    </row>
    <row r="116" spans="1:12" x14ac:dyDescent="0.25">
      <c r="A116" s="1" t="s">
        <v>126</v>
      </c>
      <c r="B116">
        <v>152.41789245605469</v>
      </c>
      <c r="C116">
        <v>118.5400009155273</v>
      </c>
      <c r="D116">
        <v>449.72307692307692</v>
      </c>
      <c r="E116">
        <v>9.8737019230769238</v>
      </c>
      <c r="F116">
        <v>2.9072318209134616</v>
      </c>
      <c r="G116">
        <v>10.47948717948718</v>
      </c>
      <c r="H116">
        <v>18.174358974358974</v>
      </c>
      <c r="I116">
        <v>5.2399997711181641</v>
      </c>
      <c r="J116">
        <v>2.9243401943108975</v>
      </c>
      <c r="K116">
        <v>30.469999313354489</v>
      </c>
      <c r="L116">
        <v>338.57888793945313</v>
      </c>
    </row>
    <row r="117" spans="1:12" x14ac:dyDescent="0.25">
      <c r="A117" s="1" t="s">
        <v>127</v>
      </c>
      <c r="B117">
        <v>151.44621276855469</v>
      </c>
      <c r="C117">
        <v>117.30999755859381</v>
      </c>
      <c r="D117">
        <v>435.38461538461536</v>
      </c>
      <c r="E117">
        <v>9.8979016426282058</v>
      </c>
      <c r="F117">
        <v>2.9115900440705129</v>
      </c>
      <c r="G117">
        <v>10.47948717948718</v>
      </c>
      <c r="H117">
        <v>17.692307692307693</v>
      </c>
      <c r="I117">
        <v>4.9800000190734863</v>
      </c>
      <c r="J117">
        <v>3.0298803084935897</v>
      </c>
      <c r="K117">
        <v>28.579999923706051</v>
      </c>
      <c r="L117">
        <v>335.72100830078119</v>
      </c>
    </row>
    <row r="118" spans="1:12" x14ac:dyDescent="0.25">
      <c r="A118" s="1" t="s">
        <v>128</v>
      </c>
      <c r="B118">
        <v>149.15577697753909</v>
      </c>
      <c r="C118">
        <v>113.7799987792969</v>
      </c>
      <c r="D118">
        <v>429.80769230769232</v>
      </c>
      <c r="E118">
        <v>9.9221003605769234</v>
      </c>
      <c r="F118">
        <v>2.8117122395833332</v>
      </c>
      <c r="G118">
        <v>9.9179487179487182</v>
      </c>
      <c r="H118">
        <v>17.692307692307693</v>
      </c>
      <c r="I118">
        <v>4.7199997901916504</v>
      </c>
      <c r="J118">
        <v>2.9243401943108975</v>
      </c>
      <c r="K118">
        <v>27.819999694824219</v>
      </c>
      <c r="L118">
        <v>330.14144897460938</v>
      </c>
    </row>
    <row r="119" spans="1:12" x14ac:dyDescent="0.25">
      <c r="A119" s="1" t="s">
        <v>129</v>
      </c>
      <c r="B119">
        <v>149.49290466308591</v>
      </c>
      <c r="C119">
        <v>115.15000152587891</v>
      </c>
      <c r="D119">
        <v>438.46153846153845</v>
      </c>
      <c r="E119">
        <v>10.043102964743589</v>
      </c>
      <c r="F119">
        <v>2.7310834835737179</v>
      </c>
      <c r="G119">
        <v>9.8205128205128212</v>
      </c>
      <c r="H119">
        <v>17.558974358974361</v>
      </c>
      <c r="I119">
        <v>4.5100002288818359</v>
      </c>
      <c r="J119">
        <v>2.7748247195512818</v>
      </c>
      <c r="K119">
        <v>26.889999389648441</v>
      </c>
      <c r="L119">
        <v>326.94332885742188</v>
      </c>
    </row>
    <row r="120" spans="1:12" x14ac:dyDescent="0.25">
      <c r="A120" s="1" t="s">
        <v>130</v>
      </c>
      <c r="B120">
        <v>150.47450256347659</v>
      </c>
      <c r="C120">
        <v>114.4100036621094</v>
      </c>
      <c r="D120">
        <v>436.86153846153849</v>
      </c>
      <c r="E120">
        <v>9.7406239983974352</v>
      </c>
      <c r="F120">
        <v>2.736046925080128</v>
      </c>
      <c r="G120">
        <v>9.8205128205128212</v>
      </c>
      <c r="H120">
        <v>17.558974358974361</v>
      </c>
      <c r="I120">
        <v>4.559999942779541</v>
      </c>
      <c r="J120">
        <v>2.8766696714743589</v>
      </c>
      <c r="K120">
        <v>27.569999694824219</v>
      </c>
      <c r="L120">
        <v>326.01986694335938</v>
      </c>
    </row>
    <row r="121" spans="1:12" x14ac:dyDescent="0.25">
      <c r="A121" s="1" t="s">
        <v>131</v>
      </c>
      <c r="B121">
        <v>148.5707702636719</v>
      </c>
      <c r="C121">
        <v>118.0100021362305</v>
      </c>
      <c r="D121">
        <v>440.24102564102566</v>
      </c>
      <c r="E121">
        <v>9.9375751201923084</v>
      </c>
      <c r="F121">
        <v>2.7602599158653844</v>
      </c>
      <c r="G121">
        <v>9.8205128205128212</v>
      </c>
      <c r="H121">
        <v>17.558974358974361</v>
      </c>
      <c r="I121">
        <v>4.809999942779541</v>
      </c>
      <c r="J121">
        <v>2.8186005108173076</v>
      </c>
      <c r="K121">
        <v>28.04000091552734</v>
      </c>
      <c r="L121">
        <v>332.42364501953119</v>
      </c>
    </row>
    <row r="122" spans="1:12" x14ac:dyDescent="0.25">
      <c r="A122" s="1" t="s">
        <v>132</v>
      </c>
      <c r="B122">
        <v>141.27311706542969</v>
      </c>
      <c r="C122">
        <v>114.8000030517578</v>
      </c>
      <c r="D122">
        <v>434.83076923076925</v>
      </c>
      <c r="E122">
        <v>9.6068900240384618</v>
      </c>
      <c r="F122">
        <v>2.7602599158653844</v>
      </c>
      <c r="G122">
        <v>9.8205128205128212</v>
      </c>
      <c r="H122">
        <v>17.558974358974361</v>
      </c>
      <c r="I122">
        <v>4.440000057220459</v>
      </c>
      <c r="J122">
        <v>2.823067157451923</v>
      </c>
      <c r="K122">
        <v>26.420000076293949</v>
      </c>
      <c r="L122">
        <v>325.49166870117188</v>
      </c>
    </row>
    <row r="123" spans="1:12" x14ac:dyDescent="0.25">
      <c r="A123" s="1" t="s">
        <v>133</v>
      </c>
      <c r="B123">
        <v>137.02935791015619</v>
      </c>
      <c r="C123">
        <v>113</v>
      </c>
      <c r="D123">
        <v>434.83076923076925</v>
      </c>
      <c r="E123">
        <v>9.1181570512820507</v>
      </c>
      <c r="F123">
        <v>2.7948840645032051</v>
      </c>
      <c r="G123">
        <v>9.8205128205128212</v>
      </c>
      <c r="H123">
        <v>17.558974358974361</v>
      </c>
      <c r="I123">
        <v>4.4000000953674316</v>
      </c>
      <c r="J123">
        <v>2.8588023337339745</v>
      </c>
      <c r="K123">
        <v>26.5</v>
      </c>
      <c r="L123">
        <v>320.53182983398438</v>
      </c>
    </row>
    <row r="124" spans="1:12" x14ac:dyDescent="0.25">
      <c r="A124" s="1" t="s">
        <v>134</v>
      </c>
      <c r="B124">
        <v>141.24336242675781</v>
      </c>
      <c r="C124">
        <v>115.879997253418</v>
      </c>
      <c r="D124">
        <v>437.86666666666667</v>
      </c>
      <c r="E124">
        <v>9.1424719551282045</v>
      </c>
      <c r="F124">
        <v>2.8034800681089744</v>
      </c>
      <c r="G124">
        <v>10.112820512820512</v>
      </c>
      <c r="H124">
        <v>17.651282051282053</v>
      </c>
      <c r="I124">
        <v>4.7300000190734863</v>
      </c>
      <c r="J124">
        <v>2.9101715244391024</v>
      </c>
      <c r="K124">
        <v>26.719999313354489</v>
      </c>
      <c r="L124">
        <v>329.00650024414063</v>
      </c>
    </row>
    <row r="125" spans="1:12" x14ac:dyDescent="0.25">
      <c r="A125" s="1" t="s">
        <v>135</v>
      </c>
      <c r="B125">
        <v>144.8624572753906</v>
      </c>
      <c r="C125">
        <v>121.0899963378906</v>
      </c>
      <c r="D125">
        <v>448.71794871794873</v>
      </c>
      <c r="E125">
        <v>9.076820913461539</v>
      </c>
      <c r="F125">
        <v>2.9164325420673078</v>
      </c>
      <c r="G125">
        <v>10.112820512820512</v>
      </c>
      <c r="H125">
        <v>17.651282051282053</v>
      </c>
      <c r="I125">
        <v>4.9200000762939453</v>
      </c>
      <c r="J125">
        <v>2.9548399939903844</v>
      </c>
      <c r="K125">
        <v>29.190000534057621</v>
      </c>
      <c r="L125">
        <v>338.99441528320313</v>
      </c>
    </row>
    <row r="126" spans="1:12" x14ac:dyDescent="0.25">
      <c r="A126" s="1" t="s">
        <v>136</v>
      </c>
      <c r="B126">
        <v>145.159912109375</v>
      </c>
      <c r="C126">
        <v>120.9499969482422</v>
      </c>
      <c r="D126">
        <v>448.71794871794873</v>
      </c>
      <c r="E126">
        <v>8.9965815304487187</v>
      </c>
      <c r="F126">
        <v>2.9234542768429486</v>
      </c>
      <c r="G126">
        <v>10.112820512820512</v>
      </c>
      <c r="H126">
        <v>17.651282051282053</v>
      </c>
      <c r="I126">
        <v>5.0100002288818359</v>
      </c>
      <c r="J126">
        <v>2.9258055388621793</v>
      </c>
      <c r="K126">
        <v>29.180000305175781</v>
      </c>
      <c r="L126">
        <v>338.40863037109381</v>
      </c>
    </row>
    <row r="127" spans="1:12" x14ac:dyDescent="0.25">
      <c r="A127" s="1" t="s">
        <v>137</v>
      </c>
      <c r="B127">
        <v>144.19810485839841</v>
      </c>
      <c r="C127">
        <v>120.3000030517578</v>
      </c>
      <c r="D127">
        <v>448.71794871794873</v>
      </c>
      <c r="E127">
        <v>8.9552463942307696</v>
      </c>
      <c r="F127">
        <v>2.9721221454326923</v>
      </c>
      <c r="G127">
        <v>10.112820512820512</v>
      </c>
      <c r="H127">
        <v>18.638461538461538</v>
      </c>
      <c r="I127">
        <v>4.690000057220459</v>
      </c>
      <c r="J127">
        <v>2.9570738181089742</v>
      </c>
      <c r="K127">
        <v>29.729999542236332</v>
      </c>
      <c r="L127">
        <v>334.844970703125</v>
      </c>
    </row>
    <row r="128" spans="1:12" x14ac:dyDescent="0.25">
      <c r="A128" s="1" t="s">
        <v>138</v>
      </c>
      <c r="B128">
        <v>138.90336608886719</v>
      </c>
      <c r="C128">
        <v>114.55999755859381</v>
      </c>
      <c r="D128">
        <v>448.71794871794873</v>
      </c>
      <c r="E128">
        <v>8.9236368189102571</v>
      </c>
      <c r="F128">
        <v>2.9583208133012819</v>
      </c>
      <c r="G128">
        <v>10.112820512820512</v>
      </c>
      <c r="H128">
        <v>18.638461538461538</v>
      </c>
      <c r="I128">
        <v>4.3899998664855957</v>
      </c>
      <c r="J128">
        <v>2.9436731270032053</v>
      </c>
      <c r="K128">
        <v>28.069999694824219</v>
      </c>
      <c r="L128">
        <v>325.44284057617188</v>
      </c>
    </row>
    <row r="129" spans="1:12" x14ac:dyDescent="0.25">
      <c r="A129" s="1" t="s">
        <v>139</v>
      </c>
      <c r="B129">
        <v>139.2305603027344</v>
      </c>
      <c r="C129">
        <v>113.6699981689453</v>
      </c>
      <c r="D129">
        <v>439.88461538461536</v>
      </c>
      <c r="E129">
        <v>8.9236368189102571</v>
      </c>
      <c r="F129">
        <v>2.9583208133012819</v>
      </c>
      <c r="G129">
        <v>10.23076923076923</v>
      </c>
      <c r="H129">
        <v>17.73076923076923</v>
      </c>
      <c r="I129">
        <v>4.2899999618530273</v>
      </c>
      <c r="J129">
        <v>2.9436731270032053</v>
      </c>
      <c r="K129">
        <v>27.530000686645511</v>
      </c>
      <c r="L129">
        <v>323.01177978515619</v>
      </c>
    </row>
    <row r="130" spans="1:12" x14ac:dyDescent="0.25">
      <c r="A130" s="1" t="s">
        <v>140</v>
      </c>
      <c r="B130">
        <v>137.8027648925781</v>
      </c>
      <c r="C130">
        <v>112.2099990844727</v>
      </c>
      <c r="D130">
        <v>435.2</v>
      </c>
      <c r="E130">
        <v>9.1911027644230767</v>
      </c>
      <c r="F130">
        <v>2.91013671875</v>
      </c>
      <c r="G130">
        <v>10.128205128205128</v>
      </c>
      <c r="H130">
        <v>17.73076923076923</v>
      </c>
      <c r="I130">
        <v>4.0999999046325684</v>
      </c>
      <c r="J130">
        <v>2.9258055388621793</v>
      </c>
      <c r="K130">
        <v>24.659999847412109</v>
      </c>
      <c r="L130">
        <v>320.88333129882813</v>
      </c>
    </row>
    <row r="131" spans="1:12" x14ac:dyDescent="0.25">
      <c r="A131" s="1" t="s">
        <v>141</v>
      </c>
      <c r="B131">
        <v>137.1681823730469</v>
      </c>
      <c r="C131">
        <v>112.90000152587891</v>
      </c>
      <c r="D131">
        <v>441.42564102564103</v>
      </c>
      <c r="E131">
        <v>8.9965815304487187</v>
      </c>
      <c r="F131">
        <v>2.8820505308493591</v>
      </c>
      <c r="G131">
        <v>10.128205128205128</v>
      </c>
      <c r="H131">
        <v>17.73076923076923</v>
      </c>
      <c r="I131">
        <v>4.1100001335144043</v>
      </c>
      <c r="J131">
        <v>2.9258055388621793</v>
      </c>
      <c r="K131">
        <v>25.979999542236332</v>
      </c>
      <c r="L131">
        <v>319.88754272460938</v>
      </c>
    </row>
    <row r="132" spans="1:12" x14ac:dyDescent="0.25">
      <c r="A132" s="1" t="s">
        <v>142</v>
      </c>
      <c r="B132">
        <v>141.77880859375</v>
      </c>
      <c r="C132">
        <v>112.5299987792969</v>
      </c>
      <c r="D132">
        <v>441.28205128205127</v>
      </c>
      <c r="E132">
        <v>8.9965815304487187</v>
      </c>
      <c r="F132">
        <v>2.9066263521634617</v>
      </c>
      <c r="G132">
        <v>10.128205128205128</v>
      </c>
      <c r="H132">
        <v>17.73076923076923</v>
      </c>
      <c r="I132">
        <v>4.1700000762939453</v>
      </c>
      <c r="J132">
        <v>2.9034710536858976</v>
      </c>
      <c r="K132">
        <v>25</v>
      </c>
      <c r="L132">
        <v>328.26449584960938</v>
      </c>
    </row>
    <row r="133" spans="1:12" x14ac:dyDescent="0.25">
      <c r="A133" s="1" t="s">
        <v>143</v>
      </c>
      <c r="B133">
        <v>137.20782470703119</v>
      </c>
      <c r="C133">
        <v>106.90000152587891</v>
      </c>
      <c r="D133">
        <v>444.78974358974358</v>
      </c>
      <c r="E133">
        <v>9.1376091746794863</v>
      </c>
      <c r="F133">
        <v>2.8692177483974359</v>
      </c>
      <c r="G133">
        <v>10.671794871794871</v>
      </c>
      <c r="H133">
        <v>17.73076923076923</v>
      </c>
      <c r="I133">
        <v>4.119999885559082</v>
      </c>
      <c r="J133">
        <v>2.7828655849358976</v>
      </c>
      <c r="K133">
        <v>24.70999908447266</v>
      </c>
      <c r="L133">
        <v>320.87356567382813</v>
      </c>
    </row>
    <row r="134" spans="1:12" x14ac:dyDescent="0.25">
      <c r="A134" s="1" t="s">
        <v>144</v>
      </c>
      <c r="B134">
        <v>142.53236389160159</v>
      </c>
      <c r="C134">
        <v>116.36000061035161</v>
      </c>
      <c r="D134">
        <v>470.20512820512823</v>
      </c>
      <c r="E134">
        <v>9.2348697916666662</v>
      </c>
      <c r="F134">
        <v>2.862559094551282</v>
      </c>
      <c r="G134">
        <v>11.033333333333333</v>
      </c>
      <c r="H134">
        <v>18.51025641025641</v>
      </c>
      <c r="I134">
        <v>4.4000000953674316</v>
      </c>
      <c r="J134">
        <v>2.7337299679487179</v>
      </c>
      <c r="K134">
        <v>27.610000610351559</v>
      </c>
      <c r="L134">
        <v>332.902099609375</v>
      </c>
    </row>
    <row r="135" spans="1:12" x14ac:dyDescent="0.25">
      <c r="A135" s="1" t="s">
        <v>145</v>
      </c>
      <c r="B135">
        <v>142.64141845703119</v>
      </c>
      <c r="C135">
        <v>115.0699996948242</v>
      </c>
      <c r="D135">
        <v>472.72564102564104</v>
      </c>
      <c r="E135">
        <v>9.8014102564102572</v>
      </c>
      <c r="F135">
        <v>2.8716386217948719</v>
      </c>
      <c r="G135">
        <v>11.033333333333333</v>
      </c>
      <c r="H135">
        <v>18.51025641025641</v>
      </c>
      <c r="I135">
        <v>4.3600001335144043</v>
      </c>
      <c r="J135">
        <v>2.8141333633814103</v>
      </c>
      <c r="K135">
        <v>27.530000686645511</v>
      </c>
      <c r="L135">
        <v>330.59793090820313</v>
      </c>
    </row>
    <row r="136" spans="1:12" x14ac:dyDescent="0.25">
      <c r="A136" s="1" t="s">
        <v>146</v>
      </c>
      <c r="B136">
        <v>142.1754150390625</v>
      </c>
      <c r="C136">
        <v>115.25</v>
      </c>
      <c r="D136">
        <v>478.75128205128203</v>
      </c>
      <c r="E136">
        <v>9.8014102564102572</v>
      </c>
      <c r="F136">
        <v>2.9781753305288463</v>
      </c>
      <c r="G136">
        <v>11.033333333333333</v>
      </c>
      <c r="H136">
        <v>18.51025641025641</v>
      </c>
      <c r="I136">
        <v>4.380000114440918</v>
      </c>
      <c r="J136">
        <v>2.8141333633814103</v>
      </c>
      <c r="K136">
        <v>27.870000839233398</v>
      </c>
      <c r="L136">
        <v>327.8836669921875</v>
      </c>
    </row>
    <row r="137" spans="1:12" x14ac:dyDescent="0.25">
      <c r="A137" s="1" t="s">
        <v>147</v>
      </c>
      <c r="B137">
        <v>146.02253723144531</v>
      </c>
      <c r="C137">
        <v>119.3199996948242</v>
      </c>
      <c r="D137">
        <v>478.75128205128203</v>
      </c>
      <c r="E137">
        <v>9.9691846955128209</v>
      </c>
      <c r="F137">
        <v>2.9830178285256412</v>
      </c>
      <c r="G137">
        <v>11.033333333333333</v>
      </c>
      <c r="H137">
        <v>18.51025641025641</v>
      </c>
      <c r="I137">
        <v>4.5300002098083496</v>
      </c>
      <c r="J137">
        <v>2.7024614383012819</v>
      </c>
      <c r="K137">
        <v>28.020000457763668</v>
      </c>
      <c r="L137">
        <v>335.7626953125</v>
      </c>
    </row>
    <row r="138" spans="1:12" x14ac:dyDescent="0.25">
      <c r="A138" s="1" t="s">
        <v>148</v>
      </c>
      <c r="B138">
        <v>148.1840515136719</v>
      </c>
      <c r="C138">
        <v>119.8199996948242</v>
      </c>
      <c r="D138">
        <v>489.87435897435898</v>
      </c>
      <c r="E138">
        <v>10.085897435897436</v>
      </c>
      <c r="F138">
        <v>2.9735744691506412</v>
      </c>
      <c r="G138">
        <v>11.148717948717948</v>
      </c>
      <c r="H138">
        <v>19.805128205128206</v>
      </c>
      <c r="I138">
        <v>4.3000001907348633</v>
      </c>
      <c r="J138">
        <v>2.6600262920673079</v>
      </c>
      <c r="K138">
        <v>27.64999961853027</v>
      </c>
      <c r="L138">
        <v>339.85357666015619</v>
      </c>
    </row>
    <row r="139" spans="1:12" x14ac:dyDescent="0.25">
      <c r="A139" s="1" t="s">
        <v>149</v>
      </c>
      <c r="B139">
        <v>151.04957580566409</v>
      </c>
      <c r="C139">
        <v>120.59999847412109</v>
      </c>
      <c r="D139">
        <v>489.87435897435898</v>
      </c>
      <c r="E139">
        <v>10.07373998397436</v>
      </c>
      <c r="F139">
        <v>2.9170377604166666</v>
      </c>
      <c r="G139">
        <v>11.871794871794872</v>
      </c>
      <c r="H139">
        <v>20.487179487179485</v>
      </c>
      <c r="I139">
        <v>4.5900001525878906</v>
      </c>
      <c r="J139">
        <v>2.6443920272435899</v>
      </c>
      <c r="K139">
        <v>28.360000610351559</v>
      </c>
      <c r="L139">
        <v>345.379638671875</v>
      </c>
    </row>
    <row r="140" spans="1:12" x14ac:dyDescent="0.25">
      <c r="A140" s="1" t="s">
        <v>150</v>
      </c>
      <c r="B140">
        <v>148.08491516113281</v>
      </c>
      <c r="C140">
        <v>115.6600036621094</v>
      </c>
      <c r="D140">
        <v>498.84358974358975</v>
      </c>
      <c r="E140">
        <v>10.066445312500001</v>
      </c>
      <c r="F140">
        <v>2.9314445612980768</v>
      </c>
      <c r="G140">
        <v>11.748717948717948</v>
      </c>
      <c r="H140">
        <v>20.166666666666668</v>
      </c>
      <c r="I140">
        <v>4.3899998664855957</v>
      </c>
      <c r="J140">
        <v>2.6801269531249998</v>
      </c>
      <c r="K140">
        <v>28.20000076293945</v>
      </c>
      <c r="L140">
        <v>342.8021240234375</v>
      </c>
    </row>
    <row r="141" spans="1:12" x14ac:dyDescent="0.25">
      <c r="A141" s="1" t="s">
        <v>151</v>
      </c>
      <c r="B141">
        <v>143.5734558105469</v>
      </c>
      <c r="C141">
        <v>110.9599990844727</v>
      </c>
      <c r="D141">
        <v>488.71794871794873</v>
      </c>
      <c r="E141">
        <v>9.8524729567307698</v>
      </c>
      <c r="F141">
        <v>2.9176427283653847</v>
      </c>
      <c r="G141">
        <v>11.748717948717948</v>
      </c>
      <c r="H141">
        <v>20.166666666666668</v>
      </c>
      <c r="I141">
        <v>4.440000057220459</v>
      </c>
      <c r="J141">
        <v>2.6801269531249998</v>
      </c>
      <c r="K141">
        <v>27.819999694824219</v>
      </c>
      <c r="L141">
        <v>340.96661376953119</v>
      </c>
    </row>
    <row r="142" spans="1:12" x14ac:dyDescent="0.25">
      <c r="A142" s="1" t="s">
        <v>152</v>
      </c>
      <c r="B142">
        <v>154.42079162597659</v>
      </c>
      <c r="C142">
        <v>103.4100036621094</v>
      </c>
      <c r="D142">
        <v>488.71794871794873</v>
      </c>
      <c r="E142">
        <v>9.7017197516025639</v>
      </c>
      <c r="F142">
        <v>2.9636475861378204</v>
      </c>
      <c r="G142">
        <v>11.794871794871796</v>
      </c>
      <c r="H142">
        <v>20.166666666666668</v>
      </c>
      <c r="I142">
        <v>4.5900001525878906</v>
      </c>
      <c r="J142">
        <v>2.8900706129807694</v>
      </c>
      <c r="K142">
        <v>27.5</v>
      </c>
      <c r="L142">
        <v>348.923828125</v>
      </c>
    </row>
    <row r="143" spans="1:12" x14ac:dyDescent="0.25">
      <c r="A143" s="1" t="s">
        <v>153</v>
      </c>
      <c r="B143">
        <v>152.04112243652341</v>
      </c>
      <c r="C143">
        <v>102.44000244140619</v>
      </c>
      <c r="D143">
        <v>502.43589743589746</v>
      </c>
      <c r="E143">
        <v>9.6798347355769234</v>
      </c>
      <c r="F143">
        <v>2.8571113782051283</v>
      </c>
      <c r="G143">
        <v>11.853846153846154</v>
      </c>
      <c r="H143">
        <v>20.051282051282051</v>
      </c>
      <c r="I143">
        <v>5</v>
      </c>
      <c r="J143">
        <v>3.050878155048077</v>
      </c>
      <c r="K143">
        <v>26.569999694824219</v>
      </c>
      <c r="L143">
        <v>346.55133056640619</v>
      </c>
    </row>
    <row r="144" spans="1:12" x14ac:dyDescent="0.25">
      <c r="A144" s="1" t="s">
        <v>154</v>
      </c>
      <c r="B144">
        <v>149.37391662597659</v>
      </c>
      <c r="C144">
        <v>96.790000915527344</v>
      </c>
      <c r="D144">
        <v>507.74871794871797</v>
      </c>
      <c r="E144">
        <v>9.7260336538461534</v>
      </c>
      <c r="F144">
        <v>3.0336225460737181</v>
      </c>
      <c r="G144">
        <v>12.251282051282052</v>
      </c>
      <c r="H144">
        <v>20.051282051282051</v>
      </c>
      <c r="I144">
        <v>5.0900001525878906</v>
      </c>
      <c r="J144">
        <v>3.3434587840544872</v>
      </c>
      <c r="K144">
        <v>29.75</v>
      </c>
      <c r="L144">
        <v>345.15512084960938</v>
      </c>
    </row>
    <row r="145" spans="1:12" x14ac:dyDescent="0.25">
      <c r="A145" s="1" t="s">
        <v>155</v>
      </c>
      <c r="B145">
        <v>143.801513671875</v>
      </c>
      <c r="C145">
        <v>92.120002746582031</v>
      </c>
      <c r="D145">
        <v>512.82051282051282</v>
      </c>
      <c r="E145">
        <v>9.7236027644230774</v>
      </c>
      <c r="F145">
        <v>3.0144941907051281</v>
      </c>
      <c r="G145">
        <v>12.251282051282052</v>
      </c>
      <c r="H145">
        <v>20.051282051282051</v>
      </c>
      <c r="I145">
        <v>4.7899999618530273</v>
      </c>
      <c r="J145">
        <v>3.2786889022435899</v>
      </c>
      <c r="K145">
        <v>28.809999465942379</v>
      </c>
      <c r="L145">
        <v>336.34854125976563</v>
      </c>
    </row>
    <row r="146" spans="1:12" x14ac:dyDescent="0.25">
      <c r="A146" s="1" t="s">
        <v>156</v>
      </c>
      <c r="B146">
        <v>137.7035827636719</v>
      </c>
      <c r="C146">
        <v>89.300003051757813</v>
      </c>
      <c r="D146">
        <v>502.34615384615387</v>
      </c>
      <c r="E146">
        <v>10.207472956730768</v>
      </c>
      <c r="F146">
        <v>2.9588048377403848</v>
      </c>
      <c r="G146">
        <v>12.251282051282052</v>
      </c>
      <c r="H146">
        <v>20.051282051282051</v>
      </c>
      <c r="I146">
        <v>4.929999828338623</v>
      </c>
      <c r="J146">
        <v>3.1402155949519233</v>
      </c>
      <c r="K146">
        <v>28.729999542236332</v>
      </c>
      <c r="L146">
        <v>332.76535034179688</v>
      </c>
    </row>
    <row r="147" spans="1:12" x14ac:dyDescent="0.25">
      <c r="A147" s="1" t="s">
        <v>157</v>
      </c>
      <c r="B147">
        <v>137.43544006347659</v>
      </c>
      <c r="C147">
        <v>90.980003356933594</v>
      </c>
      <c r="D147">
        <v>505.06666666666666</v>
      </c>
      <c r="E147">
        <v>10.212335737179487</v>
      </c>
      <c r="F147">
        <v>2.990281700721154</v>
      </c>
      <c r="G147">
        <v>12.346153846153847</v>
      </c>
      <c r="H147">
        <v>19.997435897435896</v>
      </c>
      <c r="I147">
        <v>4.869999885559082</v>
      </c>
      <c r="J147">
        <v>3.1781840945512823</v>
      </c>
      <c r="K147">
        <v>28.389999389648441</v>
      </c>
      <c r="L147">
        <v>337.6373291015625</v>
      </c>
    </row>
    <row r="148" spans="1:12" x14ac:dyDescent="0.25">
      <c r="A148" s="1" t="s">
        <v>158</v>
      </c>
      <c r="B148">
        <v>138.5478210449219</v>
      </c>
      <c r="C148">
        <v>89.980003356933594</v>
      </c>
      <c r="D148">
        <v>506.41025641025641</v>
      </c>
      <c r="E148">
        <v>10.139391025641025</v>
      </c>
      <c r="F148">
        <v>3.0019035456730769</v>
      </c>
      <c r="G148">
        <v>12.502564102564103</v>
      </c>
      <c r="H148">
        <v>22.056410256410256</v>
      </c>
      <c r="I148">
        <v>5.1100001335144043</v>
      </c>
      <c r="J148">
        <v>3.1424491686698719</v>
      </c>
      <c r="K148">
        <v>27.440000534057621</v>
      </c>
      <c r="L148">
        <v>342.73379516601563</v>
      </c>
    </row>
    <row r="149" spans="1:12" x14ac:dyDescent="0.25">
      <c r="A149" s="1" t="s">
        <v>159</v>
      </c>
      <c r="B149">
        <v>133.94940185546881</v>
      </c>
      <c r="C149">
        <v>86.139999389648438</v>
      </c>
      <c r="D149">
        <v>491.08205128205128</v>
      </c>
      <c r="E149">
        <v>10.134527243589744</v>
      </c>
      <c r="F149">
        <v>2.9781753305288463</v>
      </c>
      <c r="G149">
        <v>12.502564102564103</v>
      </c>
      <c r="H149">
        <v>20.766666666666666</v>
      </c>
      <c r="I149">
        <v>4.690000057220459</v>
      </c>
      <c r="J149">
        <v>3.1044804186698718</v>
      </c>
      <c r="K149">
        <v>26.54999923706055</v>
      </c>
      <c r="L149">
        <v>335.73342895507813</v>
      </c>
    </row>
    <row r="150" spans="1:12" x14ac:dyDescent="0.25">
      <c r="A150" s="1" t="s">
        <v>160</v>
      </c>
      <c r="B150">
        <v>145.86747741699219</v>
      </c>
      <c r="C150">
        <v>96.629997253417969</v>
      </c>
      <c r="D150">
        <v>500.00256410256412</v>
      </c>
      <c r="E150">
        <v>10.051855969551282</v>
      </c>
      <c r="F150">
        <v>3.054445362580128</v>
      </c>
      <c r="G150">
        <v>12.502564102564103</v>
      </c>
      <c r="H150">
        <v>19.882051282051282</v>
      </c>
      <c r="I150">
        <v>4.5500001907348633</v>
      </c>
      <c r="J150">
        <v>3.126815154246795</v>
      </c>
      <c r="K150">
        <v>28.85000038146973</v>
      </c>
      <c r="L150">
        <v>354.108154296875</v>
      </c>
    </row>
    <row r="151" spans="1:12" x14ac:dyDescent="0.25">
      <c r="A151" s="1" t="s">
        <v>161</v>
      </c>
      <c r="B151">
        <v>148.67816162109381</v>
      </c>
      <c r="C151">
        <v>100.7900009155273</v>
      </c>
      <c r="D151">
        <v>506.47179487179488</v>
      </c>
      <c r="E151">
        <v>10.029971955128206</v>
      </c>
      <c r="F151">
        <v>3.054445362580128</v>
      </c>
      <c r="G151">
        <v>12.502564102564103</v>
      </c>
      <c r="H151">
        <v>20.541025641025641</v>
      </c>
      <c r="I151">
        <v>4.440000057220459</v>
      </c>
      <c r="J151">
        <v>3.126815154246795</v>
      </c>
      <c r="K151">
        <v>29.14999961853027</v>
      </c>
      <c r="L151">
        <v>357.49603271484381</v>
      </c>
    </row>
    <row r="152" spans="1:12" x14ac:dyDescent="0.25">
      <c r="A152" s="1" t="s">
        <v>162</v>
      </c>
      <c r="B152">
        <v>149.01585388183591</v>
      </c>
      <c r="C152">
        <v>98.94000244140625</v>
      </c>
      <c r="D152">
        <v>510.25641025641028</v>
      </c>
      <c r="E152">
        <v>9.9934995993589748</v>
      </c>
      <c r="F152">
        <v>3.1187304687499999</v>
      </c>
      <c r="G152">
        <v>12.292307692307693</v>
      </c>
      <c r="H152">
        <v>20.938461538461539</v>
      </c>
      <c r="I152">
        <v>4.9099998474121094</v>
      </c>
      <c r="J152">
        <v>3.2719884314903847</v>
      </c>
      <c r="K152">
        <v>31.569999694824219</v>
      </c>
      <c r="L152">
        <v>357.55462646484381</v>
      </c>
    </row>
    <row r="153" spans="1:12" x14ac:dyDescent="0.25">
      <c r="A153" s="1" t="s">
        <v>163</v>
      </c>
      <c r="B153">
        <v>147.77436828613281</v>
      </c>
      <c r="C153">
        <v>97.120002746582031</v>
      </c>
      <c r="D153">
        <v>519.7717948717949</v>
      </c>
      <c r="E153">
        <v>10.03969751602564</v>
      </c>
      <c r="F153">
        <v>3.1234522736378203</v>
      </c>
      <c r="G153">
        <v>12.292307692307693</v>
      </c>
      <c r="H153">
        <v>20.8</v>
      </c>
      <c r="I153">
        <v>4.7800002098083496</v>
      </c>
      <c r="J153">
        <v>3.2384865785256411</v>
      </c>
      <c r="K153">
        <v>30.04000091552734</v>
      </c>
      <c r="L153">
        <v>354.84039306640619</v>
      </c>
    </row>
    <row r="154" spans="1:12" x14ac:dyDescent="0.25">
      <c r="A154" s="1" t="s">
        <v>164</v>
      </c>
      <c r="B154">
        <v>149.69122314453119</v>
      </c>
      <c r="C154">
        <v>94.849998474121094</v>
      </c>
      <c r="D154">
        <v>523.5333333333333</v>
      </c>
      <c r="E154">
        <v>10.188020833333333</v>
      </c>
      <c r="F154">
        <v>3.0907647235576925</v>
      </c>
      <c r="G154">
        <v>12.589743589743589</v>
      </c>
      <c r="H154">
        <v>21.282051282051281</v>
      </c>
      <c r="I154">
        <v>4.380000114440918</v>
      </c>
      <c r="J154">
        <v>3.283155799278846</v>
      </c>
      <c r="K154">
        <v>28.879999160766602</v>
      </c>
      <c r="L154">
        <v>353.81521606445313</v>
      </c>
    </row>
    <row r="155" spans="1:12" x14ac:dyDescent="0.25">
      <c r="A155" s="1" t="s">
        <v>165</v>
      </c>
      <c r="B155">
        <v>150.25732421875</v>
      </c>
      <c r="C155">
        <v>94.139999389648438</v>
      </c>
      <c r="D155">
        <v>523.56410256410254</v>
      </c>
      <c r="E155">
        <v>9.9691846955128209</v>
      </c>
      <c r="F155">
        <v>3.0907647235576925</v>
      </c>
      <c r="G155">
        <v>12.692307692307692</v>
      </c>
      <c r="H155">
        <v>21.282051282051281</v>
      </c>
      <c r="I155">
        <v>4.320000171661377</v>
      </c>
      <c r="J155">
        <v>3.2407204026442309</v>
      </c>
      <c r="K155">
        <v>28.95999908447266</v>
      </c>
      <c r="L155">
        <v>355.37738037109381</v>
      </c>
    </row>
    <row r="156" spans="1:12" x14ac:dyDescent="0.25">
      <c r="A156" s="1" t="s">
        <v>166</v>
      </c>
      <c r="B156">
        <v>146.99971008300781</v>
      </c>
      <c r="C156">
        <v>92.459999084472656</v>
      </c>
      <c r="D156">
        <v>517.9487179487179</v>
      </c>
      <c r="E156">
        <v>9.4828826121794876</v>
      </c>
      <c r="F156">
        <v>3.0278112479967949</v>
      </c>
      <c r="G156">
        <v>12.661538461538461</v>
      </c>
      <c r="H156">
        <v>21.130769230769232</v>
      </c>
      <c r="I156">
        <v>4.309999942779541</v>
      </c>
      <c r="J156">
        <v>3.1402155949519233</v>
      </c>
      <c r="K156">
        <v>28.25</v>
      </c>
      <c r="L156">
        <v>354.12762451171881</v>
      </c>
    </row>
    <row r="157" spans="1:12" x14ac:dyDescent="0.25">
      <c r="A157" s="1" t="s">
        <v>167</v>
      </c>
      <c r="B157">
        <v>149.15489196777341</v>
      </c>
      <c r="C157">
        <v>93.199996948242188</v>
      </c>
      <c r="D157">
        <v>517.43333333333328</v>
      </c>
      <c r="E157">
        <v>9.4828826121794876</v>
      </c>
      <c r="F157">
        <v>3.0108621294070512</v>
      </c>
      <c r="G157">
        <v>12.661538461538461</v>
      </c>
      <c r="H157">
        <v>21.130769230769232</v>
      </c>
      <c r="I157">
        <v>4.1999998092651367</v>
      </c>
      <c r="J157">
        <v>3.1402155949519233</v>
      </c>
      <c r="K157">
        <v>28.079999923706051</v>
      </c>
      <c r="L157">
        <v>358.8433837890625</v>
      </c>
    </row>
    <row r="158" spans="1:12" x14ac:dyDescent="0.25">
      <c r="A158" s="1" t="s">
        <v>168</v>
      </c>
      <c r="B158">
        <v>150.0388488769531</v>
      </c>
      <c r="C158">
        <v>94.129997253417969</v>
      </c>
      <c r="D158">
        <v>520.6</v>
      </c>
      <c r="E158">
        <v>9.6701091746794869</v>
      </c>
      <c r="F158">
        <v>3.0452448918269233</v>
      </c>
      <c r="G158">
        <v>12.617948717948718</v>
      </c>
      <c r="H158">
        <v>21.092307692307692</v>
      </c>
      <c r="I158">
        <v>4.440000057220459</v>
      </c>
      <c r="J158">
        <v>3.0263100961538463</v>
      </c>
      <c r="K158">
        <v>28.79000091552734</v>
      </c>
      <c r="L158">
        <v>361.08895874023438</v>
      </c>
    </row>
    <row r="159" spans="1:12" x14ac:dyDescent="0.25">
      <c r="A159" s="1" t="s">
        <v>169</v>
      </c>
      <c r="B159">
        <v>147.09904479980469</v>
      </c>
      <c r="C159">
        <v>93.410003662109375</v>
      </c>
      <c r="D159">
        <v>521.79487179487182</v>
      </c>
      <c r="E159">
        <v>9.6701091746794869</v>
      </c>
      <c r="F159">
        <v>3.0621935096153847</v>
      </c>
      <c r="G159">
        <v>12.617948717948718</v>
      </c>
      <c r="H159">
        <v>21.738461538461539</v>
      </c>
      <c r="I159">
        <v>4.4499998092651367</v>
      </c>
      <c r="J159">
        <v>3.0263100961538463</v>
      </c>
      <c r="K159">
        <v>28.5</v>
      </c>
      <c r="L159">
        <v>361.0499267578125</v>
      </c>
    </row>
    <row r="160" spans="1:12" x14ac:dyDescent="0.25">
      <c r="A160" s="1" t="s">
        <v>170</v>
      </c>
      <c r="B160">
        <v>143.23558044433591</v>
      </c>
      <c r="C160">
        <v>93.949996948242188</v>
      </c>
      <c r="D160">
        <v>512.82051282051282</v>
      </c>
      <c r="E160">
        <v>9.605870392628205</v>
      </c>
      <c r="F160">
        <v>2.9885867387820513</v>
      </c>
      <c r="G160">
        <v>12.605128205128205</v>
      </c>
      <c r="H160">
        <v>20.512820512820515</v>
      </c>
      <c r="I160">
        <v>4.2199997901916504</v>
      </c>
      <c r="J160">
        <v>3.050878155048077</v>
      </c>
      <c r="K160">
        <v>27.760000228881839</v>
      </c>
      <c r="L160">
        <v>355.33837890625</v>
      </c>
    </row>
    <row r="161" spans="1:12" x14ac:dyDescent="0.25">
      <c r="A161" s="1" t="s">
        <v>171</v>
      </c>
      <c r="B161">
        <v>140.20640563964841</v>
      </c>
      <c r="C161">
        <v>92.419998168945313</v>
      </c>
      <c r="D161">
        <v>505.12820512820514</v>
      </c>
      <c r="E161">
        <v>9.1230188301282045</v>
      </c>
      <c r="F161">
        <v>3.0314435596955129</v>
      </c>
      <c r="G161">
        <v>12.356410256410257</v>
      </c>
      <c r="H161">
        <v>20.002564102564104</v>
      </c>
      <c r="I161">
        <v>4.2600002288818359</v>
      </c>
      <c r="J161">
        <v>2.9526071714743591</v>
      </c>
      <c r="K161">
        <v>27.760000228881839</v>
      </c>
      <c r="L161">
        <v>354.71343994140619</v>
      </c>
    </row>
    <row r="162" spans="1:12" x14ac:dyDescent="0.25">
      <c r="A162" s="1" t="s">
        <v>172</v>
      </c>
      <c r="B162">
        <v>147.01957702636719</v>
      </c>
      <c r="C162">
        <v>96.540000915527344</v>
      </c>
      <c r="D162">
        <v>505.12820512820514</v>
      </c>
      <c r="E162">
        <v>9.2518900240384614</v>
      </c>
      <c r="F162">
        <v>3.0154629907852564</v>
      </c>
      <c r="G162">
        <v>12.307692307692308</v>
      </c>
      <c r="H162">
        <v>20.002564102564104</v>
      </c>
      <c r="I162">
        <v>4.4499998092651367</v>
      </c>
      <c r="J162">
        <v>2.9034710536858976</v>
      </c>
      <c r="K162">
        <v>29.139999389648441</v>
      </c>
      <c r="L162">
        <v>365.62893676757813</v>
      </c>
    </row>
    <row r="163" spans="1:12" x14ac:dyDescent="0.25">
      <c r="A163" s="1" t="s">
        <v>173</v>
      </c>
      <c r="B163">
        <v>147.29766845703119</v>
      </c>
      <c r="C163">
        <v>95.5</v>
      </c>
      <c r="D163">
        <v>514.23333333333335</v>
      </c>
      <c r="E163">
        <v>9.1181570512820507</v>
      </c>
      <c r="F163">
        <v>3.0205476262019233</v>
      </c>
      <c r="G163">
        <v>12.307692307692308</v>
      </c>
      <c r="H163">
        <v>21.102564102564102</v>
      </c>
      <c r="I163">
        <v>4.3600001335144043</v>
      </c>
      <c r="J163">
        <v>2.8833703926282053</v>
      </c>
      <c r="K163">
        <v>28.340000152587891</v>
      </c>
      <c r="L163">
        <v>365.67779541015619</v>
      </c>
    </row>
    <row r="164" spans="1:12" x14ac:dyDescent="0.25">
      <c r="A164" s="1" t="s">
        <v>174</v>
      </c>
      <c r="B164">
        <v>146.80107116699219</v>
      </c>
      <c r="C164">
        <v>94.129997253417969</v>
      </c>
      <c r="D164">
        <v>514.46923076923076</v>
      </c>
      <c r="E164">
        <v>9.1181570512820507</v>
      </c>
      <c r="F164">
        <v>3.007714593349359</v>
      </c>
      <c r="G164">
        <v>12.307692307692308</v>
      </c>
      <c r="H164">
        <v>21.102564102564102</v>
      </c>
      <c r="I164">
        <v>4.4600000381469727</v>
      </c>
      <c r="J164">
        <v>2.9012377303685897</v>
      </c>
      <c r="K164">
        <v>28.75</v>
      </c>
      <c r="L164">
        <v>365.15054321289063</v>
      </c>
    </row>
    <row r="165" spans="1:12" x14ac:dyDescent="0.25">
      <c r="A165" s="1" t="s">
        <v>175</v>
      </c>
      <c r="B165">
        <v>145.62913513183591</v>
      </c>
      <c r="C165">
        <v>91.010002136230469</v>
      </c>
      <c r="D165">
        <v>514.10256410256409</v>
      </c>
      <c r="E165">
        <v>9.9667528044871787</v>
      </c>
      <c r="F165">
        <v>3.007714593349359</v>
      </c>
      <c r="G165">
        <v>12.056410256410256</v>
      </c>
      <c r="H165">
        <v>20.743589743589745</v>
      </c>
      <c r="I165">
        <v>4.059999942779541</v>
      </c>
      <c r="J165">
        <v>2.7984995993589745</v>
      </c>
      <c r="K165">
        <v>27.70000076293945</v>
      </c>
      <c r="L165">
        <v>358.64813232421881</v>
      </c>
    </row>
    <row r="166" spans="1:12" x14ac:dyDescent="0.25">
      <c r="A166" s="1" t="s">
        <v>176</v>
      </c>
      <c r="B166">
        <v>141.93452453613281</v>
      </c>
      <c r="C166">
        <v>88.25</v>
      </c>
      <c r="D166">
        <v>503.54102564102567</v>
      </c>
      <c r="E166">
        <v>9.9156931089743594</v>
      </c>
      <c r="F166">
        <v>2.9672793970352562</v>
      </c>
      <c r="G166">
        <v>12.056410256410256</v>
      </c>
      <c r="H166">
        <v>20.302564102564101</v>
      </c>
      <c r="I166">
        <v>4.059999942779541</v>
      </c>
      <c r="J166">
        <v>2.8588023337339745</v>
      </c>
      <c r="K166">
        <v>26.920000076293949</v>
      </c>
      <c r="L166">
        <v>353.46377563476563</v>
      </c>
    </row>
    <row r="167" spans="1:12" x14ac:dyDescent="0.25">
      <c r="A167" s="1" t="s">
        <v>177</v>
      </c>
      <c r="B167">
        <v>139.97798156738281</v>
      </c>
      <c r="C167">
        <v>88.459999084472656</v>
      </c>
      <c r="D167">
        <v>505.76666666666665</v>
      </c>
      <c r="E167">
        <v>9.9156931089743594</v>
      </c>
      <c r="F167">
        <v>2.9868922776442308</v>
      </c>
      <c r="G167">
        <v>12.056410256410256</v>
      </c>
      <c r="H167">
        <v>20.302564102564101</v>
      </c>
      <c r="I167">
        <v>3.970000028610229</v>
      </c>
      <c r="J167">
        <v>2.8364678485576924</v>
      </c>
      <c r="K167">
        <v>26.39999961853027</v>
      </c>
      <c r="L167">
        <v>352.7802734375</v>
      </c>
    </row>
    <row r="168" spans="1:12" x14ac:dyDescent="0.25">
      <c r="A168" s="1" t="s">
        <v>178</v>
      </c>
      <c r="B168">
        <v>141.18965148925781</v>
      </c>
      <c r="C168">
        <v>89.089996337890625</v>
      </c>
      <c r="D168">
        <v>506.58717948717947</v>
      </c>
      <c r="E168">
        <v>9.9691846955128209</v>
      </c>
      <c r="F168">
        <v>2.9733323317307692</v>
      </c>
      <c r="G168">
        <v>12.056410256410256</v>
      </c>
      <c r="H168">
        <v>20.302564102564101</v>
      </c>
      <c r="I168">
        <v>3.9300000667572021</v>
      </c>
      <c r="J168">
        <v>2.8699692007211537</v>
      </c>
      <c r="K168">
        <v>26.54999923706055</v>
      </c>
      <c r="L168">
        <v>352.96578979492188</v>
      </c>
    </row>
    <row r="169" spans="1:12" x14ac:dyDescent="0.25">
      <c r="A169" s="1" t="s">
        <v>179</v>
      </c>
      <c r="B169">
        <v>143.5037536621094</v>
      </c>
      <c r="C169">
        <v>90.550003051757813</v>
      </c>
      <c r="D169">
        <v>503.67948717948718</v>
      </c>
      <c r="E169">
        <v>9.9667528044871787</v>
      </c>
      <c r="F169">
        <v>2.9859229767628204</v>
      </c>
      <c r="G169">
        <v>12.002564102564103</v>
      </c>
      <c r="H169">
        <v>20.976923076923075</v>
      </c>
      <c r="I169">
        <v>4.0199999809265137</v>
      </c>
      <c r="J169">
        <v>2.8141333633814103</v>
      </c>
      <c r="K169">
        <v>27.030000686645511</v>
      </c>
      <c r="L169">
        <v>358.00375366210938</v>
      </c>
    </row>
    <row r="170" spans="1:12" x14ac:dyDescent="0.25">
      <c r="A170" s="1" t="s">
        <v>180</v>
      </c>
      <c r="B170">
        <v>144.47706604003909</v>
      </c>
      <c r="C170">
        <v>92.489997863769531</v>
      </c>
      <c r="D170">
        <v>515.93589743589746</v>
      </c>
      <c r="E170">
        <v>9.9205558894230776</v>
      </c>
      <c r="F170">
        <v>2.9813228665865386</v>
      </c>
      <c r="G170">
        <v>12.243589743589743</v>
      </c>
      <c r="H170">
        <v>21.312820512820512</v>
      </c>
      <c r="I170">
        <v>3.880000114440918</v>
      </c>
      <c r="J170">
        <v>2.8521021133814104</v>
      </c>
      <c r="K170">
        <v>26.979999542236332</v>
      </c>
      <c r="L170">
        <v>360.649658203125</v>
      </c>
    </row>
    <row r="171" spans="1:12" x14ac:dyDescent="0.25">
      <c r="A171" s="1" t="s">
        <v>181</v>
      </c>
      <c r="B171">
        <v>142.23248291015619</v>
      </c>
      <c r="C171">
        <v>91.580001831054688</v>
      </c>
      <c r="D171">
        <v>507.92820512820515</v>
      </c>
      <c r="E171">
        <v>9.5995963541666658</v>
      </c>
      <c r="F171">
        <v>2.9563837139423077</v>
      </c>
      <c r="G171">
        <v>12.243589743589743</v>
      </c>
      <c r="H171">
        <v>21.312820512820512</v>
      </c>
      <c r="I171">
        <v>3.8199999332427979</v>
      </c>
      <c r="J171">
        <v>2.7694648938301283</v>
      </c>
      <c r="K171">
        <v>27.469999313354489</v>
      </c>
      <c r="L171">
        <v>358.47238159179688</v>
      </c>
    </row>
    <row r="172" spans="1:12" x14ac:dyDescent="0.25">
      <c r="A172" s="1" t="s">
        <v>182</v>
      </c>
      <c r="B172">
        <v>135.5682678222656</v>
      </c>
      <c r="C172">
        <v>88.449996948242188</v>
      </c>
      <c r="D172">
        <v>498.58974358974359</v>
      </c>
      <c r="E172">
        <v>9.4828826121794876</v>
      </c>
      <c r="F172">
        <v>2.9843492087339745</v>
      </c>
      <c r="G172">
        <v>12.243589743589743</v>
      </c>
      <c r="H172">
        <v>19.923076923076923</v>
      </c>
      <c r="I172">
        <v>3.7400000095367432</v>
      </c>
      <c r="J172">
        <v>2.7359630408653848</v>
      </c>
      <c r="K172">
        <v>26.239999771118161</v>
      </c>
      <c r="L172">
        <v>349.65603637695313</v>
      </c>
    </row>
    <row r="173" spans="1:12" x14ac:dyDescent="0.25">
      <c r="A173" s="1" t="s">
        <v>183</v>
      </c>
      <c r="B173">
        <v>133.59185791015619</v>
      </c>
      <c r="C173">
        <v>87.860000610351563</v>
      </c>
      <c r="D173">
        <v>498.58974358974359</v>
      </c>
      <c r="E173">
        <v>9.1643559695512824</v>
      </c>
      <c r="F173">
        <v>2.9597733874198719</v>
      </c>
      <c r="G173">
        <v>11.579487179487179</v>
      </c>
      <c r="H173">
        <v>19.923076923076923</v>
      </c>
      <c r="I173">
        <v>3.9000000953674321</v>
      </c>
      <c r="J173">
        <v>2.7359630408653848</v>
      </c>
      <c r="K173">
        <v>25.969999313354489</v>
      </c>
      <c r="L173">
        <v>345.48709106445313</v>
      </c>
    </row>
    <row r="174" spans="1:12" x14ac:dyDescent="0.25">
      <c r="A174" s="1" t="s">
        <v>184</v>
      </c>
      <c r="B174">
        <v>131.4664611816406</v>
      </c>
      <c r="C174">
        <v>84.919998168945313</v>
      </c>
      <c r="D174">
        <v>491.92051282051284</v>
      </c>
      <c r="E174">
        <v>9.4828826121794876</v>
      </c>
      <c r="F174">
        <v>2.9648577724358973</v>
      </c>
      <c r="G174">
        <v>11.671794871794871</v>
      </c>
      <c r="H174">
        <v>19.333333333333332</v>
      </c>
      <c r="I174">
        <v>3.910000085830688</v>
      </c>
      <c r="J174">
        <v>2.7024614383012819</v>
      </c>
      <c r="K174">
        <v>24.95000076293945</v>
      </c>
      <c r="L174">
        <v>342.50918579101563</v>
      </c>
    </row>
    <row r="175" spans="1:12" x14ac:dyDescent="0.25">
      <c r="A175" s="1" t="s">
        <v>185</v>
      </c>
      <c r="B175">
        <v>131.39695739746091</v>
      </c>
      <c r="C175">
        <v>85.19000244140625</v>
      </c>
      <c r="D175">
        <v>477.15384615384613</v>
      </c>
      <c r="E175">
        <v>9.4804517227564098</v>
      </c>
      <c r="F175">
        <v>2.960499549278846</v>
      </c>
      <c r="G175">
        <v>11.671794871794871</v>
      </c>
      <c r="H175">
        <v>19.333333333333332</v>
      </c>
      <c r="I175">
        <v>3.8299999237060551</v>
      </c>
      <c r="J175">
        <v>2.7024614383012819</v>
      </c>
      <c r="K175">
        <v>24.95999908447266</v>
      </c>
      <c r="L175">
        <v>343.0311279296875</v>
      </c>
    </row>
    <row r="176" spans="1:12" x14ac:dyDescent="0.25">
      <c r="A176" s="1" t="s">
        <v>186</v>
      </c>
      <c r="B176">
        <v>134.52545166015619</v>
      </c>
      <c r="C176">
        <v>86.769996643066406</v>
      </c>
      <c r="D176">
        <v>491.26666666666665</v>
      </c>
      <c r="E176">
        <v>9.5461017628205127</v>
      </c>
      <c r="F176">
        <v>3.0023880709134616</v>
      </c>
      <c r="G176">
        <v>11.671794871794871</v>
      </c>
      <c r="H176">
        <v>19.666666666666668</v>
      </c>
      <c r="I176">
        <v>3.910000085830688</v>
      </c>
      <c r="J176">
        <v>2.7203295272435897</v>
      </c>
      <c r="K176">
        <v>25.360000610351559</v>
      </c>
      <c r="L176">
        <v>348.161865234375</v>
      </c>
    </row>
    <row r="177" spans="1:12" x14ac:dyDescent="0.25">
      <c r="A177" s="1" t="s">
        <v>187</v>
      </c>
      <c r="B177">
        <v>131.3274230957031</v>
      </c>
      <c r="C177">
        <v>83.790000915527344</v>
      </c>
      <c r="D177">
        <v>482.05128205128204</v>
      </c>
      <c r="E177">
        <v>9.5898707932692311</v>
      </c>
      <c r="F177">
        <v>3.0098938301282052</v>
      </c>
      <c r="G177">
        <v>11.671794871794871</v>
      </c>
      <c r="H177">
        <v>18.974358974358974</v>
      </c>
      <c r="I177">
        <v>3.8599998950958252</v>
      </c>
      <c r="J177">
        <v>2.7180954527243588</v>
      </c>
      <c r="K177">
        <v>24.639999389648441</v>
      </c>
      <c r="L177">
        <v>343.26657104492188</v>
      </c>
    </row>
    <row r="178" spans="1:12" x14ac:dyDescent="0.25">
      <c r="A178" s="1" t="s">
        <v>188</v>
      </c>
      <c r="B178">
        <v>130.9599609375</v>
      </c>
      <c r="C178">
        <v>85.25</v>
      </c>
      <c r="D178">
        <v>482.05128205128204</v>
      </c>
      <c r="E178">
        <v>9.7746644631410255</v>
      </c>
      <c r="F178">
        <v>3.0362858072916667</v>
      </c>
      <c r="G178">
        <v>11.671794871794871</v>
      </c>
      <c r="H178">
        <v>18.974358974358974</v>
      </c>
      <c r="I178">
        <v>3.8900001049041748</v>
      </c>
      <c r="J178">
        <v>2.8186005108173076</v>
      </c>
      <c r="K178">
        <v>24.639999389648441</v>
      </c>
      <c r="L178">
        <v>345.18936157226563</v>
      </c>
    </row>
    <row r="179" spans="1:12" x14ac:dyDescent="0.25">
      <c r="A179" s="1" t="s">
        <v>189</v>
      </c>
      <c r="B179">
        <v>129.1424560546875</v>
      </c>
      <c r="C179">
        <v>83.040000915527344</v>
      </c>
      <c r="D179">
        <v>485.3897435897436</v>
      </c>
      <c r="E179">
        <v>9.8227954727564111</v>
      </c>
      <c r="F179">
        <v>3.0620728165064102</v>
      </c>
      <c r="G179">
        <v>11.628205128205128</v>
      </c>
      <c r="H179">
        <v>19.176923076923078</v>
      </c>
      <c r="I179">
        <v>3.8199999332427979</v>
      </c>
      <c r="J179">
        <v>2.9482311698717947</v>
      </c>
      <c r="K179">
        <v>24.39999961853027</v>
      </c>
      <c r="L179">
        <v>343.81594848632813</v>
      </c>
    </row>
    <row r="180" spans="1:12" x14ac:dyDescent="0.25">
      <c r="A180" s="1" t="s">
        <v>190</v>
      </c>
      <c r="B180">
        <v>125.1796875</v>
      </c>
      <c r="C180">
        <v>81.819999694824219</v>
      </c>
      <c r="D180">
        <v>485.3897435897436</v>
      </c>
      <c r="E180">
        <v>10.458100961538461</v>
      </c>
      <c r="F180">
        <v>3.0723627804487181</v>
      </c>
      <c r="G180">
        <v>11.628205128205128</v>
      </c>
      <c r="H180">
        <v>19.176923076923078</v>
      </c>
      <c r="I180">
        <v>3.910000085830688</v>
      </c>
      <c r="J180">
        <v>2.9414275340544873</v>
      </c>
      <c r="K180">
        <v>24.590000152587891</v>
      </c>
      <c r="L180">
        <v>339.59759521484381</v>
      </c>
    </row>
    <row r="181" spans="1:12" x14ac:dyDescent="0.25">
      <c r="A181" s="1" t="s">
        <v>191</v>
      </c>
      <c r="B181">
        <v>128.7253112792969</v>
      </c>
      <c r="C181">
        <v>84.180000305175781</v>
      </c>
      <c r="D181">
        <v>492.82051282051282</v>
      </c>
      <c r="E181">
        <v>10.262622195512821</v>
      </c>
      <c r="F181">
        <v>3.0723627804487181</v>
      </c>
      <c r="G181">
        <v>11.820512820512821</v>
      </c>
      <c r="H181">
        <v>19.176923076923078</v>
      </c>
      <c r="I181">
        <v>4.059999942779541</v>
      </c>
      <c r="J181">
        <v>2.9935887419871796</v>
      </c>
      <c r="K181">
        <v>24.909999847412109</v>
      </c>
      <c r="L181">
        <v>345.62106323242188</v>
      </c>
    </row>
    <row r="182" spans="1:12" x14ac:dyDescent="0.25">
      <c r="A182" s="1" t="s">
        <v>192</v>
      </c>
      <c r="B182">
        <v>124.2163009643555</v>
      </c>
      <c r="C182">
        <v>85.819999694824219</v>
      </c>
      <c r="D182">
        <v>494.43076923076922</v>
      </c>
      <c r="E182">
        <v>10.458100961538461</v>
      </c>
      <c r="F182">
        <v>3.1258733974358974</v>
      </c>
      <c r="G182">
        <v>11.902564102564103</v>
      </c>
      <c r="H182">
        <v>19.228205128205129</v>
      </c>
      <c r="I182">
        <v>3.559999942779541</v>
      </c>
      <c r="J182">
        <v>2.9142129907852565</v>
      </c>
      <c r="K182">
        <v>25.360000610351559</v>
      </c>
      <c r="L182">
        <v>343.34506225585938</v>
      </c>
    </row>
    <row r="183" spans="1:12" x14ac:dyDescent="0.25">
      <c r="A183" s="1" t="s">
        <v>193</v>
      </c>
      <c r="B183">
        <v>125.49749755859381</v>
      </c>
      <c r="C183">
        <v>85.139999389648438</v>
      </c>
      <c r="D183">
        <v>494.43076923076922</v>
      </c>
      <c r="E183">
        <v>9.8863271233974359</v>
      </c>
      <c r="F183">
        <v>3.136769080528846</v>
      </c>
      <c r="G183">
        <v>11.902564102564103</v>
      </c>
      <c r="H183">
        <v>19.228205128205129</v>
      </c>
      <c r="I183">
        <v>3.5199999809265141</v>
      </c>
      <c r="J183">
        <v>2.9028738481570513</v>
      </c>
      <c r="K183">
        <v>25.909999847412109</v>
      </c>
      <c r="L183">
        <v>345.81723022460938</v>
      </c>
    </row>
    <row r="184" spans="1:12" x14ac:dyDescent="0.25">
      <c r="A184" s="1" t="s">
        <v>194</v>
      </c>
      <c r="B184">
        <v>124.16664123535161</v>
      </c>
      <c r="C184">
        <v>83.120002746582031</v>
      </c>
      <c r="D184">
        <v>502.21538461538461</v>
      </c>
      <c r="E184">
        <v>9.9009875801282057</v>
      </c>
      <c r="F184">
        <v>3.1839838741987179</v>
      </c>
      <c r="G184">
        <v>11.902564102564103</v>
      </c>
      <c r="H184">
        <v>19.228205128205129</v>
      </c>
      <c r="I184">
        <v>3.4800000190734859</v>
      </c>
      <c r="J184">
        <v>2.8733916766826924</v>
      </c>
      <c r="K184">
        <v>25.54999923706055</v>
      </c>
      <c r="L184">
        <v>342.04031372070313</v>
      </c>
    </row>
    <row r="185" spans="1:12" x14ac:dyDescent="0.25">
      <c r="A185" s="1" t="s">
        <v>195</v>
      </c>
      <c r="B185">
        <v>128.7352600097656</v>
      </c>
      <c r="C185">
        <v>86.080001831054688</v>
      </c>
      <c r="D185">
        <v>500.72307692307692</v>
      </c>
      <c r="E185">
        <v>10.213752003205128</v>
      </c>
      <c r="F185">
        <v>3.225145983573718</v>
      </c>
      <c r="G185">
        <v>12.538461538461538</v>
      </c>
      <c r="H185">
        <v>19.233333333333334</v>
      </c>
      <c r="I185">
        <v>3.559999942779541</v>
      </c>
      <c r="J185">
        <v>2.9028738481570513</v>
      </c>
      <c r="K185">
        <v>26.39999961853027</v>
      </c>
      <c r="L185">
        <v>349.81976318359381</v>
      </c>
    </row>
    <row r="186" spans="1:12" x14ac:dyDescent="0.25">
      <c r="A186" s="1" t="s">
        <v>196</v>
      </c>
      <c r="B186">
        <v>129.83766174316409</v>
      </c>
      <c r="C186">
        <v>89.870002746582031</v>
      </c>
      <c r="D186">
        <v>503.21025641025642</v>
      </c>
      <c r="E186">
        <v>9.8960997596153852</v>
      </c>
      <c r="F186">
        <v>3.2445159755608972</v>
      </c>
      <c r="G186">
        <v>12.494871794871795</v>
      </c>
      <c r="H186">
        <v>19.817948717948717</v>
      </c>
      <c r="I186">
        <v>3.660000085830688</v>
      </c>
      <c r="J186">
        <v>2.9482311698717947</v>
      </c>
      <c r="K186">
        <v>28.04000091552734</v>
      </c>
      <c r="L186">
        <v>352.05642700195313</v>
      </c>
    </row>
    <row r="187" spans="1:12" x14ac:dyDescent="0.25">
      <c r="A187" s="1" t="s">
        <v>197</v>
      </c>
      <c r="B187">
        <v>132.57884216308591</v>
      </c>
      <c r="C187">
        <v>95.089996337890625</v>
      </c>
      <c r="D187">
        <v>497.43589743589746</v>
      </c>
      <c r="E187">
        <v>9.8985436698717955</v>
      </c>
      <c r="F187">
        <v>3.2437895633012821</v>
      </c>
      <c r="G187">
        <v>12.494871794871795</v>
      </c>
      <c r="H187">
        <v>19.817948717948717</v>
      </c>
      <c r="I187">
        <v>3.720000028610229</v>
      </c>
      <c r="J187">
        <v>2.9482311698717947</v>
      </c>
      <c r="K187">
        <v>28.35000038146973</v>
      </c>
      <c r="L187">
        <v>356.54953002929688</v>
      </c>
    </row>
    <row r="188" spans="1:12" x14ac:dyDescent="0.25">
      <c r="A188" s="1" t="s">
        <v>198</v>
      </c>
      <c r="B188">
        <v>132.4993896484375</v>
      </c>
      <c r="C188">
        <v>95.269996643066406</v>
      </c>
      <c r="D188">
        <v>497.43589743589746</v>
      </c>
      <c r="E188">
        <v>10.116013621794872</v>
      </c>
      <c r="F188">
        <v>3.2517800981570515</v>
      </c>
      <c r="G188">
        <v>12.494871794871795</v>
      </c>
      <c r="H188">
        <v>19.817948717948717</v>
      </c>
      <c r="I188">
        <v>3.660000085830688</v>
      </c>
      <c r="J188">
        <v>2.9731775841346155</v>
      </c>
      <c r="K188">
        <v>29.030000686645511</v>
      </c>
      <c r="L188">
        <v>357.88369750976563</v>
      </c>
    </row>
    <row r="189" spans="1:12" x14ac:dyDescent="0.25">
      <c r="A189" s="1" t="s">
        <v>199</v>
      </c>
      <c r="B189">
        <v>133.84014892578119</v>
      </c>
      <c r="C189">
        <v>98.120002746582031</v>
      </c>
      <c r="D189">
        <v>497.11538461538464</v>
      </c>
      <c r="E189">
        <v>9.9211818910256415</v>
      </c>
      <c r="F189">
        <v>3.2403998898237178</v>
      </c>
      <c r="G189">
        <v>12.494871794871795</v>
      </c>
      <c r="H189">
        <v>19.817948717948717</v>
      </c>
      <c r="I189">
        <v>3.6800000667572021</v>
      </c>
      <c r="J189">
        <v>2.9482311698717947</v>
      </c>
      <c r="K189">
        <v>29.440000534057621</v>
      </c>
      <c r="L189">
        <v>359.2767333984375</v>
      </c>
    </row>
    <row r="190" spans="1:12" x14ac:dyDescent="0.25">
      <c r="A190" s="1" t="s">
        <v>200</v>
      </c>
      <c r="B190">
        <v>135.0121154785156</v>
      </c>
      <c r="C190">
        <v>96.050003051757813</v>
      </c>
      <c r="D190">
        <v>496.79487179487177</v>
      </c>
      <c r="E190">
        <v>9.9889523237179478</v>
      </c>
      <c r="F190">
        <v>3.2496006109775641</v>
      </c>
      <c r="G190">
        <v>12.264102564102565</v>
      </c>
      <c r="H190">
        <v>19.923076923076923</v>
      </c>
      <c r="I190">
        <v>3.6700000762939449</v>
      </c>
      <c r="J190">
        <v>2.9709099559294874</v>
      </c>
      <c r="K190">
        <v>29.20000076293945</v>
      </c>
      <c r="L190">
        <v>358.72738647460938</v>
      </c>
    </row>
    <row r="191" spans="1:12" x14ac:dyDescent="0.25">
      <c r="A191" s="1" t="s">
        <v>201</v>
      </c>
      <c r="B191">
        <v>134.287109375</v>
      </c>
      <c r="C191">
        <v>95.459999084472656</v>
      </c>
      <c r="D191">
        <v>496.92307692307691</v>
      </c>
      <c r="E191">
        <v>9.9865084134615376</v>
      </c>
      <c r="F191">
        <v>3.2644916866987179</v>
      </c>
      <c r="G191">
        <v>12.264102564102565</v>
      </c>
      <c r="H191">
        <v>19.923076923076923</v>
      </c>
      <c r="I191">
        <v>3.6400001049041748</v>
      </c>
      <c r="J191">
        <v>2.9346241486378206</v>
      </c>
      <c r="K191">
        <v>28.95999908447266</v>
      </c>
      <c r="L191">
        <v>352.900146484375</v>
      </c>
    </row>
    <row r="192" spans="1:12" x14ac:dyDescent="0.25">
      <c r="A192" s="1" t="s">
        <v>202</v>
      </c>
      <c r="B192">
        <v>134.34669494628909</v>
      </c>
      <c r="C192">
        <v>93.680000305175781</v>
      </c>
      <c r="D192">
        <v>486.60512820512821</v>
      </c>
      <c r="E192">
        <v>9.9694040464743594</v>
      </c>
      <c r="F192">
        <v>3.2503270232371797</v>
      </c>
      <c r="G192">
        <v>11.666666666666666</v>
      </c>
      <c r="H192">
        <v>19.923076923076923</v>
      </c>
      <c r="I192">
        <v>3.619999885559082</v>
      </c>
      <c r="J192">
        <v>2.9142129907852565</v>
      </c>
      <c r="K192">
        <v>29.030000686645511</v>
      </c>
      <c r="L192">
        <v>350.35931396484381</v>
      </c>
    </row>
    <row r="193" spans="1:12" x14ac:dyDescent="0.25">
      <c r="A193" s="1" t="s">
        <v>203</v>
      </c>
      <c r="B193">
        <v>136.9289245605469</v>
      </c>
      <c r="C193">
        <v>97.25</v>
      </c>
      <c r="D193">
        <v>485.33846153846156</v>
      </c>
      <c r="E193">
        <v>9.8423437499999995</v>
      </c>
      <c r="F193">
        <v>3.2396737279647434</v>
      </c>
      <c r="G193">
        <v>11.666666666666666</v>
      </c>
      <c r="H193">
        <v>19.923076923076923</v>
      </c>
      <c r="I193">
        <v>3.809999942779541</v>
      </c>
      <c r="J193">
        <v>2.9187487479967951</v>
      </c>
      <c r="K193">
        <v>30.360000610351559</v>
      </c>
      <c r="L193">
        <v>356.8045654296875</v>
      </c>
    </row>
    <row r="194" spans="1:12" x14ac:dyDescent="0.25">
      <c r="A194" s="1" t="s">
        <v>204</v>
      </c>
      <c r="B194">
        <v>140.14683532714841</v>
      </c>
      <c r="C194">
        <v>97.519996643066406</v>
      </c>
      <c r="D194">
        <v>487.84358974358975</v>
      </c>
      <c r="E194">
        <v>9.8423437499999995</v>
      </c>
      <c r="F194">
        <v>3.2556540464743589</v>
      </c>
      <c r="G194">
        <v>11.846153846153847</v>
      </c>
      <c r="H194">
        <v>19.899999999999999</v>
      </c>
      <c r="I194">
        <v>3.9200000762939449</v>
      </c>
      <c r="J194">
        <v>2.9028738481570513</v>
      </c>
      <c r="K194">
        <v>30.530000686645511</v>
      </c>
      <c r="L194">
        <v>361.15048217773438</v>
      </c>
    </row>
    <row r="195" spans="1:12" x14ac:dyDescent="0.25">
      <c r="A195" s="1" t="s">
        <v>205</v>
      </c>
      <c r="B195">
        <v>141.55712890625</v>
      </c>
      <c r="C195">
        <v>96.319999694824219</v>
      </c>
      <c r="D195">
        <v>478.82051282051282</v>
      </c>
      <c r="E195">
        <v>9.7739262820512813</v>
      </c>
      <c r="F195">
        <v>3.2331360176282051</v>
      </c>
      <c r="G195">
        <v>11.846153846153847</v>
      </c>
      <c r="H195">
        <v>19.899999999999999</v>
      </c>
      <c r="I195">
        <v>4.0300002098083496</v>
      </c>
      <c r="J195">
        <v>2.9210163762019232</v>
      </c>
      <c r="K195">
        <v>29.930000305175781</v>
      </c>
      <c r="L195">
        <v>360.76785278320313</v>
      </c>
    </row>
    <row r="196" spans="1:12" x14ac:dyDescent="0.25">
      <c r="A196" s="1" t="s">
        <v>206</v>
      </c>
      <c r="B196">
        <v>140.8916931152344</v>
      </c>
      <c r="C196">
        <v>97.180000305175781</v>
      </c>
      <c r="D196">
        <v>476.66666666666669</v>
      </c>
      <c r="E196">
        <v>9.7739262820512813</v>
      </c>
      <c r="F196">
        <v>3.1670350060096153</v>
      </c>
      <c r="G196">
        <v>11.556410256410256</v>
      </c>
      <c r="H196">
        <v>18.925641025641024</v>
      </c>
      <c r="I196">
        <v>4.119999885559082</v>
      </c>
      <c r="J196">
        <v>2.8348374899839746</v>
      </c>
      <c r="K196">
        <v>30.29000091552734</v>
      </c>
      <c r="L196">
        <v>360.89541625976563</v>
      </c>
    </row>
    <row r="197" spans="1:12" x14ac:dyDescent="0.25">
      <c r="A197" s="1" t="s">
        <v>207</v>
      </c>
      <c r="B197">
        <v>142.9773864746094</v>
      </c>
      <c r="C197">
        <v>99.220001220703125</v>
      </c>
      <c r="D197">
        <v>490.25641025641028</v>
      </c>
      <c r="E197">
        <v>9.7494911858974351</v>
      </c>
      <c r="F197">
        <v>3.1694563802083335</v>
      </c>
      <c r="G197">
        <v>11.87948717948718</v>
      </c>
      <c r="H197">
        <v>19.948717948717949</v>
      </c>
      <c r="I197">
        <v>4.2300000190734863</v>
      </c>
      <c r="J197">
        <v>2.8348374899839746</v>
      </c>
      <c r="K197">
        <v>30.020000457763668</v>
      </c>
      <c r="L197">
        <v>364.75076293945313</v>
      </c>
    </row>
    <row r="198" spans="1:12" x14ac:dyDescent="0.25">
      <c r="A198" s="1" t="s">
        <v>208</v>
      </c>
      <c r="B198">
        <v>144.93391418457031</v>
      </c>
      <c r="C198">
        <v>102.2399978637695</v>
      </c>
      <c r="D198">
        <v>490.81282051282051</v>
      </c>
      <c r="E198">
        <v>9.7372736378205129</v>
      </c>
      <c r="F198">
        <v>3.1404008914262822</v>
      </c>
      <c r="G198">
        <v>12.061538461538461</v>
      </c>
      <c r="H198">
        <v>19.948717948717949</v>
      </c>
      <c r="I198">
        <v>4.369999885559082</v>
      </c>
      <c r="J198">
        <v>2.830301732772436</v>
      </c>
      <c r="K198">
        <v>30.360000610351559</v>
      </c>
      <c r="L198">
        <v>365.7906494140625</v>
      </c>
    </row>
    <row r="199" spans="1:12" x14ac:dyDescent="0.25">
      <c r="A199" s="1" t="s">
        <v>209</v>
      </c>
      <c r="B199">
        <v>142.02391052246091</v>
      </c>
      <c r="C199">
        <v>100.5500030517578</v>
      </c>
      <c r="D199">
        <v>486.92307692307691</v>
      </c>
      <c r="E199">
        <v>9.5344651442307686</v>
      </c>
      <c r="F199">
        <v>3.1149774639423078</v>
      </c>
      <c r="G199">
        <v>11.843589743589744</v>
      </c>
      <c r="H199">
        <v>19.792307692307691</v>
      </c>
      <c r="I199">
        <v>4.4000000953674316</v>
      </c>
      <c r="J199">
        <v>2.7214443108974358</v>
      </c>
      <c r="K199">
        <v>29.629999160766602</v>
      </c>
      <c r="L199">
        <v>361.21908569335938</v>
      </c>
    </row>
    <row r="200" spans="1:12" x14ac:dyDescent="0.25">
      <c r="A200" s="1" t="s">
        <v>210</v>
      </c>
      <c r="B200">
        <v>143.30509948730469</v>
      </c>
      <c r="C200">
        <v>103.129997253418</v>
      </c>
      <c r="D200">
        <v>501.46666666666664</v>
      </c>
      <c r="E200">
        <v>9.9938401442307701</v>
      </c>
      <c r="F200">
        <v>3.1211976662660255</v>
      </c>
      <c r="G200">
        <v>12.235897435897435</v>
      </c>
      <c r="H200">
        <v>19.792307692307691</v>
      </c>
      <c r="I200">
        <v>4.6500000953674316</v>
      </c>
      <c r="J200">
        <v>2.7849446614583333</v>
      </c>
      <c r="K200">
        <v>30.930000305175781</v>
      </c>
      <c r="L200">
        <v>366.349853515625</v>
      </c>
    </row>
    <row r="201" spans="1:12" x14ac:dyDescent="0.25">
      <c r="A201" s="1" t="s">
        <v>211</v>
      </c>
      <c r="B201">
        <v>144.43731689453119</v>
      </c>
      <c r="C201">
        <v>105.15000152587891</v>
      </c>
      <c r="D201">
        <v>507.74102564102566</v>
      </c>
      <c r="E201">
        <v>10.018274238782052</v>
      </c>
      <c r="F201">
        <v>3.0796474358974359</v>
      </c>
      <c r="G201">
        <v>12.235897435897435</v>
      </c>
      <c r="H201">
        <v>19.792307692307691</v>
      </c>
      <c r="I201">
        <v>4.7699999809265137</v>
      </c>
      <c r="J201">
        <v>2.7214443108974358</v>
      </c>
      <c r="K201">
        <v>31.489999771118161</v>
      </c>
      <c r="L201">
        <v>370.3621826171875</v>
      </c>
    </row>
    <row r="202" spans="1:12" x14ac:dyDescent="0.25">
      <c r="A202" s="1" t="s">
        <v>212</v>
      </c>
      <c r="B202">
        <v>149.7905578613281</v>
      </c>
      <c r="C202">
        <v>112.9100036621094</v>
      </c>
      <c r="D202">
        <v>509.4871794871795</v>
      </c>
      <c r="E202">
        <v>9.7494911858974351</v>
      </c>
      <c r="F202">
        <v>3.0808688902243588</v>
      </c>
      <c r="G202">
        <v>12.235897435897435</v>
      </c>
      <c r="H202">
        <v>21.466666666666665</v>
      </c>
      <c r="I202">
        <v>4.9200000762939453</v>
      </c>
      <c r="J202">
        <v>2.7622658754006411</v>
      </c>
      <c r="K202">
        <v>33.049999237060547</v>
      </c>
      <c r="L202">
        <v>375.66943359375</v>
      </c>
    </row>
    <row r="203" spans="1:12" x14ac:dyDescent="0.25">
      <c r="A203" s="1" t="s">
        <v>213</v>
      </c>
      <c r="B203">
        <v>153.44541931152341</v>
      </c>
      <c r="C203">
        <v>103.38999938964839</v>
      </c>
      <c r="D203">
        <v>519.06153846153848</v>
      </c>
      <c r="E203">
        <v>9.5295783253205126</v>
      </c>
      <c r="F203">
        <v>3.0808688902243588</v>
      </c>
      <c r="G203">
        <v>12.235897435897435</v>
      </c>
      <c r="H203">
        <v>21.410256410256409</v>
      </c>
      <c r="I203">
        <v>4.9000000953674316</v>
      </c>
      <c r="J203">
        <v>2.7237119391025639</v>
      </c>
      <c r="K203">
        <v>33.090000152587891</v>
      </c>
      <c r="L203">
        <v>371.65713500976563</v>
      </c>
    </row>
    <row r="204" spans="1:12" x14ac:dyDescent="0.25">
      <c r="A204" s="1" t="s">
        <v>214</v>
      </c>
      <c r="B204">
        <v>150.69432067871091</v>
      </c>
      <c r="C204">
        <v>102.1800003051758</v>
      </c>
      <c r="D204">
        <v>523.38205128205129</v>
      </c>
      <c r="E204">
        <v>9.5295783253205126</v>
      </c>
      <c r="F204">
        <v>3.0710927483974357</v>
      </c>
      <c r="G204">
        <v>12.28974358974359</v>
      </c>
      <c r="H204">
        <v>21.717948717948719</v>
      </c>
      <c r="I204">
        <v>4.9000000953674316</v>
      </c>
      <c r="J204">
        <v>2.7214443108974358</v>
      </c>
      <c r="K204">
        <v>33.900001525878913</v>
      </c>
      <c r="L204">
        <v>369.50869750976563</v>
      </c>
    </row>
    <row r="205" spans="1:12" x14ac:dyDescent="0.25">
      <c r="A205" s="1" t="s">
        <v>215</v>
      </c>
      <c r="B205">
        <v>153.59437561035159</v>
      </c>
      <c r="C205">
        <v>102.11000061035161</v>
      </c>
      <c r="D205">
        <v>523.38205128205129</v>
      </c>
      <c r="E205">
        <v>9.7006219951923072</v>
      </c>
      <c r="F205">
        <v>3.06987054286859</v>
      </c>
      <c r="G205">
        <v>12.28974358974359</v>
      </c>
      <c r="H205">
        <v>22.064102564102566</v>
      </c>
      <c r="I205">
        <v>4.9099998474121094</v>
      </c>
      <c r="J205">
        <v>2.7078370392628206</v>
      </c>
      <c r="K205">
        <v>34.900001525878913</v>
      </c>
      <c r="L205">
        <v>374.27642822265619</v>
      </c>
    </row>
    <row r="206" spans="1:12" x14ac:dyDescent="0.25">
      <c r="A206" s="1" t="s">
        <v>216</v>
      </c>
      <c r="B206">
        <v>150.8830261230469</v>
      </c>
      <c r="C206">
        <v>100.0500030517578</v>
      </c>
      <c r="D206">
        <v>528.80769230769226</v>
      </c>
      <c r="E206">
        <v>9.4074038461538461</v>
      </c>
      <c r="F206">
        <v>3.0600941506410257</v>
      </c>
      <c r="G206">
        <v>12.28974358974359</v>
      </c>
      <c r="H206">
        <v>22</v>
      </c>
      <c r="I206">
        <v>5.0100002288818359</v>
      </c>
      <c r="J206">
        <v>2.6556758313301283</v>
      </c>
      <c r="K206">
        <v>36.830001831054688</v>
      </c>
      <c r="L206">
        <v>370.17581176757813</v>
      </c>
    </row>
    <row r="207" spans="1:12" x14ac:dyDescent="0.25">
      <c r="A207" s="1" t="s">
        <v>217</v>
      </c>
      <c r="B207">
        <v>149.84019470214841</v>
      </c>
      <c r="C207">
        <v>98.239997863769531</v>
      </c>
      <c r="D207">
        <v>524.27948717948721</v>
      </c>
      <c r="E207">
        <v>9.6664122596153845</v>
      </c>
      <c r="F207">
        <v>3.045428685897436</v>
      </c>
      <c r="G207">
        <v>12.28974358974359</v>
      </c>
      <c r="H207">
        <v>21.597435897435897</v>
      </c>
      <c r="I207">
        <v>4.8299999237060547</v>
      </c>
      <c r="J207">
        <v>2.6466043169070512</v>
      </c>
      <c r="K207">
        <v>35.889999389648438</v>
      </c>
      <c r="L207">
        <v>367.00714111328119</v>
      </c>
    </row>
    <row r="208" spans="1:12" x14ac:dyDescent="0.25">
      <c r="A208" s="1" t="s">
        <v>218</v>
      </c>
      <c r="B208">
        <v>150.20823669433591</v>
      </c>
      <c r="C208">
        <v>97.610000610351563</v>
      </c>
      <c r="D208">
        <v>518.13076923076926</v>
      </c>
      <c r="E208">
        <v>9.5295783253205126</v>
      </c>
      <c r="F208">
        <v>3.045428685897436</v>
      </c>
      <c r="G208">
        <v>12.28974358974359</v>
      </c>
      <c r="H208">
        <v>21.597435897435897</v>
      </c>
      <c r="I208">
        <v>4.7399997711181641</v>
      </c>
      <c r="J208">
        <v>2.673818860176282</v>
      </c>
      <c r="K208">
        <v>34.299999237060547</v>
      </c>
      <c r="L208">
        <v>367.89981079101563</v>
      </c>
    </row>
    <row r="209" spans="1:12" x14ac:dyDescent="0.25">
      <c r="A209" s="1" t="s">
        <v>219</v>
      </c>
      <c r="B209">
        <v>153.0331726074219</v>
      </c>
      <c r="C209">
        <v>99.540000915527344</v>
      </c>
      <c r="D209">
        <v>560.22307692307697</v>
      </c>
      <c r="E209">
        <v>9.4074038461538461</v>
      </c>
      <c r="F209">
        <v>3.045428685897436</v>
      </c>
      <c r="G209">
        <v>12.612820512820512</v>
      </c>
      <c r="H209">
        <v>21.733333333333334</v>
      </c>
      <c r="I209">
        <v>4.869999885559082</v>
      </c>
      <c r="J209">
        <v>2.6307294170673079</v>
      </c>
      <c r="K209">
        <v>33.439998626708977</v>
      </c>
      <c r="L209">
        <v>372.14764404296881</v>
      </c>
    </row>
    <row r="210" spans="1:12" x14ac:dyDescent="0.25">
      <c r="A210" s="1" t="s">
        <v>220</v>
      </c>
      <c r="B210">
        <v>152.38661193847659</v>
      </c>
      <c r="C210">
        <v>99.699996948242188</v>
      </c>
      <c r="D210">
        <v>528.2717948717949</v>
      </c>
      <c r="E210">
        <v>10.010943509615384</v>
      </c>
      <c r="F210">
        <v>3.0063223657852562</v>
      </c>
      <c r="G210">
        <v>12.612820512820512</v>
      </c>
      <c r="H210">
        <v>22.246153846153845</v>
      </c>
      <c r="I210">
        <v>5</v>
      </c>
      <c r="J210">
        <v>2.4719784154647435</v>
      </c>
      <c r="K210">
        <v>35.229999542236328</v>
      </c>
      <c r="L210">
        <v>372.01028442382813</v>
      </c>
    </row>
    <row r="211" spans="1:12" x14ac:dyDescent="0.25">
      <c r="A211" s="1" t="s">
        <v>221</v>
      </c>
      <c r="B211">
        <v>154.50529479980469</v>
      </c>
      <c r="C211">
        <v>101.1600036621094</v>
      </c>
      <c r="D211">
        <v>536.8897435897436</v>
      </c>
      <c r="E211">
        <v>9.6517528044871792</v>
      </c>
      <c r="F211">
        <v>2.932997295673077</v>
      </c>
      <c r="G211">
        <v>12.612820512820512</v>
      </c>
      <c r="H211">
        <v>22.246153846153845</v>
      </c>
      <c r="I211">
        <v>5.2399997711181641</v>
      </c>
      <c r="J211">
        <v>2.4538356370192309</v>
      </c>
      <c r="K211">
        <v>36.229999542236328</v>
      </c>
      <c r="L211">
        <v>373.25619506835938</v>
      </c>
    </row>
    <row r="212" spans="1:12" x14ac:dyDescent="0.25">
      <c r="A212" s="1" t="s">
        <v>222</v>
      </c>
      <c r="B212">
        <v>152.89390563964841</v>
      </c>
      <c r="C212">
        <v>98.150001525878906</v>
      </c>
      <c r="D212">
        <v>538.46153846153845</v>
      </c>
      <c r="E212">
        <v>9.7494911858974351</v>
      </c>
      <c r="F212">
        <v>2.998134515224359</v>
      </c>
      <c r="G212">
        <v>13.064102564102564</v>
      </c>
      <c r="H212">
        <v>22.746153846153845</v>
      </c>
      <c r="I212">
        <v>5.3400001525878906</v>
      </c>
      <c r="J212">
        <v>2.4787820512820513</v>
      </c>
      <c r="K212">
        <v>36.220001220703118</v>
      </c>
      <c r="L212">
        <v>368.066650390625</v>
      </c>
    </row>
    <row r="213" spans="1:12" x14ac:dyDescent="0.25">
      <c r="A213" s="1" t="s">
        <v>223</v>
      </c>
      <c r="B213">
        <v>151.74005126953119</v>
      </c>
      <c r="C213">
        <v>97.199996948242188</v>
      </c>
      <c r="D213">
        <v>530.76923076923072</v>
      </c>
      <c r="E213">
        <v>9.7250560897435889</v>
      </c>
      <c r="F213">
        <v>2.998134515224359</v>
      </c>
      <c r="G213">
        <v>13.064102564102564</v>
      </c>
      <c r="H213">
        <v>22.746153846153845</v>
      </c>
      <c r="I213">
        <v>4.9899997711181641</v>
      </c>
      <c r="J213">
        <v>2.3857995292467948</v>
      </c>
      <c r="K213">
        <v>34.770000457763672</v>
      </c>
      <c r="L213">
        <v>367.11505126953119</v>
      </c>
    </row>
    <row r="214" spans="1:12" x14ac:dyDescent="0.25">
      <c r="A214" s="1" t="s">
        <v>224</v>
      </c>
      <c r="B214">
        <v>147.69166564941409</v>
      </c>
      <c r="C214">
        <v>94.580001831054688</v>
      </c>
      <c r="D214">
        <v>530.97435897435901</v>
      </c>
      <c r="E214">
        <v>9.4196213942307701</v>
      </c>
      <c r="F214">
        <v>2.9509620392628206</v>
      </c>
      <c r="G214">
        <v>12.915384615384616</v>
      </c>
      <c r="H214">
        <v>22.023076923076925</v>
      </c>
      <c r="I214">
        <v>4.7600002288818359</v>
      </c>
      <c r="J214">
        <v>2.270137970753205</v>
      </c>
      <c r="K214">
        <v>34.200000762939453</v>
      </c>
      <c r="L214">
        <v>359.82611083984381</v>
      </c>
    </row>
    <row r="215" spans="1:12" x14ac:dyDescent="0.25">
      <c r="A215" s="1" t="s">
        <v>225</v>
      </c>
      <c r="B215">
        <v>148.119384765625</v>
      </c>
      <c r="C215">
        <v>95.790000915527344</v>
      </c>
      <c r="D215">
        <v>522.79487179487182</v>
      </c>
      <c r="E215">
        <v>9.2901181891025644</v>
      </c>
      <c r="F215">
        <v>2.9509620392628206</v>
      </c>
      <c r="G215">
        <v>12.761538461538462</v>
      </c>
      <c r="H215">
        <v>22.023076923076925</v>
      </c>
      <c r="I215">
        <v>4.8299999237060547</v>
      </c>
      <c r="J215">
        <v>2.2417896133814104</v>
      </c>
      <c r="K215">
        <v>34.540000915527337</v>
      </c>
      <c r="L215">
        <v>359.37481689453119</v>
      </c>
    </row>
    <row r="216" spans="1:12" x14ac:dyDescent="0.25">
      <c r="A216" s="1" t="s">
        <v>226</v>
      </c>
      <c r="B216">
        <v>148.6067810058594</v>
      </c>
      <c r="C216">
        <v>95.819999694824219</v>
      </c>
      <c r="D216">
        <v>522.79487179487182</v>
      </c>
      <c r="E216">
        <v>8.9446724759615392</v>
      </c>
      <c r="F216">
        <v>2.9509620392628206</v>
      </c>
      <c r="G216">
        <v>12.761538461538462</v>
      </c>
      <c r="H216">
        <v>22.023076923076925</v>
      </c>
      <c r="I216">
        <v>4.8899998664855957</v>
      </c>
      <c r="J216">
        <v>2.2406557992788461</v>
      </c>
      <c r="K216">
        <v>34.470001220703118</v>
      </c>
      <c r="L216">
        <v>361.17990112304688</v>
      </c>
    </row>
    <row r="217" spans="1:12" x14ac:dyDescent="0.25">
      <c r="A217" s="1" t="s">
        <v>227</v>
      </c>
      <c r="B217">
        <v>145.93107604980469</v>
      </c>
      <c r="C217">
        <v>93.5</v>
      </c>
      <c r="D217">
        <v>522.79487179487182</v>
      </c>
      <c r="E217">
        <v>9.0384385016025632</v>
      </c>
      <c r="F217">
        <v>2.8755596454326922</v>
      </c>
      <c r="G217">
        <v>12.761538461538462</v>
      </c>
      <c r="H217">
        <v>21.2</v>
      </c>
      <c r="I217">
        <v>4.940000057220459</v>
      </c>
      <c r="J217">
        <v>2.230450220352564</v>
      </c>
      <c r="K217">
        <v>33.400001525878913</v>
      </c>
      <c r="L217">
        <v>357.314697265625</v>
      </c>
    </row>
    <row r="218" spans="1:12" x14ac:dyDescent="0.25">
      <c r="A218" s="1" t="s">
        <v>228</v>
      </c>
      <c r="B218">
        <v>147.1346435546875</v>
      </c>
      <c r="C218">
        <v>93.760002136230469</v>
      </c>
      <c r="D218">
        <v>508.71794871794873</v>
      </c>
      <c r="E218">
        <v>9.0384385016025632</v>
      </c>
      <c r="F218">
        <v>2.9447293169070514</v>
      </c>
      <c r="G218">
        <v>12.584615384615384</v>
      </c>
      <c r="H218">
        <v>21.387179487179488</v>
      </c>
      <c r="I218">
        <v>4.9699997901916504</v>
      </c>
      <c r="J218">
        <v>2.2451918068910257</v>
      </c>
      <c r="K218">
        <v>33.549999237060547</v>
      </c>
      <c r="L218">
        <v>358.55078125</v>
      </c>
    </row>
    <row r="219" spans="1:12" x14ac:dyDescent="0.25">
      <c r="A219" s="1" t="s">
        <v>229</v>
      </c>
      <c r="B219">
        <v>146.6273498535156</v>
      </c>
      <c r="C219">
        <v>94.230003356933594</v>
      </c>
      <c r="D219">
        <v>515.28974358974358</v>
      </c>
      <c r="E219">
        <v>8.9431420272435904</v>
      </c>
      <c r="F219">
        <v>2.9281092247596154</v>
      </c>
      <c r="G219">
        <v>12.584615384615384</v>
      </c>
      <c r="H219">
        <v>21.387179487179488</v>
      </c>
      <c r="I219">
        <v>5.0399999618530273</v>
      </c>
      <c r="J219">
        <v>2.1771551983173079</v>
      </c>
      <c r="K219">
        <v>33.259998321533203</v>
      </c>
      <c r="L219">
        <v>357.19696044921881</v>
      </c>
    </row>
    <row r="220" spans="1:12" x14ac:dyDescent="0.25">
      <c r="A220" s="1" t="s">
        <v>230</v>
      </c>
      <c r="B220">
        <v>144.53849792480469</v>
      </c>
      <c r="C220">
        <v>92.169998168945313</v>
      </c>
      <c r="D220">
        <v>510.22051282051279</v>
      </c>
      <c r="E220">
        <v>8.7940895432692301</v>
      </c>
      <c r="F220">
        <v>2.9281092247596154</v>
      </c>
      <c r="G220">
        <v>12.584615384615384</v>
      </c>
      <c r="H220">
        <v>21.387179487179488</v>
      </c>
      <c r="I220">
        <v>4.8600001335144043</v>
      </c>
      <c r="J220">
        <v>2.3585849859775641</v>
      </c>
      <c r="K220">
        <v>32.990001678466797</v>
      </c>
      <c r="L220">
        <v>355.8922119140625</v>
      </c>
    </row>
    <row r="221" spans="1:12" x14ac:dyDescent="0.25">
      <c r="A221" s="1" t="s">
        <v>231</v>
      </c>
      <c r="B221">
        <v>145.13533020019531</v>
      </c>
      <c r="C221">
        <v>92.129997253417969</v>
      </c>
      <c r="D221">
        <v>509.68717948717949</v>
      </c>
      <c r="E221">
        <v>8.5228645833333339</v>
      </c>
      <c r="F221">
        <v>2.9309197215544871</v>
      </c>
      <c r="G221">
        <v>12.282051282051283</v>
      </c>
      <c r="H221">
        <v>21.387179487179488</v>
      </c>
      <c r="I221">
        <v>4.6700000762939453</v>
      </c>
      <c r="J221">
        <v>2.4946572015224358</v>
      </c>
      <c r="K221">
        <v>33.689998626708977</v>
      </c>
      <c r="L221">
        <v>358.55078125</v>
      </c>
    </row>
    <row r="222" spans="1:12" x14ac:dyDescent="0.25">
      <c r="A222" s="1" t="s">
        <v>232</v>
      </c>
      <c r="B222">
        <v>150.22813415527341</v>
      </c>
      <c r="C222">
        <v>94.900001525878906</v>
      </c>
      <c r="D222">
        <v>509.68717948717949</v>
      </c>
      <c r="E222">
        <v>8.7867598157051283</v>
      </c>
      <c r="F222">
        <v>2.959883563701923</v>
      </c>
      <c r="G222">
        <v>12.282051282051283</v>
      </c>
      <c r="H222">
        <v>21.387179487179488</v>
      </c>
      <c r="I222">
        <v>4.679999828338623</v>
      </c>
      <c r="J222">
        <v>2.576300580929487</v>
      </c>
      <c r="K222">
        <v>34.569999694824219</v>
      </c>
      <c r="L222">
        <v>364.2308349609375</v>
      </c>
    </row>
    <row r="223" spans="1:12" x14ac:dyDescent="0.25">
      <c r="A223" s="1" t="s">
        <v>233</v>
      </c>
      <c r="B223">
        <v>153.0132751464844</v>
      </c>
      <c r="C223">
        <v>93.75</v>
      </c>
      <c r="D223">
        <v>514.36153846153843</v>
      </c>
      <c r="E223">
        <v>8.6987950721153844</v>
      </c>
      <c r="F223">
        <v>2.9892129907852563</v>
      </c>
      <c r="G223">
        <v>12.430769230769231</v>
      </c>
      <c r="H223">
        <v>21.302564102564101</v>
      </c>
      <c r="I223">
        <v>4.9499998092651367</v>
      </c>
      <c r="J223">
        <v>2.6806224959935898</v>
      </c>
      <c r="K223">
        <v>33.880001068115227</v>
      </c>
      <c r="L223">
        <v>364.67230224609381</v>
      </c>
    </row>
    <row r="224" spans="1:12" x14ac:dyDescent="0.25">
      <c r="A224" s="1" t="s">
        <v>234</v>
      </c>
      <c r="B224">
        <v>150.79510498046881</v>
      </c>
      <c r="C224">
        <v>93.550003051757813</v>
      </c>
      <c r="D224">
        <v>514.36153846153843</v>
      </c>
      <c r="E224">
        <v>8.0634895833333342</v>
      </c>
      <c r="F224">
        <v>3.0307639723557691</v>
      </c>
      <c r="G224">
        <v>12.430769230769231</v>
      </c>
      <c r="H224">
        <v>21.589743589743591</v>
      </c>
      <c r="I224">
        <v>4.8299999237060547</v>
      </c>
      <c r="J224">
        <v>2.6783546173878205</v>
      </c>
      <c r="K224">
        <v>34.139999389648438</v>
      </c>
      <c r="L224">
        <v>359.03146362304688</v>
      </c>
    </row>
    <row r="225" spans="1:12" x14ac:dyDescent="0.25">
      <c r="A225" s="1" t="s">
        <v>235</v>
      </c>
      <c r="B225">
        <v>152.058349609375</v>
      </c>
      <c r="C225">
        <v>93.919998168945313</v>
      </c>
      <c r="D225">
        <v>500.15641025641025</v>
      </c>
      <c r="E225">
        <v>8.3053936298076927</v>
      </c>
      <c r="F225">
        <v>3.0239202724358973</v>
      </c>
      <c r="G225">
        <v>12.430769230769231</v>
      </c>
      <c r="H225">
        <v>21.589743589743591</v>
      </c>
      <c r="I225">
        <v>4.9899997711181641</v>
      </c>
      <c r="J225">
        <v>2.7214443108974358</v>
      </c>
      <c r="K225">
        <v>34.009998321533203</v>
      </c>
      <c r="L225">
        <v>359.59060668945313</v>
      </c>
    </row>
    <row r="226" spans="1:12" x14ac:dyDescent="0.25">
      <c r="A226" s="1" t="s">
        <v>236</v>
      </c>
      <c r="B226">
        <v>149.79046630859381</v>
      </c>
      <c r="C226">
        <v>92.25</v>
      </c>
      <c r="D226">
        <v>500.15641025641025</v>
      </c>
      <c r="E226">
        <v>8.2345327524038456</v>
      </c>
      <c r="F226">
        <v>2.9818805088141027</v>
      </c>
      <c r="G226">
        <v>12.430769230769231</v>
      </c>
      <c r="H226">
        <v>21.589743589743591</v>
      </c>
      <c r="I226">
        <v>4.7399997711181641</v>
      </c>
      <c r="J226">
        <v>2.6080508814102563</v>
      </c>
      <c r="K226">
        <v>32.319999694824219</v>
      </c>
      <c r="L226">
        <v>353.008056640625</v>
      </c>
    </row>
    <row r="227" spans="1:12" x14ac:dyDescent="0.25">
      <c r="A227" s="1" t="s">
        <v>237</v>
      </c>
      <c r="B227">
        <v>147.71156311035159</v>
      </c>
      <c r="C227">
        <v>90.730003356933594</v>
      </c>
      <c r="D227">
        <v>500.15641025641025</v>
      </c>
      <c r="E227">
        <v>8.1856630608974363</v>
      </c>
      <c r="F227">
        <v>2.9818805088141027</v>
      </c>
      <c r="G227">
        <v>12.430769230769231</v>
      </c>
      <c r="H227">
        <v>20.835897435897436</v>
      </c>
      <c r="I227">
        <v>4.4899997711181641</v>
      </c>
      <c r="J227">
        <v>2.5490860376602562</v>
      </c>
      <c r="K227">
        <v>31.110000610351559</v>
      </c>
      <c r="L227">
        <v>347.94601440429688</v>
      </c>
    </row>
    <row r="228" spans="1:12" x14ac:dyDescent="0.25">
      <c r="A228" s="1" t="s">
        <v>238</v>
      </c>
      <c r="B228">
        <v>149.67109680175781</v>
      </c>
      <c r="C228">
        <v>92.430000305175781</v>
      </c>
      <c r="D228">
        <v>495.11282051282052</v>
      </c>
      <c r="E228">
        <v>8.3078370392628198</v>
      </c>
      <c r="F228">
        <v>2.8596724759615384</v>
      </c>
      <c r="G228">
        <v>10.7</v>
      </c>
      <c r="H228">
        <v>21.102564102564102</v>
      </c>
      <c r="I228">
        <v>4.5199999809265137</v>
      </c>
      <c r="J228">
        <v>2.4991929587339743</v>
      </c>
      <c r="K228">
        <v>30.819999694824219</v>
      </c>
      <c r="L228">
        <v>347.357421875</v>
      </c>
    </row>
    <row r="229" spans="1:12" x14ac:dyDescent="0.25">
      <c r="A229" s="1" t="s">
        <v>239</v>
      </c>
      <c r="B229">
        <v>151.77984619140619</v>
      </c>
      <c r="C229">
        <v>94.879997253417969</v>
      </c>
      <c r="D229">
        <v>495.64102564102564</v>
      </c>
      <c r="E229">
        <v>8.7476632612179479</v>
      </c>
      <c r="F229">
        <v>2.8369416065705129</v>
      </c>
      <c r="G229">
        <v>11</v>
      </c>
      <c r="H229">
        <v>21.102564102564102</v>
      </c>
      <c r="I229">
        <v>4.4800000190734863</v>
      </c>
      <c r="J229">
        <v>2.4923893229166665</v>
      </c>
      <c r="K229">
        <v>32.360000610351563</v>
      </c>
      <c r="L229">
        <v>353.12576293945313</v>
      </c>
    </row>
    <row r="230" spans="1:12" x14ac:dyDescent="0.25">
      <c r="A230" s="1" t="s">
        <v>240</v>
      </c>
      <c r="B230">
        <v>152.177734375</v>
      </c>
      <c r="C230">
        <v>96.199996948242188</v>
      </c>
      <c r="D230">
        <v>498.71025641025642</v>
      </c>
      <c r="E230">
        <v>8.9260386618589749</v>
      </c>
      <c r="F230">
        <v>2.7581172375801284</v>
      </c>
      <c r="G230">
        <v>11</v>
      </c>
      <c r="H230">
        <v>21.51025641025641</v>
      </c>
      <c r="I230">
        <v>4.440000057220459</v>
      </c>
      <c r="J230">
        <v>2.426620843349359</v>
      </c>
      <c r="K230">
        <v>31.969999313354489</v>
      </c>
      <c r="L230">
        <v>350.94790649414063</v>
      </c>
    </row>
    <row r="231" spans="1:12" x14ac:dyDescent="0.25">
      <c r="A231" s="1" t="s">
        <v>241</v>
      </c>
      <c r="B231">
        <v>155.02253723144531</v>
      </c>
      <c r="C231">
        <v>100.0400009155273</v>
      </c>
      <c r="D231">
        <v>498.71025641025642</v>
      </c>
      <c r="E231">
        <v>8.5521854967948716</v>
      </c>
      <c r="F231">
        <v>2.7374641927083334</v>
      </c>
      <c r="G231">
        <v>11</v>
      </c>
      <c r="H231">
        <v>21.51025641025641</v>
      </c>
      <c r="I231">
        <v>4.6100001335144043</v>
      </c>
      <c r="J231">
        <v>2.437960486778846</v>
      </c>
      <c r="K231">
        <v>32.729999542236328</v>
      </c>
      <c r="L231">
        <v>356.95172119140619</v>
      </c>
    </row>
    <row r="232" spans="1:12" x14ac:dyDescent="0.25">
      <c r="A232" s="1" t="s">
        <v>242</v>
      </c>
      <c r="B232">
        <v>154.17704772949219</v>
      </c>
      <c r="C232">
        <v>98.949996948242188</v>
      </c>
      <c r="D232">
        <v>498.71025641025642</v>
      </c>
      <c r="E232">
        <v>8.0561588541666662</v>
      </c>
      <c r="F232">
        <v>2.7105784254807692</v>
      </c>
      <c r="G232">
        <v>11</v>
      </c>
      <c r="H232">
        <v>21.51025641025641</v>
      </c>
      <c r="I232">
        <v>4.690000057220459</v>
      </c>
      <c r="J232">
        <v>2.2905486278044873</v>
      </c>
      <c r="K232">
        <v>31.780000686645511</v>
      </c>
      <c r="L232">
        <v>353.04730224609381</v>
      </c>
    </row>
    <row r="233" spans="1:12" x14ac:dyDescent="0.25">
      <c r="A233" s="1" t="s">
        <v>243</v>
      </c>
      <c r="B233">
        <v>158.434326171875</v>
      </c>
      <c r="C233">
        <v>100.61000061035161</v>
      </c>
      <c r="D233">
        <v>510.25641025641028</v>
      </c>
      <c r="E233">
        <v>8.7965344551282048</v>
      </c>
      <c r="F233">
        <v>2.7105784254807692</v>
      </c>
      <c r="G233">
        <v>11.24102564102564</v>
      </c>
      <c r="H233">
        <v>22.456410256410255</v>
      </c>
      <c r="I233">
        <v>4.429999828338623</v>
      </c>
      <c r="J233">
        <v>2.3427098357371796</v>
      </c>
      <c r="K233">
        <v>32.860000610351563</v>
      </c>
      <c r="L233">
        <v>360.89541625976563</v>
      </c>
    </row>
    <row r="234" spans="1:12" x14ac:dyDescent="0.25">
      <c r="A234" s="1" t="s">
        <v>244</v>
      </c>
      <c r="B234">
        <v>156.99201965332031</v>
      </c>
      <c r="C234">
        <v>98.699996948242188</v>
      </c>
      <c r="D234">
        <v>510.25641025641028</v>
      </c>
      <c r="E234">
        <v>9.1606119791666671</v>
      </c>
      <c r="F234">
        <v>2.7619057992788463</v>
      </c>
      <c r="G234">
        <v>11.24102564102564</v>
      </c>
      <c r="H234">
        <v>22.746153846153845</v>
      </c>
      <c r="I234">
        <v>4.320000171661377</v>
      </c>
      <c r="J234">
        <v>2.3699243790064104</v>
      </c>
      <c r="K234">
        <v>31.520000457763668</v>
      </c>
      <c r="L234">
        <v>354.91119384765619</v>
      </c>
    </row>
    <row r="235" spans="1:12" x14ac:dyDescent="0.25">
      <c r="A235" s="1" t="s">
        <v>245</v>
      </c>
      <c r="B235">
        <v>158.08616638183591</v>
      </c>
      <c r="C235">
        <v>98.709999084472656</v>
      </c>
      <c r="D235">
        <v>501.28205128205127</v>
      </c>
      <c r="E235">
        <v>8.8209685496794865</v>
      </c>
      <c r="F235">
        <v>2.6580288461538459</v>
      </c>
      <c r="G235">
        <v>10.920512820512821</v>
      </c>
      <c r="H235">
        <v>22.638461538461538</v>
      </c>
      <c r="I235">
        <v>4.2600002288818359</v>
      </c>
      <c r="J235">
        <v>2.2950846354166665</v>
      </c>
      <c r="K235">
        <v>31.180000305175781</v>
      </c>
      <c r="L235">
        <v>355.75491333007813</v>
      </c>
    </row>
    <row r="236" spans="1:12" x14ac:dyDescent="0.25">
      <c r="A236" s="1" t="s">
        <v>246</v>
      </c>
      <c r="B236">
        <v>159.399169921875</v>
      </c>
      <c r="C236">
        <v>98.129997253417969</v>
      </c>
      <c r="D236">
        <v>499.23589743589741</v>
      </c>
      <c r="E236">
        <v>9.1630558894230774</v>
      </c>
      <c r="F236">
        <v>2.6834482672275639</v>
      </c>
      <c r="G236">
        <v>10.920512820512821</v>
      </c>
      <c r="H236">
        <v>22.638461538461538</v>
      </c>
      <c r="I236">
        <v>4.1700000762939453</v>
      </c>
      <c r="J236">
        <v>2.3427098357371796</v>
      </c>
      <c r="K236">
        <v>30.75</v>
      </c>
      <c r="L236">
        <v>358.12591552734381</v>
      </c>
    </row>
    <row r="237" spans="1:12" x14ac:dyDescent="0.25">
      <c r="A237" s="1" t="s">
        <v>247</v>
      </c>
      <c r="B237">
        <v>157.43963623046881</v>
      </c>
      <c r="C237">
        <v>98.040000915527344</v>
      </c>
      <c r="D237">
        <v>504.74102564102566</v>
      </c>
      <c r="E237">
        <v>9.7739262820512813</v>
      </c>
      <c r="F237">
        <v>2.7179109074519232</v>
      </c>
      <c r="G237">
        <v>10.851282051282052</v>
      </c>
      <c r="H237">
        <v>22.474358974358974</v>
      </c>
      <c r="I237">
        <v>4.4000000953674316</v>
      </c>
      <c r="J237">
        <v>2.4492996294070513</v>
      </c>
      <c r="K237">
        <v>30.620000839233398</v>
      </c>
      <c r="L237">
        <v>358.71694946289063</v>
      </c>
    </row>
    <row r="238" spans="1:12" x14ac:dyDescent="0.25">
      <c r="A238" s="1" t="s">
        <v>248</v>
      </c>
      <c r="B238">
        <v>156.81297302246091</v>
      </c>
      <c r="C238">
        <v>97.239997863769531</v>
      </c>
      <c r="D238">
        <v>496.01025641025643</v>
      </c>
      <c r="E238">
        <v>9.6517528044871792</v>
      </c>
      <c r="F238">
        <v>2.7667941205929489</v>
      </c>
      <c r="G238">
        <v>10.851282051282052</v>
      </c>
      <c r="H238">
        <v>22.474358974358974</v>
      </c>
      <c r="I238">
        <v>4.3600001335144043</v>
      </c>
      <c r="J238">
        <v>2.437960486778846</v>
      </c>
      <c r="K238">
        <v>30.069999694824219</v>
      </c>
      <c r="L238">
        <v>358.08648681640619</v>
      </c>
    </row>
    <row r="239" spans="1:12" x14ac:dyDescent="0.25">
      <c r="A239" s="1" t="s">
        <v>249</v>
      </c>
      <c r="B239">
        <v>159.91642761230469</v>
      </c>
      <c r="C239">
        <v>100.25</v>
      </c>
      <c r="D239">
        <v>495.59487179487178</v>
      </c>
      <c r="E239">
        <v>9.4782652243589745</v>
      </c>
      <c r="F239">
        <v>2.7498074419070511</v>
      </c>
      <c r="G239">
        <v>10.851282051282052</v>
      </c>
      <c r="H239">
        <v>22.474358974358974</v>
      </c>
      <c r="I239">
        <v>4.5799999237060547</v>
      </c>
      <c r="J239">
        <v>2.4492996294070513</v>
      </c>
      <c r="K239">
        <v>30.870000839233398</v>
      </c>
      <c r="L239">
        <v>363.17922973632813</v>
      </c>
    </row>
    <row r="240" spans="1:12" x14ac:dyDescent="0.25">
      <c r="A240" s="1" t="s">
        <v>250</v>
      </c>
      <c r="B240">
        <v>161.49798583984381</v>
      </c>
      <c r="C240">
        <v>102</v>
      </c>
      <c r="D240">
        <v>502.46923076923076</v>
      </c>
      <c r="E240">
        <v>9.7739262820512813</v>
      </c>
      <c r="F240">
        <v>2.8173883213141027</v>
      </c>
      <c r="G240">
        <v>10.851282051282052</v>
      </c>
      <c r="H240">
        <v>22.051282051282051</v>
      </c>
      <c r="I240">
        <v>4.809999942779541</v>
      </c>
      <c r="J240">
        <v>2.5332108874198718</v>
      </c>
      <c r="K240">
        <v>31.190000534057621</v>
      </c>
      <c r="L240">
        <v>365.34637451171881</v>
      </c>
    </row>
    <row r="241" spans="1:12" x14ac:dyDescent="0.25">
      <c r="A241" s="1" t="s">
        <v>251</v>
      </c>
      <c r="B241">
        <v>164.02447509765619</v>
      </c>
      <c r="C241">
        <v>103.2900009155273</v>
      </c>
      <c r="D241">
        <v>505.64102564102564</v>
      </c>
      <c r="E241">
        <v>9.8838812099358968</v>
      </c>
      <c r="F241">
        <v>2.8630939503205126</v>
      </c>
      <c r="G241">
        <v>10.851282051282052</v>
      </c>
      <c r="H241">
        <v>22.564102564102566</v>
      </c>
      <c r="I241">
        <v>4.7600002288818359</v>
      </c>
      <c r="J241">
        <v>2.5604254306891026</v>
      </c>
      <c r="K241">
        <v>31.70000076293945</v>
      </c>
      <c r="L241">
        <v>370.44891357421881</v>
      </c>
    </row>
    <row r="242" spans="1:12" x14ac:dyDescent="0.25">
      <c r="A242" s="1" t="s">
        <v>252</v>
      </c>
      <c r="B242">
        <v>165.2877502441406</v>
      </c>
      <c r="C242">
        <v>102.4100036621094</v>
      </c>
      <c r="D242">
        <v>502.56410256410254</v>
      </c>
      <c r="E242">
        <v>9.7739262820512813</v>
      </c>
      <c r="F242">
        <v>2.8755596454326922</v>
      </c>
      <c r="G242">
        <v>10.841025641025642</v>
      </c>
      <c r="H242">
        <v>22.317948717948717</v>
      </c>
      <c r="I242">
        <v>4.5199999809265137</v>
      </c>
      <c r="J242">
        <v>2.5626933092948718</v>
      </c>
      <c r="K242">
        <v>31.45999908447266</v>
      </c>
      <c r="L242">
        <v>371.91665649414063</v>
      </c>
    </row>
    <row r="243" spans="1:12" x14ac:dyDescent="0.25">
      <c r="A243" s="1" t="s">
        <v>253</v>
      </c>
      <c r="B243">
        <v>164.7506103515625</v>
      </c>
      <c r="C243">
        <v>103.9499969482422</v>
      </c>
      <c r="D243">
        <v>502.56410256410254</v>
      </c>
      <c r="E243">
        <v>9.8428966346153839</v>
      </c>
      <c r="F243">
        <v>2.9127105869391028</v>
      </c>
      <c r="G243">
        <v>10.841025641025642</v>
      </c>
      <c r="H243">
        <v>22.317948717948717</v>
      </c>
      <c r="I243">
        <v>4.5500001907348633</v>
      </c>
      <c r="J243">
        <v>2.6373803084935896</v>
      </c>
      <c r="K243">
        <v>31.389999389648441</v>
      </c>
      <c r="L243">
        <v>369.8184814453125</v>
      </c>
    </row>
    <row r="244" spans="1:12" x14ac:dyDescent="0.25">
      <c r="A244" s="1" t="s">
        <v>254</v>
      </c>
      <c r="B244">
        <v>162.8905334472656</v>
      </c>
      <c r="C244">
        <v>101.09999847412109</v>
      </c>
      <c r="D244">
        <v>501.29743589743589</v>
      </c>
      <c r="E244">
        <v>9.9562019230769234</v>
      </c>
      <c r="F244">
        <v>2.9376409755608974</v>
      </c>
      <c r="G244">
        <v>10.841025641025642</v>
      </c>
      <c r="H244">
        <v>21.820512820512821</v>
      </c>
      <c r="I244">
        <v>4.4800000190734863</v>
      </c>
      <c r="J244">
        <v>2.6607199018429486</v>
      </c>
      <c r="K244">
        <v>31.120000839233398</v>
      </c>
      <c r="L244">
        <v>368.92205810546881</v>
      </c>
    </row>
    <row r="245" spans="1:12" x14ac:dyDescent="0.25">
      <c r="A245" s="1" t="s">
        <v>255</v>
      </c>
      <c r="B245">
        <v>161.16972351074219</v>
      </c>
      <c r="C245">
        <v>102.1699981689453</v>
      </c>
      <c r="D245">
        <v>494.3</v>
      </c>
      <c r="E245">
        <v>9.8527483974358976</v>
      </c>
      <c r="F245">
        <v>2.9461959134615383</v>
      </c>
      <c r="G245">
        <v>10.841025641025642</v>
      </c>
      <c r="H245">
        <v>22.502564102564104</v>
      </c>
      <c r="I245">
        <v>4.5199999809265137</v>
      </c>
      <c r="J245">
        <v>2.6443820112179486</v>
      </c>
      <c r="K245">
        <v>31.739999771118161</v>
      </c>
      <c r="L245">
        <v>370.73455810546881</v>
      </c>
    </row>
    <row r="246" spans="1:12" x14ac:dyDescent="0.25">
      <c r="A246" s="1" t="s">
        <v>256</v>
      </c>
      <c r="B246">
        <v>159.9462585449219</v>
      </c>
      <c r="C246">
        <v>99.919998168945313</v>
      </c>
      <c r="D246">
        <v>494.3</v>
      </c>
      <c r="E246">
        <v>9.8872325721153853</v>
      </c>
      <c r="F246">
        <v>2.9965452223557691</v>
      </c>
      <c r="G246">
        <v>10.841025641025642</v>
      </c>
      <c r="H246">
        <v>22.502564102564104</v>
      </c>
      <c r="I246">
        <v>4.570000171661377</v>
      </c>
      <c r="J246">
        <v>2.6723895733173078</v>
      </c>
      <c r="K246">
        <v>31.120000839233398</v>
      </c>
      <c r="L246">
        <v>370.78387451171881</v>
      </c>
    </row>
    <row r="247" spans="1:12" x14ac:dyDescent="0.25">
      <c r="A247" s="1" t="s">
        <v>257</v>
      </c>
      <c r="B247">
        <v>159.25</v>
      </c>
      <c r="C247">
        <v>97.830001831054688</v>
      </c>
      <c r="D247">
        <v>487.7717948717949</v>
      </c>
      <c r="E247">
        <v>9.9241816907051277</v>
      </c>
      <c r="F247">
        <v>2.9965452223557691</v>
      </c>
      <c r="G247">
        <v>10.841025641025642</v>
      </c>
      <c r="H247">
        <v>21.212820512820514</v>
      </c>
      <c r="I247">
        <v>4.4200000762939453</v>
      </c>
      <c r="J247">
        <v>2.7540785256410256</v>
      </c>
      <c r="K247">
        <v>30.590000152587891</v>
      </c>
      <c r="L247">
        <v>369.3062744140625</v>
      </c>
    </row>
    <row r="248" spans="1:12" x14ac:dyDescent="0.25">
      <c r="A248" s="1" t="s">
        <v>258</v>
      </c>
      <c r="B248">
        <v>164.6809997558594</v>
      </c>
      <c r="C248">
        <v>102.40000152587891</v>
      </c>
      <c r="D248">
        <v>487.69230769230768</v>
      </c>
      <c r="E248">
        <v>10.345386618589744</v>
      </c>
      <c r="F248">
        <v>3.0506838441506412</v>
      </c>
      <c r="G248">
        <v>10.356410256410257</v>
      </c>
      <c r="H248">
        <v>21.212820512820514</v>
      </c>
      <c r="I248">
        <v>4.6700000762939453</v>
      </c>
      <c r="J248">
        <v>2.7330726662660259</v>
      </c>
      <c r="K248">
        <v>31.440000534057621</v>
      </c>
      <c r="L248">
        <v>374.0936279296875</v>
      </c>
    </row>
    <row r="249" spans="1:12" x14ac:dyDescent="0.25">
      <c r="A249" s="1" t="s">
        <v>259</v>
      </c>
      <c r="B249">
        <v>164.3328552246094</v>
      </c>
      <c r="C249">
        <v>102.5100021362305</v>
      </c>
      <c r="D249">
        <v>487.17948717948718</v>
      </c>
      <c r="E249">
        <v>10.586778846153846</v>
      </c>
      <c r="F249">
        <v>3.0706037159455128</v>
      </c>
      <c r="G249">
        <v>10.356410256410257</v>
      </c>
      <c r="H249">
        <v>21.212820512820514</v>
      </c>
      <c r="I249">
        <v>4.6599998474121094</v>
      </c>
      <c r="J249">
        <v>2.7494105568910254</v>
      </c>
      <c r="K249">
        <v>31.479999542236332</v>
      </c>
      <c r="L249">
        <v>373.32528686523438</v>
      </c>
    </row>
    <row r="250" spans="1:12" x14ac:dyDescent="0.25">
      <c r="A250" s="1" t="s">
        <v>260</v>
      </c>
      <c r="B250">
        <v>164.35273742675781</v>
      </c>
      <c r="C250">
        <v>102.7399978637695</v>
      </c>
      <c r="D250">
        <v>485.9025641025641</v>
      </c>
      <c r="E250">
        <v>10.591704727564103</v>
      </c>
      <c r="F250">
        <v>3.1070217347756408</v>
      </c>
      <c r="G250">
        <v>10.6</v>
      </c>
      <c r="H250">
        <v>21.233333333333334</v>
      </c>
      <c r="I250">
        <v>4.5500001907348633</v>
      </c>
      <c r="J250">
        <v>2.7587462439903847</v>
      </c>
      <c r="K250">
        <v>32.080001831054688</v>
      </c>
      <c r="L250">
        <v>374.59600830078119</v>
      </c>
    </row>
    <row r="251" spans="1:12" x14ac:dyDescent="0.25">
      <c r="A251" s="1" t="s">
        <v>261</v>
      </c>
      <c r="B251">
        <v>165.58616638183591</v>
      </c>
      <c r="C251">
        <v>102.3000030517578</v>
      </c>
      <c r="D251">
        <v>496.04871794871792</v>
      </c>
      <c r="E251">
        <v>10.559683493589743</v>
      </c>
      <c r="F251">
        <v>3.1121541967147435</v>
      </c>
      <c r="G251">
        <v>10.6</v>
      </c>
      <c r="H251">
        <v>21.233333333333334</v>
      </c>
      <c r="I251">
        <v>4.8600001335144043</v>
      </c>
      <c r="J251">
        <v>2.6910614483173076</v>
      </c>
      <c r="K251">
        <v>31.729999542236332</v>
      </c>
      <c r="L251">
        <v>374.85214233398438</v>
      </c>
    </row>
    <row r="252" spans="1:12" x14ac:dyDescent="0.25">
      <c r="A252" s="1" t="s">
        <v>262</v>
      </c>
      <c r="B252">
        <v>166.74000549316409</v>
      </c>
      <c r="C252">
        <v>104.3000030517578</v>
      </c>
      <c r="D252">
        <v>496.04871794871792</v>
      </c>
      <c r="E252">
        <v>10.143907251602563</v>
      </c>
      <c r="F252">
        <v>3.0680373597756412</v>
      </c>
      <c r="G252">
        <v>10.6</v>
      </c>
      <c r="H252">
        <v>21.233333333333334</v>
      </c>
      <c r="I252">
        <v>4.8600001335144043</v>
      </c>
      <c r="J252">
        <v>2.6630536358173078</v>
      </c>
      <c r="K252">
        <v>32.040000915527337</v>
      </c>
      <c r="L252">
        <v>374.83236694335938</v>
      </c>
    </row>
    <row r="253" spans="1:12" x14ac:dyDescent="0.25">
      <c r="A253" s="1" t="s">
        <v>263</v>
      </c>
      <c r="B253">
        <v>165.76518249511719</v>
      </c>
      <c r="C253">
        <v>103.80999755859381</v>
      </c>
      <c r="D253">
        <v>498.46153846153845</v>
      </c>
      <c r="E253">
        <v>10.345386618589744</v>
      </c>
      <c r="F253">
        <v>3.0680373597756412</v>
      </c>
      <c r="G253">
        <v>10.6</v>
      </c>
      <c r="H253">
        <v>21.233333333333334</v>
      </c>
      <c r="I253">
        <v>4.8899998664855957</v>
      </c>
      <c r="J253">
        <v>2.6723895733173078</v>
      </c>
      <c r="K253">
        <v>31.5</v>
      </c>
      <c r="L253">
        <v>372.71456909179688</v>
      </c>
    </row>
    <row r="254" spans="1:12" x14ac:dyDescent="0.25">
      <c r="A254" s="1" t="s">
        <v>264</v>
      </c>
      <c r="B254">
        <v>164.14385986328119</v>
      </c>
      <c r="C254">
        <v>106.9599990844727</v>
      </c>
      <c r="D254">
        <v>501.03076923076924</v>
      </c>
      <c r="E254">
        <v>10.000540865384615</v>
      </c>
      <c r="F254">
        <v>3.045428685897436</v>
      </c>
      <c r="G254">
        <v>10.6</v>
      </c>
      <c r="H254">
        <v>21.233333333333334</v>
      </c>
      <c r="I254">
        <v>4.9899997711181641</v>
      </c>
      <c r="J254">
        <v>2.7073988381410254</v>
      </c>
      <c r="K254">
        <v>30.829999923706051</v>
      </c>
      <c r="L254">
        <v>372.9312744140625</v>
      </c>
    </row>
    <row r="255" spans="1:12" x14ac:dyDescent="0.25">
      <c r="A255" s="1" t="s">
        <v>265</v>
      </c>
      <c r="B255">
        <v>164.45219421386719</v>
      </c>
      <c r="C255">
        <v>106.2099990844727</v>
      </c>
      <c r="D255">
        <v>492.86410256410255</v>
      </c>
      <c r="E255">
        <v>10.000540865384615</v>
      </c>
      <c r="F255">
        <v>3.0669376001602564</v>
      </c>
      <c r="G255">
        <v>10.907692307692308</v>
      </c>
      <c r="H255">
        <v>21.333333333333332</v>
      </c>
      <c r="I255">
        <v>4.9200000762939453</v>
      </c>
      <c r="J255">
        <v>2.7003973858173076</v>
      </c>
      <c r="K255">
        <v>30.680000305175781</v>
      </c>
      <c r="L255">
        <v>373.42379760742188</v>
      </c>
    </row>
    <row r="256" spans="1:12" x14ac:dyDescent="0.25">
      <c r="A256" s="1" t="s">
        <v>266</v>
      </c>
      <c r="B256">
        <v>162.90049743652341</v>
      </c>
      <c r="C256">
        <v>102.5699996948242</v>
      </c>
      <c r="D256">
        <v>493.07692307692309</v>
      </c>
      <c r="E256">
        <v>9.8034845753205122</v>
      </c>
      <c r="F256">
        <v>2.9729594851762822</v>
      </c>
      <c r="G256">
        <v>10.907692307692308</v>
      </c>
      <c r="H256">
        <v>21.333333333333332</v>
      </c>
      <c r="I256">
        <v>4.9200000762939453</v>
      </c>
      <c r="J256">
        <v>2.6513837139423075</v>
      </c>
      <c r="K256">
        <v>29.590000152587891</v>
      </c>
      <c r="L256">
        <v>367.52334594726563</v>
      </c>
    </row>
    <row r="257" spans="1:12" x14ac:dyDescent="0.25">
      <c r="A257" s="1" t="s">
        <v>267</v>
      </c>
      <c r="B257">
        <v>162.8905334472656</v>
      </c>
      <c r="C257">
        <v>104.98000335693359</v>
      </c>
      <c r="D257">
        <v>499.74358974358972</v>
      </c>
      <c r="E257">
        <v>9.788705929487179</v>
      </c>
      <c r="F257">
        <v>3.0030225861378206</v>
      </c>
      <c r="G257">
        <v>10.907692307692308</v>
      </c>
      <c r="H257">
        <v>21.333333333333332</v>
      </c>
      <c r="I257">
        <v>4.940000057220459</v>
      </c>
      <c r="J257">
        <v>2.6677218549679487</v>
      </c>
      <c r="K257">
        <v>29.680000305175781</v>
      </c>
      <c r="L257">
        <v>365.88812255859381</v>
      </c>
    </row>
    <row r="258" spans="1:12" x14ac:dyDescent="0.25">
      <c r="A258" s="1" t="s">
        <v>268</v>
      </c>
      <c r="B258">
        <v>167.5158386230469</v>
      </c>
      <c r="C258">
        <v>109.8199996948242</v>
      </c>
      <c r="D258">
        <v>514.10256410256409</v>
      </c>
      <c r="E258">
        <v>10.074435096153847</v>
      </c>
      <c r="F258">
        <v>2.8963348858173079</v>
      </c>
      <c r="G258">
        <v>10.907692307692308</v>
      </c>
      <c r="H258">
        <v>21.333333333333332</v>
      </c>
      <c r="I258">
        <v>5.0500001907348633</v>
      </c>
      <c r="J258">
        <v>2.5790309495192307</v>
      </c>
      <c r="K258">
        <v>29.70000076293945</v>
      </c>
      <c r="L258">
        <v>373.14797973632813</v>
      </c>
    </row>
    <row r="259" spans="1:12" x14ac:dyDescent="0.25">
      <c r="A259" s="1" t="s">
        <v>269</v>
      </c>
      <c r="B259">
        <v>168.77909851074219</v>
      </c>
      <c r="C259">
        <v>105.4499969482422</v>
      </c>
      <c r="D259">
        <v>524.98974358974363</v>
      </c>
      <c r="E259">
        <v>10.367555088141026</v>
      </c>
      <c r="F259">
        <v>2.9549949919871796</v>
      </c>
      <c r="G259">
        <v>10.907692307692308</v>
      </c>
      <c r="H259">
        <v>22.75128205128205</v>
      </c>
      <c r="I259">
        <v>5.1599998474121094</v>
      </c>
      <c r="J259">
        <v>2.7073988381410254</v>
      </c>
      <c r="K259">
        <v>31.04999923706055</v>
      </c>
      <c r="L259">
        <v>376.33953857421881</v>
      </c>
    </row>
    <row r="260" spans="1:12" x14ac:dyDescent="0.25">
      <c r="A260" s="1" t="s">
        <v>270</v>
      </c>
      <c r="B260">
        <v>167.6451721191406</v>
      </c>
      <c r="C260">
        <v>103.629997253418</v>
      </c>
      <c r="D260">
        <v>516.86410256410261</v>
      </c>
      <c r="E260">
        <v>10.480860376602564</v>
      </c>
      <c r="F260">
        <v>2.8943795072115384</v>
      </c>
      <c r="G260">
        <v>11.194871794871794</v>
      </c>
      <c r="H260">
        <v>22.805128205128206</v>
      </c>
      <c r="I260">
        <v>5.190000057220459</v>
      </c>
      <c r="J260">
        <v>2.6257103866185898</v>
      </c>
      <c r="K260">
        <v>36.520000457763672</v>
      </c>
      <c r="L260">
        <v>371.867431640625</v>
      </c>
    </row>
    <row r="261" spans="1:12" x14ac:dyDescent="0.25">
      <c r="A261" s="1" t="s">
        <v>271</v>
      </c>
      <c r="B261">
        <v>166.56095886230469</v>
      </c>
      <c r="C261">
        <v>103.65000152587891</v>
      </c>
      <c r="D261">
        <v>516.86410256410261</v>
      </c>
      <c r="E261">
        <v>10.813392427884615</v>
      </c>
      <c r="F261">
        <v>2.8853360376602564</v>
      </c>
      <c r="G261">
        <v>11.194871794871794</v>
      </c>
      <c r="H261">
        <v>22.805128205128206</v>
      </c>
      <c r="I261">
        <v>5.179999828338623</v>
      </c>
      <c r="J261">
        <v>2.6257103866185898</v>
      </c>
      <c r="K261">
        <v>37.840000152587891</v>
      </c>
      <c r="L261">
        <v>369.2767333984375</v>
      </c>
    </row>
    <row r="262" spans="1:12" x14ac:dyDescent="0.25">
      <c r="A262" s="1" t="s">
        <v>272</v>
      </c>
      <c r="B262">
        <v>164.9097595214844</v>
      </c>
      <c r="C262">
        <v>104</v>
      </c>
      <c r="D262">
        <v>500</v>
      </c>
      <c r="E262">
        <v>10.91191907051282</v>
      </c>
      <c r="F262">
        <v>2.8573505108173078</v>
      </c>
      <c r="G262">
        <v>11.194871794871794</v>
      </c>
      <c r="H262">
        <v>22.805128205128206</v>
      </c>
      <c r="I262">
        <v>5.2399997711181641</v>
      </c>
      <c r="J262">
        <v>2.5673612780448716</v>
      </c>
      <c r="K262">
        <v>37.490001678466797</v>
      </c>
      <c r="L262">
        <v>366.57769775390619</v>
      </c>
    </row>
    <row r="263" spans="1:12" x14ac:dyDescent="0.25">
      <c r="A263" s="1" t="s">
        <v>273</v>
      </c>
      <c r="B263">
        <v>172.64848327636719</v>
      </c>
      <c r="C263">
        <v>105.6600036621094</v>
      </c>
      <c r="D263">
        <v>501.95384615384614</v>
      </c>
      <c r="E263">
        <v>10.91191907051282</v>
      </c>
      <c r="F263">
        <v>2.9085559395032052</v>
      </c>
      <c r="G263">
        <v>11.194871794871794</v>
      </c>
      <c r="H263">
        <v>22.805128205128206</v>
      </c>
      <c r="I263">
        <v>5.4600000381469727</v>
      </c>
      <c r="J263">
        <v>2.6373803084935896</v>
      </c>
      <c r="K263">
        <v>37.75</v>
      </c>
      <c r="L263">
        <v>373.30557250976563</v>
      </c>
    </row>
    <row r="264" spans="1:12" x14ac:dyDescent="0.25">
      <c r="A264" s="1" t="s">
        <v>274</v>
      </c>
      <c r="B264">
        <v>172.5788269042969</v>
      </c>
      <c r="C264">
        <v>105.8300018310547</v>
      </c>
      <c r="D264">
        <v>497.8051282051282</v>
      </c>
      <c r="E264">
        <v>10.956256009615384</v>
      </c>
      <c r="F264">
        <v>2.8780035556891024</v>
      </c>
      <c r="G264">
        <v>10.669230769230769</v>
      </c>
      <c r="H264">
        <v>22.28974358974359</v>
      </c>
      <c r="I264">
        <v>5.9200000762939453</v>
      </c>
      <c r="J264">
        <v>2.6653878705929488</v>
      </c>
      <c r="K264">
        <v>38.830001831054688</v>
      </c>
      <c r="L264">
        <v>373.51242065429688</v>
      </c>
    </row>
    <row r="265" spans="1:12" x14ac:dyDescent="0.25">
      <c r="A265" s="1" t="s">
        <v>275</v>
      </c>
      <c r="B265">
        <v>170.85801696777341</v>
      </c>
      <c r="C265">
        <v>106.620002746582</v>
      </c>
      <c r="D265">
        <v>502.04871794871792</v>
      </c>
      <c r="E265">
        <v>10.985814302884615</v>
      </c>
      <c r="F265">
        <v>2.8780035556891024</v>
      </c>
      <c r="G265">
        <v>10.669230769230769</v>
      </c>
      <c r="H265">
        <v>22.28974358974359</v>
      </c>
      <c r="I265">
        <v>5.820000171661377</v>
      </c>
      <c r="J265">
        <v>2.6630536358173078</v>
      </c>
      <c r="K265">
        <v>38.189998626708977</v>
      </c>
      <c r="L265">
        <v>371.89697265625</v>
      </c>
    </row>
    <row r="266" spans="1:12" x14ac:dyDescent="0.25">
      <c r="A266" s="1" t="s">
        <v>276</v>
      </c>
      <c r="B266">
        <v>172.63850402832031</v>
      </c>
      <c r="C266">
        <v>110.19000244140619</v>
      </c>
      <c r="D266">
        <v>502.13333333333333</v>
      </c>
      <c r="E266">
        <v>11.207501001602564</v>
      </c>
      <c r="F266">
        <v>2.8696935096153848</v>
      </c>
      <c r="G266">
        <v>10.669230769230769</v>
      </c>
      <c r="H266">
        <v>22.28974358974359</v>
      </c>
      <c r="I266">
        <v>5.9099998474121094</v>
      </c>
      <c r="J266">
        <v>2.6607199018429486</v>
      </c>
      <c r="K266">
        <v>38.790000915527337</v>
      </c>
      <c r="L266">
        <v>373.52227783203119</v>
      </c>
    </row>
    <row r="267" spans="1:12" x14ac:dyDescent="0.25">
      <c r="A267" s="1" t="s">
        <v>277</v>
      </c>
      <c r="B267">
        <v>172.8274841308594</v>
      </c>
      <c r="C267">
        <v>112.1800003051758</v>
      </c>
      <c r="D267">
        <v>502.13333333333333</v>
      </c>
      <c r="E267">
        <v>10.840486778846154</v>
      </c>
      <c r="F267">
        <v>2.8657830028044873</v>
      </c>
      <c r="G267">
        <v>10.669230769230769</v>
      </c>
      <c r="H267">
        <v>22.641025641025642</v>
      </c>
      <c r="I267">
        <v>5.9099998474121094</v>
      </c>
      <c r="J267">
        <v>2.7120670572916667</v>
      </c>
      <c r="K267">
        <v>38.419998168945313</v>
      </c>
      <c r="L267">
        <v>373.00021362304688</v>
      </c>
    </row>
    <row r="268" spans="1:12" x14ac:dyDescent="0.25">
      <c r="A268" s="1" t="s">
        <v>278</v>
      </c>
      <c r="B268">
        <v>171.8912048339844</v>
      </c>
      <c r="C268">
        <v>110.2600021362305</v>
      </c>
      <c r="D268">
        <v>502.13333333333333</v>
      </c>
      <c r="E268">
        <v>10.591704727564103</v>
      </c>
      <c r="F268">
        <v>2.8670049579326924</v>
      </c>
      <c r="G268">
        <v>10.669230769230769</v>
      </c>
      <c r="H268">
        <v>22.641025641025642</v>
      </c>
      <c r="I268">
        <v>5.809999942779541</v>
      </c>
      <c r="J268">
        <v>2.7073988381410254</v>
      </c>
      <c r="K268">
        <v>38.450000762939453</v>
      </c>
      <c r="L268">
        <v>372.497802734375</v>
      </c>
    </row>
    <row r="269" spans="1:12" x14ac:dyDescent="0.25">
      <c r="A269" s="1" t="s">
        <v>279</v>
      </c>
      <c r="B269">
        <v>171.39317321777341</v>
      </c>
      <c r="C269">
        <v>111.1999969482422</v>
      </c>
      <c r="D269">
        <v>493.64615384615382</v>
      </c>
      <c r="E269">
        <v>10.47347155448718</v>
      </c>
      <c r="F269">
        <v>2.8737264623397434</v>
      </c>
      <c r="G269">
        <v>10.669230769230769</v>
      </c>
      <c r="H269">
        <v>22.28974358974359</v>
      </c>
      <c r="I269">
        <v>6.0900001525878906</v>
      </c>
      <c r="J269">
        <v>2.6817255108173077</v>
      </c>
      <c r="K269">
        <v>38.139999389648438</v>
      </c>
      <c r="L269">
        <v>373.78823852539063</v>
      </c>
    </row>
    <row r="270" spans="1:12" x14ac:dyDescent="0.25">
      <c r="A270" s="1" t="s">
        <v>280</v>
      </c>
      <c r="B270">
        <v>171.39317321777341</v>
      </c>
      <c r="C270">
        <v>113.40000152587891</v>
      </c>
      <c r="D270">
        <v>498.71794871794873</v>
      </c>
      <c r="E270">
        <v>10.589240785256409</v>
      </c>
      <c r="F270">
        <v>2.8498955829326924</v>
      </c>
      <c r="G270">
        <v>10.669230769230769</v>
      </c>
      <c r="H270">
        <v>22.28974358974359</v>
      </c>
      <c r="I270">
        <v>6.0999999046325684</v>
      </c>
      <c r="J270">
        <v>2.6513837139423075</v>
      </c>
      <c r="K270">
        <v>37.439998626708977</v>
      </c>
      <c r="L270">
        <v>371.31576538085938</v>
      </c>
    </row>
    <row r="271" spans="1:12" x14ac:dyDescent="0.25">
      <c r="A271" s="1" t="s">
        <v>281</v>
      </c>
      <c r="B271">
        <v>172.01072692871091</v>
      </c>
      <c r="C271">
        <v>115.5</v>
      </c>
      <c r="D271">
        <v>498.92307692307691</v>
      </c>
      <c r="E271">
        <v>10.054730568910257</v>
      </c>
      <c r="F271">
        <v>2.8362081830929489</v>
      </c>
      <c r="G271">
        <v>10.615384615384615</v>
      </c>
      <c r="H271">
        <v>22.456410256410255</v>
      </c>
      <c r="I271">
        <v>6.179999828338623</v>
      </c>
      <c r="J271">
        <v>2.6467159955929489</v>
      </c>
      <c r="K271">
        <v>37.840000152587891</v>
      </c>
      <c r="L271">
        <v>375.74853515625</v>
      </c>
    </row>
    <row r="272" spans="1:12" x14ac:dyDescent="0.25">
      <c r="A272" s="1" t="s">
        <v>282</v>
      </c>
      <c r="B272">
        <v>174.36143493652341</v>
      </c>
      <c r="C272">
        <v>118.15000152587891</v>
      </c>
      <c r="D272">
        <v>502.15897435897438</v>
      </c>
      <c r="E272">
        <v>10.219763621794872</v>
      </c>
      <c r="F272">
        <v>2.8362081830929489</v>
      </c>
      <c r="G272">
        <v>10.615384615384615</v>
      </c>
      <c r="H272">
        <v>22.456410256410255</v>
      </c>
      <c r="I272">
        <v>6.3899998664855957</v>
      </c>
      <c r="J272">
        <v>2.5977028245192306</v>
      </c>
      <c r="K272">
        <v>39.25</v>
      </c>
      <c r="L272">
        <v>379.42276000976563</v>
      </c>
    </row>
    <row r="273" spans="1:12" x14ac:dyDescent="0.25">
      <c r="A273" s="1" t="s">
        <v>283</v>
      </c>
      <c r="B273">
        <v>174.47102355957031</v>
      </c>
      <c r="C273">
        <v>116.25</v>
      </c>
      <c r="D273">
        <v>502.15897435897438</v>
      </c>
      <c r="E273">
        <v>10.045669070512821</v>
      </c>
      <c r="F273">
        <v>2.8362081830929489</v>
      </c>
      <c r="G273">
        <v>10.615384615384615</v>
      </c>
      <c r="H273">
        <v>22.456410256410255</v>
      </c>
      <c r="I273">
        <v>6.5199999809265137</v>
      </c>
      <c r="J273">
        <v>2.6723895733173078</v>
      </c>
      <c r="K273">
        <v>39.180000305175781</v>
      </c>
      <c r="L273">
        <v>378.8218994140625</v>
      </c>
    </row>
    <row r="274" spans="1:12" x14ac:dyDescent="0.25">
      <c r="A274" s="1" t="s">
        <v>284</v>
      </c>
      <c r="B274">
        <v>170.8851623535156</v>
      </c>
      <c r="C274">
        <v>114.9899978637695</v>
      </c>
      <c r="D274">
        <v>505.18974358974361</v>
      </c>
      <c r="E274">
        <v>9.9020112179487185</v>
      </c>
      <c r="F274">
        <v>2.8230098157051282</v>
      </c>
      <c r="G274">
        <v>10.530769230769231</v>
      </c>
      <c r="H274">
        <v>23.094871794871796</v>
      </c>
      <c r="I274">
        <v>6.8400001525878906</v>
      </c>
      <c r="J274">
        <v>2.6747235576923076</v>
      </c>
      <c r="K274">
        <v>38.659999847412109</v>
      </c>
      <c r="L274">
        <v>374.79302978515619</v>
      </c>
    </row>
    <row r="275" spans="1:12" x14ac:dyDescent="0.25">
      <c r="A275" s="1" t="s">
        <v>285</v>
      </c>
      <c r="B275">
        <v>171.1640625</v>
      </c>
      <c r="C275">
        <v>116.75</v>
      </c>
      <c r="D275">
        <v>487</v>
      </c>
      <c r="E275">
        <v>9.8773818108974361</v>
      </c>
      <c r="F275">
        <v>2.7993016326121793</v>
      </c>
      <c r="G275">
        <v>10.530769230769231</v>
      </c>
      <c r="H275">
        <v>23.094871794871796</v>
      </c>
      <c r="I275">
        <v>6.809999942779541</v>
      </c>
      <c r="J275">
        <v>2.6257103866185898</v>
      </c>
      <c r="K275">
        <v>37.959999084472663</v>
      </c>
      <c r="L275">
        <v>371.985595703125</v>
      </c>
    </row>
    <row r="276" spans="1:12" x14ac:dyDescent="0.25">
      <c r="A276" s="1" t="s">
        <v>286</v>
      </c>
      <c r="B276">
        <v>172.30955505371091</v>
      </c>
      <c r="C276">
        <v>115</v>
      </c>
      <c r="D276">
        <v>496.0128205128205</v>
      </c>
      <c r="E276">
        <v>9.8773818108974361</v>
      </c>
      <c r="F276">
        <v>2.7993016326121793</v>
      </c>
      <c r="G276">
        <v>10.530769230769231</v>
      </c>
      <c r="H276">
        <v>23.3</v>
      </c>
      <c r="I276">
        <v>6.9099998474121094</v>
      </c>
      <c r="J276">
        <v>2.6257103866185898</v>
      </c>
      <c r="K276">
        <v>37.950000762939453</v>
      </c>
      <c r="L276">
        <v>375.22647094726563</v>
      </c>
    </row>
    <row r="277" spans="1:12" x14ac:dyDescent="0.25">
      <c r="A277" s="1" t="s">
        <v>287</v>
      </c>
      <c r="B277">
        <v>174.73994445800781</v>
      </c>
      <c r="C277">
        <v>120.11000061035161</v>
      </c>
      <c r="D277">
        <v>496.0128205128205</v>
      </c>
      <c r="E277">
        <v>9.8773818108974361</v>
      </c>
      <c r="F277">
        <v>2.7496849959935896</v>
      </c>
      <c r="G277">
        <v>10.530769230769231</v>
      </c>
      <c r="H277">
        <v>23.8</v>
      </c>
      <c r="I277">
        <v>6.7899999618530273</v>
      </c>
      <c r="J277">
        <v>2.6257103866185898</v>
      </c>
      <c r="K277">
        <v>38.450000762939453</v>
      </c>
      <c r="L277">
        <v>380.10244750976563</v>
      </c>
    </row>
    <row r="278" spans="1:12" x14ac:dyDescent="0.25">
      <c r="A278" s="1" t="s">
        <v>288</v>
      </c>
      <c r="B278">
        <v>176.60260009765619</v>
      </c>
      <c r="C278">
        <v>121.6600036621094</v>
      </c>
      <c r="D278">
        <v>494.81282051282051</v>
      </c>
      <c r="E278">
        <v>9.8773818108974361</v>
      </c>
      <c r="F278">
        <v>2.7374641927083334</v>
      </c>
      <c r="G278">
        <v>10.261538461538462</v>
      </c>
      <c r="H278">
        <v>23.097435897435897</v>
      </c>
      <c r="I278">
        <v>6.75</v>
      </c>
      <c r="J278">
        <v>2.6257103866185898</v>
      </c>
      <c r="K278">
        <v>37.560001373291023</v>
      </c>
      <c r="L278">
        <v>380.22067260742188</v>
      </c>
    </row>
    <row r="279" spans="1:12" x14ac:dyDescent="0.25">
      <c r="A279" s="1" t="s">
        <v>289</v>
      </c>
      <c r="B279">
        <v>176.55278015136719</v>
      </c>
      <c r="C279">
        <v>120.5800018310547</v>
      </c>
      <c r="D279">
        <v>494.81282051282051</v>
      </c>
      <c r="E279">
        <v>9.8773818108974361</v>
      </c>
      <c r="F279">
        <v>2.7457386818910257</v>
      </c>
      <c r="G279">
        <v>10.261538461538462</v>
      </c>
      <c r="H279">
        <v>23.097435897435897</v>
      </c>
      <c r="I279">
        <v>6.7399997711181641</v>
      </c>
      <c r="J279">
        <v>2.6257103866185898</v>
      </c>
      <c r="K279">
        <v>37.930000305175781</v>
      </c>
      <c r="L279">
        <v>378.15206909179688</v>
      </c>
    </row>
    <row r="280" spans="1:12" x14ac:dyDescent="0.25">
      <c r="A280" s="1" t="s">
        <v>290</v>
      </c>
      <c r="B280">
        <v>179.38160705566409</v>
      </c>
      <c r="C280">
        <v>122.76999664306641</v>
      </c>
      <c r="D280">
        <v>497.49230769230769</v>
      </c>
      <c r="E280">
        <v>9.8773818108974361</v>
      </c>
      <c r="F280">
        <v>2.792635967548077</v>
      </c>
      <c r="G280">
        <v>10.261538461538462</v>
      </c>
      <c r="H280">
        <v>23.097435897435897</v>
      </c>
      <c r="I280">
        <v>6.8299999237060547</v>
      </c>
      <c r="J280">
        <v>2.6257103866185898</v>
      </c>
      <c r="K280">
        <v>38.479999542236328</v>
      </c>
      <c r="L280">
        <v>381.77706909179688</v>
      </c>
    </row>
    <row r="281" spans="1:12" x14ac:dyDescent="0.25">
      <c r="A281" s="1" t="s">
        <v>291</v>
      </c>
      <c r="B281">
        <v>180.23822021484381</v>
      </c>
      <c r="C281">
        <v>124.25</v>
      </c>
      <c r="D281">
        <v>499.34358974358975</v>
      </c>
      <c r="E281">
        <v>9.8773818108974361</v>
      </c>
      <c r="F281">
        <v>2.8803190104166667</v>
      </c>
      <c r="G281">
        <v>10.261538461538462</v>
      </c>
      <c r="H281">
        <v>23.097435897435897</v>
      </c>
      <c r="I281">
        <v>6.9699997901916504</v>
      </c>
      <c r="J281">
        <v>2.6257103866185898</v>
      </c>
      <c r="K281">
        <v>39.729999542236328</v>
      </c>
      <c r="L281">
        <v>387.38198852539063</v>
      </c>
    </row>
    <row r="282" spans="1:12" x14ac:dyDescent="0.25">
      <c r="A282" s="1" t="s">
        <v>292</v>
      </c>
      <c r="B282">
        <v>178.8736267089844</v>
      </c>
      <c r="C282">
        <v>125.3000030517578</v>
      </c>
      <c r="D282">
        <v>490.50769230769231</v>
      </c>
      <c r="E282">
        <v>9.8773818108974361</v>
      </c>
      <c r="F282">
        <v>2.8922926682692309</v>
      </c>
      <c r="G282">
        <v>10.38974358974359</v>
      </c>
      <c r="H282">
        <v>23.723076923076924</v>
      </c>
      <c r="I282">
        <v>6.9200000762939453</v>
      </c>
      <c r="J282">
        <v>2.6257103866185898</v>
      </c>
      <c r="K282">
        <v>40.419998168945313</v>
      </c>
      <c r="L282">
        <v>386.63336181640619</v>
      </c>
    </row>
    <row r="283" spans="1:12" x14ac:dyDescent="0.25">
      <c r="A283" s="1" t="s">
        <v>293</v>
      </c>
      <c r="B283">
        <v>178.50508117675781</v>
      </c>
      <c r="C283">
        <v>126.61000061035161</v>
      </c>
      <c r="D283">
        <v>483.76153846153846</v>
      </c>
      <c r="E283">
        <v>9.8773818108974361</v>
      </c>
      <c r="F283">
        <v>2.9662557592147434</v>
      </c>
      <c r="G283">
        <v>10.38974358974359</v>
      </c>
      <c r="H283">
        <v>23.723076923076924</v>
      </c>
      <c r="I283">
        <v>7.130000114440918</v>
      </c>
      <c r="J283">
        <v>2.6257103866185898</v>
      </c>
      <c r="K283">
        <v>40.25</v>
      </c>
      <c r="L283">
        <v>387.4312744140625</v>
      </c>
    </row>
    <row r="284" spans="1:12" x14ac:dyDescent="0.25">
      <c r="A284" s="1" t="s">
        <v>294</v>
      </c>
      <c r="B284">
        <v>177.12055969238281</v>
      </c>
      <c r="C284">
        <v>121.23000335693359</v>
      </c>
      <c r="D284">
        <v>482.93076923076922</v>
      </c>
      <c r="E284">
        <v>9.8773818108974361</v>
      </c>
      <c r="F284">
        <v>2.9989342948717947</v>
      </c>
      <c r="G284">
        <v>10.38974358974359</v>
      </c>
      <c r="H284">
        <v>23.723076923076924</v>
      </c>
      <c r="I284">
        <v>7.3899998664855957</v>
      </c>
      <c r="J284">
        <v>2.6257103866185898</v>
      </c>
      <c r="K284">
        <v>38.990001678466797</v>
      </c>
      <c r="L284">
        <v>386.1605224609375</v>
      </c>
    </row>
    <row r="285" spans="1:12" x14ac:dyDescent="0.25">
      <c r="A285" s="1" t="s">
        <v>295</v>
      </c>
      <c r="B285">
        <v>179.8597412109375</v>
      </c>
      <c r="C285">
        <v>124.25</v>
      </c>
      <c r="D285">
        <v>481.87692307692305</v>
      </c>
      <c r="E285">
        <v>9.8773818108974361</v>
      </c>
      <c r="F285">
        <v>2.9722428385416668</v>
      </c>
      <c r="G285">
        <v>10.025641025641026</v>
      </c>
      <c r="H285">
        <v>23.723076923076924</v>
      </c>
      <c r="I285">
        <v>7.2699999809265137</v>
      </c>
      <c r="J285">
        <v>2.6257103866185898</v>
      </c>
      <c r="K285">
        <v>40.259998321533203</v>
      </c>
      <c r="L285">
        <v>388.47540283203119</v>
      </c>
    </row>
    <row r="286" spans="1:12" x14ac:dyDescent="0.25">
      <c r="A286" s="1" t="s">
        <v>296</v>
      </c>
      <c r="B286">
        <v>180.24818420410159</v>
      </c>
      <c r="C286">
        <v>123.4300003051758</v>
      </c>
      <c r="D286">
        <v>481.87692307692305</v>
      </c>
      <c r="E286">
        <v>9.8773818108974361</v>
      </c>
      <c r="F286">
        <v>2.9575250400641027</v>
      </c>
      <c r="G286">
        <v>10.025641025641026</v>
      </c>
      <c r="H286">
        <v>23.723076923076924</v>
      </c>
      <c r="I286">
        <v>7.4899997711181641</v>
      </c>
      <c r="J286">
        <v>2.6257103866185898</v>
      </c>
      <c r="K286">
        <v>40.990001678466797</v>
      </c>
      <c r="L286">
        <v>389.12554931640619</v>
      </c>
    </row>
    <row r="287" spans="1:12" x14ac:dyDescent="0.25">
      <c r="A287" s="1" t="s">
        <v>297</v>
      </c>
      <c r="B287">
        <v>182.58894348144531</v>
      </c>
      <c r="C287">
        <v>126.6600036621094</v>
      </c>
      <c r="D287">
        <v>486.41025641025641</v>
      </c>
      <c r="E287">
        <v>9.8773818108974361</v>
      </c>
      <c r="F287">
        <v>2.9487940705128204</v>
      </c>
      <c r="G287">
        <v>10.048717948717949</v>
      </c>
      <c r="H287">
        <v>23.2</v>
      </c>
      <c r="I287">
        <v>7.5399999618530273</v>
      </c>
      <c r="J287">
        <v>2.6257103866185898</v>
      </c>
      <c r="K287">
        <v>41.409999847412109</v>
      </c>
      <c r="L287">
        <v>395.29196166992188</v>
      </c>
    </row>
    <row r="288" spans="1:12" x14ac:dyDescent="0.25">
      <c r="A288" s="1" t="s">
        <v>298</v>
      </c>
      <c r="B288">
        <v>183.2264404296875</v>
      </c>
      <c r="C288">
        <v>126.4199981689453</v>
      </c>
      <c r="D288">
        <v>489.68461538461537</v>
      </c>
      <c r="E288">
        <v>9.8773818108974361</v>
      </c>
      <c r="F288">
        <v>2.9585226362179489</v>
      </c>
      <c r="G288">
        <v>10.048717948717949</v>
      </c>
      <c r="H288">
        <v>23.2</v>
      </c>
      <c r="I288">
        <v>7.3499999046325684</v>
      </c>
      <c r="J288">
        <v>2.6257103866185898</v>
      </c>
      <c r="K288">
        <v>41.270000457763672</v>
      </c>
      <c r="L288">
        <v>395.59732055664063</v>
      </c>
    </row>
    <row r="289" spans="1:12" x14ac:dyDescent="0.25">
      <c r="A289" s="1" t="s">
        <v>299</v>
      </c>
      <c r="B289">
        <v>185.2783203125</v>
      </c>
      <c r="C289">
        <v>127.11000061035161</v>
      </c>
      <c r="D289">
        <v>491.41025641025641</v>
      </c>
      <c r="E289">
        <v>9.8773818108974361</v>
      </c>
      <c r="F289">
        <v>2.9435554387019232</v>
      </c>
      <c r="G289">
        <v>10.048717948717949</v>
      </c>
      <c r="H289">
        <v>23.2</v>
      </c>
      <c r="I289">
        <v>7.4099998474121094</v>
      </c>
      <c r="J289">
        <v>2.6257103866185898</v>
      </c>
      <c r="K289">
        <v>43.360000610351563</v>
      </c>
      <c r="L289">
        <v>400.67037963867188</v>
      </c>
    </row>
    <row r="290" spans="1:12" x14ac:dyDescent="0.25">
      <c r="A290" s="1" t="s">
        <v>300</v>
      </c>
      <c r="B290">
        <v>184.19261169433591</v>
      </c>
      <c r="C290">
        <v>125.4899978637695</v>
      </c>
      <c r="D290">
        <v>491.41025641025641</v>
      </c>
      <c r="E290">
        <v>8.8132832532051282</v>
      </c>
      <c r="F290">
        <v>2.9660063601762818</v>
      </c>
      <c r="G290">
        <v>10.048717948717949</v>
      </c>
      <c r="H290">
        <v>23.2</v>
      </c>
      <c r="I290">
        <v>7.5399999618530273</v>
      </c>
      <c r="J290">
        <v>3.1391826923076924</v>
      </c>
      <c r="K290">
        <v>43.520000457763672</v>
      </c>
      <c r="L290">
        <v>399.19277954101563</v>
      </c>
    </row>
    <row r="291" spans="1:12" x14ac:dyDescent="0.25">
      <c r="A291" s="1" t="s">
        <v>301</v>
      </c>
      <c r="B291">
        <v>184.2822570800781</v>
      </c>
      <c r="C291">
        <v>125.7799987792969</v>
      </c>
      <c r="D291">
        <v>483.94102564102565</v>
      </c>
      <c r="E291">
        <v>8.818209134615385</v>
      </c>
      <c r="F291">
        <v>2.8713383914262822</v>
      </c>
      <c r="G291">
        <v>10.043589743589743</v>
      </c>
      <c r="H291">
        <v>23.2</v>
      </c>
      <c r="I291">
        <v>7.679999828338623</v>
      </c>
      <c r="J291">
        <v>3.1975318008814102</v>
      </c>
      <c r="K291">
        <v>42.169998168945313</v>
      </c>
      <c r="L291">
        <v>397.35073852539063</v>
      </c>
    </row>
    <row r="292" spans="1:12" x14ac:dyDescent="0.25">
      <c r="A292" s="1" t="s">
        <v>302</v>
      </c>
      <c r="B292">
        <v>183.23640441894531</v>
      </c>
      <c r="C292">
        <v>124.8300018310547</v>
      </c>
      <c r="D292">
        <v>483.94102564102565</v>
      </c>
      <c r="E292">
        <v>8.8861628605769223</v>
      </c>
      <c r="F292">
        <v>2.9036425781249999</v>
      </c>
      <c r="G292">
        <v>10.043589743589743</v>
      </c>
      <c r="H292">
        <v>23.2</v>
      </c>
      <c r="I292">
        <v>7.7100000381469727</v>
      </c>
      <c r="J292">
        <v>3.0574939903846152</v>
      </c>
      <c r="K292">
        <v>42.659999847412109</v>
      </c>
      <c r="L292">
        <v>395.17376708984381</v>
      </c>
    </row>
    <row r="293" spans="1:12" x14ac:dyDescent="0.25">
      <c r="A293" s="1" t="s">
        <v>303</v>
      </c>
      <c r="B293">
        <v>186.2644348144531</v>
      </c>
      <c r="C293">
        <v>130.1499938964844</v>
      </c>
      <c r="D293">
        <v>483.94102564102565</v>
      </c>
      <c r="E293">
        <v>9.1137910657051275</v>
      </c>
      <c r="F293">
        <v>2.8547498497596155</v>
      </c>
      <c r="G293">
        <v>10.043589743589743</v>
      </c>
      <c r="H293">
        <v>23.094871794871796</v>
      </c>
      <c r="I293">
        <v>7.4899997711181641</v>
      </c>
      <c r="J293">
        <v>3.0341543970352562</v>
      </c>
      <c r="K293">
        <v>42.810001373291023</v>
      </c>
      <c r="L293">
        <v>396.6119384765625</v>
      </c>
    </row>
    <row r="294" spans="1:12" x14ac:dyDescent="0.25">
      <c r="A294" s="1" t="s">
        <v>304</v>
      </c>
      <c r="B294">
        <v>185.94569396972659</v>
      </c>
      <c r="C294">
        <v>129.33000183105469</v>
      </c>
      <c r="D294">
        <v>483.94102564102565</v>
      </c>
      <c r="E294">
        <v>8.5226272035256407</v>
      </c>
      <c r="F294">
        <v>2.8547498497596155</v>
      </c>
      <c r="G294">
        <v>10.043589743589743</v>
      </c>
      <c r="H294">
        <v>23.094871794871796</v>
      </c>
      <c r="I294">
        <v>7.559999942779541</v>
      </c>
      <c r="J294">
        <v>3.0714976462339743</v>
      </c>
      <c r="K294">
        <v>43.340000152587891</v>
      </c>
      <c r="L294">
        <v>393.63705444335938</v>
      </c>
    </row>
    <row r="295" spans="1:12" x14ac:dyDescent="0.25">
      <c r="A295" s="1" t="s">
        <v>305</v>
      </c>
      <c r="B295">
        <v>184.5412292480469</v>
      </c>
      <c r="C295">
        <v>127.3300018310547</v>
      </c>
      <c r="D295">
        <v>486.62564102564102</v>
      </c>
      <c r="E295">
        <v>8.8650100160256411</v>
      </c>
      <c r="F295">
        <v>2.8437737880608975</v>
      </c>
      <c r="G295">
        <v>10.512820512820513</v>
      </c>
      <c r="H295">
        <v>24.615384615384617</v>
      </c>
      <c r="I295">
        <v>7.309999942779541</v>
      </c>
      <c r="J295">
        <v>3.0808333333333335</v>
      </c>
      <c r="K295">
        <v>44.419998168945313</v>
      </c>
      <c r="L295">
        <v>392.01174926757813</v>
      </c>
    </row>
    <row r="296" spans="1:12" x14ac:dyDescent="0.25">
      <c r="A296" s="1" t="s">
        <v>306</v>
      </c>
      <c r="B296">
        <v>187.32025146484381</v>
      </c>
      <c r="C296">
        <v>129.17999267578119</v>
      </c>
      <c r="D296">
        <v>485.64102564102564</v>
      </c>
      <c r="E296">
        <v>8.9172015224358976</v>
      </c>
      <c r="F296">
        <v>2.835791266025641</v>
      </c>
      <c r="G296">
        <v>9.9794871794871796</v>
      </c>
      <c r="H296">
        <v>23.589743589743591</v>
      </c>
      <c r="I296">
        <v>7.6500000953674316</v>
      </c>
      <c r="J296">
        <v>3.1501998197115384</v>
      </c>
      <c r="K296">
        <v>43.830001831054688</v>
      </c>
      <c r="L296">
        <v>396.35580444335938</v>
      </c>
    </row>
    <row r="297" spans="1:12" x14ac:dyDescent="0.25">
      <c r="A297" s="1" t="s">
        <v>307</v>
      </c>
      <c r="B297">
        <v>188.5055847167969</v>
      </c>
      <c r="C297">
        <v>129.03999328613281</v>
      </c>
      <c r="D297">
        <v>500</v>
      </c>
      <c r="E297">
        <v>8.7156320112179486</v>
      </c>
      <c r="F297">
        <v>2.835791266025641</v>
      </c>
      <c r="G297">
        <v>9.9794871794871796</v>
      </c>
      <c r="H297">
        <v>23.589743589743591</v>
      </c>
      <c r="I297">
        <v>7.8000001907348633</v>
      </c>
      <c r="J297">
        <v>3.1023610276442306</v>
      </c>
      <c r="K297">
        <v>44.240001678466797</v>
      </c>
      <c r="L297">
        <v>396.53314208984381</v>
      </c>
    </row>
    <row r="298" spans="1:12" x14ac:dyDescent="0.25">
      <c r="A298" s="1" t="s">
        <v>308</v>
      </c>
      <c r="B298">
        <v>188.84425354003909</v>
      </c>
      <c r="C298">
        <v>127.90000152587891</v>
      </c>
      <c r="D298">
        <v>500</v>
      </c>
      <c r="E298">
        <v>8.5630038060897444</v>
      </c>
      <c r="F298">
        <v>2.8562464943910255</v>
      </c>
      <c r="G298">
        <v>9.9794871794871796</v>
      </c>
      <c r="H298">
        <v>23.589743589743591</v>
      </c>
      <c r="I298">
        <v>7.7899999618530273</v>
      </c>
      <c r="J298">
        <v>3.0975771233974361</v>
      </c>
      <c r="K298">
        <v>42.580001831054688</v>
      </c>
      <c r="L298">
        <v>398.05215454101563</v>
      </c>
    </row>
    <row r="299" spans="1:12" x14ac:dyDescent="0.25">
      <c r="A299" s="1" t="s">
        <v>309</v>
      </c>
      <c r="B299">
        <v>193.20703125</v>
      </c>
      <c r="C299">
        <v>130.36000061035159</v>
      </c>
      <c r="D299">
        <v>500</v>
      </c>
      <c r="E299">
        <v>8.9470242387820509</v>
      </c>
      <c r="F299">
        <v>2.8720705629006411</v>
      </c>
      <c r="G299">
        <v>9.9794871794871796</v>
      </c>
      <c r="H299">
        <v>23.589743589743591</v>
      </c>
      <c r="I299">
        <v>7.8899998664855957</v>
      </c>
      <c r="J299">
        <v>3.0975771233974361</v>
      </c>
      <c r="K299">
        <v>43.169998168945313</v>
      </c>
      <c r="L299">
        <v>402.76931762695313</v>
      </c>
    </row>
    <row r="300" spans="1:12" x14ac:dyDescent="0.25">
      <c r="A300" s="1" t="s">
        <v>310</v>
      </c>
      <c r="B300">
        <v>190.577392578125</v>
      </c>
      <c r="C300">
        <v>130.3800048828125</v>
      </c>
      <c r="D300">
        <v>492.10256410256409</v>
      </c>
      <c r="E300">
        <v>8.6388491586538461</v>
      </c>
      <c r="F300">
        <v>2.8719456129807694</v>
      </c>
      <c r="G300">
        <v>10.333333333333334</v>
      </c>
      <c r="H300">
        <v>23.843589743589742</v>
      </c>
      <c r="I300">
        <v>7.880000114440918</v>
      </c>
      <c r="J300">
        <v>3.1095370092147436</v>
      </c>
      <c r="K300">
        <v>43.659999847412109</v>
      </c>
      <c r="L300">
        <v>402.6407470703125</v>
      </c>
    </row>
    <row r="301" spans="1:12" x14ac:dyDescent="0.25">
      <c r="A301" s="1" t="s">
        <v>311</v>
      </c>
      <c r="B301">
        <v>191.0555114746094</v>
      </c>
      <c r="C301">
        <v>128.36000061035159</v>
      </c>
      <c r="D301">
        <v>489.08717948717947</v>
      </c>
      <c r="E301">
        <v>8.9445392628205127</v>
      </c>
      <c r="F301">
        <v>2.8232451923076924</v>
      </c>
      <c r="G301">
        <v>10.287179487179488</v>
      </c>
      <c r="H301">
        <v>23.843589743589742</v>
      </c>
      <c r="I301">
        <v>7.6700000762939453</v>
      </c>
      <c r="J301">
        <v>3.1095370092147436</v>
      </c>
      <c r="K301">
        <v>42.110000610351563</v>
      </c>
      <c r="L301">
        <v>399.35748291015619</v>
      </c>
    </row>
    <row r="302" spans="1:12" x14ac:dyDescent="0.25">
      <c r="A302" s="1" t="s">
        <v>312</v>
      </c>
      <c r="B302">
        <v>189.92994689941409</v>
      </c>
      <c r="C302">
        <v>129.7799987792969</v>
      </c>
      <c r="D302">
        <v>492.43589743589746</v>
      </c>
      <c r="E302">
        <v>9.1980378605769229</v>
      </c>
      <c r="F302">
        <v>2.8570858373397434</v>
      </c>
      <c r="G302">
        <v>10.287179487179488</v>
      </c>
      <c r="H302">
        <v>23.843589743589742</v>
      </c>
      <c r="I302">
        <v>7.7800002098083496</v>
      </c>
      <c r="J302">
        <v>3.1765114182692309</v>
      </c>
      <c r="K302">
        <v>42.909999847412109</v>
      </c>
      <c r="L302">
        <v>398.42794799804688</v>
      </c>
    </row>
    <row r="303" spans="1:12" x14ac:dyDescent="0.25">
      <c r="A303" s="1" t="s">
        <v>313</v>
      </c>
      <c r="B303">
        <v>187.86810302734381</v>
      </c>
      <c r="C303">
        <v>127.129997253418</v>
      </c>
      <c r="D303">
        <v>488.53076923076924</v>
      </c>
      <c r="E303">
        <v>8.922171474358974</v>
      </c>
      <c r="F303">
        <v>2.869073517628205</v>
      </c>
      <c r="G303">
        <v>10.284615384615385</v>
      </c>
      <c r="H303">
        <v>23.620512820512822</v>
      </c>
      <c r="I303">
        <v>7.820000171661377</v>
      </c>
      <c r="J303">
        <v>3.1525918970352564</v>
      </c>
      <c r="K303">
        <v>42.779998779296882</v>
      </c>
      <c r="L303">
        <v>399.49594116210938</v>
      </c>
    </row>
    <row r="304" spans="1:12" x14ac:dyDescent="0.25">
      <c r="A304" s="1" t="s">
        <v>314</v>
      </c>
      <c r="B304">
        <v>187.34019470214841</v>
      </c>
      <c r="C304">
        <v>128.7799987792969</v>
      </c>
      <c r="D304">
        <v>498.20512820512823</v>
      </c>
      <c r="E304">
        <v>8.9470242387820509</v>
      </c>
      <c r="F304">
        <v>2.8893028846153848</v>
      </c>
      <c r="G304">
        <v>10.284615384615385</v>
      </c>
      <c r="H304">
        <v>23.620512820512822</v>
      </c>
      <c r="I304">
        <v>7.809999942779541</v>
      </c>
      <c r="J304">
        <v>3.1836873998397435</v>
      </c>
      <c r="K304">
        <v>44.360000610351563</v>
      </c>
      <c r="L304">
        <v>402.05728149414063</v>
      </c>
    </row>
    <row r="305" spans="1:12" x14ac:dyDescent="0.25">
      <c r="A305" s="1" t="s">
        <v>315</v>
      </c>
      <c r="B305">
        <v>189.02354431152341</v>
      </c>
      <c r="C305">
        <v>130.80000305175781</v>
      </c>
      <c r="D305">
        <v>497.43333333333334</v>
      </c>
      <c r="E305">
        <v>9.4192287660256415</v>
      </c>
      <c r="F305">
        <v>2.926514673477564</v>
      </c>
      <c r="G305">
        <v>10.284615384615385</v>
      </c>
      <c r="H305">
        <v>23.620512820512822</v>
      </c>
      <c r="I305">
        <v>7.9000000953674316</v>
      </c>
      <c r="J305">
        <v>3.1836873998397435</v>
      </c>
      <c r="K305">
        <v>44.520000457763672</v>
      </c>
      <c r="L305">
        <v>405.22186279296881</v>
      </c>
    </row>
    <row r="306" spans="1:12" x14ac:dyDescent="0.25">
      <c r="A306" s="1" t="s">
        <v>316</v>
      </c>
      <c r="B306">
        <v>189.7904968261719</v>
      </c>
      <c r="C306">
        <v>134.30000305175781</v>
      </c>
      <c r="D306">
        <v>497.43333333333334</v>
      </c>
      <c r="E306">
        <v>9.4440815304487185</v>
      </c>
      <c r="F306">
        <v>2.9551106770833333</v>
      </c>
      <c r="G306">
        <v>10.284615384615385</v>
      </c>
      <c r="H306">
        <v>23.620512820512822</v>
      </c>
      <c r="I306">
        <v>8.1800003051757813</v>
      </c>
      <c r="J306">
        <v>3.2530541366185899</v>
      </c>
      <c r="K306">
        <v>45.639999389648438</v>
      </c>
      <c r="L306">
        <v>408.52487182617188</v>
      </c>
    </row>
    <row r="307" spans="1:12" x14ac:dyDescent="0.25">
      <c r="A307" s="1" t="s">
        <v>317</v>
      </c>
      <c r="B307">
        <v>189.93992614746091</v>
      </c>
      <c r="C307">
        <v>134.67999267578119</v>
      </c>
      <c r="D307">
        <v>497.05128205128204</v>
      </c>
      <c r="E307">
        <v>9.4739052483974362</v>
      </c>
      <c r="F307">
        <v>2.9478683393429486</v>
      </c>
      <c r="G307">
        <v>10.274358974358975</v>
      </c>
      <c r="H307">
        <v>23.620512820512822</v>
      </c>
      <c r="I307">
        <v>7.7199997901916504</v>
      </c>
      <c r="J307">
        <v>3.205215094150641</v>
      </c>
      <c r="K307">
        <v>44.75</v>
      </c>
      <c r="L307">
        <v>408.198486328125</v>
      </c>
    </row>
    <row r="308" spans="1:12" x14ac:dyDescent="0.25">
      <c r="A308" s="1" t="s">
        <v>318</v>
      </c>
      <c r="B308">
        <v>193.22694396972659</v>
      </c>
      <c r="C308">
        <v>133.55999755859381</v>
      </c>
      <c r="D308">
        <v>491.64871794871794</v>
      </c>
      <c r="E308">
        <v>9.2949649439102568</v>
      </c>
      <c r="F308">
        <v>2.9623532652243592</v>
      </c>
      <c r="G308">
        <v>10.199999999999999</v>
      </c>
      <c r="H308">
        <v>23.774358974358975</v>
      </c>
      <c r="I308">
        <v>7.869999885559082</v>
      </c>
      <c r="J308">
        <v>3.2195665564903848</v>
      </c>
      <c r="K308">
        <v>45.509998321533203</v>
      </c>
      <c r="L308">
        <v>409.62252807617188</v>
      </c>
    </row>
    <row r="309" spans="1:12" x14ac:dyDescent="0.25">
      <c r="A309" s="1" t="s">
        <v>319</v>
      </c>
      <c r="B309">
        <v>192.96797180175781</v>
      </c>
      <c r="C309">
        <v>132.83000183105469</v>
      </c>
      <c r="D309">
        <v>491.64871794871794</v>
      </c>
      <c r="E309">
        <v>9.2949649439102568</v>
      </c>
      <c r="F309">
        <v>2.9737169471153848</v>
      </c>
      <c r="G309">
        <v>10.199999999999999</v>
      </c>
      <c r="H309">
        <v>23.28974358974359</v>
      </c>
      <c r="I309">
        <v>7.6399998664855957</v>
      </c>
      <c r="J309">
        <v>3.2674055989583333</v>
      </c>
      <c r="K309">
        <v>47.409999847412109</v>
      </c>
      <c r="L309">
        <v>412.727783203125</v>
      </c>
    </row>
    <row r="310" spans="1:12" x14ac:dyDescent="0.25">
      <c r="A310" s="1" t="s">
        <v>320</v>
      </c>
      <c r="B310">
        <v>194.33258056640619</v>
      </c>
      <c r="C310">
        <v>135.36000061035159</v>
      </c>
      <c r="D310">
        <v>489.15641025641025</v>
      </c>
      <c r="E310">
        <v>9.6429046474358966</v>
      </c>
      <c r="F310">
        <v>2.97334234775641</v>
      </c>
      <c r="G310">
        <v>10.199999999999999</v>
      </c>
      <c r="H310">
        <v>23.28974358974359</v>
      </c>
      <c r="I310">
        <v>7.619999885559082</v>
      </c>
      <c r="J310">
        <v>3.2554459635416668</v>
      </c>
      <c r="K310">
        <v>47.119998931884773</v>
      </c>
      <c r="L310">
        <v>413.6177978515625</v>
      </c>
    </row>
    <row r="311" spans="1:12" x14ac:dyDescent="0.25">
      <c r="A311" s="1" t="s">
        <v>321</v>
      </c>
      <c r="B311">
        <v>191.18499755859381</v>
      </c>
      <c r="C311">
        <v>130</v>
      </c>
      <c r="D311">
        <v>489.15641025641025</v>
      </c>
      <c r="E311">
        <v>9.6926091746794878</v>
      </c>
      <c r="F311">
        <v>2.9719686498397437</v>
      </c>
      <c r="G311">
        <v>10.199999999999999</v>
      </c>
      <c r="H311">
        <v>23.28974358974359</v>
      </c>
      <c r="I311">
        <v>7.9200000762939453</v>
      </c>
      <c r="J311">
        <v>3.2985008513621796</v>
      </c>
      <c r="K311">
        <v>47.229999542236328</v>
      </c>
      <c r="L311">
        <v>410.96749877929688</v>
      </c>
    </row>
    <row r="312" spans="1:12" x14ac:dyDescent="0.25">
      <c r="A312" s="1" t="s">
        <v>322</v>
      </c>
      <c r="B312">
        <v>191.9918212890625</v>
      </c>
      <c r="C312">
        <v>128.80000305175781</v>
      </c>
      <c r="D312">
        <v>482.94871794871796</v>
      </c>
      <c r="E312">
        <v>9.6926091746794878</v>
      </c>
      <c r="F312">
        <v>2.9719686498397437</v>
      </c>
      <c r="G312">
        <v>10.212820512820512</v>
      </c>
      <c r="H312">
        <v>23.151282051282053</v>
      </c>
      <c r="I312">
        <v>7.8600001335144043</v>
      </c>
      <c r="J312">
        <v>3.3319881810897436</v>
      </c>
      <c r="K312">
        <v>47.319999694824219</v>
      </c>
      <c r="L312">
        <v>412.70797729492188</v>
      </c>
    </row>
    <row r="313" spans="1:12" x14ac:dyDescent="0.25">
      <c r="A313" s="1" t="s">
        <v>323</v>
      </c>
      <c r="B313">
        <v>192.85838317871091</v>
      </c>
      <c r="C313">
        <v>129.1300048828125</v>
      </c>
      <c r="D313">
        <v>482.94871794871796</v>
      </c>
      <c r="E313">
        <v>9.6926091746794878</v>
      </c>
      <c r="F313">
        <v>2.9710942508012819</v>
      </c>
      <c r="G313">
        <v>10.212820512820512</v>
      </c>
      <c r="H313">
        <v>23.235897435897435</v>
      </c>
      <c r="I313">
        <v>7.8400001525878906</v>
      </c>
      <c r="J313">
        <v>3.3487322215544872</v>
      </c>
      <c r="K313">
        <v>47.169998168945313</v>
      </c>
      <c r="L313">
        <v>413.92437744140619</v>
      </c>
    </row>
    <row r="314" spans="1:12" x14ac:dyDescent="0.25">
      <c r="A314" s="1" t="s">
        <v>324</v>
      </c>
      <c r="B314">
        <v>193.73492431640619</v>
      </c>
      <c r="C314">
        <v>128.1499938964844</v>
      </c>
      <c r="D314">
        <v>481.79487179487177</v>
      </c>
      <c r="E314">
        <v>9.4937880608974368</v>
      </c>
      <c r="F314">
        <v>2.9644764122596152</v>
      </c>
      <c r="G314">
        <v>10.212820512820512</v>
      </c>
      <c r="H314">
        <v>23.235897435897435</v>
      </c>
      <c r="I314">
        <v>7.8499999046325684</v>
      </c>
      <c r="J314">
        <v>3.3965707632211539</v>
      </c>
      <c r="K314">
        <v>47.310001373291023</v>
      </c>
      <c r="L314">
        <v>414.02328491210938</v>
      </c>
    </row>
    <row r="315" spans="1:12" x14ac:dyDescent="0.25">
      <c r="A315" s="1" t="s">
        <v>325</v>
      </c>
      <c r="B315">
        <v>192.45997619628909</v>
      </c>
      <c r="C315">
        <v>128.25</v>
      </c>
      <c r="D315">
        <v>480.37692307692305</v>
      </c>
      <c r="E315">
        <v>9.6677564102564109</v>
      </c>
      <c r="F315">
        <v>2.956983924278846</v>
      </c>
      <c r="G315">
        <v>10.212820512820512</v>
      </c>
      <c r="H315">
        <v>23.235897435897435</v>
      </c>
      <c r="I315">
        <v>7.7800002098083496</v>
      </c>
      <c r="J315">
        <v>3.384611127804487</v>
      </c>
      <c r="K315">
        <v>46.610000610351563</v>
      </c>
      <c r="L315">
        <v>411.21469116210938</v>
      </c>
    </row>
    <row r="316" spans="1:12" x14ac:dyDescent="0.25">
      <c r="A316" s="1" t="s">
        <v>326</v>
      </c>
      <c r="B316">
        <v>195.05970764160159</v>
      </c>
      <c r="C316">
        <v>132.21000671386719</v>
      </c>
      <c r="D316">
        <v>481.02820512820512</v>
      </c>
      <c r="E316">
        <v>8.9892748397435902</v>
      </c>
      <c r="F316">
        <v>2.956983924278846</v>
      </c>
      <c r="G316">
        <v>10.212820512820512</v>
      </c>
      <c r="H316">
        <v>23.235897435897435</v>
      </c>
      <c r="I316">
        <v>7.9000000953674316</v>
      </c>
      <c r="J316">
        <v>3.4444100560897435</v>
      </c>
      <c r="K316">
        <v>48.139999389648438</v>
      </c>
      <c r="L316">
        <v>415.2198486328125</v>
      </c>
    </row>
    <row r="317" spans="1:12" x14ac:dyDescent="0.25">
      <c r="A317" s="1" t="s">
        <v>327</v>
      </c>
      <c r="B317">
        <v>195.67726135253909</v>
      </c>
      <c r="C317">
        <v>133.67999267578119</v>
      </c>
      <c r="D317">
        <v>476.41025641025641</v>
      </c>
      <c r="E317">
        <v>8.9892748397435902</v>
      </c>
      <c r="F317">
        <v>2.9920665564903848</v>
      </c>
      <c r="G317">
        <v>10.1</v>
      </c>
      <c r="H317">
        <v>23.087179487179487</v>
      </c>
      <c r="I317">
        <v>7.9600000381469727</v>
      </c>
      <c r="J317">
        <v>3.4444100560897435</v>
      </c>
      <c r="K317">
        <v>49.459999084472663</v>
      </c>
      <c r="L317">
        <v>416.02090454101563</v>
      </c>
    </row>
    <row r="318" spans="1:12" x14ac:dyDescent="0.25">
      <c r="A318" s="1" t="s">
        <v>328</v>
      </c>
      <c r="B318">
        <v>194.840576171875</v>
      </c>
      <c r="C318">
        <v>131.69000244140619</v>
      </c>
      <c r="D318">
        <v>490.25641025641028</v>
      </c>
      <c r="E318">
        <v>9.0837159455128198</v>
      </c>
      <c r="F318">
        <v>2.9971421774839744</v>
      </c>
      <c r="G318">
        <v>10.1</v>
      </c>
      <c r="H318">
        <v>23.087179487179487</v>
      </c>
      <c r="I318">
        <v>7.9099998474121094</v>
      </c>
      <c r="J318">
        <v>3.3152448918269233</v>
      </c>
      <c r="K318">
        <v>46.650001525878913</v>
      </c>
      <c r="L318">
        <v>414.73529052734381</v>
      </c>
    </row>
    <row r="319" spans="1:12" x14ac:dyDescent="0.25">
      <c r="A319" s="1" t="s">
        <v>329</v>
      </c>
      <c r="B319">
        <v>191.82249450683591</v>
      </c>
      <c r="C319">
        <v>128.21000671386719</v>
      </c>
      <c r="D319">
        <v>494.19230769230768</v>
      </c>
      <c r="E319">
        <v>9.1356540464743592</v>
      </c>
      <c r="F319">
        <v>2.9803926282051281</v>
      </c>
      <c r="G319">
        <v>10.1</v>
      </c>
      <c r="H319">
        <v>23.087179487179487</v>
      </c>
      <c r="I319">
        <v>7.809999942779541</v>
      </c>
      <c r="J319">
        <v>3.2756698217147435</v>
      </c>
      <c r="K319">
        <v>46.959999084472663</v>
      </c>
      <c r="L319">
        <v>408.98965454101563</v>
      </c>
    </row>
    <row r="320" spans="1:12" x14ac:dyDescent="0.25">
      <c r="A320" s="1" t="s">
        <v>330</v>
      </c>
      <c r="B320">
        <v>190.41802978515619</v>
      </c>
      <c r="C320">
        <v>128.9100036621094</v>
      </c>
      <c r="D320">
        <v>500.94615384615383</v>
      </c>
      <c r="E320">
        <v>8.9470242387820509</v>
      </c>
      <c r="F320">
        <v>2.9798850661057692</v>
      </c>
      <c r="G320">
        <v>10.641025641025641</v>
      </c>
      <c r="H320">
        <v>23.794871794871796</v>
      </c>
      <c r="I320">
        <v>7.7699999809265137</v>
      </c>
      <c r="J320">
        <v>3.2769734074519232</v>
      </c>
      <c r="K320">
        <v>45.909999847412109</v>
      </c>
      <c r="L320">
        <v>407.83261108398438</v>
      </c>
    </row>
    <row r="321" spans="1:12" x14ac:dyDescent="0.25">
      <c r="A321" s="1" t="s">
        <v>331</v>
      </c>
      <c r="B321">
        <v>181.27415466308591</v>
      </c>
      <c r="C321">
        <v>139.57000732421881</v>
      </c>
      <c r="D321">
        <v>484.61538461538464</v>
      </c>
      <c r="E321">
        <v>8.9470242387820509</v>
      </c>
      <c r="F321">
        <v>2.9869909354967947</v>
      </c>
      <c r="G321">
        <v>10.641025641025641</v>
      </c>
      <c r="H321">
        <v>23.307692307692307</v>
      </c>
      <c r="I321">
        <v>7.8499999046325684</v>
      </c>
      <c r="J321">
        <v>3.2769734074519232</v>
      </c>
      <c r="K321">
        <v>45.200000762939453</v>
      </c>
      <c r="L321">
        <v>405.8349609375</v>
      </c>
    </row>
    <row r="322" spans="1:12" x14ac:dyDescent="0.25">
      <c r="A322" s="1" t="s">
        <v>332</v>
      </c>
      <c r="B322">
        <v>179.09275817871091</v>
      </c>
      <c r="C322">
        <v>139.94000244140619</v>
      </c>
      <c r="D322">
        <v>488.5846153846154</v>
      </c>
      <c r="E322">
        <v>8.6984965945512815</v>
      </c>
      <c r="F322">
        <v>2.9869909354967947</v>
      </c>
      <c r="G322">
        <v>10.387179487179488</v>
      </c>
      <c r="H322">
        <v>22.866666666666667</v>
      </c>
      <c r="I322">
        <v>7.9899997711181641</v>
      </c>
      <c r="J322">
        <v>3.2387021734775643</v>
      </c>
      <c r="K322">
        <v>45.159999847412109</v>
      </c>
      <c r="L322">
        <v>407.72381591796881</v>
      </c>
    </row>
    <row r="323" spans="1:12" x14ac:dyDescent="0.25">
      <c r="A323" s="1" t="s">
        <v>333</v>
      </c>
      <c r="B323">
        <v>177.4891052246094</v>
      </c>
      <c r="C323">
        <v>137.8500061035156</v>
      </c>
      <c r="D323">
        <v>488.5846153846154</v>
      </c>
      <c r="E323">
        <v>8.9470242387820509</v>
      </c>
      <c r="F323">
        <v>2.9529842748397437</v>
      </c>
      <c r="G323">
        <v>10.387179487179488</v>
      </c>
      <c r="H323">
        <v>22.866666666666667</v>
      </c>
      <c r="I323">
        <v>7.8299999237060547</v>
      </c>
      <c r="J323">
        <v>3.2530541366185899</v>
      </c>
      <c r="K323">
        <v>44.110000610351563</v>
      </c>
      <c r="L323">
        <v>405.01416015625</v>
      </c>
    </row>
    <row r="324" spans="1:12" x14ac:dyDescent="0.25">
      <c r="A324" s="1" t="s">
        <v>334</v>
      </c>
      <c r="B324">
        <v>177.26995849609381</v>
      </c>
      <c r="C324">
        <v>138.55999755859381</v>
      </c>
      <c r="D324">
        <v>471.77435897435896</v>
      </c>
      <c r="E324">
        <v>9.1458483573717952</v>
      </c>
      <c r="F324">
        <v>2.9106029647435898</v>
      </c>
      <c r="G324">
        <v>10.387179487179488</v>
      </c>
      <c r="H324">
        <v>22.866666666666667</v>
      </c>
      <c r="I324">
        <v>7.7399997711181641</v>
      </c>
      <c r="J324">
        <v>3.2961090244391027</v>
      </c>
      <c r="K324">
        <v>44.599998474121087</v>
      </c>
      <c r="L324">
        <v>405.25152587890619</v>
      </c>
    </row>
    <row r="325" spans="1:12" x14ac:dyDescent="0.25">
      <c r="A325" s="1" t="s">
        <v>335</v>
      </c>
      <c r="B325">
        <v>177.32978820800781</v>
      </c>
      <c r="C325">
        <v>138.4100036621094</v>
      </c>
      <c r="D325">
        <v>478.4153846153846</v>
      </c>
      <c r="E325">
        <v>9.2949649439102568</v>
      </c>
      <c r="F325">
        <v>2.9184700520833333</v>
      </c>
      <c r="G325">
        <v>10.387179487179488</v>
      </c>
      <c r="H325">
        <v>22.866666666666667</v>
      </c>
      <c r="I325">
        <v>7.7600002288818359</v>
      </c>
      <c r="J325">
        <v>3.2769734074519232</v>
      </c>
      <c r="K325">
        <v>43.709999084472663</v>
      </c>
      <c r="L325">
        <v>404.87570190429688</v>
      </c>
    </row>
    <row r="326" spans="1:12" x14ac:dyDescent="0.25">
      <c r="A326" s="1" t="s">
        <v>336</v>
      </c>
      <c r="B326">
        <v>178.99549865722659</v>
      </c>
      <c r="C326">
        <v>140.57000732421881</v>
      </c>
      <c r="D326">
        <v>475.22051282051279</v>
      </c>
      <c r="E326">
        <v>9.2924789663461542</v>
      </c>
      <c r="F326">
        <v>2.9127601662660259</v>
      </c>
      <c r="G326">
        <v>10.128205128205128</v>
      </c>
      <c r="H326">
        <v>21.838461538461537</v>
      </c>
      <c r="I326">
        <v>7.940000057220459</v>
      </c>
      <c r="J326">
        <v>3.2769734074519232</v>
      </c>
      <c r="K326">
        <v>44.849998474121087</v>
      </c>
      <c r="L326">
        <v>407.16015625</v>
      </c>
    </row>
    <row r="327" spans="1:12" x14ac:dyDescent="0.25">
      <c r="A327" s="1" t="s">
        <v>337</v>
      </c>
      <c r="B327">
        <v>176.99067687988281</v>
      </c>
      <c r="C327">
        <v>137.66999816894531</v>
      </c>
      <c r="D327">
        <v>490.63589743589745</v>
      </c>
      <c r="E327">
        <v>9.0464352964743586</v>
      </c>
      <c r="F327">
        <v>2.883702423878205</v>
      </c>
      <c r="G327">
        <v>10.128205128205128</v>
      </c>
      <c r="H327">
        <v>21.838461538461537</v>
      </c>
      <c r="I327">
        <v>7.9099998474121094</v>
      </c>
      <c r="J327">
        <v>3.2506618088942307</v>
      </c>
      <c r="K327">
        <v>44.080001831054688</v>
      </c>
      <c r="L327">
        <v>402.49240112304688</v>
      </c>
    </row>
    <row r="328" spans="1:12" x14ac:dyDescent="0.25">
      <c r="A328" s="1" t="s">
        <v>338</v>
      </c>
      <c r="B328">
        <v>176.11296081542969</v>
      </c>
      <c r="C328">
        <v>135.07000732421881</v>
      </c>
      <c r="D328">
        <v>490.28205128205127</v>
      </c>
      <c r="E328">
        <v>9.0588621794871802</v>
      </c>
      <c r="F328">
        <v>2.9007056290064104</v>
      </c>
      <c r="G328">
        <v>10.128205128205128</v>
      </c>
      <c r="H328">
        <v>21.838461538461537</v>
      </c>
      <c r="I328">
        <v>7.6399998664855957</v>
      </c>
      <c r="J328">
        <v>3.2769734074519232</v>
      </c>
      <c r="K328">
        <v>43.650001525878913</v>
      </c>
      <c r="L328">
        <v>399.5157470703125</v>
      </c>
    </row>
    <row r="329" spans="1:12" x14ac:dyDescent="0.25">
      <c r="A329" s="1" t="s">
        <v>339</v>
      </c>
      <c r="B329">
        <v>173.54962158203119</v>
      </c>
      <c r="C329">
        <v>133.97999572753909</v>
      </c>
      <c r="D329">
        <v>490.28205128205127</v>
      </c>
      <c r="E329">
        <v>8.7730548878205123</v>
      </c>
      <c r="F329">
        <v>2.8930921975160255</v>
      </c>
      <c r="G329">
        <v>10.128205128205128</v>
      </c>
      <c r="H329">
        <v>21.838461538461537</v>
      </c>
      <c r="I329">
        <v>7.1399998664855957</v>
      </c>
      <c r="J329">
        <v>3.2650137720352563</v>
      </c>
      <c r="K329">
        <v>43.970001220703118</v>
      </c>
      <c r="L329">
        <v>396.28195190429688</v>
      </c>
    </row>
    <row r="330" spans="1:12" x14ac:dyDescent="0.25">
      <c r="A330" s="1" t="s">
        <v>340</v>
      </c>
      <c r="B330">
        <v>174.0383605957031</v>
      </c>
      <c r="C330">
        <v>133.2200012207031</v>
      </c>
      <c r="D330">
        <v>490.28205128205127</v>
      </c>
      <c r="E330">
        <v>8.5742317708333342</v>
      </c>
      <c r="F330">
        <v>2.8953761017628206</v>
      </c>
      <c r="G330">
        <v>10.128205128205128</v>
      </c>
      <c r="H330">
        <v>21.838461538461537</v>
      </c>
      <c r="I330">
        <v>7.2100000381469727</v>
      </c>
      <c r="J330">
        <v>3.2291346153846154</v>
      </c>
      <c r="K330">
        <v>44.689998626708977</v>
      </c>
      <c r="L330">
        <v>396.6478271484375</v>
      </c>
    </row>
    <row r="331" spans="1:12" x14ac:dyDescent="0.25">
      <c r="A331" s="1" t="s">
        <v>341</v>
      </c>
      <c r="B331">
        <v>176.77125549316409</v>
      </c>
      <c r="C331">
        <v>134.25</v>
      </c>
      <c r="D331">
        <v>488.44615384615383</v>
      </c>
      <c r="E331">
        <v>8.4499679487179495</v>
      </c>
      <c r="F331">
        <v>2.8550250400641026</v>
      </c>
      <c r="G331">
        <v>10.24102564102564</v>
      </c>
      <c r="H331">
        <v>22.846153846153847</v>
      </c>
      <c r="I331">
        <v>7.3499999046325684</v>
      </c>
      <c r="J331">
        <v>3.1789032451923078</v>
      </c>
      <c r="K331">
        <v>44.349998474121087</v>
      </c>
      <c r="L331">
        <v>398.15103149414063</v>
      </c>
    </row>
    <row r="332" spans="1:12" x14ac:dyDescent="0.25">
      <c r="A332" s="1" t="s">
        <v>342</v>
      </c>
      <c r="B332">
        <v>180.65118408203119</v>
      </c>
      <c r="C332">
        <v>135.52000427246091</v>
      </c>
      <c r="D332">
        <v>488.44615384615383</v>
      </c>
      <c r="E332">
        <v>8.6736438301282046</v>
      </c>
      <c r="F332">
        <v>2.7927221053685898</v>
      </c>
      <c r="G332">
        <v>10.24102564102564</v>
      </c>
      <c r="H332">
        <v>22.846153846153847</v>
      </c>
      <c r="I332">
        <v>7.25</v>
      </c>
      <c r="J332">
        <v>3.0138589242788463</v>
      </c>
      <c r="K332">
        <v>45.139999389648438</v>
      </c>
      <c r="L332">
        <v>402.4429931640625</v>
      </c>
    </row>
    <row r="333" spans="1:12" x14ac:dyDescent="0.25">
      <c r="A333" s="1" t="s">
        <v>343</v>
      </c>
      <c r="B333">
        <v>175.9234619140625</v>
      </c>
      <c r="C333">
        <v>131.8399963378906</v>
      </c>
      <c r="D333">
        <v>481.23076923076923</v>
      </c>
      <c r="E333">
        <v>8.4151742788461537</v>
      </c>
      <c r="F333">
        <v>2.7966558994391026</v>
      </c>
      <c r="G333">
        <v>10.24102564102564</v>
      </c>
      <c r="H333">
        <v>22.846153846153847</v>
      </c>
      <c r="I333">
        <v>7.070000171661377</v>
      </c>
      <c r="J333">
        <v>3.0138589242788463</v>
      </c>
      <c r="K333">
        <v>44.680000305175781</v>
      </c>
      <c r="L333">
        <v>397.0928955078125</v>
      </c>
    </row>
    <row r="334" spans="1:12" x14ac:dyDescent="0.25">
      <c r="A334" s="1" t="s">
        <v>344</v>
      </c>
      <c r="B334">
        <v>178.14768981933591</v>
      </c>
      <c r="C334">
        <v>133.25999450683591</v>
      </c>
      <c r="D334">
        <v>481.23076923076923</v>
      </c>
      <c r="E334">
        <v>8.3257036258012818</v>
      </c>
      <c r="F334">
        <v>2.806299579326923</v>
      </c>
      <c r="G334">
        <v>10.24102564102564</v>
      </c>
      <c r="H334">
        <v>22.846153846153847</v>
      </c>
      <c r="I334">
        <v>7.1100001335144043</v>
      </c>
      <c r="J334">
        <v>2.9899391526442307</v>
      </c>
      <c r="K334">
        <v>43.959999084472663</v>
      </c>
      <c r="L334">
        <v>399.72341918945313</v>
      </c>
    </row>
    <row r="335" spans="1:12" x14ac:dyDescent="0.25">
      <c r="A335" s="1" t="s">
        <v>345</v>
      </c>
      <c r="B335">
        <v>179.7236022949219</v>
      </c>
      <c r="C335">
        <v>133.13999938964841</v>
      </c>
      <c r="D335">
        <v>486.16153846153844</v>
      </c>
      <c r="E335">
        <v>8.4499679487179495</v>
      </c>
      <c r="F335">
        <v>2.8134054487179485</v>
      </c>
      <c r="G335">
        <v>10.199999999999999</v>
      </c>
      <c r="H335">
        <v>22.78974358974359</v>
      </c>
      <c r="I335">
        <v>6.9600000381469727</v>
      </c>
      <c r="J335">
        <v>2.872733623798077</v>
      </c>
      <c r="K335">
        <v>44.150001525878913</v>
      </c>
      <c r="L335">
        <v>402.35394287109381</v>
      </c>
    </row>
    <row r="336" spans="1:12" x14ac:dyDescent="0.25">
      <c r="A336" s="1" t="s">
        <v>346</v>
      </c>
      <c r="B336">
        <v>183.6434020996094</v>
      </c>
      <c r="C336">
        <v>134.9100036621094</v>
      </c>
      <c r="D336">
        <v>491.02564102564105</v>
      </c>
      <c r="E336">
        <v>8.4499679487179495</v>
      </c>
      <c r="F336">
        <v>2.8194959435096152</v>
      </c>
      <c r="G336">
        <v>10.199999999999999</v>
      </c>
      <c r="H336">
        <v>22.78974358974359</v>
      </c>
      <c r="I336">
        <v>6.940000057220459</v>
      </c>
      <c r="J336">
        <v>2.9181808393429489</v>
      </c>
      <c r="K336">
        <v>45.349998474121087</v>
      </c>
      <c r="L336">
        <v>408.06997680664063</v>
      </c>
    </row>
    <row r="337" spans="1:12" x14ac:dyDescent="0.25">
      <c r="A337" s="1" t="s">
        <v>347</v>
      </c>
      <c r="B337">
        <v>187.1642761230469</v>
      </c>
      <c r="C337">
        <v>135.07000732421881</v>
      </c>
      <c r="D337">
        <v>497.85128205128206</v>
      </c>
      <c r="E337">
        <v>8.2014393028846158</v>
      </c>
      <c r="F337">
        <v>2.8390369591346154</v>
      </c>
      <c r="G337">
        <v>10.199999999999999</v>
      </c>
      <c r="H337">
        <v>23.533333333333335</v>
      </c>
      <c r="I337">
        <v>7.0399999618530273</v>
      </c>
      <c r="J337">
        <v>2.9229644931891028</v>
      </c>
      <c r="K337">
        <v>46.509998321533203</v>
      </c>
      <c r="L337">
        <v>409.77090454101563</v>
      </c>
    </row>
    <row r="338" spans="1:12" x14ac:dyDescent="0.25">
      <c r="A338" s="1" t="s">
        <v>348</v>
      </c>
      <c r="B338">
        <v>187.3836975097656</v>
      </c>
      <c r="C338">
        <v>138.00999450683591</v>
      </c>
      <c r="D338">
        <v>498.06666666666666</v>
      </c>
      <c r="E338">
        <v>7.7043825120192304</v>
      </c>
      <c r="F338">
        <v>2.7958944310897436</v>
      </c>
      <c r="G338">
        <v>10.428205128205128</v>
      </c>
      <c r="H338">
        <v>23.533333333333335</v>
      </c>
      <c r="I338">
        <v>6.8499999046325684</v>
      </c>
      <c r="J338">
        <v>2.9899391526442307</v>
      </c>
      <c r="K338">
        <v>47.229999542236328</v>
      </c>
      <c r="L338">
        <v>409.24676513671881</v>
      </c>
    </row>
    <row r="339" spans="1:12" x14ac:dyDescent="0.25">
      <c r="A339" s="1" t="s">
        <v>349</v>
      </c>
      <c r="B339">
        <v>188.96958923339841</v>
      </c>
      <c r="C339">
        <v>138.1199951171875</v>
      </c>
      <c r="D339">
        <v>495.79487179487177</v>
      </c>
      <c r="E339">
        <v>7.5502944711538458</v>
      </c>
      <c r="F339">
        <v>2.7255974559294871</v>
      </c>
      <c r="G339">
        <v>10.428205128205128</v>
      </c>
      <c r="H339">
        <v>23.533333333333335</v>
      </c>
      <c r="I339">
        <v>7.1100001335144043</v>
      </c>
      <c r="J339">
        <v>2.8703415464743589</v>
      </c>
      <c r="K339">
        <v>47.040000915527337</v>
      </c>
      <c r="L339">
        <v>410.11700439453119</v>
      </c>
    </row>
    <row r="340" spans="1:12" x14ac:dyDescent="0.25">
      <c r="A340" s="1" t="s">
        <v>350</v>
      </c>
      <c r="B340">
        <v>189.20896911621091</v>
      </c>
      <c r="C340">
        <v>137.27000427246091</v>
      </c>
      <c r="D340">
        <v>491.95897435897433</v>
      </c>
      <c r="E340">
        <v>7.6994115584935896</v>
      </c>
      <c r="F340">
        <v>2.7154462139423079</v>
      </c>
      <c r="G340">
        <v>10.305128205128206</v>
      </c>
      <c r="H340">
        <v>23.771794871794871</v>
      </c>
      <c r="I340">
        <v>6.809999942779541</v>
      </c>
      <c r="J340">
        <v>2.7746634615384616</v>
      </c>
      <c r="K340">
        <v>46.549999237060547</v>
      </c>
      <c r="L340">
        <v>408.32708740234381</v>
      </c>
    </row>
    <row r="341" spans="1:12" x14ac:dyDescent="0.25">
      <c r="A341" s="1" t="s">
        <v>351</v>
      </c>
      <c r="B341">
        <v>182.43653869628909</v>
      </c>
      <c r="C341">
        <v>135.36000061035159</v>
      </c>
      <c r="D341">
        <v>490.08717948717947</v>
      </c>
      <c r="E341">
        <v>7.7043825120192304</v>
      </c>
      <c r="F341">
        <v>2.6596146334134616</v>
      </c>
      <c r="G341">
        <v>10.305128205128206</v>
      </c>
      <c r="H341">
        <v>23.564102564102566</v>
      </c>
      <c r="I341">
        <v>6.9000000953674316</v>
      </c>
      <c r="J341">
        <v>2.8201109274839742</v>
      </c>
      <c r="K341">
        <v>45.900001525878913</v>
      </c>
      <c r="L341">
        <v>405.50863647460938</v>
      </c>
    </row>
    <row r="342" spans="1:12" x14ac:dyDescent="0.25">
      <c r="A342" s="1" t="s">
        <v>352</v>
      </c>
      <c r="B342">
        <v>177.10038757324219</v>
      </c>
      <c r="C342">
        <v>137.8500061035156</v>
      </c>
      <c r="D342">
        <v>480.76923076923077</v>
      </c>
      <c r="E342">
        <v>7.7043825120192304</v>
      </c>
      <c r="F342">
        <v>2.6867690805288462</v>
      </c>
      <c r="G342">
        <v>10.305128205128206</v>
      </c>
      <c r="H342">
        <v>23.564102564102566</v>
      </c>
      <c r="I342">
        <v>6.8299999237060547</v>
      </c>
      <c r="J342">
        <v>2.8225027544070511</v>
      </c>
      <c r="K342">
        <v>46.270000457763672</v>
      </c>
      <c r="L342">
        <v>404.3021240234375</v>
      </c>
    </row>
    <row r="343" spans="1:12" x14ac:dyDescent="0.25">
      <c r="A343" s="1" t="s">
        <v>353</v>
      </c>
      <c r="B343">
        <v>177.7187805175781</v>
      </c>
      <c r="C343">
        <v>138.22999572753909</v>
      </c>
      <c r="D343">
        <v>480.76923076923077</v>
      </c>
      <c r="E343">
        <v>7.7043825120192304</v>
      </c>
      <c r="F343">
        <v>2.708594000400641</v>
      </c>
      <c r="G343">
        <v>10.305128205128206</v>
      </c>
      <c r="H343">
        <v>23.564102564102566</v>
      </c>
      <c r="I343">
        <v>6.809999942779541</v>
      </c>
      <c r="J343">
        <v>2.9181808393429489</v>
      </c>
      <c r="K343">
        <v>47.240001678466797</v>
      </c>
      <c r="L343">
        <v>404.85595703125</v>
      </c>
    </row>
    <row r="344" spans="1:12" x14ac:dyDescent="0.25">
      <c r="A344" s="1" t="s">
        <v>354</v>
      </c>
      <c r="B344">
        <v>178.89573669433591</v>
      </c>
      <c r="C344">
        <v>143.1000061035156</v>
      </c>
      <c r="D344">
        <v>476.6307692307692</v>
      </c>
      <c r="E344">
        <v>7.7043825120192304</v>
      </c>
      <c r="F344">
        <v>2.7025035056089743</v>
      </c>
      <c r="G344">
        <v>10.069230769230769</v>
      </c>
      <c r="H344">
        <v>23.007692307692309</v>
      </c>
      <c r="I344">
        <v>7.380000114440918</v>
      </c>
      <c r="J344">
        <v>2.915789012419872</v>
      </c>
      <c r="K344">
        <v>48.939998626708977</v>
      </c>
      <c r="L344">
        <v>407.51611328125</v>
      </c>
    </row>
    <row r="345" spans="1:12" x14ac:dyDescent="0.25">
      <c r="A345" s="1" t="s">
        <v>355</v>
      </c>
      <c r="B345">
        <v>175.84367370605469</v>
      </c>
      <c r="C345">
        <v>141.22999572753909</v>
      </c>
      <c r="D345">
        <v>477.68717948717949</v>
      </c>
      <c r="E345">
        <v>7.6646178886217946</v>
      </c>
      <c r="F345">
        <v>2.7281350160256412</v>
      </c>
      <c r="G345">
        <v>10.069230769230769</v>
      </c>
      <c r="H345">
        <v>22.27948717948718</v>
      </c>
      <c r="I345">
        <v>7.4600000381469727</v>
      </c>
      <c r="J345">
        <v>2.915789012419872</v>
      </c>
      <c r="K345">
        <v>47.919998168945313</v>
      </c>
      <c r="L345">
        <v>405.33062744140619</v>
      </c>
    </row>
    <row r="346" spans="1:12" x14ac:dyDescent="0.25">
      <c r="A346" s="1" t="s">
        <v>356</v>
      </c>
      <c r="B346">
        <v>173.75907897949219</v>
      </c>
      <c r="C346">
        <v>144.8500061035156</v>
      </c>
      <c r="D346">
        <v>477.68717948717949</v>
      </c>
      <c r="E346">
        <v>7.4310006009615384</v>
      </c>
      <c r="F346">
        <v>2.7382865084134616</v>
      </c>
      <c r="G346">
        <v>10.069230769230769</v>
      </c>
      <c r="H346">
        <v>22.266666666666666</v>
      </c>
      <c r="I346">
        <v>7.5500001907348633</v>
      </c>
      <c r="J346">
        <v>2.7076890524839743</v>
      </c>
      <c r="K346">
        <v>48.159999847412109</v>
      </c>
      <c r="L346">
        <v>405.80532836914063</v>
      </c>
    </row>
    <row r="347" spans="1:12" x14ac:dyDescent="0.25">
      <c r="A347" s="1" t="s">
        <v>357</v>
      </c>
      <c r="B347">
        <v>175.28511047363281</v>
      </c>
      <c r="C347">
        <v>144.7200012207031</v>
      </c>
      <c r="D347">
        <v>474.84871794871793</v>
      </c>
      <c r="E347">
        <v>7.70189703525641</v>
      </c>
      <c r="F347">
        <v>2.749706530448718</v>
      </c>
      <c r="G347">
        <v>10.069230769230769</v>
      </c>
      <c r="H347">
        <v>22.225641025641025</v>
      </c>
      <c r="I347">
        <v>7.5300002098083496</v>
      </c>
      <c r="J347">
        <v>2.6431062199519233</v>
      </c>
      <c r="K347">
        <v>48.319999694824219</v>
      </c>
      <c r="L347">
        <v>409.31600952148438</v>
      </c>
    </row>
    <row r="348" spans="1:12" x14ac:dyDescent="0.25">
      <c r="A348" s="1" t="s">
        <v>358</v>
      </c>
      <c r="B348">
        <v>178.60649108886719</v>
      </c>
      <c r="C348">
        <v>137.6300048828125</v>
      </c>
      <c r="D348">
        <v>512.56153846153848</v>
      </c>
      <c r="E348">
        <v>7.5304121594551283</v>
      </c>
      <c r="F348">
        <v>2.7966558994391026</v>
      </c>
      <c r="G348">
        <v>9.9666666666666668</v>
      </c>
      <c r="H348">
        <v>21.725641025641025</v>
      </c>
      <c r="I348">
        <v>7.2100000381469727</v>
      </c>
      <c r="J348">
        <v>2.6167948717948719</v>
      </c>
      <c r="K348">
        <v>47.590000152587891</v>
      </c>
      <c r="L348">
        <v>403.84722900390619</v>
      </c>
    </row>
    <row r="349" spans="1:12" x14ac:dyDescent="0.25">
      <c r="A349" s="1" t="s">
        <v>359</v>
      </c>
      <c r="B349">
        <v>175.03575134277341</v>
      </c>
      <c r="C349">
        <v>135.28999328613281</v>
      </c>
      <c r="D349">
        <v>512.56153846153848</v>
      </c>
      <c r="E349">
        <v>7.4558538661858975</v>
      </c>
      <c r="F349">
        <v>2.8177196013621795</v>
      </c>
      <c r="G349">
        <v>9.9666666666666668</v>
      </c>
      <c r="H349">
        <v>21.592307692307692</v>
      </c>
      <c r="I349">
        <v>7.0100002288818359</v>
      </c>
      <c r="J349">
        <v>2.6311465845352564</v>
      </c>
      <c r="K349">
        <v>46.549999237060547</v>
      </c>
      <c r="L349">
        <v>400.06951904296881</v>
      </c>
    </row>
    <row r="350" spans="1:12" x14ac:dyDescent="0.25">
      <c r="A350" s="1" t="s">
        <v>360</v>
      </c>
      <c r="B350">
        <v>173.47978210449219</v>
      </c>
      <c r="C350">
        <v>129.33000183105469</v>
      </c>
      <c r="D350">
        <v>458.16410256410256</v>
      </c>
      <c r="E350">
        <v>7.4310006009615384</v>
      </c>
      <c r="F350">
        <v>2.7722929186698719</v>
      </c>
      <c r="G350">
        <v>9.9666666666666668</v>
      </c>
      <c r="H350">
        <v>21.592307692307692</v>
      </c>
      <c r="I350">
        <v>6.880000114440918</v>
      </c>
      <c r="J350">
        <v>2.6239706029647434</v>
      </c>
      <c r="K350">
        <v>44.599998474121087</v>
      </c>
      <c r="L350">
        <v>393.51296997070313</v>
      </c>
    </row>
    <row r="351" spans="1:12" x14ac:dyDescent="0.25">
      <c r="A351" s="1" t="s">
        <v>361</v>
      </c>
      <c r="B351">
        <v>174.33757019042969</v>
      </c>
      <c r="C351">
        <v>129.1199951171875</v>
      </c>
      <c r="D351">
        <v>458.16410256410256</v>
      </c>
      <c r="E351">
        <v>7.5552654246794875</v>
      </c>
      <c r="F351">
        <v>2.7722929186698719</v>
      </c>
      <c r="G351">
        <v>9.9666666666666668</v>
      </c>
      <c r="H351">
        <v>21.592307692307692</v>
      </c>
      <c r="I351">
        <v>6.8499999046325684</v>
      </c>
      <c r="J351">
        <v>2.6431062199519233</v>
      </c>
      <c r="K351">
        <v>44.409999847412109</v>
      </c>
      <c r="L351">
        <v>392.5635986328125</v>
      </c>
    </row>
    <row r="352" spans="1:12" x14ac:dyDescent="0.25">
      <c r="A352" s="1" t="s">
        <v>362</v>
      </c>
      <c r="B352">
        <v>175.6242370605469</v>
      </c>
      <c r="C352">
        <v>131.27000427246091</v>
      </c>
      <c r="D352">
        <v>456.11538461538464</v>
      </c>
      <c r="E352">
        <v>7.4533688902243593</v>
      </c>
      <c r="F352">
        <v>2.827109375</v>
      </c>
      <c r="G352">
        <v>9.7410256410256402</v>
      </c>
      <c r="H352">
        <v>21.317948717948717</v>
      </c>
      <c r="I352">
        <v>6.940000057220459</v>
      </c>
      <c r="J352">
        <v>2.6694178185096153</v>
      </c>
      <c r="K352">
        <v>44.909999847412109</v>
      </c>
      <c r="L352">
        <v>394.1953125</v>
      </c>
    </row>
    <row r="353" spans="1:12" x14ac:dyDescent="0.25">
      <c r="A353" s="1" t="s">
        <v>363</v>
      </c>
      <c r="B353">
        <v>171.514892578125</v>
      </c>
      <c r="C353">
        <v>125.98000335693359</v>
      </c>
      <c r="D353">
        <v>456.11538461538464</v>
      </c>
      <c r="E353">
        <v>7.5312434895833329</v>
      </c>
      <c r="F353">
        <v>2.8169581330128204</v>
      </c>
      <c r="G353">
        <v>9.7410256410256402</v>
      </c>
      <c r="H353">
        <v>21.317948717948717</v>
      </c>
      <c r="I353">
        <v>6.809999942779541</v>
      </c>
      <c r="J353">
        <v>2.6841929587339743</v>
      </c>
      <c r="K353">
        <v>44.270000457763672</v>
      </c>
      <c r="L353">
        <v>388.41012573242188</v>
      </c>
    </row>
    <row r="354" spans="1:12" x14ac:dyDescent="0.25">
      <c r="A354" s="1" t="s">
        <v>364</v>
      </c>
      <c r="B354">
        <v>169.98884582519531</v>
      </c>
      <c r="C354">
        <v>125.98000335693359</v>
      </c>
      <c r="D354">
        <v>456.11538461538464</v>
      </c>
      <c r="E354">
        <v>7.7799399038461541</v>
      </c>
      <c r="F354">
        <v>2.8448740484775641</v>
      </c>
      <c r="G354">
        <v>9.7410256410256402</v>
      </c>
      <c r="H354">
        <v>21.861538461538462</v>
      </c>
      <c r="I354">
        <v>7.0999999046325684</v>
      </c>
      <c r="J354">
        <v>2.6841929587339743</v>
      </c>
      <c r="K354">
        <v>45.139999389648438</v>
      </c>
      <c r="L354">
        <v>388.49911499023438</v>
      </c>
    </row>
    <row r="355" spans="1:12" x14ac:dyDescent="0.25">
      <c r="A355" s="1" t="s">
        <v>365</v>
      </c>
      <c r="B355">
        <v>170.24818420410159</v>
      </c>
      <c r="C355">
        <v>125.98000335693359</v>
      </c>
      <c r="D355">
        <v>471.21538461538461</v>
      </c>
      <c r="E355">
        <v>7.7623557692307692</v>
      </c>
      <c r="F355">
        <v>2.9108568709935896</v>
      </c>
      <c r="G355">
        <v>9.7410256410256402</v>
      </c>
      <c r="H355">
        <v>21.974358974358974</v>
      </c>
      <c r="I355">
        <v>7.2899999618530273</v>
      </c>
      <c r="J355">
        <v>2.9550751201923076</v>
      </c>
      <c r="K355">
        <v>46.139999389648438</v>
      </c>
      <c r="L355">
        <v>390.76547241210938</v>
      </c>
    </row>
    <row r="356" spans="1:12" x14ac:dyDescent="0.25">
      <c r="A356" s="1" t="s">
        <v>366</v>
      </c>
      <c r="B356">
        <v>170.766845703125</v>
      </c>
      <c r="C356">
        <v>127.120002746582</v>
      </c>
      <c r="D356">
        <v>471.21538461538461</v>
      </c>
      <c r="E356">
        <v>8.0361733774038466</v>
      </c>
      <c r="F356">
        <v>2.8601009114583333</v>
      </c>
      <c r="G356">
        <v>9.7410256410256402</v>
      </c>
      <c r="H356">
        <v>21.974358974358974</v>
      </c>
      <c r="I356">
        <v>7.25</v>
      </c>
      <c r="J356">
        <v>3.0215640024038461</v>
      </c>
      <c r="K356">
        <v>45.990001678466797</v>
      </c>
      <c r="L356">
        <v>389.83233642578119</v>
      </c>
    </row>
    <row r="357" spans="1:12" x14ac:dyDescent="0.25">
      <c r="A357" s="1" t="s">
        <v>367</v>
      </c>
      <c r="B357">
        <v>173.30024719238281</v>
      </c>
      <c r="C357">
        <v>129.46000671386719</v>
      </c>
      <c r="D357">
        <v>478.75897435897434</v>
      </c>
      <c r="E357">
        <v>7.5714367988782048</v>
      </c>
      <c r="F357">
        <v>2.8448740484775641</v>
      </c>
      <c r="G357">
        <v>9.8230769230769237</v>
      </c>
      <c r="H357">
        <v>21.953846153846154</v>
      </c>
      <c r="I357">
        <v>7.0500001907348633</v>
      </c>
      <c r="J357">
        <v>2.992013471554487</v>
      </c>
      <c r="K357">
        <v>45.680000305175781</v>
      </c>
      <c r="L357">
        <v>389.80255126953119</v>
      </c>
    </row>
    <row r="358" spans="1:12" x14ac:dyDescent="0.25">
      <c r="A358" s="1" t="s">
        <v>368</v>
      </c>
      <c r="B358">
        <v>171.9537353515625</v>
      </c>
      <c r="C358">
        <v>124.7200012207031</v>
      </c>
      <c r="D358">
        <v>478.75897435897434</v>
      </c>
      <c r="E358">
        <v>7.7472831530448714</v>
      </c>
      <c r="F358">
        <v>2.8588318810096154</v>
      </c>
      <c r="G358">
        <v>9.8230769230769237</v>
      </c>
      <c r="H358">
        <v>21.953846153846154</v>
      </c>
      <c r="I358">
        <v>6.8400001525878906</v>
      </c>
      <c r="J358">
        <v>3.0388020833333331</v>
      </c>
      <c r="K358">
        <v>44.509998321533203</v>
      </c>
      <c r="L358">
        <v>384.56109619140619</v>
      </c>
    </row>
    <row r="359" spans="1:12" x14ac:dyDescent="0.25">
      <c r="A359" s="1" t="s">
        <v>369</v>
      </c>
      <c r="B359">
        <v>173.21049499511719</v>
      </c>
      <c r="C359">
        <v>127</v>
      </c>
      <c r="D359">
        <v>478.75897435897434</v>
      </c>
      <c r="E359">
        <v>7.7874769631410254</v>
      </c>
      <c r="F359">
        <v>2.8220340044070511</v>
      </c>
      <c r="G359">
        <v>9.8230769230769237</v>
      </c>
      <c r="H359">
        <v>21.953846153846154</v>
      </c>
      <c r="I359">
        <v>7.0300002098083496</v>
      </c>
      <c r="J359">
        <v>2.992013471554487</v>
      </c>
      <c r="K359">
        <v>44.939998626708977</v>
      </c>
      <c r="L359">
        <v>387.39028930664063</v>
      </c>
    </row>
    <row r="360" spans="1:12" x14ac:dyDescent="0.25">
      <c r="A360" s="1" t="s">
        <v>370</v>
      </c>
      <c r="B360">
        <v>174.45726013183591</v>
      </c>
      <c r="C360">
        <v>125.9599990844727</v>
      </c>
      <c r="D360">
        <v>495.1948717948718</v>
      </c>
      <c r="E360">
        <v>7.9382021233974358</v>
      </c>
      <c r="F360">
        <v>2.8220340044070511</v>
      </c>
      <c r="G360">
        <v>9.8230769230769237</v>
      </c>
      <c r="H360">
        <v>23.112820512820512</v>
      </c>
      <c r="I360">
        <v>7.1399998664855957</v>
      </c>
      <c r="J360">
        <v>3.0683528645833333</v>
      </c>
      <c r="K360">
        <v>44.610000610351563</v>
      </c>
      <c r="L360">
        <v>387.06271362304688</v>
      </c>
    </row>
    <row r="361" spans="1:12" x14ac:dyDescent="0.25">
      <c r="A361" s="1" t="s">
        <v>371</v>
      </c>
      <c r="B361">
        <v>177.03057861328119</v>
      </c>
      <c r="C361">
        <v>127.9599990844727</v>
      </c>
      <c r="D361">
        <v>499.49743589743588</v>
      </c>
      <c r="E361">
        <v>8.2898943309294868</v>
      </c>
      <c r="F361">
        <v>2.8169581330128204</v>
      </c>
      <c r="G361">
        <v>10.394871794871795</v>
      </c>
      <c r="H361">
        <v>23.948717948717949</v>
      </c>
      <c r="I361">
        <v>7.380000114440918</v>
      </c>
      <c r="J361">
        <v>3.0782031249999999</v>
      </c>
      <c r="K361">
        <v>45.779998779296882</v>
      </c>
      <c r="L361">
        <v>391.67874145507813</v>
      </c>
    </row>
    <row r="362" spans="1:12" x14ac:dyDescent="0.25">
      <c r="A362" s="1" t="s">
        <v>372</v>
      </c>
      <c r="B362">
        <v>178.5267028808594</v>
      </c>
      <c r="C362">
        <v>128.25999450683591</v>
      </c>
      <c r="D362">
        <v>500.46666666666664</v>
      </c>
      <c r="E362">
        <v>8.2898943309294868</v>
      </c>
      <c r="F362">
        <v>2.8550250400641026</v>
      </c>
      <c r="G362">
        <v>10.512820512820513</v>
      </c>
      <c r="H362">
        <v>24.194871794871794</v>
      </c>
      <c r="I362">
        <v>7.309999942779541</v>
      </c>
      <c r="J362">
        <v>3.0043261718749998</v>
      </c>
      <c r="K362">
        <v>45.450000762939453</v>
      </c>
      <c r="L362">
        <v>394.28955078125</v>
      </c>
    </row>
    <row r="363" spans="1:12" x14ac:dyDescent="0.25">
      <c r="A363" s="1" t="s">
        <v>373</v>
      </c>
      <c r="B363">
        <v>177.9282531738281</v>
      </c>
      <c r="C363">
        <v>129.47999572753909</v>
      </c>
      <c r="D363">
        <v>497.06923076923078</v>
      </c>
      <c r="E363">
        <v>8.2898943309294868</v>
      </c>
      <c r="F363">
        <v>2.8423362379807693</v>
      </c>
      <c r="G363">
        <v>10.512820512820513</v>
      </c>
      <c r="H363">
        <v>23.712820512820514</v>
      </c>
      <c r="I363">
        <v>7.5999999046325684</v>
      </c>
      <c r="J363">
        <v>2.9797005208333331</v>
      </c>
      <c r="K363">
        <v>46.630001068115227</v>
      </c>
      <c r="L363">
        <v>396.32455444335938</v>
      </c>
    </row>
    <row r="364" spans="1:12" x14ac:dyDescent="0.25">
      <c r="A364" s="1" t="s">
        <v>374</v>
      </c>
      <c r="B364">
        <v>179.3345947265625</v>
      </c>
      <c r="C364">
        <v>131.83000183105469</v>
      </c>
      <c r="D364">
        <v>493.49487179487181</v>
      </c>
      <c r="E364">
        <v>7.8703756009615384</v>
      </c>
      <c r="F364">
        <v>2.8392908653846152</v>
      </c>
      <c r="G364">
        <v>10.512820512820513</v>
      </c>
      <c r="H364">
        <v>23.702564102564104</v>
      </c>
      <c r="I364">
        <v>7.8400001525878906</v>
      </c>
      <c r="J364">
        <v>2.9550751201923076</v>
      </c>
      <c r="K364">
        <v>46.639999389648438</v>
      </c>
      <c r="L364">
        <v>398.00222778320313</v>
      </c>
    </row>
    <row r="365" spans="1:12" x14ac:dyDescent="0.25">
      <c r="A365" s="1" t="s">
        <v>375</v>
      </c>
      <c r="B365">
        <v>180.24224853515619</v>
      </c>
      <c r="C365">
        <v>132.33000183105469</v>
      </c>
      <c r="D365">
        <v>495.04358974358973</v>
      </c>
      <c r="E365">
        <v>8.0361733774038466</v>
      </c>
      <c r="F365">
        <v>2.8423362379807693</v>
      </c>
      <c r="G365">
        <v>10.512820512820513</v>
      </c>
      <c r="H365">
        <v>23.994871794871795</v>
      </c>
      <c r="I365">
        <v>7.7899999618530273</v>
      </c>
      <c r="J365">
        <v>2.9797005208333331</v>
      </c>
      <c r="K365">
        <v>45.950000762939453</v>
      </c>
      <c r="L365">
        <v>395.60980224609381</v>
      </c>
    </row>
    <row r="366" spans="1:12" x14ac:dyDescent="0.25">
      <c r="A366" s="1" t="s">
        <v>376</v>
      </c>
      <c r="B366">
        <v>178.38706970214841</v>
      </c>
      <c r="C366">
        <v>129.78999328613281</v>
      </c>
      <c r="D366">
        <v>493.07692307692309</v>
      </c>
      <c r="E366">
        <v>8.0386853966346159</v>
      </c>
      <c r="F366">
        <v>2.8677140925480771</v>
      </c>
      <c r="G366">
        <v>10.512820512820513</v>
      </c>
      <c r="H366">
        <v>23.994871794871795</v>
      </c>
      <c r="I366">
        <v>7.7600002288818359</v>
      </c>
      <c r="J366">
        <v>3.051115034054487</v>
      </c>
      <c r="K366">
        <v>43.479999542236328</v>
      </c>
      <c r="L366">
        <v>393.52517700195313</v>
      </c>
    </row>
    <row r="367" spans="1:12" x14ac:dyDescent="0.25">
      <c r="A367" s="1" t="s">
        <v>377</v>
      </c>
      <c r="B367">
        <v>176.69145202636719</v>
      </c>
      <c r="C367">
        <v>131.4700012207031</v>
      </c>
      <c r="D367">
        <v>493.78205128205127</v>
      </c>
      <c r="E367">
        <v>8.2898943309294868</v>
      </c>
      <c r="F367">
        <v>2.8763426482371797</v>
      </c>
      <c r="G367">
        <v>10.428205128205128</v>
      </c>
      <c r="H367">
        <v>23.820512820512821</v>
      </c>
      <c r="I367">
        <v>7.880000114440918</v>
      </c>
      <c r="J367">
        <v>3.0634277343749998</v>
      </c>
      <c r="K367">
        <v>44.380001068115227</v>
      </c>
      <c r="L367">
        <v>397.65475463867188</v>
      </c>
    </row>
    <row r="368" spans="1:12" x14ac:dyDescent="0.25">
      <c r="A368" s="1" t="s">
        <v>378</v>
      </c>
      <c r="B368">
        <v>175.38484191894531</v>
      </c>
      <c r="C368">
        <v>128.1300048828125</v>
      </c>
      <c r="D368">
        <v>493.78205128205127</v>
      </c>
      <c r="E368">
        <v>8.2898943309294868</v>
      </c>
      <c r="F368">
        <v>2.8981680689102562</v>
      </c>
      <c r="G368">
        <v>10.428205128205128</v>
      </c>
      <c r="H368">
        <v>23.820512820512821</v>
      </c>
      <c r="I368">
        <v>7.7100000381469727</v>
      </c>
      <c r="J368">
        <v>2.9846256510416667</v>
      </c>
      <c r="K368">
        <v>43</v>
      </c>
      <c r="L368">
        <v>392.33392333984381</v>
      </c>
    </row>
    <row r="369" spans="1:12" x14ac:dyDescent="0.25">
      <c r="A369" s="1" t="s">
        <v>379</v>
      </c>
      <c r="B369">
        <v>175.00584411621091</v>
      </c>
      <c r="C369">
        <v>128.3999938964844</v>
      </c>
      <c r="D369">
        <v>487.17948717948718</v>
      </c>
      <c r="E369">
        <v>8.2622616185897435</v>
      </c>
      <c r="F369">
        <v>2.9131410256410257</v>
      </c>
      <c r="G369">
        <v>10.428205128205128</v>
      </c>
      <c r="H369">
        <v>23.820512820512821</v>
      </c>
      <c r="I369">
        <v>8.2299995422363281</v>
      </c>
      <c r="J369">
        <v>3.0782031249999999</v>
      </c>
      <c r="K369">
        <v>42.720001220703118</v>
      </c>
      <c r="L369">
        <v>389.00839233398438</v>
      </c>
    </row>
    <row r="370" spans="1:12" x14ac:dyDescent="0.25">
      <c r="A370" s="1" t="s">
        <v>380</v>
      </c>
      <c r="B370">
        <v>172.43251037597659</v>
      </c>
      <c r="C370">
        <v>125.1699981689453</v>
      </c>
      <c r="D370">
        <v>482.98461538461538</v>
      </c>
      <c r="E370">
        <v>8.1642903645833336</v>
      </c>
      <c r="F370">
        <v>2.9007056290064104</v>
      </c>
      <c r="G370">
        <v>10.089743589743589</v>
      </c>
      <c r="H370">
        <v>23.820512820512821</v>
      </c>
      <c r="I370">
        <v>8.1700000762939453</v>
      </c>
      <c r="J370">
        <v>3.0289518229166665</v>
      </c>
      <c r="K370">
        <v>42.959999084472663</v>
      </c>
      <c r="L370">
        <v>384.16400146484381</v>
      </c>
    </row>
    <row r="371" spans="1:12" x14ac:dyDescent="0.25">
      <c r="A371" s="1" t="s">
        <v>381</v>
      </c>
      <c r="B371">
        <v>172.55220031738281</v>
      </c>
      <c r="C371">
        <v>126.55999755859381</v>
      </c>
      <c r="D371">
        <v>479.87692307692305</v>
      </c>
      <c r="E371">
        <v>7.9934675480769233</v>
      </c>
      <c r="F371">
        <v>2.8527411358173076</v>
      </c>
      <c r="G371">
        <v>9.9512820512820515</v>
      </c>
      <c r="H371">
        <v>22.694871794871794</v>
      </c>
      <c r="I371">
        <v>8.1599998474121094</v>
      </c>
      <c r="J371">
        <v>2.9846256510416667</v>
      </c>
      <c r="K371">
        <v>43.040000915527337</v>
      </c>
      <c r="L371">
        <v>383.48898315429688</v>
      </c>
    </row>
    <row r="372" spans="1:12" x14ac:dyDescent="0.25">
      <c r="A372" s="1" t="s">
        <v>382</v>
      </c>
      <c r="B372">
        <v>172.9910583496094</v>
      </c>
      <c r="C372">
        <v>128.55999755859381</v>
      </c>
      <c r="D372">
        <v>479.84102564102562</v>
      </c>
      <c r="E372">
        <v>8.1567533052884613</v>
      </c>
      <c r="F372">
        <v>2.8423362379807693</v>
      </c>
      <c r="G372">
        <v>9.8769230769230774</v>
      </c>
      <c r="H372">
        <v>22.694871794871794</v>
      </c>
      <c r="I372">
        <v>8.0799999237060547</v>
      </c>
      <c r="J372">
        <v>3.0043261718749998</v>
      </c>
      <c r="K372">
        <v>44.189998626708977</v>
      </c>
      <c r="L372">
        <v>386.35791015625</v>
      </c>
    </row>
    <row r="373" spans="1:12" x14ac:dyDescent="0.25">
      <c r="A373" s="1" t="s">
        <v>383</v>
      </c>
      <c r="B373">
        <v>170.65711975097659</v>
      </c>
      <c r="C373">
        <v>121.38999938964839</v>
      </c>
      <c r="D373">
        <v>479.84102564102562</v>
      </c>
      <c r="E373">
        <v>8.2898943309294868</v>
      </c>
      <c r="F373">
        <v>2.8397984274839745</v>
      </c>
      <c r="G373">
        <v>9.8769230769230774</v>
      </c>
      <c r="H373">
        <v>22.694871794871794</v>
      </c>
      <c r="I373">
        <v>7.9800000190734863</v>
      </c>
      <c r="J373">
        <v>2.9797005208333331</v>
      </c>
      <c r="K373">
        <v>42.349998474121087</v>
      </c>
      <c r="L373">
        <v>380.907958984375</v>
      </c>
    </row>
    <row r="374" spans="1:12" x14ac:dyDescent="0.25">
      <c r="A374" s="1" t="s">
        <v>384</v>
      </c>
      <c r="B374">
        <v>166.4580078125</v>
      </c>
      <c r="C374">
        <v>119.5699996948242</v>
      </c>
      <c r="D374">
        <v>479.84102564102562</v>
      </c>
      <c r="E374">
        <v>8.1165599959935903</v>
      </c>
      <c r="F374">
        <v>2.8042690805288459</v>
      </c>
      <c r="G374">
        <v>9.8769230769230774</v>
      </c>
      <c r="H374">
        <v>22.694871794871794</v>
      </c>
      <c r="I374">
        <v>7.9899997711181641</v>
      </c>
      <c r="J374">
        <v>2.987088341346154</v>
      </c>
      <c r="K374">
        <v>40.619998931884773</v>
      </c>
      <c r="L374">
        <v>376.23236083984381</v>
      </c>
    </row>
    <row r="375" spans="1:12" x14ac:dyDescent="0.25">
      <c r="A375" s="1" t="s">
        <v>385</v>
      </c>
      <c r="B375">
        <v>167.78456115722659</v>
      </c>
      <c r="C375">
        <v>127.7399978637695</v>
      </c>
      <c r="D375">
        <v>462.07179487179485</v>
      </c>
      <c r="E375">
        <v>8.2898943309294868</v>
      </c>
      <c r="F375">
        <v>2.8042690805288459</v>
      </c>
      <c r="G375">
        <v>9.8769230769230774</v>
      </c>
      <c r="H375">
        <v>22.694871794871794</v>
      </c>
      <c r="I375">
        <v>8.0100002288818359</v>
      </c>
      <c r="J375">
        <v>2.9797005208333331</v>
      </c>
      <c r="K375">
        <v>41.229999542236328</v>
      </c>
      <c r="L375">
        <v>374.56466674804688</v>
      </c>
    </row>
    <row r="376" spans="1:12" x14ac:dyDescent="0.25">
      <c r="A376" s="1" t="s">
        <v>386</v>
      </c>
      <c r="B376">
        <v>169.84919738769531</v>
      </c>
      <c r="C376">
        <v>132.71000671386719</v>
      </c>
      <c r="D376">
        <v>452.62307692307695</v>
      </c>
      <c r="E376">
        <v>8.2647736378205128</v>
      </c>
      <c r="F376">
        <v>2.8093449519230771</v>
      </c>
      <c r="G376">
        <v>9.5538461538461537</v>
      </c>
      <c r="H376">
        <v>21.841025641025642</v>
      </c>
      <c r="I376">
        <v>8.0799999237060547</v>
      </c>
      <c r="J376">
        <v>2.992013471554487</v>
      </c>
      <c r="K376">
        <v>42.729999542236328</v>
      </c>
      <c r="L376">
        <v>379.07147216796881</v>
      </c>
    </row>
    <row r="377" spans="1:12" x14ac:dyDescent="0.25">
      <c r="A377" s="1" t="s">
        <v>387</v>
      </c>
      <c r="B377">
        <v>170.3279724121094</v>
      </c>
      <c r="C377">
        <v>133.0899963378906</v>
      </c>
      <c r="D377">
        <v>452.62307692307695</v>
      </c>
      <c r="E377">
        <v>8.1140484775641024</v>
      </c>
      <c r="F377">
        <v>2.7575736177884616</v>
      </c>
      <c r="G377">
        <v>9.5538461538461537</v>
      </c>
      <c r="H377">
        <v>21.841025641025642</v>
      </c>
      <c r="I377">
        <v>8.1999998092651367</v>
      </c>
      <c r="J377">
        <v>2.9575375600961538</v>
      </c>
      <c r="K377">
        <v>43.279998779296882</v>
      </c>
      <c r="L377">
        <v>381.3646240234375</v>
      </c>
    </row>
    <row r="378" spans="1:12" x14ac:dyDescent="0.25">
      <c r="A378" s="1" t="s">
        <v>388</v>
      </c>
      <c r="B378">
        <v>173.5196838378906</v>
      </c>
      <c r="C378">
        <v>137</v>
      </c>
      <c r="D378">
        <v>452.62307692307695</v>
      </c>
      <c r="E378">
        <v>8.257237580128205</v>
      </c>
      <c r="F378">
        <v>2.7662021734775641</v>
      </c>
      <c r="G378">
        <v>9.5538461538461537</v>
      </c>
      <c r="H378">
        <v>21.841025641025642</v>
      </c>
      <c r="I378">
        <v>8.3000001907348633</v>
      </c>
      <c r="J378">
        <v>2.9969383513621795</v>
      </c>
      <c r="K378">
        <v>43.830001831054688</v>
      </c>
      <c r="L378">
        <v>385.563720703125</v>
      </c>
    </row>
    <row r="379" spans="1:12" x14ac:dyDescent="0.25">
      <c r="A379" s="1" t="s">
        <v>389</v>
      </c>
      <c r="B379">
        <v>177.11036682128909</v>
      </c>
      <c r="C379">
        <v>138.07000732421881</v>
      </c>
      <c r="D379">
        <v>497.88461538461536</v>
      </c>
      <c r="E379">
        <v>8.257237580128205</v>
      </c>
      <c r="F379">
        <v>2.7662021734775641</v>
      </c>
      <c r="G379">
        <v>9.5538461538461537</v>
      </c>
      <c r="H379">
        <v>22.45128205128205</v>
      </c>
      <c r="I379">
        <v>8.2299995422363281</v>
      </c>
      <c r="J379">
        <v>2.9402997295673079</v>
      </c>
      <c r="K379">
        <v>46.479999542236328</v>
      </c>
      <c r="L379">
        <v>392.88983154296881</v>
      </c>
    </row>
    <row r="380" spans="1:12" x14ac:dyDescent="0.25">
      <c r="A380" s="1" t="s">
        <v>390</v>
      </c>
      <c r="B380">
        <v>176.19273376464841</v>
      </c>
      <c r="C380">
        <v>138.6000061035156</v>
      </c>
      <c r="D380">
        <v>465.01538461538462</v>
      </c>
      <c r="E380">
        <v>8.2120197315705123</v>
      </c>
      <c r="F380">
        <v>2.7842205028044873</v>
      </c>
      <c r="G380">
        <v>9.5538461538461537</v>
      </c>
      <c r="H380">
        <v>22.633333333333333</v>
      </c>
      <c r="I380">
        <v>8.4799995422363281</v>
      </c>
      <c r="J380">
        <v>2.9550751201923076</v>
      </c>
      <c r="K380">
        <v>47.75</v>
      </c>
      <c r="L380">
        <v>396.52313232421881</v>
      </c>
    </row>
    <row r="381" spans="1:12" x14ac:dyDescent="0.25">
      <c r="A381" s="1" t="s">
        <v>391</v>
      </c>
      <c r="B381">
        <v>181.349365234375</v>
      </c>
      <c r="C381">
        <v>142.71000671386719</v>
      </c>
      <c r="D381">
        <v>472.76153846153846</v>
      </c>
      <c r="E381">
        <v>8.2647736378205128</v>
      </c>
      <c r="F381">
        <v>2.7842205028044873</v>
      </c>
      <c r="G381">
        <v>9.7641025641025649</v>
      </c>
      <c r="H381">
        <v>22.564102564102566</v>
      </c>
      <c r="I381">
        <v>8.4499998092651367</v>
      </c>
      <c r="J381">
        <v>2.9304494691506409</v>
      </c>
      <c r="K381">
        <v>49.919998168945313</v>
      </c>
      <c r="L381">
        <v>398.40924072265619</v>
      </c>
    </row>
    <row r="382" spans="1:12" x14ac:dyDescent="0.25">
      <c r="A382" s="1" t="s">
        <v>392</v>
      </c>
      <c r="B382">
        <v>182.4165954589844</v>
      </c>
      <c r="C382">
        <v>142.08000183105469</v>
      </c>
      <c r="D382">
        <v>478.20512820512823</v>
      </c>
      <c r="E382">
        <v>8.2346284054487171</v>
      </c>
      <c r="F382">
        <v>2.7842205028044873</v>
      </c>
      <c r="G382">
        <v>9.7641025641025649</v>
      </c>
      <c r="H382">
        <v>22.564102564102566</v>
      </c>
      <c r="I382">
        <v>8.3299999237060547</v>
      </c>
      <c r="J382">
        <v>2.9304494691506409</v>
      </c>
      <c r="K382">
        <v>49.5</v>
      </c>
      <c r="L382">
        <v>398.73681640625</v>
      </c>
    </row>
    <row r="383" spans="1:12" x14ac:dyDescent="0.25">
      <c r="A383" s="1" t="s">
        <v>393</v>
      </c>
      <c r="B383">
        <v>181.9378356933594</v>
      </c>
      <c r="C383">
        <v>140.6000061035156</v>
      </c>
      <c r="D383">
        <v>478.20512820512823</v>
      </c>
      <c r="E383">
        <v>8.0889272836538453</v>
      </c>
      <c r="F383">
        <v>2.7915800280448719</v>
      </c>
      <c r="G383">
        <v>9.7641025641025649</v>
      </c>
      <c r="H383">
        <v>23.707692307692309</v>
      </c>
      <c r="I383">
        <v>8.2600002288818359</v>
      </c>
      <c r="J383">
        <v>2.9402997295673079</v>
      </c>
      <c r="K383">
        <v>50.049999237060547</v>
      </c>
      <c r="L383">
        <v>395.72894287109381</v>
      </c>
    </row>
    <row r="384" spans="1:12" x14ac:dyDescent="0.25">
      <c r="A384" s="1" t="s">
        <v>394</v>
      </c>
      <c r="B384">
        <v>186.1624450683594</v>
      </c>
      <c r="C384">
        <v>143.55999755859381</v>
      </c>
      <c r="D384">
        <v>478.20512820512823</v>
      </c>
      <c r="E384">
        <v>8.2798457532051284</v>
      </c>
      <c r="F384">
        <v>2.7915800280448719</v>
      </c>
      <c r="G384">
        <v>9.7641025641025649</v>
      </c>
      <c r="H384">
        <v>23.707692307692309</v>
      </c>
      <c r="I384">
        <v>8.5200004577636719</v>
      </c>
      <c r="J384">
        <v>2.9797005208333331</v>
      </c>
      <c r="K384">
        <v>51.580001831054688</v>
      </c>
      <c r="L384">
        <v>401.90353393554688</v>
      </c>
    </row>
    <row r="385" spans="1:12" x14ac:dyDescent="0.25">
      <c r="A385" s="1" t="s">
        <v>395</v>
      </c>
      <c r="B385">
        <v>187.20112609863281</v>
      </c>
      <c r="C385">
        <v>145.80000305175781</v>
      </c>
      <c r="D385">
        <v>478.33333333333331</v>
      </c>
      <c r="E385">
        <v>8.2296043669871803</v>
      </c>
      <c r="F385">
        <v>2.8068071414262818</v>
      </c>
      <c r="G385">
        <v>9.9846153846153847</v>
      </c>
      <c r="H385">
        <v>23.871794871794872</v>
      </c>
      <c r="I385">
        <v>8.8299999237060547</v>
      </c>
      <c r="J385">
        <v>3.0043261718749998</v>
      </c>
      <c r="K385">
        <v>53.880001068115227</v>
      </c>
      <c r="L385">
        <v>409.20977783203119</v>
      </c>
    </row>
    <row r="386" spans="1:12" x14ac:dyDescent="0.25">
      <c r="A386" s="1" t="s">
        <v>396</v>
      </c>
      <c r="B386">
        <v>187.7703857421875</v>
      </c>
      <c r="C386">
        <v>143.19999694824219</v>
      </c>
      <c r="D386">
        <v>488.41025641025641</v>
      </c>
      <c r="E386">
        <v>8.1894110576923076</v>
      </c>
      <c r="F386">
        <v>2.8169581330128204</v>
      </c>
      <c r="G386">
        <v>9.9846153846153847</v>
      </c>
      <c r="H386">
        <v>23.969230769230769</v>
      </c>
      <c r="I386">
        <v>8.1700000762939453</v>
      </c>
      <c r="J386">
        <v>2.9797005208333331</v>
      </c>
      <c r="K386">
        <v>53.759998321533203</v>
      </c>
      <c r="L386">
        <v>410.10321044921881</v>
      </c>
    </row>
    <row r="387" spans="1:12" x14ac:dyDescent="0.25">
      <c r="A387" s="1" t="s">
        <v>397</v>
      </c>
      <c r="B387">
        <v>189.46824645996091</v>
      </c>
      <c r="C387">
        <v>142.83000183105469</v>
      </c>
      <c r="D387">
        <v>494.52307692307693</v>
      </c>
      <c r="E387">
        <v>8.0638065905448713</v>
      </c>
      <c r="F387">
        <v>2.8047768930288464</v>
      </c>
      <c r="G387">
        <v>9.9846153846153847</v>
      </c>
      <c r="H387">
        <v>23.969230769230769</v>
      </c>
      <c r="I387">
        <v>7.8499999046325684</v>
      </c>
      <c r="J387">
        <v>3.0240269431089746</v>
      </c>
      <c r="K387">
        <v>54.419998168945313</v>
      </c>
      <c r="L387">
        <v>410.67898559570313</v>
      </c>
    </row>
    <row r="388" spans="1:12" x14ac:dyDescent="0.25">
      <c r="A388" s="1" t="s">
        <v>398</v>
      </c>
      <c r="B388">
        <v>189.44825744628909</v>
      </c>
      <c r="C388">
        <v>145.17999267578119</v>
      </c>
      <c r="D388">
        <v>500.7076923076923</v>
      </c>
      <c r="E388">
        <v>8.1642903645833336</v>
      </c>
      <c r="F388">
        <v>2.8474118589743589</v>
      </c>
      <c r="G388">
        <v>9.9846153846153847</v>
      </c>
      <c r="H388">
        <v>23.969230769230769</v>
      </c>
      <c r="I388">
        <v>8.0699996948242188</v>
      </c>
      <c r="J388">
        <v>3.0535774739583332</v>
      </c>
      <c r="K388">
        <v>54.439998626708977</v>
      </c>
      <c r="L388">
        <v>411.28451538085938</v>
      </c>
    </row>
    <row r="389" spans="1:12" x14ac:dyDescent="0.25">
      <c r="A389" s="1" t="s">
        <v>399</v>
      </c>
      <c r="B389">
        <v>191.20600891113281</v>
      </c>
      <c r="C389">
        <v>146.1300048828125</v>
      </c>
      <c r="D389">
        <v>491.08205128205128</v>
      </c>
      <c r="E389">
        <v>7.7271864983974359</v>
      </c>
      <c r="F389">
        <v>2.8575631009615385</v>
      </c>
      <c r="G389">
        <v>10.538461538461538</v>
      </c>
      <c r="H389">
        <v>24.948717948717949</v>
      </c>
      <c r="I389">
        <v>8.1499996185302734</v>
      </c>
      <c r="J389">
        <v>2.9895510316506408</v>
      </c>
      <c r="K389">
        <v>54.75</v>
      </c>
      <c r="L389">
        <v>414.38174438476563</v>
      </c>
    </row>
    <row r="390" spans="1:12" x14ac:dyDescent="0.25">
      <c r="A390" s="1" t="s">
        <v>400</v>
      </c>
      <c r="B390">
        <v>190.39704895019531</v>
      </c>
      <c r="C390">
        <v>143.8999938964844</v>
      </c>
      <c r="D390">
        <v>494.41025641025641</v>
      </c>
      <c r="E390">
        <v>7.5362675280448714</v>
      </c>
      <c r="F390">
        <v>2.8524874799679489</v>
      </c>
      <c r="G390">
        <v>10.538461538461538</v>
      </c>
      <c r="H390">
        <v>24.948717948717949</v>
      </c>
      <c r="I390">
        <v>8.1599998474121094</v>
      </c>
      <c r="J390">
        <v>2.9550751201923076</v>
      </c>
      <c r="K390">
        <v>54.849998474121087</v>
      </c>
      <c r="L390">
        <v>413.2996826171875</v>
      </c>
    </row>
    <row r="391" spans="1:12" x14ac:dyDescent="0.25">
      <c r="A391" s="1" t="s">
        <v>401</v>
      </c>
      <c r="B391">
        <v>191.0661926269531</v>
      </c>
      <c r="C391">
        <v>146.71000671386719</v>
      </c>
      <c r="D391">
        <v>499.24102564102566</v>
      </c>
      <c r="E391">
        <v>7.6618719951923078</v>
      </c>
      <c r="F391">
        <v>2.8606084735576922</v>
      </c>
      <c r="G391">
        <v>10.538461538461538</v>
      </c>
      <c r="H391">
        <v>24.948717948717949</v>
      </c>
      <c r="I391">
        <v>8.1000003814697266</v>
      </c>
      <c r="J391">
        <v>2.9550751201923076</v>
      </c>
      <c r="K391">
        <v>55.369998931884773</v>
      </c>
      <c r="L391">
        <v>415.0865478515625</v>
      </c>
    </row>
    <row r="392" spans="1:12" x14ac:dyDescent="0.25">
      <c r="A392" s="1" t="s">
        <v>402</v>
      </c>
      <c r="B392">
        <v>189.7279052734375</v>
      </c>
      <c r="C392">
        <v>146.74000549316409</v>
      </c>
      <c r="D392">
        <v>498.71794871794873</v>
      </c>
      <c r="E392">
        <v>7.9130809294871796</v>
      </c>
      <c r="F392">
        <v>2.8727899639423078</v>
      </c>
      <c r="G392">
        <v>10.538461538461538</v>
      </c>
      <c r="H392">
        <v>24.948717948717949</v>
      </c>
      <c r="I392">
        <v>8.2100000381469727</v>
      </c>
      <c r="J392">
        <v>3.0043261718749998</v>
      </c>
      <c r="K392">
        <v>55.319999694824219</v>
      </c>
      <c r="L392">
        <v>415.31484985351563</v>
      </c>
    </row>
    <row r="393" spans="1:12" x14ac:dyDescent="0.25">
      <c r="A393" s="1" t="s">
        <v>403</v>
      </c>
      <c r="B393">
        <v>189.5481262207031</v>
      </c>
      <c r="C393">
        <v>147.72999572753909</v>
      </c>
      <c r="D393">
        <v>494.45641025641027</v>
      </c>
      <c r="E393">
        <v>7.777428385416667</v>
      </c>
      <c r="F393">
        <v>2.8548983373397436</v>
      </c>
      <c r="G393">
        <v>10.446153846153846</v>
      </c>
      <c r="H393">
        <v>24.52820512820513</v>
      </c>
      <c r="I393">
        <v>8.1599998474121094</v>
      </c>
      <c r="J393">
        <v>2.9797005208333331</v>
      </c>
      <c r="K393">
        <v>56.060001373291023</v>
      </c>
      <c r="L393">
        <v>414.5902099609375</v>
      </c>
    </row>
    <row r="394" spans="1:12" x14ac:dyDescent="0.25">
      <c r="A394" s="1" t="s">
        <v>404</v>
      </c>
      <c r="B394">
        <v>190.1573486328125</v>
      </c>
      <c r="C394">
        <v>147.0299987792969</v>
      </c>
      <c r="D394">
        <v>482.26153846153846</v>
      </c>
      <c r="E394">
        <v>7.5362675280448714</v>
      </c>
      <c r="F394">
        <v>2.8806570512820513</v>
      </c>
      <c r="G394">
        <v>10.179487179487179</v>
      </c>
      <c r="H394">
        <v>24.035897435897436</v>
      </c>
      <c r="I394">
        <v>8.1000003814697266</v>
      </c>
      <c r="J394">
        <v>2.9895510316506408</v>
      </c>
      <c r="K394">
        <v>56.209999084472663</v>
      </c>
      <c r="L394">
        <v>414.9971923828125</v>
      </c>
    </row>
    <row r="395" spans="1:12" x14ac:dyDescent="0.25">
      <c r="A395" s="1" t="s">
        <v>405</v>
      </c>
      <c r="B395">
        <v>189.128662109375</v>
      </c>
      <c r="C395">
        <v>146.32000732421881</v>
      </c>
      <c r="D395">
        <v>489.74358974358972</v>
      </c>
      <c r="E395">
        <v>7.5362675280448714</v>
      </c>
      <c r="F395">
        <v>2.8743126502403844</v>
      </c>
      <c r="G395">
        <v>10.420512820512821</v>
      </c>
      <c r="H395">
        <v>24.035897435897436</v>
      </c>
      <c r="I395">
        <v>8.2200002670288086</v>
      </c>
      <c r="J395">
        <v>3.0289518229166665</v>
      </c>
      <c r="K395">
        <v>56.400001525878913</v>
      </c>
      <c r="L395">
        <v>414.72918701171881</v>
      </c>
    </row>
    <row r="396" spans="1:12" x14ac:dyDescent="0.25">
      <c r="A396" s="1" t="s">
        <v>406</v>
      </c>
      <c r="B396">
        <v>189.7079162597656</v>
      </c>
      <c r="C396">
        <v>146.0899963378906</v>
      </c>
      <c r="D396">
        <v>495.06153846153848</v>
      </c>
      <c r="E396">
        <v>7.5362675280448714</v>
      </c>
      <c r="F396">
        <v>2.8976602564102563</v>
      </c>
      <c r="G396">
        <v>10.420512820512821</v>
      </c>
      <c r="H396">
        <v>24.410256410256409</v>
      </c>
      <c r="I396">
        <v>8.1400003433227539</v>
      </c>
      <c r="J396">
        <v>3.0437272135416666</v>
      </c>
      <c r="K396">
        <v>56.380001068115227</v>
      </c>
      <c r="L396">
        <v>416.33734130859381</v>
      </c>
    </row>
    <row r="397" spans="1:12" x14ac:dyDescent="0.25">
      <c r="A397" s="1" t="s">
        <v>407</v>
      </c>
      <c r="B397">
        <v>190.99629211425781</v>
      </c>
      <c r="C397">
        <v>147.0299987792969</v>
      </c>
      <c r="D397">
        <v>489.22051282051279</v>
      </c>
      <c r="E397">
        <v>7.7824524238782056</v>
      </c>
      <c r="F397">
        <v>2.8976602564102563</v>
      </c>
      <c r="G397">
        <v>10.420512820512821</v>
      </c>
      <c r="H397">
        <v>24.205128205128204</v>
      </c>
      <c r="I397">
        <v>8.3000001907348633</v>
      </c>
      <c r="J397">
        <v>3.0486525941506408</v>
      </c>
      <c r="K397">
        <v>57.349998474121087</v>
      </c>
      <c r="L397">
        <v>418.77935791015619</v>
      </c>
    </row>
    <row r="398" spans="1:12" x14ac:dyDescent="0.25">
      <c r="A398" s="1" t="s">
        <v>408</v>
      </c>
      <c r="B398">
        <v>189.18858337402341</v>
      </c>
      <c r="C398">
        <v>144.8399963378906</v>
      </c>
      <c r="D398">
        <v>489.89743589743591</v>
      </c>
      <c r="E398">
        <v>7.6618719951923078</v>
      </c>
      <c r="F398">
        <v>2.9262104366987178</v>
      </c>
      <c r="G398">
        <v>10.502564102564103</v>
      </c>
      <c r="H398">
        <v>24.128205128205128</v>
      </c>
      <c r="I398">
        <v>8.1800003051757813</v>
      </c>
      <c r="J398">
        <v>3.1077539062500001</v>
      </c>
      <c r="K398">
        <v>58.630001068115227</v>
      </c>
      <c r="L398">
        <v>416.67486572265619</v>
      </c>
    </row>
    <row r="399" spans="1:12" x14ac:dyDescent="0.25">
      <c r="A399" s="1" t="s">
        <v>409</v>
      </c>
      <c r="B399">
        <v>193.17350769042969</v>
      </c>
      <c r="C399">
        <v>146.8800048828125</v>
      </c>
      <c r="D399">
        <v>492.73333333333335</v>
      </c>
      <c r="E399">
        <v>7.6317272636217952</v>
      </c>
      <c r="F399">
        <v>2.9387725360576922</v>
      </c>
      <c r="G399">
        <v>10.502564102564103</v>
      </c>
      <c r="H399">
        <v>24.225641025641025</v>
      </c>
      <c r="I399">
        <v>8.2100000381469727</v>
      </c>
      <c r="J399">
        <v>3.0782031249999999</v>
      </c>
      <c r="K399">
        <v>57.970001220703118</v>
      </c>
      <c r="L399">
        <v>416.54580688476563</v>
      </c>
    </row>
    <row r="400" spans="1:12" x14ac:dyDescent="0.25">
      <c r="A400" s="1" t="s">
        <v>410</v>
      </c>
      <c r="B400">
        <v>192.0749206542969</v>
      </c>
      <c r="C400">
        <v>144.52000427246091</v>
      </c>
      <c r="D400">
        <v>491.15384615384613</v>
      </c>
      <c r="E400">
        <v>7.5362675280448714</v>
      </c>
      <c r="F400">
        <v>2.8829409555288463</v>
      </c>
      <c r="G400">
        <v>10.502564102564103</v>
      </c>
      <c r="H400">
        <v>24.225641025641025</v>
      </c>
      <c r="I400">
        <v>8.1499996185302734</v>
      </c>
      <c r="J400">
        <v>2.9797005208333331</v>
      </c>
      <c r="K400">
        <v>59.75</v>
      </c>
      <c r="L400">
        <v>414.80859375</v>
      </c>
    </row>
    <row r="401" spans="1:12" x14ac:dyDescent="0.25">
      <c r="A401" s="1" t="s">
        <v>411</v>
      </c>
      <c r="B401">
        <v>194.0224304199219</v>
      </c>
      <c r="C401">
        <v>146.8800048828125</v>
      </c>
      <c r="D401">
        <v>491.15384615384613</v>
      </c>
      <c r="E401">
        <v>7.6618719951923078</v>
      </c>
      <c r="F401">
        <v>2.8829409555288463</v>
      </c>
      <c r="G401">
        <v>10.502564102564103</v>
      </c>
      <c r="H401">
        <v>24.225641025641025</v>
      </c>
      <c r="I401">
        <v>8.1400003433227539</v>
      </c>
      <c r="J401">
        <v>2.9797005208333331</v>
      </c>
      <c r="K401">
        <v>60.979999542236328</v>
      </c>
      <c r="L401">
        <v>418.05471801757813</v>
      </c>
    </row>
    <row r="402" spans="1:12" x14ac:dyDescent="0.25">
      <c r="A402" s="1" t="s">
        <v>412</v>
      </c>
      <c r="B402">
        <v>192.9338073730469</v>
      </c>
      <c r="C402">
        <v>145.88999938964841</v>
      </c>
      <c r="D402">
        <v>495.20512820512823</v>
      </c>
      <c r="E402">
        <v>7.6618719951923078</v>
      </c>
      <c r="F402">
        <v>2.9032434395032052</v>
      </c>
      <c r="G402">
        <v>10.569230769230769</v>
      </c>
      <c r="H402">
        <v>24.446153846153845</v>
      </c>
      <c r="I402">
        <v>8.1800003051757813</v>
      </c>
      <c r="J402">
        <v>3.0141766826923075</v>
      </c>
      <c r="K402">
        <v>62.459999084472663</v>
      </c>
      <c r="L402">
        <v>421.45965576171881</v>
      </c>
    </row>
    <row r="403" spans="1:12" x14ac:dyDescent="0.25">
      <c r="A403" s="1" t="s">
        <v>413</v>
      </c>
      <c r="B403">
        <v>194.46186828613281</v>
      </c>
      <c r="C403">
        <v>147.47999572753909</v>
      </c>
      <c r="D403">
        <v>494.70256410256411</v>
      </c>
      <c r="E403">
        <v>7.6367513020833337</v>
      </c>
      <c r="F403">
        <v>2.9126332131410257</v>
      </c>
      <c r="G403">
        <v>10.569230769230769</v>
      </c>
      <c r="H403">
        <v>24.446153846153845</v>
      </c>
      <c r="I403">
        <v>8.1999998092651367</v>
      </c>
      <c r="J403">
        <v>3.0289518229166665</v>
      </c>
      <c r="K403">
        <v>62.720001220703118</v>
      </c>
      <c r="L403">
        <v>423.55426025390619</v>
      </c>
    </row>
    <row r="404" spans="1:12" x14ac:dyDescent="0.25">
      <c r="A404" s="1" t="s">
        <v>414</v>
      </c>
      <c r="B404">
        <v>197.85752868652341</v>
      </c>
      <c r="C404">
        <v>147.41999816894531</v>
      </c>
      <c r="D404">
        <v>503.94871794871796</v>
      </c>
      <c r="E404">
        <v>7.6618719951923078</v>
      </c>
      <c r="F404">
        <v>3.0072931690705129</v>
      </c>
      <c r="G404">
        <v>10.569230769230769</v>
      </c>
      <c r="H404">
        <v>24.446153846153845</v>
      </c>
      <c r="I404">
        <v>8.4399995803833008</v>
      </c>
      <c r="J404">
        <v>3.0585026041666667</v>
      </c>
      <c r="K404">
        <v>62.5</v>
      </c>
      <c r="L404">
        <v>430.58258056640619</v>
      </c>
    </row>
    <row r="405" spans="1:12" x14ac:dyDescent="0.25">
      <c r="A405" s="1" t="s">
        <v>415</v>
      </c>
      <c r="B405">
        <v>197.31822204589841</v>
      </c>
      <c r="C405">
        <v>149.9700012207031</v>
      </c>
      <c r="D405">
        <v>500.22051282051279</v>
      </c>
      <c r="E405">
        <v>7.4307602163461537</v>
      </c>
      <c r="F405">
        <v>3.0111000100160257</v>
      </c>
      <c r="G405">
        <v>10.569230769230769</v>
      </c>
      <c r="H405">
        <v>24.446153846153845</v>
      </c>
      <c r="I405">
        <v>8.3000001907348633</v>
      </c>
      <c r="J405">
        <v>3.1816306089743591</v>
      </c>
      <c r="K405">
        <v>61.860000610351563</v>
      </c>
      <c r="L405">
        <v>429.92739868164063</v>
      </c>
    </row>
    <row r="406" spans="1:12" x14ac:dyDescent="0.25">
      <c r="A406" s="1" t="s">
        <v>416</v>
      </c>
      <c r="B406">
        <v>195.6403503417969</v>
      </c>
      <c r="C406">
        <v>154.07000732421881</v>
      </c>
      <c r="D406">
        <v>502.5846153846154</v>
      </c>
      <c r="E406">
        <v>7.3403250200320516</v>
      </c>
      <c r="F406">
        <v>3.0098309795673077</v>
      </c>
      <c r="G406">
        <v>10.846153846153847</v>
      </c>
      <c r="H406">
        <v>24.871794871794872</v>
      </c>
      <c r="I406">
        <v>8.3299999237060547</v>
      </c>
      <c r="J406">
        <v>3.2998337339743591</v>
      </c>
      <c r="K406">
        <v>61.729999542236328</v>
      </c>
      <c r="L406">
        <v>432.3594970703125</v>
      </c>
    </row>
    <row r="407" spans="1:12" x14ac:dyDescent="0.25">
      <c r="A407" s="1" t="s">
        <v>417</v>
      </c>
      <c r="B407">
        <v>196.68902587890619</v>
      </c>
      <c r="C407">
        <v>153.78999328613281</v>
      </c>
      <c r="D407">
        <v>505.54871794871792</v>
      </c>
      <c r="E407">
        <v>7.2850585937499996</v>
      </c>
      <c r="F407">
        <v>3.0402847055288462</v>
      </c>
      <c r="G407">
        <v>10.846153846153847</v>
      </c>
      <c r="H407">
        <v>24.871794871794872</v>
      </c>
      <c r="I407">
        <v>8.4399995803833008</v>
      </c>
      <c r="J407">
        <v>3.3244593850160258</v>
      </c>
      <c r="K407">
        <v>62.119998931884773</v>
      </c>
      <c r="L407">
        <v>434.99014282226563</v>
      </c>
    </row>
    <row r="408" spans="1:12" x14ac:dyDescent="0.25">
      <c r="A408" s="1" t="s">
        <v>418</v>
      </c>
      <c r="B408">
        <v>194.58171081542969</v>
      </c>
      <c r="C408">
        <v>152.1199951171875</v>
      </c>
      <c r="D408">
        <v>507.14871794871794</v>
      </c>
      <c r="E408">
        <v>7.2850585937499996</v>
      </c>
      <c r="F408">
        <v>3.0275956530448718</v>
      </c>
      <c r="G408">
        <v>10.743589743589743</v>
      </c>
      <c r="H408">
        <v>24.871794871794872</v>
      </c>
      <c r="I408">
        <v>8.1000003814697266</v>
      </c>
      <c r="J408">
        <v>3.2308819110576925</v>
      </c>
      <c r="K408">
        <v>60.680000305175781</v>
      </c>
      <c r="L408">
        <v>428.71133422851563</v>
      </c>
    </row>
    <row r="409" spans="1:12" x14ac:dyDescent="0.25">
      <c r="A409" s="1" t="s">
        <v>419</v>
      </c>
      <c r="B409">
        <v>194.431884765625</v>
      </c>
      <c r="C409">
        <v>153.8399963378906</v>
      </c>
      <c r="D409">
        <v>499.74358974358972</v>
      </c>
      <c r="E409">
        <v>7.5362675280448714</v>
      </c>
      <c r="F409">
        <v>3.0246772335737178</v>
      </c>
      <c r="G409">
        <v>10.743589743589743</v>
      </c>
      <c r="H409">
        <v>24.871794871794872</v>
      </c>
      <c r="I409">
        <v>8.2299995422363281</v>
      </c>
      <c r="J409">
        <v>3.2653578225160258</v>
      </c>
      <c r="K409">
        <v>61.459999084472663</v>
      </c>
      <c r="L409">
        <v>432.88790893554688</v>
      </c>
    </row>
    <row r="410" spans="1:12" x14ac:dyDescent="0.25">
      <c r="A410" s="1" t="s">
        <v>420</v>
      </c>
      <c r="B410">
        <v>193.35328674316409</v>
      </c>
      <c r="C410">
        <v>153.41999816894531</v>
      </c>
      <c r="D410">
        <v>497.05128205128204</v>
      </c>
      <c r="E410">
        <v>7.5616596554487181</v>
      </c>
      <c r="F410">
        <v>3.0543694911858976</v>
      </c>
      <c r="G410">
        <v>10.743589743589743</v>
      </c>
      <c r="H410">
        <v>24.871794871794872</v>
      </c>
      <c r="I410">
        <v>8.2200002670288086</v>
      </c>
      <c r="J410">
        <v>3.285058343349359</v>
      </c>
      <c r="K410">
        <v>61.709999084472663</v>
      </c>
      <c r="L410">
        <v>433.89468383789063</v>
      </c>
    </row>
    <row r="411" spans="1:12" x14ac:dyDescent="0.25">
      <c r="A411" s="1" t="s">
        <v>421</v>
      </c>
      <c r="B411">
        <v>192.8039855957031</v>
      </c>
      <c r="C411">
        <v>153.4100036621094</v>
      </c>
      <c r="D411">
        <v>500</v>
      </c>
      <c r="E411">
        <v>7.5413461538461535</v>
      </c>
      <c r="F411">
        <v>3.1316456330128206</v>
      </c>
      <c r="G411">
        <v>10.743589743589743</v>
      </c>
      <c r="H411">
        <v>24.661538461538463</v>
      </c>
      <c r="I411">
        <v>8.3000001907348633</v>
      </c>
      <c r="J411">
        <v>3.3708433493589745</v>
      </c>
      <c r="K411">
        <v>61.979999542236328</v>
      </c>
      <c r="L411">
        <v>435.6988525390625</v>
      </c>
    </row>
    <row r="412" spans="1:12" x14ac:dyDescent="0.25">
      <c r="A412" s="1" t="s">
        <v>422</v>
      </c>
      <c r="B412">
        <v>193.33329772949219</v>
      </c>
      <c r="C412">
        <v>153.3800048828125</v>
      </c>
      <c r="D412">
        <v>495.38461538461536</v>
      </c>
      <c r="E412">
        <v>7.3636037660256406</v>
      </c>
      <c r="F412">
        <v>3.0707381810897436</v>
      </c>
      <c r="G412">
        <v>10.743589743589743</v>
      </c>
      <c r="H412">
        <v>24.194871794871794</v>
      </c>
      <c r="I412">
        <v>8.369999885559082</v>
      </c>
      <c r="J412">
        <v>3.4061666165865385</v>
      </c>
      <c r="K412">
        <v>63.139999389648438</v>
      </c>
      <c r="L412">
        <v>436.56607055664063</v>
      </c>
    </row>
    <row r="413" spans="1:12" x14ac:dyDescent="0.25">
      <c r="A413" s="1" t="s">
        <v>423</v>
      </c>
      <c r="B413">
        <v>185.4034118652344</v>
      </c>
      <c r="C413">
        <v>149.92999267578119</v>
      </c>
      <c r="D413">
        <v>492.30769230769232</v>
      </c>
      <c r="E413">
        <v>7.7089317908653845</v>
      </c>
      <c r="F413">
        <v>3.1265697616185899</v>
      </c>
      <c r="G413">
        <v>10.594871794871795</v>
      </c>
      <c r="H413">
        <v>24.235897435897435</v>
      </c>
      <c r="I413">
        <v>8.130000114440918</v>
      </c>
      <c r="J413">
        <v>3.4364435596955127</v>
      </c>
      <c r="K413">
        <v>58.380001068115227</v>
      </c>
      <c r="L413">
        <v>432.6187744140625</v>
      </c>
    </row>
    <row r="414" spans="1:12" x14ac:dyDescent="0.25">
      <c r="A414" s="1" t="s">
        <v>424</v>
      </c>
      <c r="B414">
        <v>184.01519775390619</v>
      </c>
      <c r="C414">
        <v>148.4700012207031</v>
      </c>
      <c r="D414">
        <v>492.30769230769232</v>
      </c>
      <c r="E414">
        <v>7.7444801682692308</v>
      </c>
      <c r="F414">
        <v>3.1671747295673076</v>
      </c>
      <c r="G414">
        <v>10.594871794871795</v>
      </c>
      <c r="H414">
        <v>24.235897435897435</v>
      </c>
      <c r="I414">
        <v>8.0900001525878906</v>
      </c>
      <c r="J414">
        <v>3.5424131109775643</v>
      </c>
      <c r="K414">
        <v>58.25</v>
      </c>
      <c r="L414">
        <v>429.40908813476563</v>
      </c>
    </row>
    <row r="415" spans="1:12" x14ac:dyDescent="0.25">
      <c r="A415" s="1" t="s">
        <v>425</v>
      </c>
      <c r="B415">
        <v>181.67817687988281</v>
      </c>
      <c r="C415">
        <v>144.57000732421881</v>
      </c>
      <c r="D415">
        <v>500.15384615384613</v>
      </c>
      <c r="E415">
        <v>7.719088040865385</v>
      </c>
      <c r="F415">
        <v>3.2407707331730768</v>
      </c>
      <c r="G415">
        <v>10.594871794871795</v>
      </c>
      <c r="H415">
        <v>23.958974358974359</v>
      </c>
      <c r="I415">
        <v>8.2399997711181641</v>
      </c>
      <c r="J415">
        <v>3.6685674579326921</v>
      </c>
      <c r="K415">
        <v>57.799999237060547</v>
      </c>
      <c r="L415">
        <v>428.05343627929688</v>
      </c>
    </row>
    <row r="416" spans="1:12" x14ac:dyDescent="0.25">
      <c r="A416" s="1" t="s">
        <v>426</v>
      </c>
      <c r="B416">
        <v>180.9490966796875</v>
      </c>
      <c r="C416">
        <v>145.24000549316409</v>
      </c>
      <c r="D416">
        <v>490.94871794871796</v>
      </c>
      <c r="E416">
        <v>7.8714388020833335</v>
      </c>
      <c r="F416">
        <v>3.3194426081730768</v>
      </c>
      <c r="G416">
        <v>10.594871794871795</v>
      </c>
      <c r="H416">
        <v>23.717948717948719</v>
      </c>
      <c r="I416">
        <v>8.5699996948242188</v>
      </c>
      <c r="J416">
        <v>3.7846294070512823</v>
      </c>
      <c r="K416">
        <v>57.580001831054688</v>
      </c>
      <c r="L416">
        <v>428.6016845703125</v>
      </c>
    </row>
    <row r="417" spans="1:12" x14ac:dyDescent="0.25">
      <c r="A417" s="1" t="s">
        <v>427</v>
      </c>
      <c r="B417">
        <v>184.904052734375</v>
      </c>
      <c r="C417">
        <v>151.3699951171875</v>
      </c>
      <c r="D417">
        <v>499.33846153846156</v>
      </c>
      <c r="E417">
        <v>7.6175215344551281</v>
      </c>
      <c r="F417">
        <v>3.316904797676282</v>
      </c>
      <c r="G417">
        <v>10.882051282051282</v>
      </c>
      <c r="H417">
        <v>24.25128205128205</v>
      </c>
      <c r="I417">
        <v>8.9300003051757813</v>
      </c>
      <c r="J417">
        <v>3.9410609475160254</v>
      </c>
      <c r="K417">
        <v>60.299999237060547</v>
      </c>
      <c r="L417">
        <v>433.67538452148438</v>
      </c>
    </row>
    <row r="418" spans="1:12" x14ac:dyDescent="0.25">
      <c r="A418" s="1" t="s">
        <v>428</v>
      </c>
      <c r="B418">
        <v>185.95271301269531</v>
      </c>
      <c r="C418">
        <v>153.72999572753909</v>
      </c>
      <c r="D418">
        <v>503.84615384615387</v>
      </c>
      <c r="E418">
        <v>7.7698717948717952</v>
      </c>
      <c r="F418">
        <v>3.3179201722756408</v>
      </c>
      <c r="G418">
        <v>10.882051282051282</v>
      </c>
      <c r="H418">
        <v>24.25128205128205</v>
      </c>
      <c r="I418">
        <v>9.0799999237060547</v>
      </c>
      <c r="J418">
        <v>3.8350911458333332</v>
      </c>
      <c r="K418">
        <v>62.409999847412109</v>
      </c>
      <c r="L418">
        <v>436.53616333007813</v>
      </c>
    </row>
    <row r="419" spans="1:12" x14ac:dyDescent="0.25">
      <c r="A419" s="1" t="s">
        <v>429</v>
      </c>
      <c r="B419">
        <v>185.3534851074219</v>
      </c>
      <c r="C419">
        <v>155.17999267578119</v>
      </c>
      <c r="D419">
        <v>503.84615384615387</v>
      </c>
      <c r="E419">
        <v>7.7647931690705132</v>
      </c>
      <c r="F419">
        <v>3.2842941205929486</v>
      </c>
      <c r="G419">
        <v>10.882051282051282</v>
      </c>
      <c r="H419">
        <v>24.25128205128205</v>
      </c>
      <c r="I419">
        <v>9.0699996948242188</v>
      </c>
      <c r="J419">
        <v>3.8098602764423077</v>
      </c>
      <c r="K419">
        <v>63.470001220703118</v>
      </c>
      <c r="L419">
        <v>436.38665771484381</v>
      </c>
    </row>
    <row r="420" spans="1:12" x14ac:dyDescent="0.25">
      <c r="A420" s="1" t="s">
        <v>430</v>
      </c>
      <c r="B420">
        <v>185.68305969238281</v>
      </c>
      <c r="C420">
        <v>154.6199951171875</v>
      </c>
      <c r="D420">
        <v>503.11282051282052</v>
      </c>
      <c r="E420">
        <v>7.8206550480769232</v>
      </c>
      <c r="F420">
        <v>3.2940647536057694</v>
      </c>
      <c r="G420">
        <v>10.882051282051282</v>
      </c>
      <c r="H420">
        <v>24.25128205128205</v>
      </c>
      <c r="I420">
        <v>9.2600002288818359</v>
      </c>
      <c r="J420">
        <v>3.9107837540064101</v>
      </c>
      <c r="K420">
        <v>63.200000762939453</v>
      </c>
      <c r="L420">
        <v>436.58599853515619</v>
      </c>
    </row>
    <row r="421" spans="1:12" x14ac:dyDescent="0.25">
      <c r="A421" s="1" t="s">
        <v>431</v>
      </c>
      <c r="B421">
        <v>183.39598083496091</v>
      </c>
      <c r="C421">
        <v>153.1600036621094</v>
      </c>
      <c r="D421">
        <v>505.74358974358972</v>
      </c>
      <c r="E421">
        <v>7.8714388020833335</v>
      </c>
      <c r="F421">
        <v>3.3115755208333333</v>
      </c>
      <c r="G421">
        <v>10.76923076923077</v>
      </c>
      <c r="H421">
        <v>22.282051282051281</v>
      </c>
      <c r="I421">
        <v>9.1700000762939453</v>
      </c>
      <c r="J421">
        <v>4.1126307091346153</v>
      </c>
      <c r="K421">
        <v>63.650001525878913</v>
      </c>
      <c r="L421">
        <v>435.10076904296881</v>
      </c>
    </row>
    <row r="422" spans="1:12" x14ac:dyDescent="0.25">
      <c r="A422" s="1" t="s">
        <v>432</v>
      </c>
      <c r="B422">
        <v>182.44718933105469</v>
      </c>
      <c r="C422">
        <v>151.71000671386719</v>
      </c>
      <c r="D422">
        <v>505.98974358974357</v>
      </c>
      <c r="E422">
        <v>7.7546369190705127</v>
      </c>
      <c r="F422">
        <v>3.3052311197916668</v>
      </c>
      <c r="G422">
        <v>10.76923076923077</v>
      </c>
      <c r="H422">
        <v>25.082051282051282</v>
      </c>
      <c r="I422">
        <v>9.0900001525878906</v>
      </c>
      <c r="J422">
        <v>4.1328155048076924</v>
      </c>
      <c r="K422">
        <v>63.119998931884773</v>
      </c>
      <c r="L422">
        <v>432.6785888671875</v>
      </c>
    </row>
    <row r="423" spans="1:12" x14ac:dyDescent="0.25">
      <c r="A423" s="1" t="s">
        <v>433</v>
      </c>
      <c r="B423">
        <v>188.3896179199219</v>
      </c>
      <c r="C423">
        <v>153.5</v>
      </c>
      <c r="D423">
        <v>504.00512820512819</v>
      </c>
      <c r="E423">
        <v>8.1253560697115379</v>
      </c>
      <c r="F423">
        <v>3.3021857471955127</v>
      </c>
      <c r="G423">
        <v>10.646153846153846</v>
      </c>
      <c r="H423">
        <v>25.425641025641024</v>
      </c>
      <c r="I423">
        <v>9.0500001907348633</v>
      </c>
      <c r="J423">
        <v>4.2387850560897435</v>
      </c>
      <c r="K423">
        <v>64.879997253417969</v>
      </c>
      <c r="L423">
        <v>436.52618408203119</v>
      </c>
    </row>
    <row r="424" spans="1:12" x14ac:dyDescent="0.25">
      <c r="A424" s="1" t="s">
        <v>434</v>
      </c>
      <c r="B424">
        <v>191.31587219238281</v>
      </c>
      <c r="C424">
        <v>155.3399963378906</v>
      </c>
      <c r="D424">
        <v>510.44615384615383</v>
      </c>
      <c r="E424">
        <v>8.1253560697115379</v>
      </c>
      <c r="F424">
        <v>3.2318885216346156</v>
      </c>
      <c r="G424">
        <v>10.646153846153846</v>
      </c>
      <c r="H424">
        <v>25.692307692307693</v>
      </c>
      <c r="I424">
        <v>9.1700000762939453</v>
      </c>
      <c r="J424">
        <v>4.264015925480769</v>
      </c>
      <c r="K424">
        <v>65.110000610351563</v>
      </c>
      <c r="L424">
        <v>441.8690185546875</v>
      </c>
    </row>
    <row r="425" spans="1:12" x14ac:dyDescent="0.25">
      <c r="A425" s="1" t="s">
        <v>435</v>
      </c>
      <c r="B425">
        <v>193.64289855957031</v>
      </c>
      <c r="C425">
        <v>154.7799987792969</v>
      </c>
      <c r="D425">
        <v>511.8</v>
      </c>
      <c r="E425">
        <v>8.1253560697115379</v>
      </c>
      <c r="F425">
        <v>3.2420397636217948</v>
      </c>
      <c r="G425">
        <v>10.948717948717949</v>
      </c>
      <c r="H425">
        <v>26.189743589743589</v>
      </c>
      <c r="I425">
        <v>8.9200000762939453</v>
      </c>
      <c r="J425">
        <v>4.264015925480769</v>
      </c>
      <c r="K425">
        <v>64.550003051757813</v>
      </c>
      <c r="L425">
        <v>442.87576293945313</v>
      </c>
    </row>
    <row r="426" spans="1:12" x14ac:dyDescent="0.25">
      <c r="A426" s="1" t="s">
        <v>436</v>
      </c>
      <c r="B426">
        <v>194.93125915527341</v>
      </c>
      <c r="C426">
        <v>156.02000427246091</v>
      </c>
      <c r="D426">
        <v>515.44102564102559</v>
      </c>
      <c r="E426">
        <v>8.2523147035256414</v>
      </c>
      <c r="F426">
        <v>3.2524446614583336</v>
      </c>
      <c r="G426">
        <v>10.948717948717949</v>
      </c>
      <c r="H426">
        <v>26.328205128205127</v>
      </c>
      <c r="I426">
        <v>8.9499998092651367</v>
      </c>
      <c r="J426">
        <v>4.4406320112179491</v>
      </c>
      <c r="K426">
        <v>64.319999694824219</v>
      </c>
      <c r="L426">
        <v>444.1915283203125</v>
      </c>
    </row>
    <row r="427" spans="1:12" x14ac:dyDescent="0.25">
      <c r="A427" s="1" t="s">
        <v>437</v>
      </c>
      <c r="B427">
        <v>194.25212097167969</v>
      </c>
      <c r="C427">
        <v>156.8699951171875</v>
      </c>
      <c r="D427">
        <v>515.64102564102564</v>
      </c>
      <c r="E427">
        <v>8.2523147035256414</v>
      </c>
      <c r="F427">
        <v>3.2354417067307693</v>
      </c>
      <c r="G427">
        <v>11.107692307692307</v>
      </c>
      <c r="H427">
        <v>26.851282051282052</v>
      </c>
      <c r="I427">
        <v>9</v>
      </c>
      <c r="J427">
        <v>4.4406320112179491</v>
      </c>
      <c r="K427">
        <v>63.759998321533203</v>
      </c>
      <c r="L427">
        <v>444.56036376953119</v>
      </c>
    </row>
    <row r="428" spans="1:12" x14ac:dyDescent="0.25">
      <c r="A428" s="1" t="s">
        <v>438</v>
      </c>
      <c r="B428">
        <v>193.92254638671881</v>
      </c>
      <c r="C428">
        <v>157.75</v>
      </c>
      <c r="D428">
        <v>520.3384615384615</v>
      </c>
      <c r="E428">
        <v>8.2523147035256414</v>
      </c>
      <c r="F428">
        <v>3.2356951121794872</v>
      </c>
      <c r="G428">
        <v>11.107692307692307</v>
      </c>
      <c r="H428">
        <v>26.851282051282052</v>
      </c>
      <c r="I428">
        <v>9.3299999237060547</v>
      </c>
      <c r="J428">
        <v>4.4406320112179491</v>
      </c>
      <c r="K428">
        <v>66</v>
      </c>
      <c r="L428">
        <v>447.06231689453119</v>
      </c>
    </row>
    <row r="429" spans="1:12" x14ac:dyDescent="0.25">
      <c r="A429" s="1" t="s">
        <v>439</v>
      </c>
      <c r="B429">
        <v>192.1747741699219</v>
      </c>
      <c r="C429">
        <v>159.1199951171875</v>
      </c>
      <c r="D429">
        <v>512.76923076923072</v>
      </c>
      <c r="E429">
        <v>8.2523147035256414</v>
      </c>
      <c r="F429">
        <v>3.2809950921474358</v>
      </c>
      <c r="G429">
        <v>11.107692307692307</v>
      </c>
      <c r="H429">
        <v>26.323076923076922</v>
      </c>
      <c r="I429">
        <v>9.5</v>
      </c>
      <c r="J429">
        <v>4.4406320112179491</v>
      </c>
      <c r="K429">
        <v>65.519996643066406</v>
      </c>
      <c r="L429">
        <v>446.79318237304688</v>
      </c>
    </row>
    <row r="430" spans="1:12" x14ac:dyDescent="0.25">
      <c r="A430" s="1" t="s">
        <v>440</v>
      </c>
      <c r="B430">
        <v>191.48565673828119</v>
      </c>
      <c r="C430">
        <v>161.25999450683591</v>
      </c>
      <c r="D430">
        <v>514.35897435897436</v>
      </c>
      <c r="E430">
        <v>8.3488030849358967</v>
      </c>
      <c r="F430">
        <v>3.2712244591346153</v>
      </c>
      <c r="G430">
        <v>11.138461538461538</v>
      </c>
      <c r="H430">
        <v>26.338461538461537</v>
      </c>
      <c r="I430">
        <v>9.369999885559082</v>
      </c>
      <c r="J430">
        <v>4.2337389823717952</v>
      </c>
      <c r="K430">
        <v>66.980003356933594</v>
      </c>
      <c r="L430">
        <v>450.042724609375</v>
      </c>
    </row>
    <row r="431" spans="1:12" x14ac:dyDescent="0.25">
      <c r="A431" s="1" t="s">
        <v>441</v>
      </c>
      <c r="B431">
        <v>187.80035400390619</v>
      </c>
      <c r="C431">
        <v>159</v>
      </c>
      <c r="D431">
        <v>512.82051282051282</v>
      </c>
      <c r="E431">
        <v>8.3132547075320513</v>
      </c>
      <c r="F431">
        <v>3.2610732171474357</v>
      </c>
      <c r="G431">
        <v>11.138461538461538</v>
      </c>
      <c r="H431">
        <v>26.338461538461537</v>
      </c>
      <c r="I431">
        <v>8.7799997329711914</v>
      </c>
      <c r="J431">
        <v>4.1630924479166671</v>
      </c>
      <c r="K431">
        <v>66.839996337890625</v>
      </c>
      <c r="L431">
        <v>449.72378540039063</v>
      </c>
    </row>
    <row r="432" spans="1:12" x14ac:dyDescent="0.25">
      <c r="A432" s="1" t="s">
        <v>442</v>
      </c>
      <c r="B432">
        <v>184.16499328613281</v>
      </c>
      <c r="C432">
        <v>155.19999694824219</v>
      </c>
      <c r="D432">
        <v>525.63589743589739</v>
      </c>
      <c r="E432">
        <v>8.2523147035256414</v>
      </c>
      <c r="F432">
        <v>3.276718499599359</v>
      </c>
      <c r="G432">
        <v>11.138461538461538</v>
      </c>
      <c r="H432">
        <v>25.728205128205129</v>
      </c>
      <c r="I432">
        <v>8.6099996566772461</v>
      </c>
      <c r="J432">
        <v>4.1378615785256407</v>
      </c>
      <c r="K432">
        <v>65.269996643066406</v>
      </c>
      <c r="L432">
        <v>442.3973388671875</v>
      </c>
    </row>
    <row r="433" spans="1:12" x14ac:dyDescent="0.25">
      <c r="A433" s="1" t="s">
        <v>443</v>
      </c>
      <c r="B433">
        <v>187.44081115722659</v>
      </c>
      <c r="C433">
        <v>170.30999755859381</v>
      </c>
      <c r="D433">
        <v>526.79487179487182</v>
      </c>
      <c r="E433">
        <v>7.8206550480769232</v>
      </c>
      <c r="F433">
        <v>3.2577451422275643</v>
      </c>
      <c r="G433">
        <v>11.22051282051282</v>
      </c>
      <c r="H433">
        <v>26.923076923076923</v>
      </c>
      <c r="I433">
        <v>9.2700004577636719</v>
      </c>
      <c r="J433">
        <v>3.9915224358974357</v>
      </c>
      <c r="K433">
        <v>68.989997863769531</v>
      </c>
      <c r="L433">
        <v>451.16909790039063</v>
      </c>
    </row>
    <row r="434" spans="1:12" x14ac:dyDescent="0.25">
      <c r="A434" s="1" t="s">
        <v>444</v>
      </c>
      <c r="B434">
        <v>189.05876159667969</v>
      </c>
      <c r="C434">
        <v>169.1499938964844</v>
      </c>
      <c r="D434">
        <v>523.91282051282053</v>
      </c>
      <c r="E434">
        <v>7.8206550480769232</v>
      </c>
      <c r="F434">
        <v>3.2510789763621797</v>
      </c>
      <c r="G434">
        <v>11.22051282051282</v>
      </c>
      <c r="H434">
        <v>26.923076923076923</v>
      </c>
      <c r="I434">
        <v>9.380000114440918</v>
      </c>
      <c r="J434">
        <v>4.0621689703525643</v>
      </c>
      <c r="K434">
        <v>70.470001220703125</v>
      </c>
      <c r="L434">
        <v>452.5745849609375</v>
      </c>
    </row>
    <row r="435" spans="1:12" x14ac:dyDescent="0.25">
      <c r="A435" s="1" t="s">
        <v>445</v>
      </c>
      <c r="B435">
        <v>188.08001708984381</v>
      </c>
      <c r="C435">
        <v>169.8399963378906</v>
      </c>
      <c r="D435">
        <v>532.57435897435903</v>
      </c>
      <c r="E435">
        <v>8.1253560697115379</v>
      </c>
      <c r="F435">
        <v>3.2464638421474361</v>
      </c>
      <c r="G435">
        <v>11.22051282051282</v>
      </c>
      <c r="H435">
        <v>27.441025641025639</v>
      </c>
      <c r="I435">
        <v>9.6400003433227539</v>
      </c>
      <c r="J435">
        <v>4.1782309194711535</v>
      </c>
      <c r="K435">
        <v>71.610000610351563</v>
      </c>
      <c r="L435">
        <v>456.60165405273438</v>
      </c>
    </row>
    <row r="436" spans="1:12" x14ac:dyDescent="0.25">
      <c r="A436" s="1" t="s">
        <v>446</v>
      </c>
      <c r="B436">
        <v>188.8500061035156</v>
      </c>
      <c r="C436">
        <v>174.44999694824219</v>
      </c>
      <c r="D436">
        <v>527.24102564102566</v>
      </c>
      <c r="E436">
        <v>8.2523147035256414</v>
      </c>
      <c r="F436">
        <v>3.2085176282051284</v>
      </c>
      <c r="G436">
        <v>11.22051282051282</v>
      </c>
      <c r="H436">
        <v>27.425641025641024</v>
      </c>
      <c r="I436">
        <v>9.8900003433227539</v>
      </c>
      <c r="J436">
        <v>4.0924459134615381</v>
      </c>
      <c r="K436">
        <v>70.910003662109375</v>
      </c>
      <c r="L436">
        <v>459.19332885742188</v>
      </c>
    </row>
    <row r="437" spans="1:12" x14ac:dyDescent="0.25">
      <c r="A437" s="1" t="s">
        <v>447</v>
      </c>
      <c r="B437">
        <v>187.1499938964844</v>
      </c>
      <c r="C437">
        <v>172.3399963378906</v>
      </c>
      <c r="D437">
        <v>529.51282051282055</v>
      </c>
      <c r="E437">
        <v>8.1253560697115379</v>
      </c>
      <c r="F437">
        <v>3.2044153145032053</v>
      </c>
      <c r="G437">
        <v>11.282051282051283</v>
      </c>
      <c r="H437">
        <v>27.420512820512819</v>
      </c>
      <c r="I437">
        <v>9.880000114440918</v>
      </c>
      <c r="J437">
        <v>4.1277691806891026</v>
      </c>
      <c r="K437">
        <v>69.120002746582031</v>
      </c>
      <c r="L437">
        <v>458.98397827148438</v>
      </c>
    </row>
    <row r="438" spans="1:12" x14ac:dyDescent="0.25">
      <c r="A438" s="1" t="s">
        <v>448</v>
      </c>
      <c r="B438">
        <v>185.03999328613281</v>
      </c>
      <c r="C438">
        <v>168.63999938964841</v>
      </c>
      <c r="D438">
        <v>529.51282051282055</v>
      </c>
      <c r="E438">
        <v>8.0745723157051277</v>
      </c>
      <c r="F438">
        <v>3.1721096254006409</v>
      </c>
      <c r="G438">
        <v>11.282051282051283</v>
      </c>
      <c r="H438">
        <v>27.420512820512819</v>
      </c>
      <c r="I438">
        <v>9.9200000762939453</v>
      </c>
      <c r="J438">
        <v>4.1429076522435899</v>
      </c>
      <c r="K438">
        <v>68.989997863769531</v>
      </c>
      <c r="L438">
        <v>452.5147705078125</v>
      </c>
    </row>
    <row r="439" spans="1:12" x14ac:dyDescent="0.25">
      <c r="A439" s="1" t="s">
        <v>449</v>
      </c>
      <c r="B439">
        <v>184.1499938964844</v>
      </c>
      <c r="C439">
        <v>170.97999572753909</v>
      </c>
      <c r="D439">
        <v>527.49743589743593</v>
      </c>
      <c r="E439">
        <v>8.0491806891025632</v>
      </c>
      <c r="F439">
        <v>3.159033453525641</v>
      </c>
      <c r="G439">
        <v>11.282051282051283</v>
      </c>
      <c r="H439">
        <v>27.420512820512819</v>
      </c>
      <c r="I439">
        <v>10.36999988555908</v>
      </c>
      <c r="J439">
        <v>4.0016148337339743</v>
      </c>
      <c r="K439">
        <v>79.150001525878906</v>
      </c>
      <c r="L439">
        <v>456.82095336914063</v>
      </c>
    </row>
    <row r="440" spans="1:12" x14ac:dyDescent="0.25">
      <c r="A440" s="1" t="s">
        <v>450</v>
      </c>
      <c r="B440">
        <v>183.86000061035159</v>
      </c>
      <c r="C440">
        <v>169.80000305175781</v>
      </c>
      <c r="D440">
        <v>525.47179487179483</v>
      </c>
      <c r="E440">
        <v>7.8714388020833335</v>
      </c>
      <c r="F440">
        <v>3.1876214443108974</v>
      </c>
      <c r="G440">
        <v>11.282051282051283</v>
      </c>
      <c r="H440">
        <v>27.420512820512819</v>
      </c>
      <c r="I440">
        <v>10.460000038146971</v>
      </c>
      <c r="J440">
        <v>4.0722613681891024</v>
      </c>
      <c r="K440">
        <v>81.389999389648438</v>
      </c>
      <c r="L440">
        <v>459.9110107421875</v>
      </c>
    </row>
    <row r="441" spans="1:12" x14ac:dyDescent="0.25">
      <c r="A441" s="1" t="s">
        <v>451</v>
      </c>
      <c r="B441">
        <v>182.30999755859381</v>
      </c>
      <c r="C441">
        <v>169.50999450683591</v>
      </c>
      <c r="D441">
        <v>525.47179487179483</v>
      </c>
      <c r="E441">
        <v>7.8054201722756407</v>
      </c>
      <c r="F441">
        <v>3.1877496494391027</v>
      </c>
      <c r="G441">
        <v>11.282051282051283</v>
      </c>
      <c r="H441">
        <v>27.420512820512819</v>
      </c>
      <c r="I441">
        <v>10.35999965667725</v>
      </c>
      <c r="J441">
        <v>4.1530000500801281</v>
      </c>
      <c r="K441">
        <v>78.410003662109375</v>
      </c>
      <c r="L441">
        <v>457.55856323242188</v>
      </c>
    </row>
    <row r="442" spans="1:12" x14ac:dyDescent="0.25">
      <c r="A442" s="1" t="s">
        <v>452</v>
      </c>
      <c r="B442">
        <v>181.55999755859381</v>
      </c>
      <c r="C442">
        <v>167.08000183105469</v>
      </c>
      <c r="D442">
        <v>524.84615384615381</v>
      </c>
      <c r="E442">
        <v>8.0491806891025632</v>
      </c>
      <c r="F442">
        <v>3.153905498798077</v>
      </c>
      <c r="G442">
        <v>11.425641025641026</v>
      </c>
      <c r="H442">
        <v>26.205128205128204</v>
      </c>
      <c r="I442">
        <v>10.260000228881839</v>
      </c>
      <c r="J442">
        <v>4.1227231069711534</v>
      </c>
      <c r="K442">
        <v>76.599998474121094</v>
      </c>
      <c r="L442">
        <v>455.04666137695313</v>
      </c>
    </row>
    <row r="443" spans="1:12" x14ac:dyDescent="0.25">
      <c r="A443" s="1" t="s">
        <v>453</v>
      </c>
      <c r="B443">
        <v>182.32000732421881</v>
      </c>
      <c r="C443">
        <v>168.5899963378906</v>
      </c>
      <c r="D443">
        <v>524.84615384615381</v>
      </c>
      <c r="E443">
        <v>8.1507476963141023</v>
      </c>
      <c r="F443">
        <v>3.2277471454326925</v>
      </c>
      <c r="G443">
        <v>11.425641025641026</v>
      </c>
      <c r="H443">
        <v>26.205128205128204</v>
      </c>
      <c r="I443">
        <v>10.090000152587891</v>
      </c>
      <c r="J443">
        <v>4.2387850560897435</v>
      </c>
      <c r="K443">
        <v>76.44000244140625</v>
      </c>
      <c r="L443">
        <v>455.50515747070313</v>
      </c>
    </row>
    <row r="444" spans="1:12" x14ac:dyDescent="0.25">
      <c r="A444" s="1" t="s">
        <v>454</v>
      </c>
      <c r="B444">
        <v>184.3699951171875</v>
      </c>
      <c r="C444">
        <v>174.58000183105469</v>
      </c>
      <c r="D444">
        <v>538.46153846153845</v>
      </c>
      <c r="E444">
        <v>8.1507476963141023</v>
      </c>
      <c r="F444">
        <v>3.2664625901442306</v>
      </c>
      <c r="G444">
        <v>11.425641025641026</v>
      </c>
      <c r="H444">
        <v>27.205128205128204</v>
      </c>
      <c r="I444">
        <v>10.35999965667725</v>
      </c>
      <c r="J444">
        <v>4.1630924479166671</v>
      </c>
      <c r="K444">
        <v>78.029998779296875</v>
      </c>
      <c r="L444">
        <v>465.07440185546881</v>
      </c>
    </row>
    <row r="445" spans="1:12" x14ac:dyDescent="0.25">
      <c r="A445" s="1" t="s">
        <v>455</v>
      </c>
      <c r="B445">
        <v>182.52000427246091</v>
      </c>
      <c r="C445">
        <v>174.99000549316409</v>
      </c>
      <c r="D445">
        <v>544.16923076923081</v>
      </c>
      <c r="E445">
        <v>7.8714388020833335</v>
      </c>
      <c r="F445">
        <v>3.2844103064903845</v>
      </c>
      <c r="G445">
        <v>11.425641025641026</v>
      </c>
      <c r="H445">
        <v>27.205128205128204</v>
      </c>
      <c r="I445">
        <v>10.22000026702881</v>
      </c>
      <c r="J445">
        <v>4.2387850560897435</v>
      </c>
      <c r="K445">
        <v>78.199996948242188</v>
      </c>
      <c r="L445">
        <v>465.28372192382813</v>
      </c>
    </row>
    <row r="446" spans="1:12" x14ac:dyDescent="0.25">
      <c r="A446" s="1" t="s">
        <v>456</v>
      </c>
      <c r="B446">
        <v>181.1600036621094</v>
      </c>
      <c r="C446">
        <v>174.72999572753909</v>
      </c>
      <c r="D446">
        <v>543.58974358974353</v>
      </c>
      <c r="E446">
        <v>7.719088040865385</v>
      </c>
      <c r="F446">
        <v>3.2881280048076924</v>
      </c>
      <c r="G446">
        <v>11.743589743589743</v>
      </c>
      <c r="H446">
        <v>27.78974358974359</v>
      </c>
      <c r="I446">
        <v>10.72000026702881</v>
      </c>
      <c r="J446">
        <v>4.2387850560897435</v>
      </c>
      <c r="K446">
        <v>78.360000610351563</v>
      </c>
      <c r="L446">
        <v>463.57919311523438</v>
      </c>
    </row>
    <row r="447" spans="1:12" x14ac:dyDescent="0.25">
      <c r="A447" s="1" t="s">
        <v>457</v>
      </c>
      <c r="B447">
        <v>182.6300048828125</v>
      </c>
      <c r="C447">
        <v>173.53999328613281</v>
      </c>
      <c r="D447">
        <v>539.20512820512818</v>
      </c>
      <c r="E447">
        <v>7.6022861578525642</v>
      </c>
      <c r="F447">
        <v>3.2881280048076924</v>
      </c>
      <c r="G447">
        <v>11.743589743589743</v>
      </c>
      <c r="H447">
        <v>27.78974358974359</v>
      </c>
      <c r="I447">
        <v>11.14000034332275</v>
      </c>
      <c r="J447">
        <v>4.1883233173076926</v>
      </c>
      <c r="K447">
        <v>78.75</v>
      </c>
      <c r="L447">
        <v>464.43643188476563</v>
      </c>
    </row>
    <row r="448" spans="1:12" x14ac:dyDescent="0.25">
      <c r="A448" s="1" t="s">
        <v>458</v>
      </c>
      <c r="B448">
        <v>181.41999816894531</v>
      </c>
      <c r="C448">
        <v>173.1600036621094</v>
      </c>
      <c r="D448">
        <v>535.38461538461536</v>
      </c>
      <c r="E448">
        <v>7.4905623998397433</v>
      </c>
      <c r="F448">
        <v>3.2823590244391028</v>
      </c>
      <c r="G448">
        <v>11.743589743589743</v>
      </c>
      <c r="H448">
        <v>27.78974358974359</v>
      </c>
      <c r="I448">
        <v>11.069999694824221</v>
      </c>
      <c r="J448">
        <v>4.1378615785256407</v>
      </c>
      <c r="K448">
        <v>77.730003356933594</v>
      </c>
      <c r="L448">
        <v>463.71875</v>
      </c>
    </row>
    <row r="449" spans="1:12" x14ac:dyDescent="0.25">
      <c r="A449" s="1" t="s">
        <v>459</v>
      </c>
      <c r="B449">
        <v>180.75</v>
      </c>
      <c r="C449">
        <v>176.75999450683591</v>
      </c>
      <c r="D449">
        <v>535.38461538461536</v>
      </c>
      <c r="E449">
        <v>7.3534470152243587</v>
      </c>
      <c r="F449">
        <v>3.2717948717948717</v>
      </c>
      <c r="G449">
        <v>11.743589743589743</v>
      </c>
      <c r="H449">
        <v>27.78974358974359</v>
      </c>
      <c r="I449">
        <v>11.079999923706049</v>
      </c>
      <c r="J449">
        <v>4.0924459134615381</v>
      </c>
      <c r="K449">
        <v>79.5</v>
      </c>
      <c r="L449">
        <v>465.4332275390625</v>
      </c>
    </row>
    <row r="450" spans="1:12" x14ac:dyDescent="0.25">
      <c r="A450" s="1" t="s">
        <v>460</v>
      </c>
      <c r="B450">
        <v>179.6600036621094</v>
      </c>
      <c r="C450">
        <v>178.2200012207031</v>
      </c>
      <c r="D450">
        <v>540.10256410256409</v>
      </c>
      <c r="E450">
        <v>7.4143875200320517</v>
      </c>
      <c r="F450">
        <v>3.2692307692307692</v>
      </c>
      <c r="G450">
        <v>11.743589743589743</v>
      </c>
      <c r="H450">
        <v>27.78974358974359</v>
      </c>
      <c r="I450">
        <v>11.27000045776367</v>
      </c>
      <c r="J450">
        <v>4.6172480969551284</v>
      </c>
      <c r="K450">
        <v>81.029998779296875</v>
      </c>
      <c r="L450">
        <v>469.91879272460938</v>
      </c>
    </row>
    <row r="451" spans="1:12" x14ac:dyDescent="0.25">
      <c r="A451" s="1" t="s">
        <v>461</v>
      </c>
      <c r="B451">
        <v>175.1000061035156</v>
      </c>
      <c r="C451">
        <v>177.58000183105469</v>
      </c>
      <c r="D451">
        <v>543.21538461538466</v>
      </c>
      <c r="E451">
        <v>7.5159545272435899</v>
      </c>
      <c r="F451">
        <v>3.2948717948717947</v>
      </c>
      <c r="G451">
        <v>11.625641025641025</v>
      </c>
      <c r="H451">
        <v>28.179487179487179</v>
      </c>
      <c r="I451">
        <v>11.14000034332275</v>
      </c>
      <c r="J451">
        <v>4.8443259214743586</v>
      </c>
      <c r="K451">
        <v>81.300003051757813</v>
      </c>
      <c r="L451">
        <v>469.360595703125</v>
      </c>
    </row>
    <row r="452" spans="1:12" x14ac:dyDescent="0.25">
      <c r="A452" s="1" t="s">
        <v>462</v>
      </c>
      <c r="B452">
        <v>170.1199951171875</v>
      </c>
      <c r="C452">
        <v>174.1199951171875</v>
      </c>
      <c r="D452">
        <v>542.27692307692303</v>
      </c>
      <c r="E452">
        <v>7.5870512820512817</v>
      </c>
      <c r="F452">
        <v>3.3033333333333332</v>
      </c>
      <c r="G452">
        <v>11.625641025641025</v>
      </c>
      <c r="H452">
        <v>27.523076923076925</v>
      </c>
      <c r="I452">
        <v>11.10000038146973</v>
      </c>
      <c r="J452">
        <v>4.8190950520833331</v>
      </c>
      <c r="K452">
        <v>79.089996337890625</v>
      </c>
      <c r="L452">
        <v>464.65573120117188</v>
      </c>
    </row>
    <row r="453" spans="1:12" x14ac:dyDescent="0.25">
      <c r="A453" s="1" t="s">
        <v>463</v>
      </c>
      <c r="B453">
        <v>169.1199951171875</v>
      </c>
      <c r="C453">
        <v>173.50999450683591</v>
      </c>
      <c r="D453">
        <v>540.96923076923076</v>
      </c>
      <c r="E453">
        <v>7.6175215344551281</v>
      </c>
      <c r="F453">
        <v>3.3333333333333335</v>
      </c>
      <c r="G453">
        <v>11.625641025641025</v>
      </c>
      <c r="H453">
        <v>27.523076923076925</v>
      </c>
      <c r="I453">
        <v>11.25</v>
      </c>
      <c r="J453">
        <v>4.8090024038461534</v>
      </c>
      <c r="K453">
        <v>78.639999389648438</v>
      </c>
      <c r="L453">
        <v>467.11782836914063</v>
      </c>
    </row>
    <row r="454" spans="1:12" x14ac:dyDescent="0.25">
      <c r="A454" s="1" t="s">
        <v>464</v>
      </c>
      <c r="B454">
        <v>169</v>
      </c>
      <c r="C454">
        <v>176.82000732421881</v>
      </c>
      <c r="D454">
        <v>546.86666666666667</v>
      </c>
      <c r="E454">
        <v>7.6987750400641026</v>
      </c>
      <c r="F454">
        <v>3.3461538461538463</v>
      </c>
      <c r="G454">
        <v>11.625641025641025</v>
      </c>
      <c r="H454">
        <v>27.523076923076925</v>
      </c>
      <c r="I454">
        <v>11.510000228881839</v>
      </c>
      <c r="J454">
        <v>4.8190950520833331</v>
      </c>
      <c r="K454">
        <v>79.410003662109375</v>
      </c>
      <c r="L454">
        <v>471.74295043945313</v>
      </c>
    </row>
    <row r="455" spans="1:12" x14ac:dyDescent="0.25">
      <c r="A455" s="1" t="s">
        <v>465</v>
      </c>
      <c r="B455">
        <v>172.75</v>
      </c>
      <c r="C455">
        <v>171.96000671386719</v>
      </c>
      <c r="D455">
        <v>542.35897435897436</v>
      </c>
      <c r="E455">
        <v>7.719088040865385</v>
      </c>
      <c r="F455">
        <v>3.321794871794872</v>
      </c>
      <c r="G455">
        <v>11.62051282051282</v>
      </c>
      <c r="H455">
        <v>27.456410256410255</v>
      </c>
      <c r="I455">
        <v>11.55000019073486</v>
      </c>
      <c r="J455">
        <v>4.7534945913461542</v>
      </c>
      <c r="K455">
        <v>77.470001220703125</v>
      </c>
      <c r="L455">
        <v>468.493408203125</v>
      </c>
    </row>
    <row r="456" spans="1:12" x14ac:dyDescent="0.25">
      <c r="A456" s="1" t="s">
        <v>466</v>
      </c>
      <c r="B456">
        <v>171.1300048828125</v>
      </c>
      <c r="C456">
        <v>176.55999755859381</v>
      </c>
      <c r="D456">
        <v>544.87179487179492</v>
      </c>
      <c r="E456">
        <v>7.6175215344551281</v>
      </c>
      <c r="F456">
        <v>3.2817948717948719</v>
      </c>
      <c r="G456">
        <v>11.62051282051282</v>
      </c>
      <c r="H456">
        <v>27.841025641025642</v>
      </c>
      <c r="I456">
        <v>11.590000152587891</v>
      </c>
      <c r="J456">
        <v>4.6475250400641022</v>
      </c>
      <c r="K456">
        <v>78.25</v>
      </c>
      <c r="L456">
        <v>472.78958129882813</v>
      </c>
    </row>
    <row r="457" spans="1:12" x14ac:dyDescent="0.25">
      <c r="A457" s="1" t="s">
        <v>467</v>
      </c>
      <c r="B457">
        <v>173</v>
      </c>
      <c r="C457">
        <v>178.75</v>
      </c>
      <c r="D457">
        <v>542.78974358974358</v>
      </c>
      <c r="E457">
        <v>7.6175215344551281</v>
      </c>
      <c r="F457">
        <v>3.2793589743589742</v>
      </c>
      <c r="G457">
        <v>11.62051282051282</v>
      </c>
      <c r="H457">
        <v>27.841025641025642</v>
      </c>
      <c r="I457">
        <v>11.61999988555908</v>
      </c>
      <c r="J457">
        <v>4.6172480969551284</v>
      </c>
      <c r="K457">
        <v>77.650001525878906</v>
      </c>
      <c r="L457">
        <v>471.75289916992188</v>
      </c>
    </row>
    <row r="458" spans="1:12" x14ac:dyDescent="0.25">
      <c r="A458" s="1" t="s">
        <v>468</v>
      </c>
      <c r="B458">
        <v>173.7200012207031</v>
      </c>
      <c r="C458">
        <v>174.47999572753909</v>
      </c>
      <c r="D458">
        <v>540.42564102564097</v>
      </c>
      <c r="E458">
        <v>7.7698717948717952</v>
      </c>
      <c r="F458">
        <v>3.3410256410256411</v>
      </c>
      <c r="G458">
        <v>11.666666666666666</v>
      </c>
      <c r="H458">
        <v>27.533333333333335</v>
      </c>
      <c r="I458">
        <v>11.789999961853029</v>
      </c>
      <c r="J458">
        <v>4.6727559094551285</v>
      </c>
      <c r="K458">
        <v>75.699996948242188</v>
      </c>
      <c r="L458">
        <v>471.4339599609375</v>
      </c>
    </row>
    <row r="459" spans="1:12" x14ac:dyDescent="0.25">
      <c r="A459" s="1" t="s">
        <v>469</v>
      </c>
      <c r="B459">
        <v>176.08000183105469</v>
      </c>
      <c r="C459">
        <v>175.8999938964844</v>
      </c>
      <c r="D459">
        <v>540.42564102564097</v>
      </c>
      <c r="E459">
        <v>7.7647931690705132</v>
      </c>
      <c r="F459">
        <v>3.3410256410256411</v>
      </c>
      <c r="G459">
        <v>11.666666666666666</v>
      </c>
      <c r="H459">
        <v>27.533333333333335</v>
      </c>
      <c r="I459">
        <v>11.85000038146973</v>
      </c>
      <c r="J459">
        <v>4.7888176081730771</v>
      </c>
      <c r="K459">
        <v>77.080001831054688</v>
      </c>
      <c r="L459">
        <v>474.075439453125</v>
      </c>
    </row>
    <row r="460" spans="1:12" x14ac:dyDescent="0.25">
      <c r="A460" s="1" t="s">
        <v>470</v>
      </c>
      <c r="B460">
        <v>178.66999816894531</v>
      </c>
      <c r="C460">
        <v>178.1499938964844</v>
      </c>
      <c r="D460">
        <v>540.42564102564097</v>
      </c>
      <c r="E460">
        <v>7.7647931690705132</v>
      </c>
      <c r="F460">
        <v>3.3564102564102565</v>
      </c>
      <c r="G460">
        <v>11.666666666666666</v>
      </c>
      <c r="H460">
        <v>27.533333333333335</v>
      </c>
      <c r="I460">
        <v>12.13000011444092</v>
      </c>
      <c r="J460">
        <v>4.7232176482371795</v>
      </c>
      <c r="K460">
        <v>78.639999389648438</v>
      </c>
      <c r="L460">
        <v>478.212158203125</v>
      </c>
    </row>
    <row r="461" spans="1:12" x14ac:dyDescent="0.25">
      <c r="A461" s="1" t="s">
        <v>471</v>
      </c>
      <c r="B461">
        <v>171.3699951171875</v>
      </c>
      <c r="C461">
        <v>178.1499938964844</v>
      </c>
      <c r="D461">
        <v>550.23076923076928</v>
      </c>
      <c r="E461">
        <v>7.7394015424679488</v>
      </c>
      <c r="F461">
        <v>3.3937179487179487</v>
      </c>
      <c r="G461">
        <v>11.666666666666666</v>
      </c>
      <c r="H461">
        <v>28.266666666666666</v>
      </c>
      <c r="I461">
        <v>12.239999771118161</v>
      </c>
      <c r="J461">
        <v>4.6778019831730768</v>
      </c>
      <c r="K461">
        <v>80.25</v>
      </c>
      <c r="L461">
        <v>479.8070068359375</v>
      </c>
    </row>
    <row r="462" spans="1:12" x14ac:dyDescent="0.25">
      <c r="A462" s="1" t="s">
        <v>472</v>
      </c>
      <c r="B462">
        <v>172.2799987792969</v>
      </c>
      <c r="C462">
        <v>178.8699951171875</v>
      </c>
      <c r="D462">
        <v>550.23076923076928</v>
      </c>
      <c r="E462">
        <v>7.6124429086538461</v>
      </c>
      <c r="F462">
        <v>3.4</v>
      </c>
      <c r="G462">
        <v>11.666666666666666</v>
      </c>
      <c r="H462">
        <v>27.51794871794872</v>
      </c>
      <c r="I462">
        <v>12.25</v>
      </c>
      <c r="J462">
        <v>4.7938641826923076</v>
      </c>
      <c r="K462">
        <v>80.230003356933594</v>
      </c>
      <c r="L462">
        <v>479.17999267578119</v>
      </c>
    </row>
    <row r="463" spans="1:12" x14ac:dyDescent="0.25">
      <c r="A463" s="1" t="s">
        <v>473</v>
      </c>
      <c r="B463">
        <v>169.71000671386719</v>
      </c>
      <c r="C463">
        <v>178.30000305175781</v>
      </c>
      <c r="D463">
        <v>551.15384615384619</v>
      </c>
      <c r="E463">
        <v>7.7394015424679488</v>
      </c>
      <c r="F463">
        <v>3.4405128205128204</v>
      </c>
      <c r="G463">
        <v>11.933333333333334</v>
      </c>
      <c r="H463">
        <v>28.24102564102564</v>
      </c>
      <c r="I463">
        <v>12.22999954223633</v>
      </c>
      <c r="J463">
        <v>4.7434024439102567</v>
      </c>
      <c r="K463">
        <v>77.910003662109375</v>
      </c>
      <c r="L463">
        <v>476.60000610351563</v>
      </c>
    </row>
    <row r="464" spans="1:12" x14ac:dyDescent="0.25">
      <c r="A464" s="1" t="s">
        <v>474</v>
      </c>
      <c r="B464">
        <v>173.30999755859381</v>
      </c>
      <c r="C464">
        <v>179.83000183105469</v>
      </c>
      <c r="D464">
        <v>551.15384615384619</v>
      </c>
      <c r="E464">
        <v>7.7394015424679488</v>
      </c>
      <c r="F464">
        <v>3.4461538461538463</v>
      </c>
      <c r="G464">
        <v>11.933333333333334</v>
      </c>
      <c r="H464">
        <v>28.24102564102564</v>
      </c>
      <c r="I464">
        <v>11.94999980926514</v>
      </c>
      <c r="J464">
        <v>4.6778019831730768</v>
      </c>
      <c r="K464">
        <v>78.110000610351563</v>
      </c>
      <c r="L464">
        <v>480.760009765625</v>
      </c>
    </row>
    <row r="466" spans="2:12" x14ac:dyDescent="0.25">
      <c r="B466" s="8">
        <f>+(B464-B2)/B2</f>
        <v>5.6252108325196802E-3</v>
      </c>
      <c r="C466" s="8">
        <f t="shared" ref="C466:L466" si="0">+(C464-C2)/C2</f>
        <v>9.947422667716968E-2</v>
      </c>
      <c r="D466" s="8">
        <f t="shared" si="0"/>
        <v>0.23143819606764751</v>
      </c>
      <c r="E466" s="8">
        <f t="shared" si="0"/>
        <v>-0.11442091093974652</v>
      </c>
      <c r="F466" s="8">
        <f t="shared" si="0"/>
        <v>-0.1407664685552803</v>
      </c>
      <c r="G466" s="8">
        <f t="shared" si="0"/>
        <v>0.15426587301587297</v>
      </c>
      <c r="H466" s="8">
        <f t="shared" si="0"/>
        <v>0.47838926174496643</v>
      </c>
      <c r="I466" s="8">
        <f t="shared" si="0"/>
        <v>0.48263017210034259</v>
      </c>
      <c r="J466" s="8">
        <f t="shared" si="0"/>
        <v>-3.9474107720283119E-2</v>
      </c>
      <c r="K466" s="8">
        <f t="shared" si="0"/>
        <v>1.170928338080147</v>
      </c>
      <c r="L466" s="8">
        <f t="shared" si="0"/>
        <v>0.1928423149170635</v>
      </c>
    </row>
    <row r="467" spans="2:12" x14ac:dyDescent="0.25">
      <c r="B467" s="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workbookViewId="0">
      <pane ySplit="1" topLeftCell="A454" activePane="bottomLeft" state="frozen"/>
      <selection pane="bottomLeft" activeCell="B466" sqref="B466"/>
    </sheetView>
  </sheetViews>
  <sheetFormatPr baseColWidth="10" defaultRowHeight="15" x14ac:dyDescent="0.25"/>
  <cols>
    <col min="2" max="2" width="1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>
        <f>+LN('precios ajustado'!B3/'precios ajustado'!B2)</f>
        <v>2.3416951546015134E-2</v>
      </c>
      <c r="C2">
        <f>+LN('precios ajustado'!C3/'precios ajustado'!C2)</f>
        <v>2.8844454497229503E-2</v>
      </c>
      <c r="D2">
        <f>+LN('precios ajustado'!D3/'precios ajustado'!D2)</f>
        <v>-7.7756953920145562E-3</v>
      </c>
      <c r="E2">
        <f>+LN('precios ajustado'!E3/'precios ajustado'!E2)</f>
        <v>0</v>
      </c>
      <c r="F2">
        <f>+LN('precios ajustado'!F3/'precios ajustado'!F2)</f>
        <v>1.899831237070376E-3</v>
      </c>
      <c r="G2">
        <f>+LN('precios ajustado'!G3/'precios ajustado'!G2)</f>
        <v>-3.9761483796394064E-3</v>
      </c>
      <c r="H2">
        <f>+LN('precios ajustado'!H3/'precios ajustado'!H2)</f>
        <v>1.3863191898796983E-2</v>
      </c>
      <c r="I2">
        <f>+LN('precios ajustado'!I3/'precios ajustado'!I2)</f>
        <v>1.2398358856139174E-3</v>
      </c>
      <c r="J2">
        <f>+LN('precios ajustado'!J3/'precios ajustado'!J2)</f>
        <v>0</v>
      </c>
      <c r="K2">
        <f>+LN('precios ajustado'!K3/'precios ajustado'!K2)</f>
        <v>1.4622933895086867E-2</v>
      </c>
      <c r="L2">
        <f>+LN('precios ajustado'!L3/'precios ajustado'!L2)</f>
        <v>8.4431916177293755E-3</v>
      </c>
    </row>
    <row r="3" spans="1:12" x14ac:dyDescent="0.25">
      <c r="A3" s="1" t="s">
        <v>13</v>
      </c>
      <c r="B3">
        <f>+LN('precios ajustado'!B4/'precios ajustado'!B3)</f>
        <v>-1.912364815307941E-2</v>
      </c>
      <c r="C3">
        <f>+LN('precios ajustado'!C4/'precios ajustado'!C3)</f>
        <v>-2.5822642256601327E-2</v>
      </c>
      <c r="D3">
        <f>+LN('precios ajustado'!D4/'precios ajustado'!D3)</f>
        <v>5.7972511796245702E-3</v>
      </c>
      <c r="E3">
        <f>+LN('precios ajustado'!E4/'precios ajustado'!E3)</f>
        <v>-8.5768148639408792E-3</v>
      </c>
      <c r="F3">
        <f>+LN('precios ajustado'!F4/'precios ajustado'!F3)</f>
        <v>6.5464401136839231E-3</v>
      </c>
      <c r="G3">
        <f>+LN('precios ajustado'!G4/'precios ajustado'!G3)</f>
        <v>-5.7435543083439629E-3</v>
      </c>
      <c r="H3">
        <f>+LN('precios ajustado'!H4/'precios ajustado'!H3)</f>
        <v>-1.413168431549907E-2</v>
      </c>
      <c r="I3">
        <f>+LN('precios ajustado'!I4/'precios ajustado'!I3)</f>
        <v>-2.7639924820175167E-2</v>
      </c>
      <c r="J3">
        <f>+LN('precios ajustado'!J4/'precios ajustado'!J3)</f>
        <v>-1.3483469921417615E-2</v>
      </c>
      <c r="K3">
        <f>+LN('precios ajustado'!K4/'precios ajustado'!K3)</f>
        <v>-4.338162509526651E-2</v>
      </c>
      <c r="L3">
        <f>+LN('precios ajustado'!L4/'precios ajustado'!L3)</f>
        <v>-1.2438599954506802E-2</v>
      </c>
    </row>
    <row r="4" spans="1:12" x14ac:dyDescent="0.25">
      <c r="A4" s="1" t="s">
        <v>14</v>
      </c>
      <c r="B4">
        <f>+LN('precios ajustado'!B5/'precios ajustado'!B4)</f>
        <v>-1.8623016859736403E-2</v>
      </c>
      <c r="C4">
        <f>+LN('precios ajustado'!C5/'precios ajustado'!C4)</f>
        <v>-3.2833281237011576E-2</v>
      </c>
      <c r="D4">
        <f>+LN('precios ajustado'!D5/'precios ajustado'!D4)</f>
        <v>-1.7452672286715917E-2</v>
      </c>
      <c r="E4">
        <f>+LN('precios ajustado'!E5/'precios ajustado'!E4)</f>
        <v>1.9434639479120293E-3</v>
      </c>
      <c r="F4">
        <f>+LN('precios ajustado'!F5/'precios ajustado'!F4)</f>
        <v>-6.6367997613451489E-3</v>
      </c>
      <c r="G4">
        <f>+LN('precios ajustado'!G5/'precios ajustado'!G4)</f>
        <v>-1.1080445776571907E-2</v>
      </c>
      <c r="H4">
        <f>+LN('precios ajustado'!H5/'precios ajustado'!H4)</f>
        <v>0</v>
      </c>
      <c r="I4">
        <f>+LN('precios ajustado'!I5/'precios ajustado'!I4)</f>
        <v>-4.4278023392614503E-2</v>
      </c>
      <c r="J4">
        <f>+LN('precios ajustado'!J5/'precios ajustado'!J4)</f>
        <v>-1.4126445647659667E-2</v>
      </c>
      <c r="K4">
        <f>+LN('precios ajustado'!K5/'precios ajustado'!K4)</f>
        <v>-4.5349272797948627E-2</v>
      </c>
      <c r="L4">
        <f>+LN('precios ajustado'!L5/'precios ajustado'!L4)</f>
        <v>-1.0180451945360387E-2</v>
      </c>
    </row>
    <row r="5" spans="1:12" x14ac:dyDescent="0.25">
      <c r="A5" s="1" t="s">
        <v>15</v>
      </c>
      <c r="B5">
        <f>+LN('precios ajustado'!B6/'precios ajustado'!B5)</f>
        <v>1.8023383583621099E-3</v>
      </c>
      <c r="C5">
        <f>+LN('precios ajustado'!C6/'precios ajustado'!C5)</f>
        <v>-6.1382328144401243E-3</v>
      </c>
      <c r="D5">
        <f>+LN('precios ajustado'!D6/'precios ajustado'!D5)</f>
        <v>1.0257215435545862E-2</v>
      </c>
      <c r="E5">
        <f>+LN('precios ajustado'!E6/'precios ajustado'!E5)</f>
        <v>-1.1101377880523404E-3</v>
      </c>
      <c r="F5">
        <f>+LN('precios ajustado'!F6/'precios ajustado'!F5)</f>
        <v>4.2175386991194892E-4</v>
      </c>
      <c r="G5">
        <f>+LN('precios ajustado'!G6/'precios ajustado'!G5)</f>
        <v>-3.2974031145053453E-3</v>
      </c>
      <c r="H5">
        <f>+LN('precios ajustado'!H6/'precios ajustado'!H5)</f>
        <v>-2.157917757469005E-2</v>
      </c>
      <c r="I5">
        <f>+LN('precios ajustado'!I6/'precios ajustado'!I5)</f>
        <v>-2.6992230318994139E-2</v>
      </c>
      <c r="J5">
        <f>+LN('precios ajustado'!J6/'precios ajustado'!J5)</f>
        <v>-6.4456812269155506E-3</v>
      </c>
      <c r="K5">
        <f>+LN('precios ajustado'!K6/'precios ajustado'!K5)</f>
        <v>-3.4717231552237306E-2</v>
      </c>
      <c r="L5">
        <f>+LN('precios ajustado'!L6/'precios ajustado'!L5)</f>
        <v>5.0303988179357184E-3</v>
      </c>
    </row>
    <row r="6" spans="1:12" x14ac:dyDescent="0.25">
      <c r="A6" s="1" t="s">
        <v>16</v>
      </c>
      <c r="B6">
        <f>+LN('precios ajustado'!B7/'precios ajustado'!B6)</f>
        <v>-1.1980315172502077E-2</v>
      </c>
      <c r="C6">
        <f>+LN('precios ajustado'!C7/'precios ajustado'!C6)</f>
        <v>-2.1291810941382657E-2</v>
      </c>
      <c r="D6">
        <f>+LN('precios ajustado'!D7/'precios ajustado'!D6)</f>
        <v>0</v>
      </c>
      <c r="E6">
        <f>+LN('precios ajustado'!E7/'precios ajustado'!E6)</f>
        <v>-6.126316582191974E-3</v>
      </c>
      <c r="F6">
        <f>+LN('precios ajustado'!F7/'precios ajustado'!F6)</f>
        <v>5.3166110745439376E-3</v>
      </c>
      <c r="G6">
        <f>+LN('precios ajustado'!G7/'precios ajustado'!G6)</f>
        <v>1.6629256971534747E-2</v>
      </c>
      <c r="H6">
        <f>+LN('precios ajustado'!H7/'precios ajustado'!H6)</f>
        <v>0</v>
      </c>
      <c r="I6">
        <f>+LN('precios ajustado'!I7/'precios ajustado'!I6)</f>
        <v>-4.1123749055685475E-3</v>
      </c>
      <c r="J6">
        <f>+LN('precios ajustado'!J7/'precios ajustado'!J6)</f>
        <v>-5.0937568870200803E-3</v>
      </c>
      <c r="K6">
        <f>+LN('precios ajustado'!K7/'precios ajustado'!K6)</f>
        <v>-6.8408606872799099E-3</v>
      </c>
      <c r="L6">
        <f>+LN('precios ajustado'!L7/'precios ajustado'!L6)</f>
        <v>-2.4267382188706429E-3</v>
      </c>
    </row>
    <row r="7" spans="1:12" x14ac:dyDescent="0.25">
      <c r="A7" s="1" t="s">
        <v>17</v>
      </c>
      <c r="B7">
        <f>+LN('precios ajustado'!B8/'precios ajustado'!B7)</f>
        <v>-2.5847023056546552E-2</v>
      </c>
      <c r="C7">
        <f>+LN('precios ajustado'!C8/'precios ajustado'!C7)</f>
        <v>-2.1850949776512304E-2</v>
      </c>
      <c r="D7">
        <f>+LN('precios ajustado'!D8/'precios ajustado'!D7)</f>
        <v>-1.5387383929932837E-2</v>
      </c>
      <c r="E7">
        <f>+LN('precios ajustado'!E8/'precios ajustado'!E7)</f>
        <v>8.3447849036110602E-3</v>
      </c>
      <c r="F7">
        <f>+LN('precios ajustado'!F8/'precios ajustado'!F7)</f>
        <v>-2.3994279489150663E-3</v>
      </c>
      <c r="G7">
        <f>+LN('precios ajustado'!G8/'precios ajustado'!G7)</f>
        <v>-3.2536632382722808E-3</v>
      </c>
      <c r="H7">
        <f>+LN('precios ajustado'!H8/'precios ajustado'!H7)</f>
        <v>-3.3338745575898603E-2</v>
      </c>
      <c r="I7">
        <f>+LN('precios ajustado'!I8/'precios ajustado'!I7)</f>
        <v>1.6349122069192402E-2</v>
      </c>
      <c r="J7">
        <f>+LN('precios ajustado'!J8/'precios ajustado'!J7)</f>
        <v>2.7815609755135395E-3</v>
      </c>
      <c r="K7">
        <f>+LN('precios ajustado'!K8/'precios ajustado'!K7)</f>
        <v>-3.1200878734642402E-4</v>
      </c>
      <c r="L7">
        <f>+LN('precios ajustado'!L8/'precios ajustado'!L7)</f>
        <v>-1.7477533359936841E-2</v>
      </c>
    </row>
    <row r="8" spans="1:12" x14ac:dyDescent="0.25">
      <c r="A8" s="1" t="s">
        <v>18</v>
      </c>
      <c r="B8">
        <f>+LN('precios ajustado'!B9/'precios ajustado'!B8)</f>
        <v>1.1457354581190519E-2</v>
      </c>
      <c r="C8">
        <f>+LN('precios ajustado'!C9/'precios ajustado'!C8)</f>
        <v>-2.2158166719548618E-3</v>
      </c>
      <c r="D8">
        <f>+LN('precios ajustado'!D9/'precios ajustado'!D8)</f>
        <v>4.7211896504200509E-3</v>
      </c>
      <c r="E8">
        <f>+LN('precios ajustado'!E9/'precios ajustado'!E8)</f>
        <v>-2.7737108019585252E-3</v>
      </c>
      <c r="F8">
        <f>+LN('precios ajustado'!F9/'precios ajustado'!F8)</f>
        <v>-2.8569470906767091E-3</v>
      </c>
      <c r="G8">
        <f>+LN('precios ajustado'!G9/'precios ajustado'!G8)</f>
        <v>-3.0128066977159838E-3</v>
      </c>
      <c r="H8">
        <f>+LN('precios ajustado'!H9/'precios ajustado'!H8)</f>
        <v>7.0896848060020897E-4</v>
      </c>
      <c r="I8">
        <f>+LN('precios ajustado'!I9/'precios ajustado'!I8)</f>
        <v>-4.8452369218847276E-2</v>
      </c>
      <c r="J8">
        <f>+LN('precios ajustado'!J9/'precios ajustado'!J8)</f>
        <v>0</v>
      </c>
      <c r="K8">
        <f>+LN('precios ajustado'!K9/'precios ajustado'!K8)</f>
        <v>-1.5618039680359904E-3</v>
      </c>
      <c r="L8">
        <f>+LN('precios ajustado'!L9/'precios ajustado'!L8)</f>
        <v>-3.6664280194323422E-3</v>
      </c>
    </row>
    <row r="9" spans="1:12" x14ac:dyDescent="0.25">
      <c r="A9" s="1" t="s">
        <v>19</v>
      </c>
      <c r="B9">
        <f>+LN('precios ajustado'!B10/'precios ajustado'!B9)</f>
        <v>1.6210609027597821E-2</v>
      </c>
      <c r="C9">
        <f>+LN('precios ajustado'!C10/'precios ajustado'!C9)</f>
        <v>3.1037763445815297E-2</v>
      </c>
      <c r="D9">
        <f>+LN('precios ajustado'!D10/'precios ajustado'!D9)</f>
        <v>4.49867530365263E-4</v>
      </c>
      <c r="E9">
        <f>+LN('precios ajustado'!E10/'precios ajustado'!E9)</f>
        <v>-4.7334434240877809E-3</v>
      </c>
      <c r="F9">
        <f>+LN('precios ajustado'!F10/'precios ajustado'!F9)</f>
        <v>5.8555038306169751E-3</v>
      </c>
      <c r="G9">
        <f>+LN('precios ajustado'!G10/'precios ajustado'!G9)</f>
        <v>0</v>
      </c>
      <c r="H9">
        <f>+LN('precios ajustado'!H10/'precios ajustado'!H9)</f>
        <v>0</v>
      </c>
      <c r="I9">
        <f>+LN('precios ajustado'!I10/'precios ajustado'!I9)</f>
        <v>1.548231578262859E-2</v>
      </c>
      <c r="J9">
        <f>+LN('precios ajustado'!J10/'precios ajustado'!J9)</f>
        <v>6.4606600078332193E-3</v>
      </c>
      <c r="K9">
        <f>+LN('precios ajustado'!K10/'precios ajustado'!K9)</f>
        <v>1.9808796532742826E-2</v>
      </c>
      <c r="L9">
        <f>+LN('precios ajustado'!L10/'precios ajustado'!L9)</f>
        <v>1.1229236012927954E-2</v>
      </c>
    </row>
    <row r="10" spans="1:12" x14ac:dyDescent="0.25">
      <c r="A10" s="1" t="s">
        <v>20</v>
      </c>
      <c r="B10">
        <f>+LN('precios ajustado'!B11/'precios ajustado'!B10)</f>
        <v>-3.1778969671528566E-2</v>
      </c>
      <c r="C10">
        <f>+LN('precios ajustado'!C11/'precios ajustado'!C10)</f>
        <v>-1.7877636471471087E-2</v>
      </c>
      <c r="D10">
        <f>+LN('precios ajustado'!D11/'precios ajustado'!D10)</f>
        <v>-9.9795368871366443E-3</v>
      </c>
      <c r="E10">
        <f>+LN('precios ajustado'!E11/'precios ajustado'!E10)</f>
        <v>1.5508309378568513E-2</v>
      </c>
      <c r="F10">
        <f>+LN('precios ajustado'!F11/'precios ajustado'!F10)</f>
        <v>1.7946793118706413E-3</v>
      </c>
      <c r="G10">
        <f>+LN('precios ajustado'!G11/'precios ajustado'!G10)</f>
        <v>0</v>
      </c>
      <c r="H10">
        <f>+LN('precios ajustado'!H11/'precios ajustado'!H10)</f>
        <v>-8.3980281484217923E-3</v>
      </c>
      <c r="I10">
        <f>+LN('precios ajustado'!I11/'precios ajustado'!I10)</f>
        <v>-3.8438894013826823E-2</v>
      </c>
      <c r="J10">
        <f>+LN('precios ajustado'!J11/'precios ajustado'!J10)</f>
        <v>-9.2043014104951156E-4</v>
      </c>
      <c r="K10">
        <f>+LN('precios ajustado'!K11/'precios ajustado'!K10)</f>
        <v>-2.6080339617440777E-2</v>
      </c>
      <c r="L10">
        <f>+LN('precios ajustado'!L11/'precios ajustado'!L10)</f>
        <v>-1.2048558416243804E-2</v>
      </c>
    </row>
    <row r="11" spans="1:12" x14ac:dyDescent="0.25">
      <c r="A11" s="1" t="s">
        <v>21</v>
      </c>
      <c r="B11">
        <f>+LN('precios ajustado'!B12/'precios ajustado'!B11)</f>
        <v>1.4016476649132343E-2</v>
      </c>
      <c r="C11">
        <f>+LN('precios ajustado'!C12/'precios ajustado'!C11)</f>
        <v>3.4294010908479985E-2</v>
      </c>
      <c r="D11">
        <f>+LN('precios ajustado'!D12/'precios ajustado'!D11)</f>
        <v>3.4747819054953386E-3</v>
      </c>
      <c r="E11">
        <f>+LN('precios ajustado'!E12/'precios ajustado'!E11)</f>
        <v>2.7479879220310957E-4</v>
      </c>
      <c r="F11">
        <f>+LN('precios ajustado'!F12/'precios ajustado'!F11)</f>
        <v>-7.8007488840448535E-3</v>
      </c>
      <c r="G11">
        <f>+LN('precios ajustado'!G12/'precios ajustado'!G11)</f>
        <v>0</v>
      </c>
      <c r="H11">
        <f>+LN('precios ajustado'!H12/'precios ajustado'!H11)</f>
        <v>0</v>
      </c>
      <c r="I11">
        <f>+LN('precios ajustado'!I12/'precios ajustado'!I11)</f>
        <v>4.2620114043725253E-2</v>
      </c>
      <c r="J11">
        <f>+LN('precios ajustado'!J12/'precios ajustado'!J11)</f>
        <v>3.6764369785092844E-3</v>
      </c>
      <c r="K11">
        <f>+LN('precios ajustado'!K12/'precios ajustado'!K11)</f>
        <v>6.1308976194864556E-2</v>
      </c>
      <c r="L11">
        <f>+LN('precios ajustado'!L12/'precios ajustado'!L11)</f>
        <v>1.5845230574672128E-2</v>
      </c>
    </row>
    <row r="12" spans="1:12" x14ac:dyDescent="0.25">
      <c r="A12" s="1" t="s">
        <v>22</v>
      </c>
      <c r="B12">
        <f>+LN('precios ajustado'!B13/'precios ajustado'!B12)</f>
        <v>-1.0160254781689784E-3</v>
      </c>
      <c r="C12">
        <f>+LN('precios ajustado'!C13/'precios ajustado'!C12)</f>
        <v>-2.6386116801540082E-2</v>
      </c>
      <c r="D12">
        <f>+LN('precios ajustado'!D13/'precios ajustado'!D12)</f>
        <v>1.4394112743163346E-2</v>
      </c>
      <c r="E12">
        <f>+LN('precios ajustado'!E13/'precios ajustado'!E12)</f>
        <v>7.6629591198740556E-3</v>
      </c>
      <c r="F12">
        <f>+LN('precios ajustado'!F13/'precios ajustado'!F12)</f>
        <v>6.6046539556659884E-3</v>
      </c>
      <c r="G12">
        <f>+LN('precios ajustado'!G13/'precios ajustado'!G12)</f>
        <v>1.174866657188473E-2</v>
      </c>
      <c r="H12">
        <f>+LN('precios ajustado'!H13/'precios ajustado'!H12)</f>
        <v>2.1773799549560536E-2</v>
      </c>
      <c r="I12">
        <f>+LN('precios ajustado'!I13/'precios ajustado'!I12)</f>
        <v>-4.1812200298984034E-3</v>
      </c>
      <c r="J12">
        <f>+LN('precios ajustado'!J13/'precios ajustado'!J12)</f>
        <v>1.276233028708214E-2</v>
      </c>
      <c r="K12">
        <f>+LN('precios ajustado'!K13/'precios ajustado'!K12)</f>
        <v>-1.7609772095965908E-2</v>
      </c>
      <c r="L12">
        <f>+LN('precios ajustado'!L13/'precios ajustado'!L12)</f>
        <v>-7.5819755548750642E-4</v>
      </c>
    </row>
    <row r="13" spans="1:12" x14ac:dyDescent="0.25">
      <c r="A13" s="1" t="s">
        <v>23</v>
      </c>
      <c r="B13">
        <f>+LN('precios ajustado'!B14/'precios ajustado'!B13)</f>
        <v>-4.8553615131777797E-3</v>
      </c>
      <c r="C13">
        <f>+LN('precios ajustado'!C14/'precios ajustado'!C13)</f>
        <v>-3.7729310628011388E-2</v>
      </c>
      <c r="D13">
        <f>+LN('precios ajustado'!D14/'precios ajustado'!D13)</f>
        <v>0</v>
      </c>
      <c r="E13">
        <f>+LN('precios ajustado'!E14/'precios ajustado'!E13)</f>
        <v>3.2662828522172366E-3</v>
      </c>
      <c r="F13">
        <f>+LN('precios ajustado'!F14/'precios ajustado'!F13)</f>
        <v>-7.8705016082145536E-3</v>
      </c>
      <c r="G13">
        <f>+LN('precios ajustado'!G14/'precios ajustado'!G13)</f>
        <v>-1.5275118589140194E-2</v>
      </c>
      <c r="H13">
        <f>+LN('precios ajustado'!H14/'precios ajustado'!H13)</f>
        <v>-2.1202207650602937E-2</v>
      </c>
      <c r="I13">
        <f>+LN('precios ajustado'!I14/'precios ajustado'!I13)</f>
        <v>-3.8438894013826823E-2</v>
      </c>
      <c r="J13">
        <f>+LN('precios ajustado'!J14/'precios ajustado'!J13)</f>
        <v>-1.0471217506735589E-2</v>
      </c>
      <c r="K13">
        <f>+LN('precios ajustado'!K14/'precios ajustado'!K13)</f>
        <v>-4.7165431241534869E-2</v>
      </c>
      <c r="L13">
        <f>+LN('precios ajustado'!L14/'precios ajustado'!L13)</f>
        <v>-1.493827159090047E-2</v>
      </c>
    </row>
    <row r="14" spans="1:12" x14ac:dyDescent="0.25">
      <c r="A14" s="1" t="s">
        <v>24</v>
      </c>
      <c r="B14">
        <f>+LN('precios ajustado'!B15/'precios ajustado'!B14)</f>
        <v>-2.8215484084413857E-2</v>
      </c>
      <c r="C14">
        <f>+LN('precios ajustado'!C15/'precios ajustado'!C14)</f>
        <v>-2.6969363430673157E-2</v>
      </c>
      <c r="D14">
        <f>+LN('precios ajustado'!D15/'precios ajustado'!D14)</f>
        <v>-1.3524363505194563E-2</v>
      </c>
      <c r="E14">
        <f>+LN('precios ajustado'!E15/'precios ajustado'!E14)</f>
        <v>2.7162451463490873E-4</v>
      </c>
      <c r="F14">
        <f>+LN('precios ajustado'!F15/'precios ajustado'!F14)</f>
        <v>2.9511143336309093E-3</v>
      </c>
      <c r="G14">
        <f>+LN('precios ajustado'!G15/'precios ajustado'!G14)</f>
        <v>-3.5389319037855459E-3</v>
      </c>
      <c r="H14">
        <f>+LN('precios ajustado'!H15/'precios ajustado'!H14)</f>
        <v>0</v>
      </c>
      <c r="I14">
        <f>+LN('precios ajustado'!I15/'precios ajustado'!I14)</f>
        <v>-3.0953103796826198E-2</v>
      </c>
      <c r="J14">
        <f>+LN('precios ajustado'!J15/'precios ajustado'!J14)</f>
        <v>-2.2911127803465514E-3</v>
      </c>
      <c r="K14">
        <f>+LN('precios ajustado'!K15/'precios ajustado'!K14)</f>
        <v>-2.7197337155905842E-2</v>
      </c>
      <c r="L14">
        <f>+LN('precios ajustado'!L15/'precios ajustado'!L14)</f>
        <v>-2.7673530236722161E-2</v>
      </c>
    </row>
    <row r="15" spans="1:12" x14ac:dyDescent="0.25">
      <c r="A15" s="1" t="s">
        <v>25</v>
      </c>
      <c r="B15">
        <f>+LN('precios ajustado'!B16/'precios ajustado'!B15)</f>
        <v>6.7145224782614926E-3</v>
      </c>
      <c r="C15">
        <f>+LN('precios ajustado'!C16/'precios ajustado'!C15)</f>
        <v>1.1872429325306142E-2</v>
      </c>
      <c r="D15">
        <f>+LN('precios ajustado'!D16/'precios ajustado'!D15)</f>
        <v>-8.9914587205625724E-4</v>
      </c>
      <c r="E15">
        <f>+LN('precios ajustado'!E16/'precios ajustado'!E15)</f>
        <v>-3.6236846452423602E-2</v>
      </c>
      <c r="F15">
        <f>+LN('precios ajustado'!F16/'precios ajustado'!F15)</f>
        <v>-1.3501876518794651E-2</v>
      </c>
      <c r="G15">
        <f>+LN('precios ajustado'!G16/'precios ajustado'!G15)</f>
        <v>-1.9949510709001247E-2</v>
      </c>
      <c r="H15">
        <f>+LN('precios ajustado'!H16/'precios ajustado'!H15)</f>
        <v>-2.9281697781389102E-2</v>
      </c>
      <c r="I15">
        <f>+LN('precios ajustado'!I16/'precios ajustado'!I15)</f>
        <v>3.5297818803971585E-2</v>
      </c>
      <c r="J15">
        <f>+LN('precios ajustado'!J16/'precios ajustado'!J15)</f>
        <v>-9.2166668452931099E-3</v>
      </c>
      <c r="K15">
        <f>+LN('precios ajustado'!K16/'precios ajustado'!K15)</f>
        <v>5.0903947490555997E-2</v>
      </c>
      <c r="L15">
        <f>+LN('precios ajustado'!L16/'precios ajustado'!L15)</f>
        <v>5.4490317387062446E-3</v>
      </c>
    </row>
    <row r="16" spans="1:12" x14ac:dyDescent="0.25">
      <c r="A16" s="1" t="s">
        <v>26</v>
      </c>
      <c r="B16">
        <f>+LN('precios ajustado'!B17/'precios ajustado'!B16)</f>
        <v>-3.8042737407595131E-2</v>
      </c>
      <c r="C16">
        <f>+LN('precios ajustado'!C17/'precios ajustado'!C16)</f>
        <v>-4.6830397470918751E-2</v>
      </c>
      <c r="D16">
        <f>+LN('precios ajustado'!D17/'precios ajustado'!D16)</f>
        <v>6.7560896024941508E-3</v>
      </c>
      <c r="E16">
        <f>+LN('precios ajustado'!E17/'precios ajustado'!E16)</f>
        <v>5.480807399034781E-2</v>
      </c>
      <c r="F16">
        <f>+LN('precios ajustado'!F17/'precios ajustado'!F16)</f>
        <v>-1.0108779178803547E-2</v>
      </c>
      <c r="G16">
        <f>+LN('precios ajustado'!G17/'precios ajustado'!G16)</f>
        <v>-5.4397232958182098E-3</v>
      </c>
      <c r="H16">
        <f>+LN('precios ajustado'!H17/'precios ajustado'!H16)</f>
        <v>0</v>
      </c>
      <c r="I16">
        <f>+LN('precios ajustado'!I17/'precios ajustado'!I16)</f>
        <v>-9.2280113169811565E-2</v>
      </c>
      <c r="J16">
        <f>+LN('precios ajustado'!J17/'precios ajustado'!J16)</f>
        <v>-1.6807053246879495E-2</v>
      </c>
      <c r="K16">
        <f>+LN('precios ajustado'!K17/'precios ajustado'!K16)</f>
        <v>-3.4816084385021151E-2</v>
      </c>
      <c r="L16">
        <f>+LN('precios ajustado'!L17/'precios ajustado'!L16)</f>
        <v>-2.9009717781026775E-2</v>
      </c>
    </row>
    <row r="17" spans="1:12" x14ac:dyDescent="0.25">
      <c r="A17" s="1" t="s">
        <v>27</v>
      </c>
      <c r="B17">
        <f>+LN('precios ajustado'!B18/'precios ajustado'!B17)</f>
        <v>-1.4678178073706184E-3</v>
      </c>
      <c r="C17">
        <f>+LN('precios ajustado'!C18/'precios ajustado'!C17)</f>
        <v>-8.8198279031236459E-3</v>
      </c>
      <c r="D17">
        <f>+LN('precios ajustado'!D18/'precios ajustado'!D17)</f>
        <v>-1.3908451917472617E-3</v>
      </c>
      <c r="E17">
        <f>+LN('precios ajustado'!E18/'precios ajustado'!E17)</f>
        <v>3.1498943121029029E-2</v>
      </c>
      <c r="F17">
        <f>+LN('precios ajustado'!F18/'precios ajustado'!F17)</f>
        <v>1.0413466640782134E-2</v>
      </c>
      <c r="G17">
        <f>+LN('precios ajustado'!G18/'precios ajustado'!G17)</f>
        <v>0</v>
      </c>
      <c r="H17">
        <f>+LN('precios ajustado'!H18/'precios ajustado'!H17)</f>
        <v>0</v>
      </c>
      <c r="I17">
        <f>+LN('precios ajustado'!I18/'precios ajustado'!I17)</f>
        <v>3.1645566184255918E-3</v>
      </c>
      <c r="J17">
        <f>+LN('precios ajustado'!J18/'precios ajustado'!J17)</f>
        <v>0</v>
      </c>
      <c r="K17">
        <f>+LN('precios ajustado'!K18/'precios ajustado'!K17)</f>
        <v>-2.0965116082813311E-2</v>
      </c>
      <c r="L17">
        <f>+LN('precios ajustado'!L18/'precios ajustado'!L17)</f>
        <v>2.584431283602751E-3</v>
      </c>
    </row>
    <row r="18" spans="1:12" x14ac:dyDescent="0.25">
      <c r="A18" s="1" t="s">
        <v>28</v>
      </c>
      <c r="B18">
        <f>+LN('precios ajustado'!B19/'precios ajustado'!B18)</f>
        <v>4.416565759048087E-2</v>
      </c>
      <c r="C18">
        <f>+LN('precios ajustado'!C19/'precios ajustado'!C18)</f>
        <v>4.5483928748158688E-2</v>
      </c>
      <c r="D18">
        <f>+LN('precios ajustado'!D19/'precios ajustado'!D18)</f>
        <v>0</v>
      </c>
      <c r="E18">
        <f>+LN('precios ajustado'!E19/'precios ajustado'!E18)</f>
        <v>5.7732451723362062E-2</v>
      </c>
      <c r="F18">
        <f>+LN('precios ajustado'!F19/'precios ajustado'!F18)</f>
        <v>-3.6017344086790607E-3</v>
      </c>
      <c r="G18">
        <f>+LN('precios ajustado'!G19/'precios ajustado'!G18)</f>
        <v>0</v>
      </c>
      <c r="H18">
        <f>+LN('precios ajustado'!H19/'precios ajustado'!H18)</f>
        <v>5.5088671818740338E-2</v>
      </c>
      <c r="I18">
        <f>+LN('precios ajustado'!I19/'precios ajustado'!I18)</f>
        <v>-2.722347132866219E-2</v>
      </c>
      <c r="J18">
        <f>+LN('precios ajustado'!J19/'precios ajustado'!J18)</f>
        <v>2.6023720092172603E-2</v>
      </c>
      <c r="K18">
        <f>+LN('precios ajustado'!K19/'precios ajustado'!K18)</f>
        <v>6.7427089917360156E-2</v>
      </c>
      <c r="L18">
        <f>+LN('precios ajustado'!L19/'precios ajustado'!L18)</f>
        <v>2.4748133159144675E-2</v>
      </c>
    </row>
    <row r="19" spans="1:12" x14ac:dyDescent="0.25">
      <c r="A19" s="1" t="s">
        <v>29</v>
      </c>
      <c r="B19">
        <f>+LN('precios ajustado'!B20/'precios ajustado'!B19)</f>
        <v>-3.7291581281126279E-2</v>
      </c>
      <c r="C19">
        <f>+LN('precios ajustado'!C20/'precios ajustado'!C19)</f>
        <v>-0.15139791287665269</v>
      </c>
      <c r="D19">
        <f>+LN('precios ajustado'!D20/'precios ajustado'!D19)</f>
        <v>-3.5149421074444969E-3</v>
      </c>
      <c r="E19">
        <f>+LN('precios ajustado'!E20/'precios ajustado'!E19)</f>
        <v>0</v>
      </c>
      <c r="F19">
        <f>+LN('precios ajustado'!F20/'precios ajustado'!F19)</f>
        <v>-2.4830162476388563E-2</v>
      </c>
      <c r="G19">
        <f>+LN('precios ajustado'!G20/'precios ajustado'!G19)</f>
        <v>0</v>
      </c>
      <c r="H19">
        <f>+LN('precios ajustado'!H20/'precios ajustado'!H19)</f>
        <v>1.6157225061680842E-2</v>
      </c>
      <c r="I19">
        <f>+LN('precios ajustado'!I20/'precios ajustado'!I19)</f>
        <v>-2.4651966144050942E-2</v>
      </c>
      <c r="J19">
        <f>+LN('precios ajustado'!J20/'precios ajustado'!J19)</f>
        <v>0</v>
      </c>
      <c r="K19">
        <f>+LN('precios ajustado'!K20/'precios ajustado'!K19)</f>
        <v>-4.1685667355685081E-2</v>
      </c>
      <c r="L19">
        <f>+LN('precios ajustado'!L20/'precios ajustado'!L19)</f>
        <v>-3.7421572438783399E-2</v>
      </c>
    </row>
    <row r="20" spans="1:12" x14ac:dyDescent="0.25">
      <c r="A20" s="1" t="s">
        <v>30</v>
      </c>
      <c r="B20">
        <f>+LN('precios ajustado'!B21/'precios ajustado'!B20)</f>
        <v>1.9645858728997391E-3</v>
      </c>
      <c r="C20">
        <f>+LN('precios ajustado'!C21/'precios ajustado'!C20)</f>
        <v>1.7565476902950035E-3</v>
      </c>
      <c r="D20">
        <f>+LN('precios ajustado'!D21/'precios ajustado'!D20)</f>
        <v>2.9490428510705158E-2</v>
      </c>
      <c r="E20">
        <f>+LN('precios ajustado'!E21/'precios ajustado'!E20)</f>
        <v>0</v>
      </c>
      <c r="F20">
        <f>+LN('precios ajustado'!F21/'precios ajustado'!F20)</f>
        <v>-9.4173146175983834E-3</v>
      </c>
      <c r="G20">
        <f>+LN('precios ajustado'!G21/'precios ajustado'!G20)</f>
        <v>1.6742181143073409E-2</v>
      </c>
      <c r="H20">
        <f>+LN('precios ajustado'!H21/'precios ajustado'!H20)</f>
        <v>-1.0880900685300962E-2</v>
      </c>
      <c r="I20">
        <f>+LN('precios ajustado'!I21/'precios ajustado'!I20)</f>
        <v>-8.35429915285852E-3</v>
      </c>
      <c r="J20">
        <f>+LN('precios ajustado'!J21/'precios ajustado'!J20)</f>
        <v>-4.5878970687114368E-4</v>
      </c>
      <c r="K20">
        <f>+LN('precios ajustado'!K21/'precios ajustado'!K20)</f>
        <v>-3.5238822163048772E-2</v>
      </c>
      <c r="L20">
        <f>+LN('precios ajustado'!L21/'precios ajustado'!L20)</f>
        <v>6.2649390260671759E-3</v>
      </c>
    </row>
    <row r="21" spans="1:12" x14ac:dyDescent="0.25">
      <c r="A21" s="1" t="s">
        <v>31</v>
      </c>
      <c r="B21">
        <f>+LN('precios ajustado'!B22/'precios ajustado'!B21)</f>
        <v>9.5766651916112475E-3</v>
      </c>
      <c r="C21">
        <f>+LN('precios ajustado'!C22/'precios ajustado'!C21)</f>
        <v>-1.9818670830210748E-3</v>
      </c>
      <c r="D21">
        <f>+LN('precios ajustado'!D22/'precios ajustado'!D21)</f>
        <v>-1.4555562547936152E-2</v>
      </c>
      <c r="E21">
        <f>+LN('precios ajustado'!E22/'precios ajustado'!E21)</f>
        <v>2.2906136298657526E-2</v>
      </c>
      <c r="F21">
        <f>+LN('precios ajustado'!F22/'precios ajustado'!F21)</f>
        <v>1.6974795316517525E-2</v>
      </c>
      <c r="G21">
        <f>+LN('precios ajustado'!G22/'precios ajustado'!G21)</f>
        <v>0</v>
      </c>
      <c r="H21">
        <f>+LN('precios ajustado'!H22/'precios ajustado'!H21)</f>
        <v>0</v>
      </c>
      <c r="I21">
        <f>+LN('precios ajustado'!I22/'precios ajustado'!I21)</f>
        <v>-8.5791909400056293E-2</v>
      </c>
      <c r="J21">
        <f>+LN('precios ajustado'!J22/'precios ajustado'!J21)</f>
        <v>-6.4456812269155506E-3</v>
      </c>
      <c r="K21">
        <f>+LN('precios ajustado'!K22/'precios ajustado'!K21)</f>
        <v>-3.0740813394951664E-2</v>
      </c>
      <c r="L21">
        <f>+LN('precios ajustado'!L22/'precios ajustado'!L21)</f>
        <v>4.3204377235609237E-3</v>
      </c>
    </row>
    <row r="22" spans="1:12" x14ac:dyDescent="0.25">
      <c r="A22" s="1" t="s">
        <v>32</v>
      </c>
      <c r="B22">
        <f>+LN('precios ajustado'!B23/'precios ajustado'!B22)</f>
        <v>4.0189851869464645E-2</v>
      </c>
      <c r="C22">
        <f>+LN('precios ajustado'!C23/'precios ajustado'!C22)</f>
        <v>1.3390415419768894E-2</v>
      </c>
      <c r="D22">
        <f>+LN('precios ajustado'!D23/'precios ajustado'!D22)</f>
        <v>1.2844698144306617E-2</v>
      </c>
      <c r="E22">
        <f>+LN('precios ajustado'!E23/'precios ajustado'!E22)</f>
        <v>9.5201832771639724E-2</v>
      </c>
      <c r="F22">
        <f>+LN('precios ajustado'!F23/'precios ajustado'!F22)</f>
        <v>3.2304148625174798E-3</v>
      </c>
      <c r="G22">
        <f>+LN('precios ajustado'!G23/'precios ajustado'!G22)</f>
        <v>0</v>
      </c>
      <c r="H22">
        <f>+LN('precios ajustado'!H23/'precios ajustado'!H22)</f>
        <v>0</v>
      </c>
      <c r="I22">
        <f>+LN('precios ajustado'!I23/'precios ajustado'!I22)</f>
        <v>5.3393499136677132E-2</v>
      </c>
      <c r="J22">
        <f>+LN('precios ajustado'!J23/'precios ajustado'!J22)</f>
        <v>-4.6196910226019262E-4</v>
      </c>
      <c r="K22">
        <f>+LN('precios ajustado'!K23/'precios ajustado'!K22)</f>
        <v>-4.7603183534654148E-2</v>
      </c>
      <c r="L22">
        <f>+LN('precios ajustado'!L23/'precios ajustado'!L22)</f>
        <v>2.9883650689775269E-2</v>
      </c>
    </row>
    <row r="23" spans="1:12" x14ac:dyDescent="0.25">
      <c r="A23" s="1" t="s">
        <v>33</v>
      </c>
      <c r="B23">
        <f>+LN('precios ajustado'!B24/'precios ajustado'!B23)</f>
        <v>-5.7328424141381243E-2</v>
      </c>
      <c r="C23">
        <f>+LN('precios ajustado'!C24/'precios ajustado'!C23)</f>
        <v>-7.8621613219680461E-2</v>
      </c>
      <c r="D23">
        <f>+LN('precios ajustado'!D24/'precios ajustado'!D23)</f>
        <v>0</v>
      </c>
      <c r="E23">
        <f>+LN('precios ajustado'!E24/'precios ajustado'!E23)</f>
        <v>-4.3352360079505276E-4</v>
      </c>
      <c r="F23">
        <f>+LN('precios ajustado'!F24/'precios ajustado'!F23)</f>
        <v>0</v>
      </c>
      <c r="G23">
        <f>+LN('precios ajustado'!G24/'precios ajustado'!G23)</f>
        <v>0</v>
      </c>
      <c r="H23">
        <f>+LN('precios ajustado'!H24/'precios ajustado'!H23)</f>
        <v>1.7026362156795902E-2</v>
      </c>
      <c r="I23">
        <f>+LN('precios ajustado'!I24/'precios ajustado'!I23)</f>
        <v>-6.2576247686449538E-2</v>
      </c>
      <c r="J23">
        <f>+LN('precios ajustado'!J24/'precios ajustado'!J23)</f>
        <v>7.3664400360468401E-3</v>
      </c>
      <c r="K23">
        <f>+LN('precios ajustado'!K24/'precios ajustado'!K23)</f>
        <v>-4.6248928321208436E-2</v>
      </c>
      <c r="L23">
        <f>+LN('precios ajustado'!L24/'precios ajustado'!L23)</f>
        <v>-3.5753494963611583E-2</v>
      </c>
    </row>
    <row r="24" spans="1:12" x14ac:dyDescent="0.25">
      <c r="A24" s="1" t="s">
        <v>34</v>
      </c>
      <c r="B24">
        <f>+LN('precios ajustado'!B25/'precios ajustado'!B24)</f>
        <v>4.7158768745088099E-3</v>
      </c>
      <c r="C24">
        <f>+LN('precios ajustado'!C25/'precios ajustado'!C24)</f>
        <v>-1.4140750847553027E-2</v>
      </c>
      <c r="D24">
        <f>+LN('precios ajustado'!D25/'precios ajustado'!D24)</f>
        <v>-2.1216640240075149E-2</v>
      </c>
      <c r="E24">
        <f>+LN('precios ajustado'!E25/'precios ajustado'!E24)</f>
        <v>-5.7337031270774538E-2</v>
      </c>
      <c r="F24">
        <f>+LN('precios ajustado'!F25/'precios ajustado'!F24)</f>
        <v>-7.6580759004963132E-3</v>
      </c>
      <c r="G24">
        <f>+LN('precios ajustado'!G25/'precios ajustado'!G24)</f>
        <v>0</v>
      </c>
      <c r="H24">
        <f>+LN('precios ajustado'!H25/'precios ajustado'!H24)</f>
        <v>-2.0355537100173331E-2</v>
      </c>
      <c r="I24">
        <f>+LN('precios ajustado'!I25/'precios ajustado'!I24)</f>
        <v>-3.568454780415873E-2</v>
      </c>
      <c r="J24">
        <f>+LN('precios ajustado'!J25/'precios ajustado'!J24)</f>
        <v>-4.5976089415181789E-3</v>
      </c>
      <c r="K24">
        <f>+LN('precios ajustado'!K25/'precios ajustado'!K24)</f>
        <v>-2.8735445354530362E-2</v>
      </c>
      <c r="L24">
        <f>+LN('precios ajustado'!L25/'precios ajustado'!L24)</f>
        <v>-6.3011962908198927E-3</v>
      </c>
    </row>
    <row r="25" spans="1:12" x14ac:dyDescent="0.25">
      <c r="A25" s="1" t="s">
        <v>35</v>
      </c>
      <c r="B25">
        <f>+LN('precios ajustado'!B26/'precios ajustado'!B25)</f>
        <v>-3.3752512747182141E-2</v>
      </c>
      <c r="C25">
        <f>+LN('precios ajustado'!C26/'precios ajustado'!C25)</f>
        <v>-5.3541660339858493E-2</v>
      </c>
      <c r="D25">
        <f>+LN('precios ajustado'!D26/'precios ajustado'!D25)</f>
        <v>-1.7550294607617676E-2</v>
      </c>
      <c r="E25">
        <f>+LN('precios ajustado'!E26/'precios ajustado'!E25)</f>
        <v>-5.5471502358959972E-2</v>
      </c>
      <c r="F25">
        <f>+LN('precios ajustado'!F26/'precios ajustado'!F25)</f>
        <v>-4.3756022597468636E-2</v>
      </c>
      <c r="G25">
        <f>+LN('precios ajustado'!G26/'precios ajustado'!G25)</f>
        <v>-1.1560822401075971E-2</v>
      </c>
      <c r="H25">
        <f>+LN('precios ajustado'!H26/'precios ajustado'!H25)</f>
        <v>-2.961299295535369E-2</v>
      </c>
      <c r="I25">
        <f>+LN('precios ajustado'!I26/'precios ajustado'!I25)</f>
        <v>-0.17736253120735179</v>
      </c>
      <c r="J25">
        <f>+LN('precios ajustado'!J26/'precios ajustado'!J25)</f>
        <v>-2.756535493881097E-2</v>
      </c>
      <c r="K25">
        <f>+LN('precios ajustado'!K26/'precios ajustado'!K25)</f>
        <v>-0.12311947989606482</v>
      </c>
      <c r="L25">
        <f>+LN('precios ajustado'!L26/'precios ajustado'!L25)</f>
        <v>-3.2798557572233093E-2</v>
      </c>
    </row>
    <row r="26" spans="1:12" x14ac:dyDescent="0.25">
      <c r="A26" s="1" t="s">
        <v>36</v>
      </c>
      <c r="B26">
        <f>+LN('precios ajustado'!B27/'precios ajustado'!B26)</f>
        <v>1.5983609629534053E-2</v>
      </c>
      <c r="C26">
        <f>+LN('precios ajustado'!C27/'precios ajustado'!C26)</f>
        <v>6.4323767177875768E-4</v>
      </c>
      <c r="D26">
        <f>+LN('precios ajustado'!D27/'precios ajustado'!D26)</f>
        <v>7.2479936101993662E-3</v>
      </c>
      <c r="E26">
        <f>+LN('precios ajustado'!E27/'precios ajustado'!E26)</f>
        <v>-1.7136171043009567E-2</v>
      </c>
      <c r="F26">
        <f>+LN('precios ajustado'!F27/'precios ajustado'!F26)</f>
        <v>-7.5371969491143812E-3</v>
      </c>
      <c r="G26">
        <f>+LN('precios ajustado'!G27/'precios ajustado'!G26)</f>
        <v>0</v>
      </c>
      <c r="H26">
        <f>+LN('precios ajustado'!H27/'precios ajustado'!H26)</f>
        <v>0</v>
      </c>
      <c r="I26">
        <f>+LN('precios ajustado'!I27/'precios ajustado'!I26)</f>
        <v>-2.2857675967725261E-3</v>
      </c>
      <c r="J26">
        <f>+LN('precios ajustado'!J27/'precios ajustado'!J26)</f>
        <v>-9.0412659034704267E-3</v>
      </c>
      <c r="K26">
        <f>+LN('precios ajustado'!K27/'precios ajustado'!K26)</f>
        <v>2.6542690405794839E-2</v>
      </c>
      <c r="L26">
        <f>+LN('precios ajustado'!L27/'precios ajustado'!L26)</f>
        <v>2.5656116978401999E-3</v>
      </c>
    </row>
    <row r="27" spans="1:12" x14ac:dyDescent="0.25">
      <c r="A27" s="1" t="s">
        <v>37</v>
      </c>
      <c r="B27">
        <f>+LN('precios ajustado'!B28/'precios ajustado'!B27)</f>
        <v>-5.3233310417805484E-2</v>
      </c>
      <c r="C27">
        <f>+LN('precios ajustado'!C28/'precios ajustado'!C27)</f>
        <v>-3.2556515700991884E-2</v>
      </c>
      <c r="D27">
        <f>+LN('precios ajustado'!D28/'precios ajustado'!D27)</f>
        <v>-1.9413927844299062E-2</v>
      </c>
      <c r="E27">
        <f>+LN('precios ajustado'!E28/'precios ajustado'!E27)</f>
        <v>2.4391481589525043E-2</v>
      </c>
      <c r="F27">
        <f>+LN('precios ajustado'!F28/'precios ajustado'!F27)</f>
        <v>1.0536200327690768E-2</v>
      </c>
      <c r="G27">
        <f>+LN('precios ajustado'!G28/'precios ajustado'!G27)</f>
        <v>0</v>
      </c>
      <c r="H27">
        <f>+LN('precios ajustado'!H28/'precios ajustado'!H27)</f>
        <v>-1.4125342959254782E-2</v>
      </c>
      <c r="I27">
        <f>+LN('precios ajustado'!I28/'precios ajustado'!I27)</f>
        <v>-0.16913650936031024</v>
      </c>
      <c r="J27">
        <f>+LN('precios ajustado'!J28/'precios ajustado'!J27)</f>
        <v>3.3405972949052806E-3</v>
      </c>
      <c r="K27">
        <f>+LN('precios ajustado'!K28/'precios ajustado'!K27)</f>
        <v>-4.7586849440984097E-2</v>
      </c>
      <c r="L27">
        <f>+LN('precios ajustado'!L28/'precios ajustado'!L27)</f>
        <v>-1.624164838870689E-2</v>
      </c>
    </row>
    <row r="28" spans="1:12" x14ac:dyDescent="0.25">
      <c r="A28" s="1" t="s">
        <v>38</v>
      </c>
      <c r="B28">
        <f>+LN('precios ajustado'!B29/'precios ajustado'!B28)</f>
        <v>-2.7262518289491396E-2</v>
      </c>
      <c r="C28">
        <f>+LN('precios ajustado'!C29/'precios ajustado'!C28)</f>
        <v>1.4682093519508509E-2</v>
      </c>
      <c r="D28">
        <f>+LN('precios ajustado'!D29/'precios ajustado'!D28)</f>
        <v>-3.0135451784857824E-3</v>
      </c>
      <c r="E28">
        <f>+LN('precios ajustado'!E29/'precios ajustado'!E28)</f>
        <v>-2.4391481589525022E-2</v>
      </c>
      <c r="F28">
        <f>+LN('precios ajustado'!F29/'precios ajustado'!F28)</f>
        <v>-3.9788856062899607E-3</v>
      </c>
      <c r="G28">
        <f>+LN('precios ajustado'!G29/'precios ajustado'!G28)</f>
        <v>0</v>
      </c>
      <c r="H28">
        <f>+LN('precios ajustado'!H29/'precios ajustado'!H28)</f>
        <v>-3.1986069725194102E-3</v>
      </c>
      <c r="I28">
        <f>+LN('precios ajustado'!I29/'precios ajustado'!I28)</f>
        <v>8.0667887560555429E-2</v>
      </c>
      <c r="J28">
        <f>+LN('precios ajustado'!J29/'precios ajustado'!J28)</f>
        <v>4.7616180263019918E-4</v>
      </c>
      <c r="K28">
        <f>+LN('precios ajustado'!K29/'precios ajustado'!K28)</f>
        <v>3.140254589799657E-2</v>
      </c>
      <c r="L28">
        <f>+LN('precios ajustado'!L29/'precios ajustado'!L28)</f>
        <v>-7.761349943520788E-4</v>
      </c>
    </row>
    <row r="29" spans="1:12" x14ac:dyDescent="0.25">
      <c r="A29" s="1" t="s">
        <v>39</v>
      </c>
      <c r="B29">
        <f>+LN('precios ajustado'!B30/'precios ajustado'!B29)</f>
        <v>3.1417659462388621E-2</v>
      </c>
      <c r="C29">
        <f>+LN('precios ajustado'!C30/'precios ajustado'!C29)</f>
        <v>5.5695373338186235E-2</v>
      </c>
      <c r="D29">
        <f>+LN('precios ajustado'!D30/'precios ajustado'!D29)</f>
        <v>0</v>
      </c>
      <c r="E29">
        <f>+LN('precios ajustado'!E30/'precios ajustado'!E29)</f>
        <v>-1.2422482761527168E-2</v>
      </c>
      <c r="F29">
        <f>+LN('precios ajustado'!F30/'precios ajustado'!F29)</f>
        <v>1.958940146667735E-3</v>
      </c>
      <c r="G29">
        <f>+LN('precios ajustado'!G30/'precios ajustado'!G29)</f>
        <v>0</v>
      </c>
      <c r="H29">
        <f>+LN('precios ajustado'!H30/'precios ajustado'!H29)</f>
        <v>0</v>
      </c>
      <c r="I29">
        <f>+LN('precios ajustado'!I30/'precios ajustado'!I29)</f>
        <v>0.18647960255701124</v>
      </c>
      <c r="J29">
        <f>+LN('precios ajustado'!J30/'precios ajustado'!J29)</f>
        <v>-4.7616180263015679E-4</v>
      </c>
      <c r="K29">
        <f>+LN('precios ajustado'!K30/'precios ajustado'!K29)</f>
        <v>4.614906399702548E-2</v>
      </c>
      <c r="L29">
        <f>+LN('precios ajustado'!L30/'precios ajustado'!L29)</f>
        <v>2.3322127936709756E-2</v>
      </c>
    </row>
    <row r="30" spans="1:12" x14ac:dyDescent="0.25">
      <c r="A30" s="1" t="s">
        <v>40</v>
      </c>
      <c r="B30">
        <f>+LN('precios ajustado'!B31/'precios ajustado'!B30)</f>
        <v>-1.0729701190963921E-2</v>
      </c>
      <c r="C30">
        <f>+LN('precios ajustado'!C31/'precios ajustado'!C30)</f>
        <v>-2.0052883582188659E-2</v>
      </c>
      <c r="D30">
        <f>+LN('precios ajustado'!D31/'precios ajustado'!D30)</f>
        <v>8.4999686963559262E-3</v>
      </c>
      <c r="E30">
        <f>+LN('precios ajustado'!E31/'precios ajustado'!E30)</f>
        <v>-2.5317837319562775E-2</v>
      </c>
      <c r="F30">
        <f>+LN('precios ajustado'!F31/'precios ajustado'!F30)</f>
        <v>0</v>
      </c>
      <c r="G30">
        <f>+LN('precios ajustado'!G31/'precios ajustado'!G30)</f>
        <v>-1.1957511852535525E-2</v>
      </c>
      <c r="H30">
        <f>+LN('precios ajustado'!H31/'precios ajustado'!H30)</f>
        <v>1.3595812547990062E-2</v>
      </c>
      <c r="I30">
        <f>+LN('precios ajustado'!I31/'precios ajustado'!I30)</f>
        <v>-0.10259814049985683</v>
      </c>
      <c r="J30">
        <f>+LN('precios ajustado'!J31/'precios ajustado'!J30)</f>
        <v>6.054047288369728E-2</v>
      </c>
      <c r="K30">
        <f>+LN('precios ajustado'!K31/'precios ajustado'!K30)</f>
        <v>-3.3350287315251359E-2</v>
      </c>
      <c r="L30">
        <f>+LN('precios ajustado'!L31/'precios ajustado'!L30)</f>
        <v>-3.5820294406071515E-3</v>
      </c>
    </row>
    <row r="31" spans="1:12" x14ac:dyDescent="0.25">
      <c r="A31" s="1" t="s">
        <v>41</v>
      </c>
      <c r="B31">
        <f>+LN('precios ajustado'!B32/'precios ajustado'!B31)</f>
        <v>2.5105022419717127E-2</v>
      </c>
      <c r="C31">
        <f>+LN('precios ajustado'!C32/'precios ajustado'!C31)</f>
        <v>4.0309806010909131E-2</v>
      </c>
      <c r="D31">
        <f>+LN('precios ajustado'!D32/'precios ajustado'!D31)</f>
        <v>5.1712954087491025E-3</v>
      </c>
      <c r="E31">
        <f>+LN('precios ajustado'!E32/'precios ajustado'!E31)</f>
        <v>4.2666566883789503E-2</v>
      </c>
      <c r="F31">
        <f>+LN('precios ajustado'!F32/'precios ajustado'!F31)</f>
        <v>-8.5162548680685554E-3</v>
      </c>
      <c r="G31">
        <f>+LN('precios ajustado'!G32/'precios ajustado'!G31)</f>
        <v>1.0454784015529657E-3</v>
      </c>
      <c r="H31">
        <f>+LN('precios ajustado'!H32/'precios ajustado'!H31)</f>
        <v>-4.4633289847174273E-3</v>
      </c>
      <c r="I31">
        <f>+LN('precios ajustado'!I32/'precios ajustado'!I31)</f>
        <v>-6.4078853460471236E-2</v>
      </c>
      <c r="J31">
        <f>+LN('precios ajustado'!J32/'precios ajustado'!J31)</f>
        <v>4.4742854674029997E-3</v>
      </c>
      <c r="K31">
        <f>+LN('precios ajustado'!K32/'precios ajustado'!K31)</f>
        <v>2.5529764801150667E-2</v>
      </c>
      <c r="L31">
        <f>+LN('precios ajustado'!L32/'precios ajustado'!L31)</f>
        <v>1.9811082844079123E-2</v>
      </c>
    </row>
    <row r="32" spans="1:12" x14ac:dyDescent="0.25">
      <c r="A32" s="1" t="s">
        <v>42</v>
      </c>
      <c r="B32">
        <f>+LN('precios ajustado'!B33/'precios ajustado'!B32)</f>
        <v>-5.8073259949360807E-2</v>
      </c>
      <c r="C32">
        <f>+LN('precios ajustado'!C33/'precios ajustado'!C32)</f>
        <v>-7.4251638605238104E-2</v>
      </c>
      <c r="D32">
        <f>+LN('precios ajustado'!D33/'precios ajustado'!D32)</f>
        <v>-2.3314050040648737E-2</v>
      </c>
      <c r="E32">
        <f>+LN('precios ajustado'!E33/'precios ajustado'!E32)</f>
        <v>3.1441290976652998E-2</v>
      </c>
      <c r="F32">
        <f>+LN('precios ajustado'!F33/'precios ajustado'!F32)</f>
        <v>-1.5915659417642124E-2</v>
      </c>
      <c r="G32">
        <f>+LN('precios ajustado'!G33/'precios ajustado'!G32)</f>
        <v>-1.9786953437824127E-2</v>
      </c>
      <c r="H32">
        <f>+LN('precios ajustado'!H33/'precios ajustado'!H32)</f>
        <v>0</v>
      </c>
      <c r="I32">
        <f>+LN('precios ajustado'!I33/'precios ajustado'!I32)</f>
        <v>-6.5846564573797506E-2</v>
      </c>
      <c r="J32">
        <f>+LN('precios ajustado'!J33/'precios ajustado'!J32)</f>
        <v>-4.0078227007921172E-2</v>
      </c>
      <c r="K32">
        <f>+LN('precios ajustado'!K33/'precios ajustado'!K32)</f>
        <v>-7.4616756141338211E-2</v>
      </c>
      <c r="L32">
        <f>+LN('precios ajustado'!L33/'precios ajustado'!L32)</f>
        <v>-4.0411111283615984E-2</v>
      </c>
    </row>
    <row r="33" spans="1:12" x14ac:dyDescent="0.25">
      <c r="A33" s="1" t="s">
        <v>43</v>
      </c>
      <c r="B33">
        <f>+LN('precios ajustado'!B34/'precios ajustado'!B33)</f>
        <v>-2.4950190835360046E-2</v>
      </c>
      <c r="C33">
        <f>+LN('precios ajustado'!C34/'precios ajustado'!C33)</f>
        <v>1.9259973748418468E-3</v>
      </c>
      <c r="D33">
        <f>+LN('precios ajustado'!D34/'precios ajustado'!D33)</f>
        <v>0</v>
      </c>
      <c r="E33">
        <f>+LN('precios ajustado'!E34/'precios ajustado'!E33)</f>
        <v>9.5310404927438516E-2</v>
      </c>
      <c r="F33">
        <f>+LN('precios ajustado'!F34/'precios ajustado'!F33)</f>
        <v>0</v>
      </c>
      <c r="G33">
        <f>+LN('precios ajustado'!G34/'precios ajustado'!G33)</f>
        <v>0</v>
      </c>
      <c r="H33">
        <f>+LN('precios ajustado'!H34/'precios ajustado'!H33)</f>
        <v>-3.6292824672878719E-2</v>
      </c>
      <c r="I33">
        <f>+LN('precios ajustado'!I34/'precios ajustado'!I33)</f>
        <v>0.1253171192517733</v>
      </c>
      <c r="J33">
        <f>+LN('precios ajustado'!J34/'precios ajustado'!J33)</f>
        <v>-2.8277128638084476E-2</v>
      </c>
      <c r="K33">
        <f>+LN('precios ajustado'!K34/'precios ajustado'!K33)</f>
        <v>3.4139013587368698E-2</v>
      </c>
      <c r="L33">
        <f>+LN('precios ajustado'!L34/'precios ajustado'!L33)</f>
        <v>-6.7105659521414195E-3</v>
      </c>
    </row>
    <row r="34" spans="1:12" x14ac:dyDescent="0.25">
      <c r="A34" s="1" t="s">
        <v>44</v>
      </c>
      <c r="B34">
        <f>+LN('precios ajustado'!B35/'precios ajustado'!B34)</f>
        <v>1.7456368287479939E-3</v>
      </c>
      <c r="C34">
        <f>+LN('precios ajustado'!C35/'precios ajustado'!C34)</f>
        <v>2.5313230136685028E-3</v>
      </c>
      <c r="D34">
        <f>+LN('precios ajustado'!D35/'precios ajustado'!D34)</f>
        <v>-4.8682509660018192E-2</v>
      </c>
      <c r="E34">
        <f>+LN('precios ajustado'!E35/'precios ajustado'!E34)</f>
        <v>0</v>
      </c>
      <c r="F34">
        <f>+LN('precios ajustado'!F35/'precios ajustado'!F34)</f>
        <v>-2.7891929971648338E-2</v>
      </c>
      <c r="G34">
        <f>+LN('precios ajustado'!G35/'precios ajustado'!G34)</f>
        <v>0</v>
      </c>
      <c r="H34">
        <f>+LN('precios ajustado'!H35/'precios ajustado'!H34)</f>
        <v>-8.5656846512290937E-3</v>
      </c>
      <c r="I34">
        <f>+LN('precios ajustado'!I35/'precios ajustado'!I34)</f>
        <v>-0.12793835027443318</v>
      </c>
      <c r="J34">
        <f>+LN('precios ajustado'!J35/'precios ajustado'!J34)</f>
        <v>2.4552553413481906E-2</v>
      </c>
      <c r="K34">
        <f>+LN('precios ajustado'!K35/'precios ajustado'!K34)</f>
        <v>4.7220783168452742E-3</v>
      </c>
      <c r="L34">
        <f>+LN('precios ajustado'!L35/'precios ajustado'!L34)</f>
        <v>2.5132365537866173E-4</v>
      </c>
    </row>
    <row r="35" spans="1:12" x14ac:dyDescent="0.25">
      <c r="A35" s="1" t="s">
        <v>45</v>
      </c>
      <c r="B35">
        <f>+LN('precios ajustado'!B36/'precios ajustado'!B35)</f>
        <v>3.9335552934251894E-2</v>
      </c>
      <c r="C35">
        <f>+LN('precios ajustado'!C36/'precios ajustado'!C35)</f>
        <v>-3.1610064973083124E-4</v>
      </c>
      <c r="D35">
        <f>+LN('precios ajustado'!D36/'precios ajustado'!D35)</f>
        <v>3.1473865540209936E-2</v>
      </c>
      <c r="E35">
        <f>+LN('precios ajustado'!E36/'precios ajustado'!E35)</f>
        <v>-4.3385147474262883E-3</v>
      </c>
      <c r="F35">
        <f>+LN('precios ajustado'!F36/'precios ajustado'!F35)</f>
        <v>3.3225413469111606E-2</v>
      </c>
      <c r="G35">
        <f>+LN('precios ajustado'!G36/'precios ajustado'!G35)</f>
        <v>-1.0176841983161204E-2</v>
      </c>
      <c r="H35">
        <f>+LN('precios ajustado'!H36/'precios ajustado'!H35)</f>
        <v>-7.1185457738434203E-3</v>
      </c>
      <c r="I35">
        <f>+LN('precios ajustado'!I36/'precios ajustado'!I35)</f>
        <v>-1.8543560143744413E-2</v>
      </c>
      <c r="J35">
        <f>+LN('precios ajustado'!J36/'precios ajustado'!J35)</f>
        <v>-1.7408011147135753E-2</v>
      </c>
      <c r="K35">
        <f>+LN('precios ajustado'!K36/'precios ajustado'!K35)</f>
        <v>1.8247919685612096E-2</v>
      </c>
      <c r="L35">
        <f>+LN('precios ajustado'!L36/'precios ajustado'!L35)</f>
        <v>1.8787904628673656E-2</v>
      </c>
    </row>
    <row r="36" spans="1:12" x14ac:dyDescent="0.25">
      <c r="A36" s="1" t="s">
        <v>46</v>
      </c>
      <c r="B36">
        <f>+LN('precios ajustado'!B37/'precios ajustado'!B36)</f>
        <v>-1.9403065242426548E-2</v>
      </c>
      <c r="C36">
        <f>+LN('precios ajustado'!C37/'precios ajustado'!C36)</f>
        <v>-3.266897126205702E-2</v>
      </c>
      <c r="D36">
        <f>+LN('precios ajustado'!D37/'precios ajustado'!D36)</f>
        <v>0</v>
      </c>
      <c r="E36">
        <f>+LN('precios ajustado'!E37/'precios ajustado'!E36)</f>
        <v>-8.9544152373939451E-2</v>
      </c>
      <c r="F36">
        <f>+LN('precios ajustado'!F37/'precios ajustado'!F36)</f>
        <v>-3.3299973246745601E-3</v>
      </c>
      <c r="G36">
        <f>+LN('precios ajustado'!G37/'precios ajustado'!G36)</f>
        <v>-1.1914573655025245E-2</v>
      </c>
      <c r="H36">
        <f>+LN('precios ajustado'!H37/'precios ajustado'!H36)</f>
        <v>0</v>
      </c>
      <c r="I36">
        <f>+LN('precios ajustado'!I37/'precios ajustado'!I36)</f>
        <v>-0.1161133328951143</v>
      </c>
      <c r="J36">
        <f>+LN('precios ajustado'!J37/'precios ajustado'!J36)</f>
        <v>-5.2343417624324965E-3</v>
      </c>
      <c r="K36">
        <f>+LN('precios ajustado'!K37/'precios ajustado'!K36)</f>
        <v>-9.8469138991018265E-2</v>
      </c>
      <c r="L36">
        <f>+LN('precios ajustado'!L37/'precios ajustado'!L36)</f>
        <v>-7.2353204168954573E-3</v>
      </c>
    </row>
    <row r="37" spans="1:12" x14ac:dyDescent="0.25">
      <c r="A37" s="1" t="s">
        <v>47</v>
      </c>
      <c r="B37">
        <f>+LN('precios ajustado'!B38/'precios ajustado'!B37)</f>
        <v>1.1393295319280239E-3</v>
      </c>
      <c r="C37">
        <f>+LN('precios ajustado'!C38/'precios ajustado'!C37)</f>
        <v>2.5371870055026394E-2</v>
      </c>
      <c r="D37">
        <f>+LN('precios ajustado'!D38/'precios ajustado'!D37)</f>
        <v>0</v>
      </c>
      <c r="E37">
        <f>+LN('precios ajustado'!E38/'precios ajustado'!E37)</f>
        <v>0</v>
      </c>
      <c r="F37">
        <f>+LN('precios ajustado'!F38/'precios ajustado'!F37)</f>
        <v>9.9569088272278526E-3</v>
      </c>
      <c r="G37">
        <f>+LN('precios ajustado'!G38/'precios ajustado'!G37)</f>
        <v>0</v>
      </c>
      <c r="H37">
        <f>+LN('precios ajustado'!H38/'precios ajustado'!H37)</f>
        <v>-2.8921551478630265E-3</v>
      </c>
      <c r="I37">
        <f>+LN('precios ajustado'!I38/'precios ajustado'!I37)</f>
        <v>7.5179897510659857E-2</v>
      </c>
      <c r="J37">
        <f>+LN('precios ajustado'!J38/'precios ajustado'!J37)</f>
        <v>1.8904176865696138E-2</v>
      </c>
      <c r="K37">
        <f>+LN('precios ajustado'!K38/'precios ajustado'!K37)</f>
        <v>2.2483244677532443E-2</v>
      </c>
      <c r="L37">
        <f>+LN('precios ajustado'!L38/'precios ajustado'!L37)</f>
        <v>8.3038171829551994E-3</v>
      </c>
    </row>
    <row r="38" spans="1:12" x14ac:dyDescent="0.25">
      <c r="A38" s="1" t="s">
        <v>48</v>
      </c>
      <c r="B38">
        <f>+LN('precios ajustado'!B39/'precios ajustado'!B38)</f>
        <v>2.2934438548948222E-2</v>
      </c>
      <c r="C38">
        <f>+LN('precios ajustado'!C39/'precios ajustado'!C38)</f>
        <v>3.9504319370606104E-2</v>
      </c>
      <c r="D38">
        <f>+LN('precios ajustado'!D39/'precios ajustado'!D38)</f>
        <v>1.2905150190428595E-2</v>
      </c>
      <c r="E38">
        <f>+LN('precios ajustado'!E39/'precios ajustado'!E38)</f>
        <v>-1.427737806072821E-3</v>
      </c>
      <c r="F38">
        <f>+LN('precios ajustado'!F39/'precios ajustado'!F38)</f>
        <v>5.7956101938074437E-3</v>
      </c>
      <c r="G38">
        <f>+LN('precios ajustado'!G39/'precios ajustado'!G38)</f>
        <v>4.7089428288762746E-2</v>
      </c>
      <c r="H38">
        <f>+LN('precios ajustado'!H39/'precios ajustado'!H38)</f>
        <v>3.018020515254306E-2</v>
      </c>
      <c r="I38">
        <f>+LN('precios ajustado'!I39/'precios ajustado'!I38)</f>
        <v>-1.6854315751592939E-2</v>
      </c>
      <c r="J38">
        <f>+LN('precios ajustado'!J39/'precios ajustado'!J38)</f>
        <v>1.3485381480403029E-2</v>
      </c>
      <c r="K38">
        <f>+LN('precios ajustado'!K39/'precios ajustado'!K38)</f>
        <v>4.6973608217522937E-2</v>
      </c>
      <c r="L38">
        <f>+LN('precios ajustado'!L39/'precios ajustado'!L38)</f>
        <v>1.9684278333984159E-2</v>
      </c>
    </row>
    <row r="39" spans="1:12" x14ac:dyDescent="0.25">
      <c r="A39" s="1" t="s">
        <v>49</v>
      </c>
      <c r="B39">
        <f>+LN('precios ajustado'!B40/'precios ajustado'!B39)</f>
        <v>3.9947982593446903E-2</v>
      </c>
      <c r="C39">
        <f>+LN('precios ajustado'!C40/'precios ajustado'!C39)</f>
        <v>3.5977077098846448E-2</v>
      </c>
      <c r="D39">
        <f>+LN('precios ajustado'!D40/'precios ajustado'!D39)</f>
        <v>0</v>
      </c>
      <c r="E39">
        <f>+LN('precios ajustado'!E40/'precios ajustado'!E39)</f>
        <v>-3.6367537779352595E-2</v>
      </c>
      <c r="F39">
        <f>+LN('precios ajustado'!F40/'precios ajustado'!F39)</f>
        <v>1.1231699563548529E-2</v>
      </c>
      <c r="G39">
        <f>+LN('precios ajustado'!G40/'precios ajustado'!G39)</f>
        <v>0</v>
      </c>
      <c r="H39">
        <f>+LN('precios ajustado'!H40/'precios ajustado'!H39)</f>
        <v>0</v>
      </c>
      <c r="I39">
        <f>+LN('precios ajustado'!I40/'precios ajustado'!I39)</f>
        <v>0.13246856517989092</v>
      </c>
      <c r="J39">
        <f>+LN('precios ajustado'!J40/'precios ajustado'!J39)</f>
        <v>4.6175578535055672E-4</v>
      </c>
      <c r="K39">
        <f>+LN('precios ajustado'!K40/'precios ajustado'!K39)</f>
        <v>2.4375792707537668E-2</v>
      </c>
      <c r="L39">
        <f>+LN('precios ajustado'!L40/'precios ajustado'!L39)</f>
        <v>2.4767390412947191E-2</v>
      </c>
    </row>
    <row r="40" spans="1:12" x14ac:dyDescent="0.25">
      <c r="A40" s="1" t="s">
        <v>50</v>
      </c>
      <c r="B40">
        <f>+LN('precios ajustado'!B41/'precios ajustado'!B40)</f>
        <v>-5.3603419080241223E-3</v>
      </c>
      <c r="C40">
        <f>+LN('precios ajustado'!C41/'precios ajustado'!C40)</f>
        <v>4.3030852834663735E-2</v>
      </c>
      <c r="D40">
        <f>+LN('precios ajustado'!D41/'precios ajustado'!D40)</f>
        <v>-2.2861669143262237E-2</v>
      </c>
      <c r="E40">
        <f>+LN('precios ajustado'!E41/'precios ajustado'!E40)</f>
        <v>9.531024517340507E-2</v>
      </c>
      <c r="F40">
        <f>+LN('precios ajustado'!F41/'precios ajustado'!F40)</f>
        <v>4.8480873820401865E-2</v>
      </c>
      <c r="G40">
        <f>+LN('precios ajustado'!G41/'precios ajustado'!G40)</f>
        <v>-1.5451400766996456E-2</v>
      </c>
      <c r="H40">
        <f>+LN('precios ajustado'!H41/'precios ajustado'!H40)</f>
        <v>-3.4610737188020796E-2</v>
      </c>
      <c r="I40">
        <f>+LN('precios ajustado'!I41/'precios ajustado'!I40)</f>
        <v>-5.6137253900099139E-2</v>
      </c>
      <c r="J40">
        <f>+LN('precios ajustado'!J41/'precios ajustado'!J40)</f>
        <v>2.9119555543239174E-2</v>
      </c>
      <c r="K40">
        <f>+LN('precios ajustado'!K41/'precios ajustado'!K40)</f>
        <v>-2.0056115191541719E-2</v>
      </c>
      <c r="L40">
        <f>+LN('precios ajustado'!L41/'precios ajustado'!L40)</f>
        <v>-5.568054262267183E-3</v>
      </c>
    </row>
    <row r="41" spans="1:12" x14ac:dyDescent="0.25">
      <c r="A41" s="1" t="s">
        <v>51</v>
      </c>
      <c r="B41">
        <f>+LN('precios ajustado'!B42/'precios ajustado'!B41)</f>
        <v>-8.7382387382639842E-4</v>
      </c>
      <c r="C41">
        <f>+LN('precios ajustado'!C42/'precios ajustado'!C41)</f>
        <v>1.2191424649069527E-2</v>
      </c>
      <c r="D41">
        <f>+LN('precios ajustado'!D42/'precios ajustado'!D41)</f>
        <v>-5.9174737640376226E-3</v>
      </c>
      <c r="E41">
        <f>+LN('precios ajustado'!E42/'precios ajustado'!E41)</f>
        <v>-8.0604222250812582E-2</v>
      </c>
      <c r="F41">
        <f>+LN('precios ajustado'!F42/'precios ajustado'!F41)</f>
        <v>0</v>
      </c>
      <c r="G41">
        <f>+LN('precios ajustado'!G42/'precios ajustado'!G41)</f>
        <v>0</v>
      </c>
      <c r="H41">
        <f>+LN('precios ajustado'!H42/'precios ajustado'!H41)</f>
        <v>0</v>
      </c>
      <c r="I41">
        <f>+LN('precios ajustado'!I42/'precios ajustado'!I41)</f>
        <v>2.621231022659948E-3</v>
      </c>
      <c r="J41">
        <f>+LN('precios ajustado'!J42/'precios ajustado'!J41)</f>
        <v>4.481962654152733E-4</v>
      </c>
      <c r="K41">
        <f>+LN('precios ajustado'!K42/'precios ajustado'!K41)</f>
        <v>-1.1270176575731837E-2</v>
      </c>
      <c r="L41">
        <f>+LN('precios ajustado'!L42/'precios ajustado'!L41)</f>
        <v>-8.4108568942672275E-3</v>
      </c>
    </row>
    <row r="42" spans="1:12" x14ac:dyDescent="0.25">
      <c r="A42" s="1" t="s">
        <v>52</v>
      </c>
      <c r="B42">
        <f>+LN('precios ajustado'!B43/'precios ajustado'!B42)</f>
        <v>1.6671411702954372E-2</v>
      </c>
      <c r="C42">
        <f>+LN('precios ajustado'!C43/'precios ajustado'!C42)</f>
        <v>3.0965911805553418E-2</v>
      </c>
      <c r="D42">
        <f>+LN('precios ajustado'!D43/'precios ajustado'!D42)</f>
        <v>0</v>
      </c>
      <c r="E42">
        <f>+LN('precios ajustado'!E43/'precios ajustado'!E42)</f>
        <v>0.10389967826095439</v>
      </c>
      <c r="F42">
        <f>+LN('precios ajustado'!F43/'precios ajustado'!F42)</f>
        <v>7.7030540084330849E-3</v>
      </c>
      <c r="G42">
        <f>+LN('precios ajustado'!G43/'precios ajustado'!G42)</f>
        <v>0</v>
      </c>
      <c r="H42">
        <f>+LN('precios ajustado'!H43/'precios ajustado'!H42)</f>
        <v>0</v>
      </c>
      <c r="I42">
        <f>+LN('precios ajustado'!I43/'precios ajustado'!I42)</f>
        <v>0.15040398418884773</v>
      </c>
      <c r="J42">
        <f>+LN('precios ajustado'!J43/'precios ajustado'!J42)</f>
        <v>6.2555931425206613E-3</v>
      </c>
      <c r="K42">
        <f>+LN('precios ajustado'!K43/'precios ajustado'!K42)</f>
        <v>7.5539222730999708E-2</v>
      </c>
      <c r="L42">
        <f>+LN('precios ajustado'!L43/'precios ajustado'!L42)</f>
        <v>1.8812786093192865E-2</v>
      </c>
    </row>
    <row r="43" spans="1:12" x14ac:dyDescent="0.25">
      <c r="A43" s="1" t="s">
        <v>53</v>
      </c>
      <c r="B43">
        <f>+LN('precios ajustado'!B44/'precios ajustado'!B43)</f>
        <v>-3.9318596813635316E-2</v>
      </c>
      <c r="C43">
        <f>+LN('precios ajustado'!C44/'precios ajustado'!C43)</f>
        <v>-2.5507639359615045E-2</v>
      </c>
      <c r="D43">
        <f>+LN('precios ajustado'!D44/'precios ajustado'!D43)</f>
        <v>-5.396286136235798E-3</v>
      </c>
      <c r="E43">
        <f>+LN('precios ajustado'!E44/'precios ajustado'!E43)</f>
        <v>0.11191799670466589</v>
      </c>
      <c r="F43">
        <f>+LN('precios ajustado'!F44/'precios ajustado'!F43)</f>
        <v>-1.7819522055687502E-3</v>
      </c>
      <c r="G43">
        <f>+LN('precios ajustado'!G44/'precios ajustado'!G43)</f>
        <v>-3.436579789836447E-2</v>
      </c>
      <c r="H43">
        <f>+LN('precios ajustado'!H44/'precios ajustado'!H43)</f>
        <v>0</v>
      </c>
      <c r="I43">
        <f>+LN('precios ajustado'!I44/'precios ajustado'!I43)</f>
        <v>1.3423007444649979E-2</v>
      </c>
      <c r="J43">
        <f>+LN('precios ajustado'!J44/'precios ajustado'!J43)</f>
        <v>5.7738601053105194E-3</v>
      </c>
      <c r="K43">
        <f>+LN('precios ajustado'!K44/'precios ajustado'!K43)</f>
        <v>-2.4136993410119181E-2</v>
      </c>
      <c r="L43">
        <f>+LN('precios ajustado'!L44/'precios ajustado'!L43)</f>
        <v>-1.6319149341431388E-2</v>
      </c>
    </row>
    <row r="44" spans="1:12" x14ac:dyDescent="0.25">
      <c r="A44" s="1" t="s">
        <v>54</v>
      </c>
      <c r="B44">
        <f>+LN('precios ajustado'!B45/'precios ajustado'!B44)</f>
        <v>5.2140667021626985E-3</v>
      </c>
      <c r="C44">
        <f>+LN('precios ajustado'!C45/'precios ajustado'!C44)</f>
        <v>1.9746554439051538E-2</v>
      </c>
      <c r="D44">
        <f>+LN('precios ajustado'!D45/'precios ajustado'!D44)</f>
        <v>1.9846006539218707E-2</v>
      </c>
      <c r="E44">
        <f>+LN('precios ajustado'!E45/'precios ajustado'!E44)</f>
        <v>0.12481706527855117</v>
      </c>
      <c r="F44">
        <f>+LN('precios ajustado'!F45/'precios ajustado'!F44)</f>
        <v>-2.5244607826169175E-3</v>
      </c>
      <c r="G44">
        <f>+LN('precios ajustado'!G45/'precios ajustado'!G44)</f>
        <v>2.1883893713798556E-2</v>
      </c>
      <c r="H44">
        <f>+LN('precios ajustado'!H45/'precios ajustado'!H44)</f>
        <v>2.8528083614538031E-2</v>
      </c>
      <c r="I44">
        <f>+LN('precios ajustado'!I45/'precios ajustado'!I44)</f>
        <v>-4.7790672728416674E-2</v>
      </c>
      <c r="J44">
        <f>+LN('precios ajustado'!J45/'precios ajustado'!J44)</f>
        <v>-3.5491110450792678E-3</v>
      </c>
      <c r="K44">
        <f>+LN('precios ajustado'!K45/'precios ajustado'!K44)</f>
        <v>2.3732698720131538E-2</v>
      </c>
      <c r="L44">
        <f>+LN('precios ajustado'!L45/'precios ajustado'!L44)</f>
        <v>2.7253427548485989E-3</v>
      </c>
    </row>
    <row r="45" spans="1:12" x14ac:dyDescent="0.25">
      <c r="A45" s="1" t="s">
        <v>55</v>
      </c>
      <c r="B45">
        <f>+LN('precios ajustado'!B46/'precios ajustado'!B45)</f>
        <v>1.7433118408518255E-2</v>
      </c>
      <c r="C45">
        <f>+LN('precios ajustado'!C46/'precios ajustado'!C45)</f>
        <v>-1.4447976483889253E-2</v>
      </c>
      <c r="D45">
        <f>+LN('precios ajustado'!D46/'precios ajustado'!D45)</f>
        <v>-5.2563681926602514E-3</v>
      </c>
      <c r="E45">
        <f>+LN('precios ajustado'!E46/'precios ajustado'!E45)</f>
        <v>-0.23607738914266332</v>
      </c>
      <c r="F45">
        <f>+LN('precios ajustado'!F46/'precios ajustado'!F45)</f>
        <v>-1.3656340633796615E-2</v>
      </c>
      <c r="G45">
        <f>+LN('precios ajustado'!G46/'precios ajustado'!G45)</f>
        <v>0</v>
      </c>
      <c r="H45">
        <f>+LN('precios ajustado'!H46/'precios ajustado'!H45)</f>
        <v>-1.0471299867295366E-2</v>
      </c>
      <c r="I45">
        <f>+LN('precios ajustado'!I46/'precios ajustado'!I45)</f>
        <v>6.9687179445906992E-3</v>
      </c>
      <c r="J45">
        <f>+LN('precios ajustado'!J46/'precios ajustado'!J45)</f>
        <v>-4.4441063741167049E-4</v>
      </c>
      <c r="K45">
        <f>+LN('precios ajustado'!K46/'precios ajustado'!K45)</f>
        <v>2.2787302554899625E-2</v>
      </c>
      <c r="L45">
        <f>+LN('precios ajustado'!L46/'precios ajustado'!L45)</f>
        <v>9.7286107463915097E-3</v>
      </c>
    </row>
    <row r="46" spans="1:12" x14ac:dyDescent="0.25">
      <c r="A46" s="1" t="s">
        <v>56</v>
      </c>
      <c r="B46">
        <f>+LN('precios ajustado'!B47/'precios ajustado'!B46)</f>
        <v>-5.0562321325121834E-3</v>
      </c>
      <c r="C46">
        <f>+LN('precios ajustado'!C47/'precios ajustado'!C46)</f>
        <v>-1.4907309337206839E-2</v>
      </c>
      <c r="D46">
        <f>+LN('precios ajustado'!D47/'precios ajustado'!D46)</f>
        <v>7.9113109442792498E-3</v>
      </c>
      <c r="E46">
        <f>+LN('precios ajustado'!E47/'precios ajustado'!E46)</f>
        <v>-0.16990706015065513</v>
      </c>
      <c r="F46">
        <f>+LN('precios ajustado'!F47/'precios ajustado'!F46)</f>
        <v>-1.4352540419026946E-2</v>
      </c>
      <c r="G46">
        <f>+LN('precios ajustado'!G47/'precios ajustado'!G46)</f>
        <v>0</v>
      </c>
      <c r="H46">
        <f>+LN('precios ajustado'!H47/'precios ajustado'!H46)</f>
        <v>0</v>
      </c>
      <c r="I46">
        <f>+LN('precios ajustado'!I47/'precios ajustado'!I46)</f>
        <v>2.3120824021015899E-3</v>
      </c>
      <c r="J46">
        <f>+LN('precios ajustado'!J47/'precios ajustado'!J46)</f>
        <v>-4.4563402552026538E-3</v>
      </c>
      <c r="K46">
        <f>+LN('precios ajustado'!K47/'precios ajustado'!K46)</f>
        <v>2.07322385762892E-2</v>
      </c>
      <c r="L46">
        <f>+LN('precios ajustado'!L47/'precios ajustado'!L46)</f>
        <v>-1.0997778446868993E-2</v>
      </c>
    </row>
    <row r="47" spans="1:12" x14ac:dyDescent="0.25">
      <c r="A47" s="1" t="s">
        <v>57</v>
      </c>
      <c r="B47">
        <f>+LN('precios ajustado'!B48/'precios ajustado'!B47)</f>
        <v>-3.6617917265898282E-2</v>
      </c>
      <c r="C47">
        <f>+LN('precios ajustado'!C48/'precios ajustado'!C47)</f>
        <v>-4.2394573681651816E-2</v>
      </c>
      <c r="D47">
        <f>+LN('precios ajustado'!D48/'precios ajustado'!D47)</f>
        <v>6.1785605919826637E-4</v>
      </c>
      <c r="E47">
        <f>+LN('precios ajustado'!E48/'precios ajustado'!E47)</f>
        <v>-6.7139208285929272E-2</v>
      </c>
      <c r="F47">
        <f>+LN('precios ajustado'!F48/'precios ajustado'!F47)</f>
        <v>-2.1274632535547171E-2</v>
      </c>
      <c r="G47">
        <f>+LN('precios ajustado'!G48/'precios ajustado'!G47)</f>
        <v>0</v>
      </c>
      <c r="H47">
        <f>+LN('precios ajustado'!H48/'precios ajustado'!H47)</f>
        <v>0</v>
      </c>
      <c r="I47">
        <f>+LN('precios ajustado'!I48/'precios ajustado'!I47)</f>
        <v>-0.11490036809505771</v>
      </c>
      <c r="J47">
        <f>+LN('precios ajustado'!J48/'precios ajustado'!J47)</f>
        <v>-4.5691174357197245E-2</v>
      </c>
      <c r="K47">
        <f>+LN('precios ajustado'!K48/'precios ajustado'!K47)</f>
        <v>-1.5213844689301622E-2</v>
      </c>
      <c r="L47">
        <f>+LN('precios ajustado'!L48/'precios ajustado'!L47)</f>
        <v>-2.3800099498702119E-2</v>
      </c>
    </row>
    <row r="48" spans="1:12" x14ac:dyDescent="0.25">
      <c r="A48" s="1" t="s">
        <v>58</v>
      </c>
      <c r="B48">
        <f>+LN('precios ajustado'!B49/'precios ajustado'!B48)</f>
        <v>-3.9394595749671094E-2</v>
      </c>
      <c r="C48">
        <f>+LN('precios ajustado'!C49/'precios ajustado'!C48)</f>
        <v>-5.7588983573757455E-2</v>
      </c>
      <c r="D48">
        <f>+LN('precios ajustado'!D49/'precios ajustado'!D48)</f>
        <v>-5.2015247986237183E-2</v>
      </c>
      <c r="E48">
        <f>+LN('precios ajustado'!E49/'precios ajustado'!E48)</f>
        <v>3.5474123296785169E-2</v>
      </c>
      <c r="F48">
        <f>+LN('precios ajustado'!F49/'precios ajustado'!F48)</f>
        <v>-2.6265041434605199E-3</v>
      </c>
      <c r="G48">
        <f>+LN('precios ajustado'!G49/'precios ajustado'!G48)</f>
        <v>-7.2013386505900515E-2</v>
      </c>
      <c r="H48">
        <f>+LN('precios ajustado'!H49/'precios ajustado'!H48)</f>
        <v>-9.4558582625012669E-2</v>
      </c>
      <c r="I48">
        <f>+LN('precios ajustado'!I49/'precios ajustado'!I48)</f>
        <v>-5.8683445831014661E-2</v>
      </c>
      <c r="J48">
        <f>+LN('precios ajustado'!J49/'precios ajustado'!J48)</f>
        <v>-8.4503968756429841E-3</v>
      </c>
      <c r="K48">
        <f>+LN('precios ajustado'!K49/'precios ajustado'!K48)</f>
        <v>-7.0004214283183736E-2</v>
      </c>
      <c r="L48">
        <f>+LN('precios ajustado'!L49/'precios ajustado'!L48)</f>
        <v>-2.9780885731448013E-2</v>
      </c>
    </row>
    <row r="49" spans="1:12" x14ac:dyDescent="0.25">
      <c r="A49" s="1" t="s">
        <v>59</v>
      </c>
      <c r="B49">
        <f>+LN('precios ajustado'!B50/'precios ajustado'!B49)</f>
        <v>-3.9036918608249205E-2</v>
      </c>
      <c r="C49">
        <f>+LN('precios ajustado'!C50/'precios ajustado'!C49)</f>
        <v>-5.6080729107120059E-2</v>
      </c>
      <c r="D49">
        <f>+LN('precios ajustado'!D50/'precios ajustado'!D49)</f>
        <v>1.988989716276702E-3</v>
      </c>
      <c r="E49">
        <f>+LN('precios ajustado'!E50/'precios ajustado'!E49)</f>
        <v>2.6456820855785514E-2</v>
      </c>
      <c r="F49">
        <f>+LN('precios ajustado'!F50/'precios ajustado'!F49)</f>
        <v>-2.5185397517217399E-2</v>
      </c>
      <c r="G49">
        <f>+LN('precios ajustado'!G50/'precios ajustado'!G49)</f>
        <v>-1.0102553811268903E-2</v>
      </c>
      <c r="H49">
        <f>+LN('precios ajustado'!H50/'precios ajustado'!H49)</f>
        <v>2.7872393490132621E-2</v>
      </c>
      <c r="I49">
        <f>+LN('precios ajustado'!I50/'precios ajustado'!I49)</f>
        <v>-3.6367675707723542E-2</v>
      </c>
      <c r="J49">
        <f>+LN('precios ajustado'!J50/'precios ajustado'!J49)</f>
        <v>-4.8790408525170761E-2</v>
      </c>
      <c r="K49">
        <f>+LN('precios ajustado'!K50/'precios ajustado'!K49)</f>
        <v>-9.5015098928662181E-2</v>
      </c>
      <c r="L49">
        <f>+LN('precios ajustado'!L50/'precios ajustado'!L49)</f>
        <v>-3.9308810264018799E-2</v>
      </c>
    </row>
    <row r="50" spans="1:12" x14ac:dyDescent="0.25">
      <c r="A50" s="1" t="s">
        <v>60</v>
      </c>
      <c r="B50">
        <f>+LN('precios ajustado'!B51/'precios ajustado'!B50)</f>
        <v>6.650469680894661E-3</v>
      </c>
      <c r="C50">
        <f>+LN('precios ajustado'!C51/'precios ajustado'!C50)</f>
        <v>-1.3205363644663596E-2</v>
      </c>
      <c r="D50">
        <f>+LN('precios ajustado'!D51/'precios ajustado'!D50)</f>
        <v>-9.0950438284061099E-4</v>
      </c>
      <c r="E50">
        <f>+LN('precios ajustado'!E51/'precios ajustado'!E50)</f>
        <v>3.3379078065583524E-2</v>
      </c>
      <c r="F50">
        <f>+LN('precios ajustado'!F51/'precios ajustado'!F50)</f>
        <v>-6.0115339822568153E-3</v>
      </c>
      <c r="G50">
        <f>+LN('precios ajustado'!G51/'precios ajustado'!G50)</f>
        <v>0</v>
      </c>
      <c r="H50">
        <f>+LN('precios ajustado'!H51/'precios ajustado'!H50)</f>
        <v>0</v>
      </c>
      <c r="I50">
        <f>+LN('precios ajustado'!I51/'precios ajustado'!I50)</f>
        <v>-2.305575412016405E-2</v>
      </c>
      <c r="J50">
        <f>+LN('precios ajustado'!J51/'precios ajustado'!J50)</f>
        <v>1.4840600190013937E-3</v>
      </c>
      <c r="K50">
        <f>+LN('precios ajustado'!K51/'precios ajustado'!K50)</f>
        <v>-2.2504444527140573E-2</v>
      </c>
      <c r="L50">
        <f>+LN('precios ajustado'!L51/'precios ajustado'!L50)</f>
        <v>-2.4997482894694527E-3</v>
      </c>
    </row>
    <row r="51" spans="1:12" x14ac:dyDescent="0.25">
      <c r="A51" s="1" t="s">
        <v>61</v>
      </c>
      <c r="B51">
        <f>+LN('precios ajustado'!B52/'precios ajustado'!B51)</f>
        <v>1.9911884902461485E-2</v>
      </c>
      <c r="C51">
        <f>+LN('precios ajustado'!C52/'precios ajustado'!C51)</f>
        <v>5.1063580793434128E-2</v>
      </c>
      <c r="D51">
        <f>+LN('precios ajustado'!D52/'precios ajustado'!D51)</f>
        <v>-5.1151006667703768E-3</v>
      </c>
      <c r="E51">
        <f>+LN('precios ajustado'!E52/'precios ajustado'!E51)</f>
        <v>-4.124296516925674E-2</v>
      </c>
      <c r="F51">
        <f>+LN('precios ajustado'!F52/'precios ajustado'!F51)</f>
        <v>-9.524849165852993E-3</v>
      </c>
      <c r="G51">
        <f>+LN('precios ajustado'!G52/'precios ajustado'!G51)</f>
        <v>0</v>
      </c>
      <c r="H51">
        <f>+LN('precios ajustado'!H52/'precios ajustado'!H51)</f>
        <v>0</v>
      </c>
      <c r="I51">
        <f>+LN('precios ajustado'!I52/'precios ajustado'!I51)</f>
        <v>2.5900703550812275E-2</v>
      </c>
      <c r="J51">
        <f>+LN('precios ajustado'!J52/'precios ajustado'!J51)</f>
        <v>-3.1126979732944978E-2</v>
      </c>
      <c r="K51">
        <f>+LN('precios ajustado'!K52/'precios ajustado'!K51)</f>
        <v>4.3606190257142331E-2</v>
      </c>
      <c r="L51">
        <f>+LN('precios ajustado'!L52/'precios ajustado'!L51)</f>
        <v>1.4217347101790226E-2</v>
      </c>
    </row>
    <row r="52" spans="1:12" x14ac:dyDescent="0.25">
      <c r="A52" s="1" t="s">
        <v>62</v>
      </c>
      <c r="B52">
        <f>+LN('precios ajustado'!B53/'precios ajustado'!B52)</f>
        <v>-4.0458872610450697E-2</v>
      </c>
      <c r="C52">
        <f>+LN('precios ajustado'!C53/'precios ajustado'!C52)</f>
        <v>-3.7954628731805974E-2</v>
      </c>
      <c r="D52">
        <f>+LN('precios ajustado'!D53/'precios ajustado'!D52)</f>
        <v>-1.3343571179556516E-2</v>
      </c>
      <c r="E52">
        <f>+LN('precios ajustado'!E53/'precios ajustado'!E52)</f>
        <v>4.6280786123486059E-2</v>
      </c>
      <c r="F52">
        <f>+LN('precios ajustado'!F53/'precios ajustado'!F52)</f>
        <v>-1.6924694766757206E-3</v>
      </c>
      <c r="G52">
        <f>+LN('precios ajustado'!G53/'precios ajustado'!G52)</f>
        <v>0</v>
      </c>
      <c r="H52">
        <f>+LN('precios ajustado'!H53/'precios ajustado'!H52)</f>
        <v>0</v>
      </c>
      <c r="I52">
        <f>+LN('precios ajustado'!I53/'precios ajustado'!I52)</f>
        <v>-6.151281208957815E-2</v>
      </c>
      <c r="J52">
        <f>+LN('precios ajustado'!J53/'precios ajustado'!J52)</f>
        <v>9.6423440030547116E-3</v>
      </c>
      <c r="K52">
        <f>+LN('precios ajustado'!K53/'precios ajustado'!K52)</f>
        <v>-7.3444825853702295E-2</v>
      </c>
      <c r="L52">
        <f>+LN('precios ajustado'!L53/'precios ajustado'!L52)</f>
        <v>-3.3404803682816835E-2</v>
      </c>
    </row>
    <row r="53" spans="1:12" x14ac:dyDescent="0.25">
      <c r="A53" s="1" t="s">
        <v>63</v>
      </c>
      <c r="B53">
        <f>+LN('precios ajustado'!B54/'precios ajustado'!B53)</f>
        <v>1.1467125514401703E-2</v>
      </c>
      <c r="C53">
        <f>+LN('precios ajustado'!C54/'precios ajustado'!C53)</f>
        <v>2.4396078396822316E-2</v>
      </c>
      <c r="D53">
        <f>+LN('precios ajustado'!D54/'precios ajustado'!D53)</f>
        <v>-2.5350741268758206E-2</v>
      </c>
      <c r="E53">
        <f>+LN('precios ajustado'!E54/'precios ajustado'!E53)</f>
        <v>-7.4301282011300013E-2</v>
      </c>
      <c r="F53">
        <f>+LN('precios ajustado'!F54/'precios ajustado'!F53)</f>
        <v>2.7063962517390795E-3</v>
      </c>
      <c r="G53">
        <f>+LN('precios ajustado'!G54/'precios ajustado'!G53)</f>
        <v>0</v>
      </c>
      <c r="H53">
        <f>+LN('precios ajustado'!H54/'precios ajustado'!H53)</f>
        <v>0</v>
      </c>
      <c r="I53">
        <f>+LN('precios ajustado'!I54/'precios ajustado'!I53)</f>
        <v>4.7206430101966977E-2</v>
      </c>
      <c r="J53">
        <f>+LN('precios ajustado'!J54/'precios ajustado'!J53)</f>
        <v>-5.0631909350403737E-3</v>
      </c>
      <c r="K53">
        <f>+LN('precios ajustado'!K54/'precios ajustado'!K53)</f>
        <v>6.3408189597507977E-2</v>
      </c>
      <c r="L53">
        <f>+LN('precios ajustado'!L54/'precios ajustado'!L53)</f>
        <v>2.6070670605505505E-3</v>
      </c>
    </row>
    <row r="54" spans="1:12" x14ac:dyDescent="0.25">
      <c r="A54" s="1" t="s">
        <v>64</v>
      </c>
      <c r="B54">
        <f>+LN('precios ajustado'!B55/'precios ajustado'!B54)</f>
        <v>3.2235400441880932E-2</v>
      </c>
      <c r="C54">
        <f>+LN('precios ajustado'!C55/'precios ajustado'!C54)</f>
        <v>2.2895360879700365E-2</v>
      </c>
      <c r="D54">
        <f>+LN('precios ajustado'!D55/'precios ajustado'!D54)</f>
        <v>1.358086727460105E-5</v>
      </c>
      <c r="E54">
        <f>+LN('precios ajustado'!E55/'precios ajustado'!E54)</f>
        <v>3.8491743295496476E-2</v>
      </c>
      <c r="F54">
        <f>+LN('precios ajustado'!F55/'precios ajustado'!F54)</f>
        <v>-2.0513066630889195E-2</v>
      </c>
      <c r="G54">
        <f>+LN('precios ajustado'!G55/'precios ajustado'!G54)</f>
        <v>3.4220618842025957E-2</v>
      </c>
      <c r="H54">
        <f>+LN('precios ajustado'!H55/'precios ajustado'!H54)</f>
        <v>-8.8803360689240236E-3</v>
      </c>
      <c r="I54">
        <f>+LN('precios ajustado'!I55/'precios ajustado'!I54)</f>
        <v>0.10651255409570115</v>
      </c>
      <c r="J54">
        <f>+LN('precios ajustado'!J55/'precios ajustado'!J54)</f>
        <v>-4.1457001974340199E-2</v>
      </c>
      <c r="K54">
        <f>+LN('precios ajustado'!K55/'precios ajustado'!K54)</f>
        <v>-2.295123220505129E-3</v>
      </c>
      <c r="L54">
        <f>+LN('precios ajustado'!L55/'precios ajustado'!L54)</f>
        <v>2.4205559565182659E-2</v>
      </c>
    </row>
    <row r="55" spans="1:12" x14ac:dyDescent="0.25">
      <c r="A55" s="1" t="s">
        <v>65</v>
      </c>
      <c r="B55">
        <f>+LN('precios ajustado'!B56/'precios ajustado'!B55)</f>
        <v>-3.8343956460565186E-3</v>
      </c>
      <c r="C55">
        <f>+LN('precios ajustado'!C56/'precios ajustado'!C55)</f>
        <v>2.4812460138330314E-3</v>
      </c>
      <c r="D55">
        <f>+LN('precios ajustado'!D56/'precios ajustado'!D55)</f>
        <v>5.8076580730651139E-2</v>
      </c>
      <c r="E55">
        <f>+LN('precios ajustado'!E56/'precios ajustado'!E55)</f>
        <v>-6.4538304456580181E-2</v>
      </c>
      <c r="F55">
        <f>+LN('precios ajustado'!F56/'precios ajustado'!F55)</f>
        <v>-2.9891625971275104E-2</v>
      </c>
      <c r="G55">
        <f>+LN('precios ajustado'!G56/'precios ajustado'!G55)</f>
        <v>-1.8105162161404655E-2</v>
      </c>
      <c r="H55">
        <f>+LN('precios ajustado'!H56/'precios ajustado'!H55)</f>
        <v>4.2079717688767462E-2</v>
      </c>
      <c r="I55">
        <f>+LN('precios ajustado'!I56/'precios ajustado'!I55)</f>
        <v>2.0513581533309774E-2</v>
      </c>
      <c r="J55">
        <f>+LN('precios ajustado'!J56/'precios ajustado'!J55)</f>
        <v>-3.2260591493209652E-2</v>
      </c>
      <c r="K55">
        <f>+LN('precios ajustado'!K56/'precios ajustado'!K55)</f>
        <v>-1.2020497372591562E-2</v>
      </c>
      <c r="L55">
        <f>+LN('precios ajustado'!L56/'precios ajustado'!L55)</f>
        <v>-2.1107006960003586E-3</v>
      </c>
    </row>
    <row r="56" spans="1:12" x14ac:dyDescent="0.25">
      <c r="A56" s="1" t="s">
        <v>66</v>
      </c>
      <c r="B56">
        <f>+LN('precios ajustado'!B57/'precios ajustado'!B56)</f>
        <v>2.134417143686311E-2</v>
      </c>
      <c r="C56">
        <f>+LN('precios ajustado'!C57/'precios ajustado'!C56)</f>
        <v>3.1530734371297844E-2</v>
      </c>
      <c r="D56">
        <f>+LN('precios ajustado'!D57/'precios ajustado'!D56)</f>
        <v>7.2713664459050763E-3</v>
      </c>
      <c r="E56">
        <f>+LN('precios ajustado'!E57/'precios ajustado'!E56)</f>
        <v>5.3803939766766014E-2</v>
      </c>
      <c r="F56">
        <f>+LN('precios ajustado'!F57/'precios ajustado'!F56)</f>
        <v>-3.1179166231869563E-2</v>
      </c>
      <c r="G56">
        <f>+LN('precios ajustado'!G57/'precios ajustado'!G56)</f>
        <v>-5.1517000028625821E-3</v>
      </c>
      <c r="H56">
        <f>+LN('precios ajustado'!H57/'precios ajustado'!H56)</f>
        <v>0</v>
      </c>
      <c r="I56">
        <f>+LN('precios ajustado'!I57/'precios ajustado'!I56)</f>
        <v>1.5113623287089218E-2</v>
      </c>
      <c r="J56">
        <f>+LN('precios ajustado'!J57/'precios ajustado'!J56)</f>
        <v>-4.4700359454519077E-2</v>
      </c>
      <c r="K56">
        <f>+LN('precios ajustado'!K57/'precios ajustado'!K56)</f>
        <v>3.9667877884441885E-2</v>
      </c>
      <c r="L56">
        <f>+LN('precios ajustado'!L57/'precios ajustado'!L56)</f>
        <v>1.0451719248210475E-2</v>
      </c>
    </row>
    <row r="57" spans="1:12" x14ac:dyDescent="0.25">
      <c r="A57" s="1" t="s">
        <v>67</v>
      </c>
      <c r="B57">
        <f>+LN('precios ajustado'!B58/'precios ajustado'!B57)</f>
        <v>2.422156915657947E-2</v>
      </c>
      <c r="C57">
        <f>+LN('precios ajustado'!C58/'precios ajustado'!C57)</f>
        <v>3.5128090796371705E-2</v>
      </c>
      <c r="D57">
        <f>+LN('precios ajustado'!D58/'precios ajustado'!D57)</f>
        <v>3.9126030049850678E-2</v>
      </c>
      <c r="E57">
        <f>+LN('precios ajustado'!E58/'precios ajustado'!E57)</f>
        <v>0.10026724594022937</v>
      </c>
      <c r="F57">
        <f>+LN('precios ajustado'!F58/'precios ajustado'!F57)</f>
        <v>1.4158212285039034E-2</v>
      </c>
      <c r="G57">
        <f>+LN('precios ajustado'!G58/'precios ajustado'!G57)</f>
        <v>4.9268289925611976E-2</v>
      </c>
      <c r="H57">
        <f>+LN('precios ajustado'!H58/'precios ajustado'!H57)</f>
        <v>6.8795889458332662E-2</v>
      </c>
      <c r="I57">
        <f>+LN('precios ajustado'!I58/'precios ajustado'!I57)</f>
        <v>1.4888598400041446E-2</v>
      </c>
      <c r="J57">
        <f>+LN('precios ajustado'!J58/'precios ajustado'!J57)</f>
        <v>4.4421765630173263E-2</v>
      </c>
      <c r="K57">
        <f>+LN('precios ajustado'!K58/'precios ajustado'!K57)</f>
        <v>2.9076930629797659E-2</v>
      </c>
      <c r="L57">
        <f>+LN('precios ajustado'!L58/'precios ajustado'!L57)</f>
        <v>3.0659598410145102E-2</v>
      </c>
    </row>
    <row r="58" spans="1:12" x14ac:dyDescent="0.25">
      <c r="A58" s="1" t="s">
        <v>68</v>
      </c>
      <c r="B58">
        <f>+LN('precios ajustado'!B59/'precios ajustado'!B58)</f>
        <v>-3.0242371508511529E-2</v>
      </c>
      <c r="C58">
        <f>+LN('precios ajustado'!C59/'precios ajustado'!C58)</f>
        <v>-8.0987662265468469E-2</v>
      </c>
      <c r="D58">
        <f>+LN('precios ajustado'!D59/'precios ajustado'!D58)</f>
        <v>-7.5274190098112686E-3</v>
      </c>
      <c r="E58">
        <f>+LN('precios ajustado'!E59/'precios ajustado'!E58)</f>
        <v>0</v>
      </c>
      <c r="F58">
        <f>+LN('precios ajustado'!F59/'precios ajustado'!F58)</f>
        <v>4.3275427273398509E-3</v>
      </c>
      <c r="G58">
        <f>+LN('precios ajustado'!G59/'precios ajustado'!G58)</f>
        <v>2.731121142198759E-4</v>
      </c>
      <c r="H58">
        <f>+LN('precios ajustado'!H59/'precios ajustado'!H58)</f>
        <v>-1.2709250026055111E-2</v>
      </c>
      <c r="I58">
        <f>+LN('precios ajustado'!I59/'precios ajustado'!I58)</f>
        <v>-5.5710615272038445E-2</v>
      </c>
      <c r="J58">
        <f>+LN('precios ajustado'!J59/'precios ajustado'!J58)</f>
        <v>0</v>
      </c>
      <c r="K58">
        <f>+LN('precios ajustado'!K59/'precios ajustado'!K58)</f>
        <v>-4.2125525694303952E-2</v>
      </c>
      <c r="L58">
        <f>+LN('precios ajustado'!L59/'precios ajustado'!L58)</f>
        <v>-2.5602741798905589E-2</v>
      </c>
    </row>
    <row r="59" spans="1:12" x14ac:dyDescent="0.25">
      <c r="A59" s="1" t="s">
        <v>69</v>
      </c>
      <c r="B59">
        <f>+LN('precios ajustado'!B60/'precios ajustado'!B59)</f>
        <v>1.2939737129395187E-2</v>
      </c>
      <c r="C59">
        <f>+LN('precios ajustado'!C60/'precios ajustado'!C59)</f>
        <v>1.4053454712350451E-2</v>
      </c>
      <c r="D59">
        <f>+LN('precios ajustado'!D60/'precios ajustado'!D59)</f>
        <v>3.7830717489209572E-3</v>
      </c>
      <c r="E59">
        <f>+LN('precios ajustado'!E60/'precios ajustado'!E59)</f>
        <v>0</v>
      </c>
      <c r="F59">
        <f>+LN('precios ajustado'!F60/'precios ajustado'!F59)</f>
        <v>8.3493468407173869E-3</v>
      </c>
      <c r="G59">
        <f>+LN('precios ajustado'!G60/'precios ajustado'!G59)</f>
        <v>0</v>
      </c>
      <c r="H59">
        <f>+LN('precios ajustado'!H60/'precios ajustado'!H59)</f>
        <v>-1.7350476031097E-2</v>
      </c>
      <c r="I59">
        <f>+LN('precios ajustado'!I60/'precios ajustado'!I59)</f>
        <v>7.7821332224998607E-3</v>
      </c>
      <c r="J59">
        <f>+LN('precios ajustado'!J60/'precios ajustado'!J59)</f>
        <v>0</v>
      </c>
      <c r="K59">
        <f>+LN('precios ajustado'!K60/'precios ajustado'!K59)</f>
        <v>-2.8015638044489536E-2</v>
      </c>
      <c r="L59">
        <f>+LN('precios ajustado'!L60/'precios ajustado'!L59)</f>
        <v>4.9208844663739526E-4</v>
      </c>
    </row>
    <row r="60" spans="1:12" x14ac:dyDescent="0.25">
      <c r="A60" s="1" t="s">
        <v>70</v>
      </c>
      <c r="B60">
        <f>+LN('precios ajustado'!B61/'precios ajustado'!B60)</f>
        <v>-1.8192231942516186E-2</v>
      </c>
      <c r="C60">
        <f>+LN('precios ajustado'!C61/'precios ajustado'!C60)</f>
        <v>-2.5195393281077817E-2</v>
      </c>
      <c r="D60">
        <f>+LN('precios ajustado'!D61/'precios ajustado'!D60)</f>
        <v>-3.2162376867336485E-3</v>
      </c>
      <c r="E60">
        <f>+LN('precios ajustado'!E61/'precios ajustado'!E60)</f>
        <v>-5.8651804657667818E-2</v>
      </c>
      <c r="F60">
        <f>+LN('precios ajustado'!F61/'precios ajustado'!F60)</f>
        <v>-2.1023828178762746E-2</v>
      </c>
      <c r="G60">
        <f>+LN('precios ajustado'!G61/'precios ajustado'!G60)</f>
        <v>0</v>
      </c>
      <c r="H60">
        <f>+LN('precios ajustado'!H61/'precios ajustado'!H60)</f>
        <v>0</v>
      </c>
      <c r="I60">
        <f>+LN('precios ajustado'!I61/'precios ajustado'!I60)</f>
        <v>-3.4168863494021484E-2</v>
      </c>
      <c r="J60">
        <f>+LN('precios ajustado'!J61/'precios ajustado'!J60)</f>
        <v>-9.1998988894242642E-2</v>
      </c>
      <c r="K60">
        <f>+LN('precios ajustado'!K61/'precios ajustado'!K60)</f>
        <v>-4.8184864132765536E-2</v>
      </c>
      <c r="L60">
        <f>+LN('precios ajustado'!L61/'precios ajustado'!L60)</f>
        <v>-7.9250670872561928E-3</v>
      </c>
    </row>
    <row r="61" spans="1:12" x14ac:dyDescent="0.25">
      <c r="A61" s="1" t="s">
        <v>71</v>
      </c>
      <c r="B61">
        <f>+LN('precios ajustado'!B62/'precios ajustado'!B61)</f>
        <v>1.6035112709538297E-2</v>
      </c>
      <c r="C61">
        <f>+LN('precios ajustado'!C62/'precios ajustado'!C61)</f>
        <v>3.1054064397665036E-2</v>
      </c>
      <c r="D61">
        <f>+LN('precios ajustado'!D62/'precios ajustado'!D61)</f>
        <v>0</v>
      </c>
      <c r="E61">
        <f>+LN('precios ajustado'!E62/'precios ajustado'!E61)</f>
        <v>4.4186865500788979E-2</v>
      </c>
      <c r="F61">
        <f>+LN('precios ajustado'!F62/'precios ajustado'!F61)</f>
        <v>0</v>
      </c>
      <c r="G61">
        <f>+LN('precios ajustado'!G62/'precios ajustado'!G61)</f>
        <v>0</v>
      </c>
      <c r="H61">
        <f>+LN('precios ajustado'!H62/'precios ajustado'!H61)</f>
        <v>0</v>
      </c>
      <c r="I61">
        <f>+LN('precios ajustado'!I62/'precios ajustado'!I61)</f>
        <v>4.4451781972484991E-2</v>
      </c>
      <c r="J61">
        <f>+LN('precios ajustado'!J62/'precios ajustado'!J61)</f>
        <v>-3.7041330282274097E-2</v>
      </c>
      <c r="K61">
        <f>+LN('precios ajustado'!K62/'precios ajustado'!K61)</f>
        <v>4.211153724763253E-2</v>
      </c>
      <c r="L61">
        <f>+LN('precios ajustado'!L62/'precios ajustado'!L61)</f>
        <v>1.021042976232996E-2</v>
      </c>
    </row>
    <row r="62" spans="1:12" x14ac:dyDescent="0.25">
      <c r="A62" s="1" t="s">
        <v>72</v>
      </c>
      <c r="B62">
        <f>+LN('precios ajustado'!B63/'precios ajustado'!B62)</f>
        <v>1.8753596802123875E-2</v>
      </c>
      <c r="C62">
        <f>+LN('precios ajustado'!C63/'precios ajustado'!C62)</f>
        <v>3.5330514810316856E-2</v>
      </c>
      <c r="D62">
        <f>+LN('precios ajustado'!D63/'precios ajustado'!D62)</f>
        <v>-4.3395263763843159E-3</v>
      </c>
      <c r="E62">
        <f>+LN('precios ajustado'!E63/'precios ajustado'!E62)</f>
        <v>-6.5781571043776908E-3</v>
      </c>
      <c r="F62">
        <f>+LN('precios ajustado'!F63/'precios ajustado'!F62)</f>
        <v>-2.4010421931287371E-2</v>
      </c>
      <c r="G62">
        <f>+LN('precios ajustado'!G63/'precios ajustado'!G62)</f>
        <v>-2.7311211421983411E-4</v>
      </c>
      <c r="H62">
        <f>+LN('precios ajustado'!H63/'precios ajustado'!H62)</f>
        <v>2.5397787612119679E-3</v>
      </c>
      <c r="I62">
        <f>+LN('precios ajustado'!I63/'precios ajustado'!I62)</f>
        <v>6.1977641644533003E-2</v>
      </c>
      <c r="J62">
        <f>+LN('precios ajustado'!J63/'precios ajustado'!J62)</f>
        <v>2.4846038133842445E-2</v>
      </c>
      <c r="K62">
        <f>+LN('precios ajustado'!K63/'precios ajustado'!K62)</f>
        <v>5.3820570574542814E-2</v>
      </c>
      <c r="L62">
        <f>+LN('precios ajustado'!L63/'precios ajustado'!L62)</f>
        <v>1.7678590793559648E-3</v>
      </c>
    </row>
    <row r="63" spans="1:12" x14ac:dyDescent="0.25">
      <c r="A63" s="1" t="s">
        <v>73</v>
      </c>
      <c r="B63">
        <f>+LN('precios ajustado'!B64/'precios ajustado'!B63)</f>
        <v>9.5614418435176676E-3</v>
      </c>
      <c r="C63">
        <f>+LN('precios ajustado'!C64/'precios ajustado'!C63)</f>
        <v>7.2861826479437434E-3</v>
      </c>
      <c r="D63">
        <f>+LN('precios ajustado'!D64/'precios ajustado'!D63)</f>
        <v>9.5232567081648525E-2</v>
      </c>
      <c r="E63">
        <f>+LN('precios ajustado'!E64/'precios ajustado'!E63)</f>
        <v>0</v>
      </c>
      <c r="F63">
        <f>+LN('precios ajustado'!F64/'precios ajustado'!F63)</f>
        <v>4.1348983398892519E-3</v>
      </c>
      <c r="G63">
        <f>+LN('precios ajustado'!G64/'precios ajustado'!G63)</f>
        <v>5.9386649681511514E-2</v>
      </c>
      <c r="H63">
        <f>+LN('precios ajustado'!H64/'precios ajustado'!H63)</f>
        <v>0</v>
      </c>
      <c r="I63">
        <f>+LN('precios ajustado'!I64/'precios ajustado'!I63)</f>
        <v>-2.4332078073457827E-2</v>
      </c>
      <c r="J63">
        <f>+LN('precios ajustado'!J64/'precios ajustado'!J63)</f>
        <v>0</v>
      </c>
      <c r="K63">
        <f>+LN('precios ajustado'!K64/'precios ajustado'!K63)</f>
        <v>-4.6350888464855793E-2</v>
      </c>
      <c r="L63">
        <f>+LN('precios ajustado'!L64/'precios ajustado'!L63)</f>
        <v>3.6109348025160433E-3</v>
      </c>
    </row>
    <row r="64" spans="1:12" x14ac:dyDescent="0.25">
      <c r="A64" s="1" t="s">
        <v>74</v>
      </c>
      <c r="B64">
        <f>+LN('precios ajustado'!B65/'precios ajustado'!B64)</f>
        <v>2.3715953790536863E-2</v>
      </c>
      <c r="C64">
        <f>+LN('precios ajustado'!C65/'precios ajustado'!C64)</f>
        <v>1.7341975999450154E-2</v>
      </c>
      <c r="D64">
        <f>+LN('precios ajustado'!D65/'precios ajustado'!D64)</f>
        <v>-1.0840383129485464E-2</v>
      </c>
      <c r="E64">
        <f>+LN('precios ajustado'!E65/'precios ajustado'!E64)</f>
        <v>2.4412532796895246E-3</v>
      </c>
      <c r="F64">
        <f>+LN('precios ajustado'!F65/'precios ajustado'!F64)</f>
        <v>1.8562809028011596E-2</v>
      </c>
      <c r="G64">
        <f>+LN('precios ajustado'!G65/'precios ajustado'!G64)</f>
        <v>0</v>
      </c>
      <c r="H64">
        <f>+LN('precios ajustado'!H65/'precios ajustado'!H64)</f>
        <v>0</v>
      </c>
      <c r="I64">
        <f>+LN('precios ajustado'!I65/'precios ajustado'!I64)</f>
        <v>2.673309458668794E-2</v>
      </c>
      <c r="J64">
        <f>+LN('precios ajustado'!J65/'precios ajustado'!J64)</f>
        <v>4.2048267478120273E-2</v>
      </c>
      <c r="K64">
        <f>+LN('precios ajustado'!K65/'precios ajustado'!K64)</f>
        <v>5.6072543123608314E-2</v>
      </c>
      <c r="L64">
        <f>+LN('precios ajustado'!L65/'precios ajustado'!L64)</f>
        <v>1.456716503089419E-2</v>
      </c>
    </row>
    <row r="65" spans="1:12" x14ac:dyDescent="0.25">
      <c r="A65" s="1" t="s">
        <v>75</v>
      </c>
      <c r="B65">
        <f>+LN('precios ajustado'!B66/'precios ajustado'!B65)</f>
        <v>4.7034765713056294E-3</v>
      </c>
      <c r="C65">
        <f>+LN('precios ajustado'!C66/'precios ajustado'!C65)</f>
        <v>-6.8141972918326008E-3</v>
      </c>
      <c r="D65">
        <f>+LN('precios ajustado'!D66/'precios ajustado'!D65)</f>
        <v>3.3566801558965971E-2</v>
      </c>
      <c r="E65">
        <f>+LN('precios ajustado'!E66/'precios ajustado'!E65)</f>
        <v>-2.4936341198637208E-2</v>
      </c>
      <c r="F65">
        <f>+LN('precios ajustado'!F66/'precios ajustado'!F65)</f>
        <v>-1.0223859906874149E-3</v>
      </c>
      <c r="G65">
        <f>+LN('precios ajustado'!G66/'precios ajustado'!G65)</f>
        <v>0</v>
      </c>
      <c r="H65">
        <f>+LN('precios ajustado'!H66/'precios ajustado'!H65)</f>
        <v>0</v>
      </c>
      <c r="I65">
        <f>+LN('precios ajustado'!I66/'precios ajustado'!I65)</f>
        <v>-4.6634230017940634E-2</v>
      </c>
      <c r="J65">
        <f>+LN('precios ajustado'!J66/'precios ajustado'!J65)</f>
        <v>3.7522318627144537E-2</v>
      </c>
      <c r="K65">
        <f>+LN('precios ajustado'!K66/'precios ajustado'!K65)</f>
        <v>-1.7746677785916085E-2</v>
      </c>
      <c r="L65">
        <f>+LN('precios ajustado'!L66/'precios ajustado'!L65)</f>
        <v>-5.8749463870425218E-4</v>
      </c>
    </row>
    <row r="66" spans="1:12" x14ac:dyDescent="0.25">
      <c r="A66" s="1" t="s">
        <v>76</v>
      </c>
      <c r="B66">
        <f>+LN('precios ajustado'!B67/'precios ajustado'!B66)</f>
        <v>-1.4867882287211564E-2</v>
      </c>
      <c r="C66">
        <f>+LN('precios ajustado'!C67/'precios ajustado'!C66)</f>
        <v>-3.3352564783340373E-2</v>
      </c>
      <c r="D66">
        <f>+LN('precios ajustado'!D67/'precios ajustado'!D66)</f>
        <v>-1.0423266306294966E-2</v>
      </c>
      <c r="E66">
        <f>+LN('precios ajustado'!E67/'precios ajustado'!E66)</f>
        <v>4.3538184180204366E-2</v>
      </c>
      <c r="F66">
        <f>+LN('precios ajustado'!F67/'precios ajustado'!F66)</f>
        <v>3.2821351035398423E-3</v>
      </c>
      <c r="G66">
        <f>+LN('precios ajustado'!G67/'precios ajustado'!G66)</f>
        <v>2.9171377300279869E-2</v>
      </c>
      <c r="H66">
        <f>+LN('precios ajustado'!H67/'precios ajustado'!H66)</f>
        <v>0.1707659393511218</v>
      </c>
      <c r="I66">
        <f>+LN('precios ajustado'!I67/'precios ajustado'!I66)</f>
        <v>-5.4206827688040117E-2</v>
      </c>
      <c r="J66">
        <f>+LN('precios ajustado'!J67/'precios ajustado'!J66)</f>
        <v>-4.8167085563436664E-2</v>
      </c>
      <c r="K66">
        <f>+LN('precios ajustado'!K67/'precios ajustado'!K66)</f>
        <v>-5.2849402987816443E-2</v>
      </c>
      <c r="L66">
        <f>+LN('precios ajustado'!L67/'precios ajustado'!L66)</f>
        <v>-1.1371825048476366E-2</v>
      </c>
    </row>
    <row r="67" spans="1:12" x14ac:dyDescent="0.25">
      <c r="A67" s="1" t="s">
        <v>77</v>
      </c>
      <c r="B67">
        <f>+LN('precios ajustado'!B68/'precios ajustado'!B67)</f>
        <v>6.8105934273778477E-3</v>
      </c>
      <c r="C67">
        <f>+LN('precios ajustado'!C68/'precios ajustado'!C67)</f>
        <v>-2.2900025593117861E-2</v>
      </c>
      <c r="D67">
        <f>+LN('precios ajustado'!D68/'precios ajustado'!D67)</f>
        <v>1.3212331472134681E-2</v>
      </c>
      <c r="E67">
        <f>+LN('precios ajustado'!E68/'precios ajustado'!E67)</f>
        <v>1.4258879925706102E-2</v>
      </c>
      <c r="F67">
        <f>+LN('precios ajustado'!F68/'precios ajustado'!F67)</f>
        <v>-4.3694085908718054E-4</v>
      </c>
      <c r="G67">
        <f>+LN('precios ajustado'!G68/'precios ajustado'!G67)</f>
        <v>4.5690125917115514E-2</v>
      </c>
      <c r="H67">
        <f>+LN('precios ajustado'!H68/'precios ajustado'!H67)</f>
        <v>-5.1889301159936688E-2</v>
      </c>
      <c r="I67">
        <f>+LN('precios ajustado'!I68/'precios ajustado'!I67)</f>
        <v>4.6640594584217911E-2</v>
      </c>
      <c r="J67">
        <f>+LN('precios ajustado'!J68/'precios ajustado'!J67)</f>
        <v>-1.1897768407672323E-3</v>
      </c>
      <c r="K67">
        <f>+LN('precios ajustado'!K68/'precios ajustado'!K67)</f>
        <v>1.7774048769413409E-2</v>
      </c>
      <c r="L67">
        <f>+LN('precios ajustado'!L68/'precios ajustado'!L67)</f>
        <v>-9.2713280002051455E-3</v>
      </c>
    </row>
    <row r="68" spans="1:12" x14ac:dyDescent="0.25">
      <c r="A68" s="1" t="s">
        <v>78</v>
      </c>
      <c r="B68">
        <f>+LN('precios ajustado'!B69/'precios ajustado'!B68)</f>
        <v>-2.5398411414187887E-3</v>
      </c>
      <c r="C68">
        <f>+LN('precios ajustado'!C69/'precios ajustado'!C68)</f>
        <v>1.0745939763801421E-2</v>
      </c>
      <c r="D68">
        <f>+LN('precios ajustado'!D69/'precios ajustado'!D68)</f>
        <v>-4.9772586783937159E-2</v>
      </c>
      <c r="E68">
        <f>+LN('precios ajustado'!E69/'precios ajustado'!E68)</f>
        <v>-5.0325006389948121E-2</v>
      </c>
      <c r="F68">
        <f>+LN('precios ajustado'!F69/'precios ajustado'!F68)</f>
        <v>-1.4455281772047669E-2</v>
      </c>
      <c r="G68">
        <f>+LN('precios ajustado'!G69/'precios ajustado'!G68)</f>
        <v>0</v>
      </c>
      <c r="H68">
        <f>+LN('precios ajustado'!H69/'precios ajustado'!H68)</f>
        <v>0</v>
      </c>
      <c r="I68">
        <f>+LN('precios ajustado'!I69/'precios ajustado'!I68)</f>
        <v>7.5662331038221387E-3</v>
      </c>
      <c r="J68">
        <f>+LN('precios ajustado'!J69/'precios ajustado'!J68)</f>
        <v>-5.9535185221106315E-4</v>
      </c>
      <c r="K68">
        <f>+LN('precios ajustado'!K69/'precios ajustado'!K68)</f>
        <v>-3.2505111192891352E-3</v>
      </c>
      <c r="L68">
        <f>+LN('precios ajustado'!L69/'precios ajustado'!L68)</f>
        <v>-4.6683689489686103E-3</v>
      </c>
    </row>
    <row r="69" spans="1:12" x14ac:dyDescent="0.25">
      <c r="A69" s="1" t="s">
        <v>79</v>
      </c>
      <c r="B69">
        <f>+LN('precios ajustado'!B70/'precios ajustado'!B69)</f>
        <v>2.0275415546439631E-2</v>
      </c>
      <c r="C69">
        <f>+LN('precios ajustado'!C70/'precios ajustado'!C69)</f>
        <v>2.0811275557196091E-3</v>
      </c>
      <c r="D69">
        <f>+LN('precios ajustado'!D70/'precios ajustado'!D69)</f>
        <v>2.3425617145064787E-3</v>
      </c>
      <c r="E69">
        <f>+LN('precios ajustado'!E70/'precios ajustado'!E69)</f>
        <v>2.692933051242475E-2</v>
      </c>
      <c r="F69">
        <f>+LN('precios ajustado'!F70/'precios ajustado'!F69)</f>
        <v>-5.1565504560074693E-2</v>
      </c>
      <c r="G69">
        <f>+LN('precios ajustado'!G70/'precios ajustado'!G69)</f>
        <v>-8.3391993101127021E-2</v>
      </c>
      <c r="H69">
        <f>+LN('precios ajustado'!H70/'precios ajustado'!H69)</f>
        <v>-5.1237512605865926E-2</v>
      </c>
      <c r="I69">
        <f>+LN('precios ajustado'!I70/'precios ajustado'!I69)</f>
        <v>-4.1031418945903154E-2</v>
      </c>
      <c r="J69">
        <f>+LN('precios ajustado'!J70/'precios ajustado'!J69)</f>
        <v>-5.9508593813527258E-2</v>
      </c>
      <c r="K69">
        <f>+LN('precios ajustado'!K70/'precios ajustado'!K69)</f>
        <v>-4.033763419968598E-2</v>
      </c>
      <c r="L69">
        <f>+LN('precios ajustado'!L70/'precios ajustado'!L69)</f>
        <v>-2.6444105570140809E-3</v>
      </c>
    </row>
    <row r="70" spans="1:12" x14ac:dyDescent="0.25">
      <c r="A70" s="1" t="s">
        <v>80</v>
      </c>
      <c r="B70">
        <f>+LN('precios ajustado'!B71/'precios ajustado'!B70)</f>
        <v>1.138504295638036E-2</v>
      </c>
      <c r="C70">
        <f>+LN('precios ajustado'!C71/'precios ajustado'!C70)</f>
        <v>2.6052020207379963E-2</v>
      </c>
      <c r="D70">
        <f>+LN('precios ajustado'!D71/'precios ajustado'!D70)</f>
        <v>-2.6768383257489382E-3</v>
      </c>
      <c r="E70">
        <f>+LN('precios ajustado'!E71/'precios ajustado'!E70)</f>
        <v>1.200488358494186E-2</v>
      </c>
      <c r="F70">
        <f>+LN('precios ajustado'!F71/'precios ajustado'!F70)</f>
        <v>7.7785702753073655E-4</v>
      </c>
      <c r="G70">
        <f>+LN('precios ajustado'!G71/'precios ajustado'!G70)</f>
        <v>0</v>
      </c>
      <c r="H70">
        <f>+LN('precios ajustado'!H71/'precios ajustado'!H70)</f>
        <v>0</v>
      </c>
      <c r="I70">
        <f>+LN('precios ajustado'!I71/'precios ajustado'!I70)</f>
        <v>7.8227183861546545E-3</v>
      </c>
      <c r="J70">
        <f>+LN('precios ajustado'!J71/'precios ajustado'!J70)</f>
        <v>1.7544366614357838E-2</v>
      </c>
      <c r="K70">
        <f>+LN('precios ajustado'!K71/'precios ajustado'!K70)</f>
        <v>4.8213518135054111E-2</v>
      </c>
      <c r="L70">
        <f>+LN('precios ajustado'!L71/'precios ajustado'!L70)</f>
        <v>1.8733254343492822E-2</v>
      </c>
    </row>
    <row r="71" spans="1:12" x14ac:dyDescent="0.25">
      <c r="A71" s="1" t="s">
        <v>81</v>
      </c>
      <c r="B71">
        <f>+LN('precios ajustado'!B72/'precios ajustado'!B71)</f>
        <v>-2.0859189274133119E-2</v>
      </c>
      <c r="C71">
        <f>+LN('precios ajustado'!C72/'precios ajustado'!C71)</f>
        <v>1.8476894058666764E-3</v>
      </c>
      <c r="D71">
        <f>+LN('precios ajustado'!D72/'precios ajustado'!D71)</f>
        <v>-1.0511590474225436E-2</v>
      </c>
      <c r="E71">
        <f>+LN('precios ajustado'!E72/'precios ajustado'!E71)</f>
        <v>-2.0494893935744784E-2</v>
      </c>
      <c r="F71">
        <f>+LN('precios ajustado'!F72/'precios ajustado'!F71)</f>
        <v>1.1058328567626639E-2</v>
      </c>
      <c r="G71">
        <f>+LN('precios ajustado'!G72/'precios ajustado'!G71)</f>
        <v>2.3602942804509683E-2</v>
      </c>
      <c r="H71">
        <f>+LN('precios ajustado'!H72/'precios ajustado'!H71)</f>
        <v>2.8999489707368965E-2</v>
      </c>
      <c r="I71">
        <f>+LN('precios ajustado'!I72/'precios ajustado'!I71)</f>
        <v>1.0336061069077855E-2</v>
      </c>
      <c r="J71">
        <f>+LN('precios ajustado'!J72/'precios ajustado'!J71)</f>
        <v>2.481267788551809E-3</v>
      </c>
      <c r="K71">
        <f>+LN('precios ajustado'!K72/'precios ajustado'!K71)</f>
        <v>4.1135736273702185E-2</v>
      </c>
      <c r="L71">
        <f>+LN('precios ajustado'!L72/'precios ajustado'!L71)</f>
        <v>-8.3111416580277046E-3</v>
      </c>
    </row>
    <row r="72" spans="1:12" x14ac:dyDescent="0.25">
      <c r="A72" s="1" t="s">
        <v>82</v>
      </c>
      <c r="B72">
        <f>+LN('precios ajustado'!B73/'precios ajustado'!B72)</f>
        <v>2.637111119142313E-2</v>
      </c>
      <c r="C72">
        <f>+LN('precios ajustado'!C73/'precios ajustado'!C72)</f>
        <v>3.8371711184034797E-2</v>
      </c>
      <c r="D72">
        <f>+LN('precios ajustado'!D73/'precios ajustado'!D72)</f>
        <v>1.4193988191156675E-2</v>
      </c>
      <c r="E72">
        <f>+LN('precios ajustado'!E73/'precios ajustado'!E72)</f>
        <v>-1.2254990317567967E-2</v>
      </c>
      <c r="F72">
        <f>+LN('precios ajustado'!F73/'precios ajustado'!F72)</f>
        <v>7.1649184455901483E-3</v>
      </c>
      <c r="G72">
        <f>+LN('precios ajustado'!G73/'precios ajustado'!G72)</f>
        <v>0</v>
      </c>
      <c r="H72">
        <f>+LN('precios ajustado'!H73/'precios ajustado'!H72)</f>
        <v>-6.2508696536431024E-3</v>
      </c>
      <c r="I72">
        <f>+LN('precios ajustado'!I73/'precios ajustado'!I72)</f>
        <v>4.5233857033736537E-2</v>
      </c>
      <c r="J72">
        <f>+LN('precios ajustado'!J73/'precios ajustado'!J72)</f>
        <v>2.1453700042220511E-2</v>
      </c>
      <c r="K72">
        <f>+LN('precios ajustado'!K73/'precios ajustado'!K72)</f>
        <v>3.9779125421648028E-3</v>
      </c>
      <c r="L72">
        <f>+LN('precios ajustado'!L73/'precios ajustado'!L72)</f>
        <v>2.6783050429927468E-2</v>
      </c>
    </row>
    <row r="73" spans="1:12" x14ac:dyDescent="0.25">
      <c r="A73" s="1" t="s">
        <v>83</v>
      </c>
      <c r="B73">
        <f>+LN('precios ajustado'!B74/'precios ajustado'!B73)</f>
        <v>2.8400829013677163E-2</v>
      </c>
      <c r="C73">
        <f>+LN('precios ajustado'!C74/'precios ajustado'!C73)</f>
        <v>5.2886629783034197E-2</v>
      </c>
      <c r="D73">
        <f>+LN('precios ajustado'!D74/'precios ajustado'!D73)</f>
        <v>3.7259488163450462E-2</v>
      </c>
      <c r="E73">
        <f>+LN('precios ajustado'!E74/'precios ajustado'!E73)</f>
        <v>-3.4880041873213349E-2</v>
      </c>
      <c r="F73">
        <f>+LN('precios ajustado'!F74/'precios ajustado'!F73)</f>
        <v>5.178757788120626E-3</v>
      </c>
      <c r="G73">
        <f>+LN('precios ajustado'!G74/'precios ajustado'!G73)</f>
        <v>1.2347391340695214E-2</v>
      </c>
      <c r="H73">
        <f>+LN('precios ajustado'!H74/'precios ajustado'!H73)</f>
        <v>2.8488892552139912E-2</v>
      </c>
      <c r="I73">
        <f>+LN('precios ajustado'!I74/'precios ajustado'!I73)</f>
        <v>0.10707894417850529</v>
      </c>
      <c r="J73">
        <f>+LN('precios ajustado'!J74/'precios ajustado'!J73)</f>
        <v>-1.0362861852601477E-2</v>
      </c>
      <c r="K73">
        <f>+LN('precios ajustado'!K74/'precios ajustado'!K73)</f>
        <v>6.6549048051148349E-2</v>
      </c>
      <c r="L73">
        <f>+LN('precios ajustado'!L74/'precios ajustado'!L73)</f>
        <v>1.6446919879557959E-2</v>
      </c>
    </row>
    <row r="74" spans="1:12" x14ac:dyDescent="0.25">
      <c r="A74" s="1" t="s">
        <v>84</v>
      </c>
      <c r="B74">
        <f>+LN('precios ajustado'!B75/'precios ajustado'!B74)</f>
        <v>-8.1436556644789403E-3</v>
      </c>
      <c r="C74">
        <f>+LN('precios ajustado'!C75/'precios ajustado'!C74)</f>
        <v>-1.7891585334626696E-2</v>
      </c>
      <c r="D74">
        <f>+LN('precios ajustado'!D75/'precios ajustado'!D74)</f>
        <v>4.036549735137911E-3</v>
      </c>
      <c r="E74">
        <f>+LN('precios ajustado'!E75/'precios ajustado'!E74)</f>
        <v>-1.4403696495255268E-2</v>
      </c>
      <c r="F74">
        <f>+LN('precios ajustado'!F75/'precios ajustado'!F74)</f>
        <v>-4.9114967186153465E-3</v>
      </c>
      <c r="G74">
        <f>+LN('precios ajustado'!G75/'precios ajustado'!G74)</f>
        <v>2.5040691253925466E-4</v>
      </c>
      <c r="H74">
        <f>+LN('precios ajustado'!H75/'precios ajustado'!H74)</f>
        <v>1.0805217790062042E-2</v>
      </c>
      <c r="I74">
        <f>+LN('precios ajustado'!I75/'precios ajustado'!I74)</f>
        <v>-7.0886907479949773E-2</v>
      </c>
      <c r="J74">
        <f>+LN('precios ajustado'!J75/'precios ajustado'!J74)</f>
        <v>-1.3572105978170802E-2</v>
      </c>
      <c r="K74">
        <f>+LN('precios ajustado'!K75/'precios ajustado'!K74)</f>
        <v>-3.9138188108528531E-2</v>
      </c>
      <c r="L74">
        <f>+LN('precios ajustado'!L75/'precios ajustado'!L74)</f>
        <v>-9.1527175401647353E-3</v>
      </c>
    </row>
    <row r="75" spans="1:12" x14ac:dyDescent="0.25">
      <c r="A75" s="1" t="s">
        <v>85</v>
      </c>
      <c r="B75">
        <f>+LN('precios ajustado'!B76/'precios ajustado'!B75)</f>
        <v>-7.426033616598886E-3</v>
      </c>
      <c r="C75">
        <f>+LN('precios ajustado'!C76/'precios ajustado'!C75)</f>
        <v>-1.0510843951367846E-2</v>
      </c>
      <c r="D75">
        <f>+LN('precios ajustado'!D76/'precios ajustado'!D75)</f>
        <v>-2.3835151563971475E-3</v>
      </c>
      <c r="E75">
        <f>+LN('precios ajustado'!E76/'precios ajustado'!E75)</f>
        <v>2.2035528239452061E-2</v>
      </c>
      <c r="F75">
        <f>+LN('precios ajustado'!F76/'precios ajustado'!F75)</f>
        <v>-3.8240858520466178E-3</v>
      </c>
      <c r="G75">
        <f>+LN('precios ajustado'!G76/'precios ajustado'!G75)</f>
        <v>2.3017969588516825E-2</v>
      </c>
      <c r="H75">
        <f>+LN('precios ajustado'!H76/'precios ajustado'!H75)</f>
        <v>1.0479435069588943E-3</v>
      </c>
      <c r="I75">
        <f>+LN('precios ajustado'!I76/'precios ajustado'!I75)</f>
        <v>-1.4320040736911009E-2</v>
      </c>
      <c r="J75">
        <f>+LN('precios ajustado'!J76/'precios ajustado'!J75)</f>
        <v>-1.8809254059649044E-2</v>
      </c>
      <c r="K75">
        <f>+LN('precios ajustado'!K76/'precios ajustado'!K75)</f>
        <v>2.1436726244676144E-3</v>
      </c>
      <c r="L75">
        <f>+LN('precios ajustado'!L76/'precios ajustado'!L75)</f>
        <v>9.9048371532075652E-4</v>
      </c>
    </row>
    <row r="76" spans="1:12" x14ac:dyDescent="0.25">
      <c r="A76" s="1" t="s">
        <v>86</v>
      </c>
      <c r="B76">
        <f>+LN('precios ajustado'!B77/'precios ajustado'!B76)</f>
        <v>-8.8653448690612265E-3</v>
      </c>
      <c r="C76">
        <f>+LN('precios ajustado'!C77/'precios ajustado'!C76)</f>
        <v>-5.3668329673434344E-2</v>
      </c>
      <c r="D76">
        <f>+LN('precios ajustado'!D77/'precios ajustado'!D76)</f>
        <v>-6.2858802376026368E-2</v>
      </c>
      <c r="E76">
        <f>+LN('precios ajustado'!E77/'precios ajustado'!E76)</f>
        <v>2.5326817013326443E-4</v>
      </c>
      <c r="F76">
        <f>+LN('precios ajustado'!F77/'precios ajustado'!F76)</f>
        <v>2.984006012040491E-3</v>
      </c>
      <c r="G76">
        <f>+LN('precios ajustado'!G77/'precios ajustado'!G76)</f>
        <v>-3.4313759158647074E-3</v>
      </c>
      <c r="H76">
        <f>+LN('precios ajustado'!H77/'precios ajustado'!H76)</f>
        <v>-1.1720684645836759E-2</v>
      </c>
      <c r="I76">
        <f>+LN('precios ajustado'!I77/'precios ajustado'!I76)</f>
        <v>-9.3149028564219277E-2</v>
      </c>
      <c r="J76">
        <f>+LN('precios ajustado'!J77/'precios ajustado'!J76)</f>
        <v>-2.5349461579019317E-3</v>
      </c>
      <c r="K76">
        <f>+LN('precios ajustado'!K77/'precios ajustado'!K76)</f>
        <v>-3.4861968336487852E-2</v>
      </c>
      <c r="L76">
        <f>+LN('precios ajustado'!L77/'precios ajustado'!L76)</f>
        <v>-1.2063339574471055E-2</v>
      </c>
    </row>
    <row r="77" spans="1:12" x14ac:dyDescent="0.25">
      <c r="A77" s="1" t="s">
        <v>87</v>
      </c>
      <c r="B77">
        <f>+LN('precios ajustado'!B78/'precios ajustado'!B77)</f>
        <v>3.3661663681362024E-2</v>
      </c>
      <c r="C77">
        <f>+LN('precios ajustado'!C78/'precios ajustado'!C77)</f>
        <v>5.2264024221745808E-2</v>
      </c>
      <c r="D77">
        <f>+LN('precios ajustado'!D78/'precios ajustado'!D77)</f>
        <v>6.132748893431101E-2</v>
      </c>
      <c r="E77">
        <f>+LN('precios ajustado'!E78/'precios ajustado'!E77)</f>
        <v>1.308864244884146E-2</v>
      </c>
      <c r="F77">
        <f>+LN('precios ajustado'!F78/'precios ajustado'!F77)</f>
        <v>4.1931235556530271E-3</v>
      </c>
      <c r="G77">
        <f>+LN('precios ajustado'!G78/'precios ajustado'!G77)</f>
        <v>0</v>
      </c>
      <c r="H77">
        <f>+LN('precios ajustado'!H78/'precios ajustado'!H77)</f>
        <v>0</v>
      </c>
      <c r="I77">
        <f>+LN('precios ajustado'!I78/'precios ajustado'!I77)</f>
        <v>6.3878673501568062E-2</v>
      </c>
      <c r="J77">
        <f>+LN('precios ajustado'!J78/'precios ajustado'!J77)</f>
        <v>-1.6635109455422046E-2</v>
      </c>
      <c r="K77">
        <f>+LN('precios ajustado'!K78/'precios ajustado'!K77)</f>
        <v>2.3664597859349393E-2</v>
      </c>
      <c r="L77">
        <f>+LN('precios ajustado'!L78/'precios ajustado'!L77)</f>
        <v>2.5856434616416339E-2</v>
      </c>
    </row>
    <row r="78" spans="1:12" x14ac:dyDescent="0.25">
      <c r="A78" s="1" t="s">
        <v>88</v>
      </c>
      <c r="B78">
        <f>+LN('precios ajustado'!B79/'precios ajustado'!B78)</f>
        <v>3.5653117087075135E-3</v>
      </c>
      <c r="C78">
        <f>+LN('precios ajustado'!C79/'precios ajustado'!C78)</f>
        <v>1.0770895977067941E-2</v>
      </c>
      <c r="D78">
        <f>+LN('precios ajustado'!D79/'precios ajustado'!D78)</f>
        <v>1.0380125673286854E-2</v>
      </c>
      <c r="E78">
        <f>+LN('precios ajustado'!E79/'precios ajustado'!E78)</f>
        <v>1.7598378173127285E-2</v>
      </c>
      <c r="F78">
        <f>+LN('precios ajustado'!F79/'precios ajustado'!F78)</f>
        <v>1.1497988795019993E-2</v>
      </c>
      <c r="G78">
        <f>+LN('precios ajustado'!G79/'precios ajustado'!G78)</f>
        <v>0</v>
      </c>
      <c r="H78">
        <f>+LN('precios ajustado'!H79/'precios ajustado'!H78)</f>
        <v>2.7567230037639539E-2</v>
      </c>
      <c r="I78">
        <f>+LN('precios ajustado'!I79/'precios ajustado'!I78)</f>
        <v>4.1217974224589893E-2</v>
      </c>
      <c r="J78">
        <f>+LN('precios ajustado'!J79/'precios ajustado'!J78)</f>
        <v>3.2207115614914148E-3</v>
      </c>
      <c r="K78">
        <f>+LN('precios ajustado'!K79/'precios ajustado'!K78)</f>
        <v>9.4828001617695175E-3</v>
      </c>
      <c r="L78">
        <f>+LN('precios ajustado'!L79/'precios ajustado'!L78)</f>
        <v>1.2561253156894214E-2</v>
      </c>
    </row>
    <row r="79" spans="1:12" x14ac:dyDescent="0.25">
      <c r="A79" s="1" t="s">
        <v>89</v>
      </c>
      <c r="B79">
        <f>+LN('precios ajustado'!B80/'precios ajustado'!B79)</f>
        <v>3.2266991865190484E-2</v>
      </c>
      <c r="C79">
        <f>+LN('precios ajustado'!C80/'precios ajustado'!C79)</f>
        <v>9.8590829810242323E-2</v>
      </c>
      <c r="D79">
        <f>+LN('precios ajustado'!D80/'precios ajustado'!D79)</f>
        <v>-3.2411561614858714E-3</v>
      </c>
      <c r="E79">
        <f>+LN('precios ajustado'!E80/'precios ajustado'!E79)</f>
        <v>-1.7348466223101561E-2</v>
      </c>
      <c r="F79">
        <f>+LN('precios ajustado'!F80/'precios ajustado'!F79)</f>
        <v>-2.2513963553327774E-2</v>
      </c>
      <c r="G79">
        <f>+LN('precios ajustado'!G80/'precios ajustado'!G79)</f>
        <v>0</v>
      </c>
      <c r="H79">
        <f>+LN('precios ajustado'!H80/'precios ajustado'!H79)</f>
        <v>-1.4276686356682862E-2</v>
      </c>
      <c r="I79">
        <f>+LN('precios ajustado'!I80/'precios ajustado'!I79)</f>
        <v>0</v>
      </c>
      <c r="J79">
        <f>+LN('precios ajustado'!J80/'precios ajustado'!J79)</f>
        <v>-9.6931998267675967E-3</v>
      </c>
      <c r="K79">
        <f>+LN('precios ajustado'!K80/'precios ajustado'!K79)</f>
        <v>5.9880972904485128E-3</v>
      </c>
      <c r="L79">
        <f>+LN('precios ajustado'!L80/'precios ajustado'!L79)</f>
        <v>1.4545889516390164E-2</v>
      </c>
    </row>
    <row r="80" spans="1:12" x14ac:dyDescent="0.25">
      <c r="A80" s="1" t="s">
        <v>90</v>
      </c>
      <c r="B80">
        <f>+LN('precios ajustado'!B81/'precios ajustado'!B80)</f>
        <v>-6.1725029878796677E-3</v>
      </c>
      <c r="C80">
        <f>+LN('precios ajustado'!C81/'precios ajustado'!C80)</f>
        <v>3.2551811488955398E-3</v>
      </c>
      <c r="D80">
        <f>+LN('precios ajustado'!D81/'precios ajustado'!D80)</f>
        <v>-1.1308044606163428E-2</v>
      </c>
      <c r="E80">
        <f>+LN('precios ajustado'!E81/'precios ajustado'!E80)</f>
        <v>0</v>
      </c>
      <c r="F80">
        <f>+LN('precios ajustado'!F81/'precios ajustado'!F80)</f>
        <v>-1.5504225068598738E-2</v>
      </c>
      <c r="G80">
        <f>+LN('precios ajustado'!G81/'precios ajustado'!G80)</f>
        <v>-7.6402096848461809E-3</v>
      </c>
      <c r="H80">
        <f>+LN('precios ajustado'!H81/'precios ajustado'!H80)</f>
        <v>1.4276686356682862E-2</v>
      </c>
      <c r="I80">
        <f>+LN('precios ajustado'!I81/'precios ajustado'!I80)</f>
        <v>-3.8745728541853978E-2</v>
      </c>
      <c r="J80">
        <f>+LN('precios ajustado'!J81/'precios ajustado'!J80)</f>
        <v>-2.0998151155161203E-2</v>
      </c>
      <c r="K80">
        <f>+LN('precios ajustado'!K81/'precios ajustado'!K80)</f>
        <v>4.7875931018197447E-2</v>
      </c>
      <c r="L80">
        <f>+LN('precios ajustado'!L81/'precios ajustado'!L80)</f>
        <v>-3.0142140169549698E-3</v>
      </c>
    </row>
    <row r="81" spans="1:12" x14ac:dyDescent="0.25">
      <c r="A81" s="1" t="s">
        <v>91</v>
      </c>
      <c r="B81">
        <f>+LN('precios ajustado'!B82/'precios ajustado'!B81)</f>
        <v>-9.3309293683931614E-3</v>
      </c>
      <c r="C81">
        <f>+LN('precios ajustado'!C82/'precios ajustado'!C81)</f>
        <v>-9.1263531873852569E-3</v>
      </c>
      <c r="D81">
        <f>+LN('precios ajustado'!D82/'precios ajustado'!D81)</f>
        <v>1.3190400685695877E-2</v>
      </c>
      <c r="E81">
        <f>+LN('precios ajustado'!E82/'precios ajustado'!E81)</f>
        <v>0</v>
      </c>
      <c r="F81">
        <f>+LN('precios ajustado'!F82/'precios ajustado'!F81)</f>
        <v>1.7173410417400821E-3</v>
      </c>
      <c r="G81">
        <f>+LN('precios ajustado'!G82/'precios ajustado'!G81)</f>
        <v>0</v>
      </c>
      <c r="H81">
        <f>+LN('precios ajustado'!H82/'precios ajustado'!H81)</f>
        <v>0</v>
      </c>
      <c r="I81">
        <f>+LN('precios ajustado'!I82/'precios ajustado'!I81)</f>
        <v>9.8280791487877807E-3</v>
      </c>
      <c r="J81">
        <f>+LN('precios ajustado'!J82/'precios ajustado'!J81)</f>
        <v>1.317544250956588E-2</v>
      </c>
      <c r="K81">
        <f>+LN('precios ajustado'!K82/'precios ajustado'!K81)</f>
        <v>0.1731331152326489</v>
      </c>
      <c r="L81">
        <f>+LN('precios ajustado'!L82/'precios ajustado'!L81)</f>
        <v>-6.4819580951062696E-3</v>
      </c>
    </row>
    <row r="82" spans="1:12" x14ac:dyDescent="0.25">
      <c r="A82" s="1" t="s">
        <v>92</v>
      </c>
      <c r="B82">
        <f>+LN('precios ajustado'!B83/'precios ajustado'!B82)</f>
        <v>3.7534557089436441E-2</v>
      </c>
      <c r="C82">
        <f>+LN('precios ajustado'!C83/'precios ajustado'!C82)</f>
        <v>3.9174845971703766E-2</v>
      </c>
      <c r="D82">
        <f>+LN('precios ajustado'!D83/'precios ajustado'!D82)</f>
        <v>3.3389012655146303E-3</v>
      </c>
      <c r="E82">
        <f>+LN('precios ajustado'!E83/'precios ajustado'!E82)</f>
        <v>0</v>
      </c>
      <c r="F82">
        <f>+LN('precios ajustado'!F83/'precios ajustado'!F82)</f>
        <v>-7.021921746200268E-4</v>
      </c>
      <c r="G82">
        <f>+LN('precios ajustado'!G83/'precios ajustado'!G82)</f>
        <v>0</v>
      </c>
      <c r="H82">
        <f>+LN('precios ajustado'!H83/'precios ajustado'!H82)</f>
        <v>0</v>
      </c>
      <c r="I82">
        <f>+LN('precios ajustado'!I83/'precios ajustado'!I82)</f>
        <v>8.4359045954118597E-2</v>
      </c>
      <c r="J82">
        <f>+LN('precios ajustado'!J83/'precios ajustado'!J82)</f>
        <v>1.7515908472362913E-2</v>
      </c>
      <c r="K82">
        <f>+LN('precios ajustado'!K83/'precios ajustado'!K82)</f>
        <v>3.1631187730766494E-2</v>
      </c>
      <c r="L82">
        <f>+LN('precios ajustado'!L83/'precios ajustado'!L82)</f>
        <v>1.5497232699710147E-2</v>
      </c>
    </row>
    <row r="83" spans="1:12" x14ac:dyDescent="0.25">
      <c r="A83" s="1" t="s">
        <v>93</v>
      </c>
      <c r="B83">
        <f>+LN('precios ajustado'!B84/'precios ajustado'!B83)</f>
        <v>-1.9280563997548807E-3</v>
      </c>
      <c r="C83">
        <f>+LN('precios ajustado'!C84/'precios ajustado'!C83)</f>
        <v>2.1625167755420553E-2</v>
      </c>
      <c r="D83">
        <f>+LN('precios ajustado'!D84/'precios ajustado'!D83)</f>
        <v>-1.6406894574598886E-3</v>
      </c>
      <c r="E83">
        <f>+LN('precios ajustado'!E84/'precios ajustado'!E83)</f>
        <v>0</v>
      </c>
      <c r="F83">
        <f>+LN('precios ajustado'!F84/'precios ajustado'!F83)</f>
        <v>-6.4987950761636907E-3</v>
      </c>
      <c r="G83">
        <f>+LN('precios ajustado'!G84/'precios ajustado'!G83)</f>
        <v>0</v>
      </c>
      <c r="H83">
        <f>+LN('precios ajustado'!H84/'precios ajustado'!H83)</f>
        <v>0</v>
      </c>
      <c r="I83">
        <f>+LN('precios ajustado'!I84/'precios ajustado'!I83)</f>
        <v>4.8255034701458234E-2</v>
      </c>
      <c r="J83">
        <f>+LN('precios ajustado'!J84/'precios ajustado'!J83)</f>
        <v>-2.6060147759764667E-2</v>
      </c>
      <c r="K83">
        <f>+LN('precios ajustado'!K84/'precios ajustado'!K83)</f>
        <v>5.3526632586611791E-2</v>
      </c>
      <c r="L83">
        <f>+LN('precios ajustado'!L84/'precios ajustado'!L83)</f>
        <v>-7.8750450827176448E-4</v>
      </c>
    </row>
    <row r="84" spans="1:12" x14ac:dyDescent="0.25">
      <c r="A84" s="1" t="s">
        <v>94</v>
      </c>
      <c r="B84">
        <f>+LN('precios ajustado'!B85/'precios ajustado'!B84)</f>
        <v>-1.3901523719216872E-3</v>
      </c>
      <c r="C84">
        <f>+LN('precios ajustado'!C85/'precios ajustado'!C84)</f>
        <v>-1.2492693140301088E-2</v>
      </c>
      <c r="D84">
        <f>+LN('precios ajustado'!D85/'precios ajustado'!D84)</f>
        <v>7.0902942250246157E-3</v>
      </c>
      <c r="E84">
        <f>+LN('precios ajustado'!E85/'precios ajustado'!E84)</f>
        <v>-6.0182111881004439E-3</v>
      </c>
      <c r="F84">
        <f>+LN('precios ajustado'!F85/'precios ajustado'!F84)</f>
        <v>7.0449871510918543E-3</v>
      </c>
      <c r="G84">
        <f>+LN('precios ajustado'!G85/'precios ajustado'!G84)</f>
        <v>0</v>
      </c>
      <c r="H84">
        <f>+LN('precios ajustado'!H85/'precios ajustado'!H84)</f>
        <v>2.7956077266589916E-2</v>
      </c>
      <c r="I84">
        <f>+LN('precios ajustado'!I85/'precios ajustado'!I84)</f>
        <v>-3.9306437239587419E-2</v>
      </c>
      <c r="J84">
        <f>+LN('precios ajustado'!J85/'precios ajustado'!J84)</f>
        <v>1.9608391839170625E-2</v>
      </c>
      <c r="K84">
        <f>+LN('precios ajustado'!K85/'precios ajustado'!K84)</f>
        <v>5.0109075508252606E-3</v>
      </c>
      <c r="L84">
        <f>+LN('precios ajustado'!L85/'precios ajustado'!L84)</f>
        <v>-2.0767748646802089E-3</v>
      </c>
    </row>
    <row r="85" spans="1:12" x14ac:dyDescent="0.25">
      <c r="A85" s="1" t="s">
        <v>95</v>
      </c>
      <c r="B85">
        <f>+LN('precios ajustado'!B86/'precios ajustado'!B85)</f>
        <v>-2.907078499623092E-3</v>
      </c>
      <c r="C85">
        <f>+LN('precios ajustado'!C86/'precios ajustado'!C85)</f>
        <v>-9.9212073647339943E-3</v>
      </c>
      <c r="D85">
        <f>+LN('precios ajustado'!D86/'precios ajustado'!D85)</f>
        <v>-4.8432312720885374E-3</v>
      </c>
      <c r="E85">
        <f>+LN('precios ajustado'!E86/'precios ajustado'!E85)</f>
        <v>-1.6738696810187529E-2</v>
      </c>
      <c r="F85">
        <f>+LN('precios ajustado'!F86/'precios ajustado'!F85)</f>
        <v>3.4800780350636697E-2</v>
      </c>
      <c r="G85">
        <f>+LN('precios ajustado'!G86/'precios ajustado'!G85)</f>
        <v>1.4247354728832901E-2</v>
      </c>
      <c r="H85">
        <f>+LN('precios ajustado'!H86/'precios ajustado'!H85)</f>
        <v>7.3662858841064809E-3</v>
      </c>
      <c r="I85">
        <f>+LN('precios ajustado'!I86/'precios ajustado'!I85)</f>
        <v>5.6291967268298271E-2</v>
      </c>
      <c r="J85">
        <f>+LN('precios ajustado'!J86/'precios ajustado'!J85)</f>
        <v>0</v>
      </c>
      <c r="K85">
        <f>+LN('precios ajustado'!K86/'precios ajustado'!K85)</f>
        <v>-5.0109075508251557E-3</v>
      </c>
      <c r="L85">
        <f>+LN('precios ajustado'!L86/'precios ajustado'!L85)</f>
        <v>-8.9527870277428397E-4</v>
      </c>
    </row>
    <row r="86" spans="1:12" x14ac:dyDescent="0.25">
      <c r="A86" s="1" t="s">
        <v>96</v>
      </c>
      <c r="B86">
        <f>+LN('precios ajustado'!B87/'precios ajustado'!B86)</f>
        <v>3.0312586647010374E-4</v>
      </c>
      <c r="C86">
        <f>+LN('precios ajustado'!C87/'precios ajustado'!C86)</f>
        <v>-1.1398203042399059E-2</v>
      </c>
      <c r="D86">
        <f>+LN('precios ajustado'!D87/'precios ajustado'!D86)</f>
        <v>0</v>
      </c>
      <c r="E86">
        <f>+LN('precios ajustado'!E87/'precios ajustado'!E86)</f>
        <v>1.0937349960512113E-2</v>
      </c>
      <c r="F86">
        <f>+LN('precios ajustado'!F87/'precios ajustado'!F86)</f>
        <v>-4.7953351149891384E-3</v>
      </c>
      <c r="G86">
        <f>+LN('precios ajustado'!G87/'precios ajustado'!G86)</f>
        <v>0</v>
      </c>
      <c r="H86">
        <f>+LN('precios ajustado'!H87/'precios ajustado'!H86)</f>
        <v>-3.0180963650277698E-2</v>
      </c>
      <c r="I86">
        <f>+LN('precios ajustado'!I87/'precios ajustado'!I86)</f>
        <v>-0.11122563511022437</v>
      </c>
      <c r="J86">
        <f>+LN('precios ajustado'!J87/'precios ajustado'!J86)</f>
        <v>-1.4998537825749563E-2</v>
      </c>
      <c r="K86">
        <f>+LN('precios ajustado'!K87/'precios ajustado'!K86)</f>
        <v>-2.5116593469088743E-2</v>
      </c>
      <c r="L86">
        <f>+LN('precios ajustado'!L87/'precios ajustado'!L86)</f>
        <v>-3.9590380468660594E-3</v>
      </c>
    </row>
    <row r="87" spans="1:12" x14ac:dyDescent="0.25">
      <c r="A87" s="1" t="s">
        <v>97</v>
      </c>
      <c r="B87">
        <f>+LN('precios ajustado'!B88/'precios ajustado'!B87)</f>
        <v>2.5857376545931968E-2</v>
      </c>
      <c r="C87">
        <f>+LN('precios ajustado'!C88/'precios ajustado'!C87)</f>
        <v>3.465340706112055E-2</v>
      </c>
      <c r="D87">
        <f>+LN('precios ajustado'!D88/'precios ajustado'!D87)</f>
        <v>6.2010047325489794E-3</v>
      </c>
      <c r="E87">
        <f>+LN('precios ajustado'!E88/'precios ajustado'!E87)</f>
        <v>-3.2940624396876664E-3</v>
      </c>
      <c r="F87">
        <f>+LN('precios ajustado'!F88/'precios ajustado'!F87)</f>
        <v>7.1893342398225799E-4</v>
      </c>
      <c r="G87">
        <f>+LN('precios ajustado'!G88/'precios ajustado'!G87)</f>
        <v>0</v>
      </c>
      <c r="H87">
        <f>+LN('precios ajustado'!H88/'precios ajustado'!H87)</f>
        <v>7.6628727455690972E-3</v>
      </c>
      <c r="I87">
        <f>+LN('precios ajustado'!I88/'precios ajustado'!I87)</f>
        <v>3.9220730414354733E-2</v>
      </c>
      <c r="J87">
        <f>+LN('precios ajustado'!J88/'precios ajustado'!J87)</f>
        <v>-6.5725093419117446E-4</v>
      </c>
      <c r="K87">
        <f>+LN('precios ajustado'!K88/'precios ajustado'!K87)</f>
        <v>5.4507691603593478E-2</v>
      </c>
      <c r="L87">
        <f>+LN('precios ajustado'!L88/'precios ajustado'!L87)</f>
        <v>2.0728218887159588E-2</v>
      </c>
    </row>
    <row r="88" spans="1:12" x14ac:dyDescent="0.25">
      <c r="A88" s="1" t="s">
        <v>98</v>
      </c>
      <c r="B88">
        <f>+LN('precios ajustado'!B89/'precios ajustado'!B88)</f>
        <v>-4.441547849217682E-3</v>
      </c>
      <c r="C88">
        <f>+LN('precios ajustado'!C89/'precios ajustado'!C88)</f>
        <v>-1.4471032455293806E-2</v>
      </c>
      <c r="D88">
        <f>+LN('precios ajustado'!D89/'precios ajustado'!D88)</f>
        <v>-2.4453211478593657E-3</v>
      </c>
      <c r="E88">
        <f>+LN('precios ajustado'!E89/'precios ajustado'!E88)</f>
        <v>0</v>
      </c>
      <c r="F88">
        <f>+LN('precios ajustado'!F89/'precios ajustado'!F88)</f>
        <v>4.0764016910068692E-3</v>
      </c>
      <c r="G88">
        <f>+LN('precios ajustado'!G89/'precios ajustado'!G88)</f>
        <v>3.6518604187710177E-3</v>
      </c>
      <c r="H88">
        <f>+LN('precios ajustado'!H89/'precios ajustado'!H88)</f>
        <v>-3.5687012129058944E-3</v>
      </c>
      <c r="I88">
        <f>+LN('precios ajustado'!I89/'precios ajustado'!I88)</f>
        <v>-8.0042743634106475E-2</v>
      </c>
      <c r="J88">
        <f>+LN('precios ajustado'!J89/'precios ajustado'!J88)</f>
        <v>1.1764778527950588E-2</v>
      </c>
      <c r="K88">
        <f>+LN('precios ajustado'!K89/'precios ajustado'!K88)</f>
        <v>-1.7220522429697172E-2</v>
      </c>
      <c r="L88">
        <f>+LN('precios ajustado'!L89/'precios ajustado'!L88)</f>
        <v>0</v>
      </c>
    </row>
    <row r="89" spans="1:12" x14ac:dyDescent="0.25">
      <c r="A89" s="1" t="s">
        <v>99</v>
      </c>
      <c r="B89">
        <f>+LN('precios ajustado'!B90/'precios ajustado'!B89)</f>
        <v>2.1199398596028519E-2</v>
      </c>
      <c r="C89">
        <f>+LN('precios ajustado'!C90/'precios ajustado'!C89)</f>
        <v>2.0479998229218564E-2</v>
      </c>
      <c r="D89">
        <f>+LN('precios ajustado'!D90/'precios ajustado'!D89)</f>
        <v>1.0875476873989189E-3</v>
      </c>
      <c r="E89">
        <f>+LN('precios ajustado'!E90/'precios ajustado'!E89)</f>
        <v>0</v>
      </c>
      <c r="F89">
        <f>+LN('precios ajustado'!F90/'precios ajustado'!F89)</f>
        <v>5.1846353500888615E-3</v>
      </c>
      <c r="G89">
        <f>+LN('precios ajustado'!G90/'precios ajustado'!G89)</f>
        <v>-3.1641744788443089E-3</v>
      </c>
      <c r="H89">
        <f>+LN('precios ajustado'!H90/'precios ajustado'!H89)</f>
        <v>0</v>
      </c>
      <c r="I89">
        <f>+LN('precios ajustado'!I90/'precios ajustado'!I89)</f>
        <v>4.0822013219751804E-2</v>
      </c>
      <c r="J89">
        <f>+LN('precios ajustado'!J90/'precios ajustado'!J89)</f>
        <v>-6.499144902833015E-4</v>
      </c>
      <c r="K89">
        <f>+LN('precios ajustado'!K90/'precios ajustado'!K89)</f>
        <v>7.1086540095014056E-3</v>
      </c>
      <c r="L89">
        <f>+LN('precios ajustado'!L90/'precios ajustado'!L89)</f>
        <v>1.6976912462014673E-2</v>
      </c>
    </row>
    <row r="90" spans="1:12" x14ac:dyDescent="0.25">
      <c r="A90" s="1" t="s">
        <v>100</v>
      </c>
      <c r="B90">
        <f>+LN('precios ajustado'!B91/'precios ajustado'!B90)</f>
        <v>5.3893568618412734E-3</v>
      </c>
      <c r="C90">
        <f>+LN('precios ajustado'!C91/'precios ajustado'!C90)</f>
        <v>8.5319126072904046E-3</v>
      </c>
      <c r="D90">
        <f>+LN('precios ajustado'!D91/'precios ajustado'!D90)</f>
        <v>2.6705431745494296E-2</v>
      </c>
      <c r="E90">
        <f>+LN('precios ajustado'!E91/'precios ajustado'!E90)</f>
        <v>0</v>
      </c>
      <c r="F90">
        <f>+LN('precios ajustado'!F91/'precios ajustado'!F90)</f>
        <v>-9.747287059772104E-4</v>
      </c>
      <c r="G90">
        <f>+LN('precios ajustado'!G91/'precios ajustado'!G90)</f>
        <v>1.3559529785632294E-2</v>
      </c>
      <c r="H90">
        <f>+LN('precios ajustado'!H91/'precios ajustado'!H90)</f>
        <v>1.4954023438031285E-2</v>
      </c>
      <c r="I90">
        <f>+LN('precios ajustado'!I91/'precios ajustado'!I90)</f>
        <v>0.26145887389733674</v>
      </c>
      <c r="J90">
        <f>+LN('precios ajustado'!J91/'precios ajustado'!J90)</f>
        <v>0</v>
      </c>
      <c r="K90">
        <f>+LN('precios ajustado'!K91/'precios ajustado'!K90)</f>
        <v>-2.7756424731825652E-3</v>
      </c>
      <c r="L90">
        <f>+LN('precios ajustado'!L91/'precios ajustado'!L90)</f>
        <v>6.0173426849489146E-3</v>
      </c>
    </row>
    <row r="91" spans="1:12" x14ac:dyDescent="0.25">
      <c r="A91" s="1" t="s">
        <v>101</v>
      </c>
      <c r="B91">
        <f>+LN('precios ajustado'!B92/'precios ajustado'!B91)</f>
        <v>8.7461615354115039E-3</v>
      </c>
      <c r="C91">
        <f>+LN('precios ajustado'!C92/'precios ajustado'!C91)</f>
        <v>-1.8684262378250577E-2</v>
      </c>
      <c r="D91">
        <f>+LN('precios ajustado'!D92/'precios ajustado'!D91)</f>
        <v>0</v>
      </c>
      <c r="E91">
        <f>+LN('precios ajustado'!E92/'precios ajustado'!E91)</f>
        <v>1.2610544976709324E-2</v>
      </c>
      <c r="F91">
        <f>+LN('precios ajustado'!F92/'precios ajustado'!F91)</f>
        <v>-7.2278262876793297E-3</v>
      </c>
      <c r="G91">
        <f>+LN('precios ajustado'!G92/'precios ajustado'!G91)</f>
        <v>2.7047912222072677E-2</v>
      </c>
      <c r="H91">
        <f>+LN('precios ajustado'!H92/'precios ajustado'!H91)</f>
        <v>0</v>
      </c>
      <c r="I91">
        <f>+LN('precios ajustado'!I92/'precios ajustado'!I91)</f>
        <v>-8.3066610261764928E-2</v>
      </c>
      <c r="J91">
        <f>+LN('precios ajustado'!J92/'precios ajustado'!J91)</f>
        <v>-2.1025744655798657E-2</v>
      </c>
      <c r="K91">
        <f>+LN('precios ajustado'!K92/'precios ajustado'!K91)</f>
        <v>-5.2627095308640952E-2</v>
      </c>
      <c r="L91">
        <f>+LN('precios ajustado'!L92/'precios ajustado'!L91)</f>
        <v>-6.8582296594417195E-3</v>
      </c>
    </row>
    <row r="92" spans="1:12" x14ac:dyDescent="0.25">
      <c r="A92" s="1" t="s">
        <v>102</v>
      </c>
      <c r="B92">
        <f>+LN('precios ajustado'!B93/'precios ajustado'!B92)</f>
        <v>-2.2942059586026154E-3</v>
      </c>
      <c r="C92">
        <f>+LN('precios ajustado'!C93/'precios ajustado'!C92)</f>
        <v>1.4064484864401159E-3</v>
      </c>
      <c r="D92">
        <f>+LN('precios ajustado'!D93/'precios ajustado'!D92)</f>
        <v>2.368283366163133E-2</v>
      </c>
      <c r="E92">
        <f>+LN('precios ajustado'!E93/'precios ajustado'!E92)</f>
        <v>-1.0075849468906457E-2</v>
      </c>
      <c r="F92">
        <f>+LN('precios ajustado'!F93/'precios ajustado'!F92)</f>
        <v>1.5112030259707327E-4</v>
      </c>
      <c r="G92">
        <f>+LN('precios ajustado'!G93/'precios ajustado'!G92)</f>
        <v>0</v>
      </c>
      <c r="H92">
        <f>+LN('precios ajustado'!H93/'precios ajustado'!H92)</f>
        <v>0</v>
      </c>
      <c r="I92">
        <f>+LN('precios ajustado'!I93/'precios ajustado'!I92)</f>
        <v>-7.9051720574638135E-3</v>
      </c>
      <c r="J92">
        <f>+LN('precios ajustado'!J93/'precios ajustado'!J92)</f>
        <v>1.3270743167374433E-3</v>
      </c>
      <c r="K92">
        <f>+LN('precios ajustado'!K93/'precios ajustado'!K92)</f>
        <v>-1.8728975406930609E-2</v>
      </c>
      <c r="L92">
        <f>+LN('precios ajustado'!L93/'precios ajustado'!L92)</f>
        <v>3.0794292013457294E-3</v>
      </c>
    </row>
    <row r="93" spans="1:12" x14ac:dyDescent="0.25">
      <c r="A93" s="1" t="s">
        <v>103</v>
      </c>
      <c r="B93">
        <f>+LN('precios ajustado'!B94/'precios ajustado'!B93)</f>
        <v>-1.5217146250652104E-2</v>
      </c>
      <c r="C93">
        <f>+LN('precios ajustado'!C94/'precios ajustado'!C93)</f>
        <v>-2.901859297383266E-2</v>
      </c>
      <c r="D93">
        <f>+LN('precios ajustado'!D94/'precios ajustado'!D93)</f>
        <v>-1.7006051462492285E-2</v>
      </c>
      <c r="E93">
        <f>+LN('precios ajustado'!E94/'precios ajustado'!E93)</f>
        <v>1.7566460818147167E-2</v>
      </c>
      <c r="F93">
        <f>+LN('precios ajustado'!F94/'precios ajustado'!F93)</f>
        <v>-1.4612066003316986E-2</v>
      </c>
      <c r="G93">
        <f>+LN('precios ajustado'!G94/'precios ajustado'!G93)</f>
        <v>0</v>
      </c>
      <c r="H93">
        <f>+LN('precios ajustado'!H94/'precios ajustado'!H93)</f>
        <v>1.560094044247981E-2</v>
      </c>
      <c r="I93">
        <f>+LN('precios ajustado'!I94/'precios ajustado'!I93)</f>
        <v>-8.0538834406043619E-2</v>
      </c>
      <c r="J93">
        <f>+LN('precios ajustado'!J94/'precios ajustado'!J93)</f>
        <v>7.9261231042916415E-3</v>
      </c>
      <c r="K93">
        <f>+LN('precios ajustado'!K94/'precios ajustado'!K93)</f>
        <v>-3.8544304497729387E-2</v>
      </c>
      <c r="L93">
        <f>+LN('precios ajustado'!L94/'precios ajustado'!L93)</f>
        <v>-1.3893617395589433E-2</v>
      </c>
    </row>
    <row r="94" spans="1:12" x14ac:dyDescent="0.25">
      <c r="A94" s="1" t="s">
        <v>104</v>
      </c>
      <c r="B94">
        <f>+LN('precios ajustado'!B95/'precios ajustado'!B94)</f>
        <v>-2.3298663007291737E-2</v>
      </c>
      <c r="C94">
        <f>+LN('precios ajustado'!C95/'precios ajustado'!C94)</f>
        <v>-3.6917027419822557E-2</v>
      </c>
      <c r="D94">
        <f>+LN('precios ajustado'!D95/'precios ajustado'!D94)</f>
        <v>-1.7209354699032276E-2</v>
      </c>
      <c r="E94">
        <f>+LN('precios ajustado'!E95/'precios ajustado'!E94)</f>
        <v>1.970494803494386E-2</v>
      </c>
      <c r="F94">
        <f>+LN('precios ajustado'!F95/'precios ajustado'!F94)</f>
        <v>-1.0171300028510528E-2</v>
      </c>
      <c r="G94">
        <f>+LN('precios ajustado'!G95/'precios ajustado'!G94)</f>
        <v>2.3405500399416936E-4</v>
      </c>
      <c r="H94">
        <f>+LN('precios ajustado'!H95/'precios ajustado'!H94)</f>
        <v>-2.1910109635744458E-2</v>
      </c>
      <c r="I94">
        <f>+LN('precios ajustado'!I95/'precios ajustado'!I94)</f>
        <v>-2.6145254298139319E-2</v>
      </c>
      <c r="J94">
        <f>+LN('precios ajustado'!J95/'precios ajustado'!J94)</f>
        <v>8.6901708569403199E-2</v>
      </c>
      <c r="K94">
        <f>+LN('precios ajustado'!K95/'precios ajustado'!K94)</f>
        <v>-3.5436095847865355E-2</v>
      </c>
      <c r="L94">
        <f>+LN('precios ajustado'!L95/'precios ajustado'!L94)</f>
        <v>-2.13011705636676E-2</v>
      </c>
    </row>
    <row r="95" spans="1:12" x14ac:dyDescent="0.25">
      <c r="A95" s="1" t="s">
        <v>105</v>
      </c>
      <c r="B95">
        <f>+LN('precios ajustado'!B96/'precios ajustado'!B95)</f>
        <v>-2.0311103033506229E-3</v>
      </c>
      <c r="C95">
        <f>+LN('precios ajustado'!C96/'precios ajustado'!C95)</f>
        <v>2.9980078067080832E-3</v>
      </c>
      <c r="D95">
        <f>+LN('precios ajustado'!D96/'precios ajustado'!D95)</f>
        <v>-8.0537348070968268E-3</v>
      </c>
      <c r="E95">
        <f>+LN('precios ajustado'!E96/'precios ajustado'!E95)</f>
        <v>-4.7705162874913547E-2</v>
      </c>
      <c r="F95">
        <f>+LN('precios ajustado'!F96/'precios ajustado'!F95)</f>
        <v>0</v>
      </c>
      <c r="G95">
        <f>+LN('precios ajustado'!G96/'precios ajustado'!G95)</f>
        <v>0</v>
      </c>
      <c r="H95">
        <f>+LN('precios ajustado'!H96/'precios ajustado'!H95)</f>
        <v>0</v>
      </c>
      <c r="I95">
        <f>+LN('precios ajustado'!I96/'precios ajustado'!I95)</f>
        <v>6.6006251676977504E-3</v>
      </c>
      <c r="J95">
        <f>+LN('precios ajustado'!J96/'precios ajustado'!J95)</f>
        <v>-3.5608406689545145E-2</v>
      </c>
      <c r="K95">
        <f>+LN('precios ajustado'!K96/'precios ajustado'!K95)</f>
        <v>-6.8088611331285727E-3</v>
      </c>
      <c r="L95">
        <f>+LN('precios ajustado'!L96/'precios ajustado'!L95)</f>
        <v>-2.3716652351280501E-3</v>
      </c>
    </row>
    <row r="96" spans="1:12" x14ac:dyDescent="0.25">
      <c r="A96" s="1" t="s">
        <v>106</v>
      </c>
      <c r="B96">
        <f>+LN('precios ajustado'!B97/'precios ajustado'!B96)</f>
        <v>1.7923053190904905E-3</v>
      </c>
      <c r="C96">
        <f>+LN('precios ajustado'!C97/'precios ajustado'!C96)</f>
        <v>1.3462565476788551E-3</v>
      </c>
      <c r="D96">
        <f>+LN('precios ajustado'!D97/'precios ajustado'!D96)</f>
        <v>1.3387080782459279E-2</v>
      </c>
      <c r="E96">
        <f>+LN('precios ajustado'!E97/'precios ajustado'!E96)</f>
        <v>2.2762767041457476E-2</v>
      </c>
      <c r="F96">
        <f>+LN('precios ajustado'!F97/'precios ajustado'!F96)</f>
        <v>1.3931351101660241E-3</v>
      </c>
      <c r="G96">
        <f>+LN('precios ajustado'!G97/'precios ajustado'!G96)</f>
        <v>-2.3920619523362011E-2</v>
      </c>
      <c r="H96">
        <f>+LN('precios ajustado'!H97/'precios ajustado'!H96)</f>
        <v>0</v>
      </c>
      <c r="I96">
        <f>+LN('precios ajustado'!I97/'precios ajustado'!I96)</f>
        <v>8.2064927070354246E-2</v>
      </c>
      <c r="J96">
        <f>+LN('precios ajustado'!J97/'precios ajustado'!J96)</f>
        <v>-1.2507909880679242E-3</v>
      </c>
      <c r="K96">
        <f>+LN('precios ajustado'!K97/'precios ajustado'!K96)</f>
        <v>3.1849813202100397E-2</v>
      </c>
      <c r="L96">
        <f>+LN('precios ajustado'!L97/'precios ajustado'!L96)</f>
        <v>3.0294366067687966E-3</v>
      </c>
    </row>
    <row r="97" spans="1:12" x14ac:dyDescent="0.25">
      <c r="A97" s="1" t="s">
        <v>107</v>
      </c>
      <c r="B97">
        <f>+LN('precios ajustado'!B98/'precios ajustado'!B97)</f>
        <v>1.4812527237467947E-2</v>
      </c>
      <c r="C97">
        <f>+LN('precios ajustado'!C98/'precios ajustado'!C97)</f>
        <v>2.567645634510185E-2</v>
      </c>
      <c r="D97">
        <f>+LN('precios ajustado'!D98/'precios ajustado'!D97)</f>
        <v>0</v>
      </c>
      <c r="E97">
        <f>+LN('precios ajustado'!E98/'precios ajustado'!E97)</f>
        <v>2.4991195002569994E-4</v>
      </c>
      <c r="F97">
        <f>+LN('precios ajustado'!F98/'precios ajustado'!F97)</f>
        <v>3.0887652144622199E-3</v>
      </c>
      <c r="G97">
        <f>+LN('precios ajustado'!G98/'precios ajustado'!G97)</f>
        <v>0</v>
      </c>
      <c r="H97">
        <f>+LN('precios ajustado'!H98/'precios ajustado'!H97)</f>
        <v>0</v>
      </c>
      <c r="I97">
        <f>+LN('precios ajustado'!I98/'precios ajustado'!I97)</f>
        <v>8.0483258470202147E-3</v>
      </c>
      <c r="J97">
        <f>+LN('precios ajustado'!J98/'precios ajustado'!J97)</f>
        <v>-5.018867686194293E-3</v>
      </c>
      <c r="K97">
        <f>+LN('precios ajustado'!K98/'precios ajustado'!K97)</f>
        <v>3.1204374928811965E-2</v>
      </c>
      <c r="L97">
        <f>+LN('precios ajustado'!L98/'precios ajustado'!L97)</f>
        <v>1.4466596795166016E-2</v>
      </c>
    </row>
    <row r="98" spans="1:12" x14ac:dyDescent="0.25">
      <c r="A98" s="1" t="s">
        <v>108</v>
      </c>
      <c r="B98">
        <f>+LN('precios ajustado'!B99/'precios ajustado'!B98)</f>
        <v>-3.8428282218314874E-2</v>
      </c>
      <c r="C98">
        <f>+LN('precios ajustado'!C99/'precios ajustado'!C98)</f>
        <v>-4.8735523902551786E-2</v>
      </c>
      <c r="D98">
        <f>+LN('precios ajustado'!D99/'precios ajustado'!D98)</f>
        <v>-1.1641973640309772E-2</v>
      </c>
      <c r="E98">
        <f>+LN('precios ajustado'!E99/'precios ajustado'!E98)</f>
        <v>-1.9692536840314353E-2</v>
      </c>
      <c r="F98">
        <f>+LN('precios ajustado'!F99/'precios ajustado'!F98)</f>
        <v>1.1173434386495709E-3</v>
      </c>
      <c r="G98">
        <f>+LN('precios ajustado'!G99/'precios ajustado'!G98)</f>
        <v>0</v>
      </c>
      <c r="H98">
        <f>+LN('precios ajustado'!H99/'precios ajustado'!H98)</f>
        <v>0</v>
      </c>
      <c r="I98">
        <f>+LN('precios ajustado'!I99/'precios ajustado'!I98)</f>
        <v>-1.0070521112402926E-2</v>
      </c>
      <c r="J98">
        <f>+LN('precios ajustado'!J99/'precios ajustado'!J98)</f>
        <v>5.0188676861942384E-3</v>
      </c>
      <c r="K98">
        <f>+LN('precios ajustado'!K99/'precios ajustado'!K98)</f>
        <v>-3.5742667340753861E-2</v>
      </c>
      <c r="L98">
        <f>+LN('precios ajustado'!L99/'precios ajustado'!L98)</f>
        <v>-3.4873723258641333E-2</v>
      </c>
    </row>
    <row r="99" spans="1:12" x14ac:dyDescent="0.25">
      <c r="A99" s="1" t="s">
        <v>109</v>
      </c>
      <c r="B99">
        <f>+LN('precios ajustado'!B100/'precios ajustado'!B99)</f>
        <v>-1.3784819409613616E-2</v>
      </c>
      <c r="C99">
        <f>+LN('precios ajustado'!C100/'precios ajustado'!C99)</f>
        <v>-7.3693949740599798E-3</v>
      </c>
      <c r="D99">
        <f>+LN('precios ajustado'!D100/'precios ajustado'!D99)</f>
        <v>-1.9146307505021967E-2</v>
      </c>
      <c r="E99">
        <f>+LN('precios ajustado'!E100/'precios ajustado'!E99)</f>
        <v>1.1660457765634681E-2</v>
      </c>
      <c r="F99">
        <f>+LN('precios ajustado'!F100/'precios ajustado'!F99)</f>
        <v>-4.9799130266035135E-3</v>
      </c>
      <c r="G99">
        <f>+LN('precios ajustado'!G100/'precios ajustado'!G99)</f>
        <v>3.8277558697644661E-3</v>
      </c>
      <c r="H99">
        <f>+LN('precios ajustado'!H100/'precios ajustado'!H99)</f>
        <v>-8.389524229336226E-3</v>
      </c>
      <c r="I99">
        <f>+LN('precios ajustado'!I100/'precios ajustado'!I99)</f>
        <v>-4.0567967718038028E-3</v>
      </c>
      <c r="J99">
        <f>+LN('precios ajustado'!J100/'precios ajustado'!J99)</f>
        <v>-1.1961055292471615E-2</v>
      </c>
      <c r="K99">
        <f>+LN('precios ajustado'!K100/'precios ajustado'!K99)</f>
        <v>5.5827028547672563E-3</v>
      </c>
      <c r="L99">
        <f>+LN('precios ajustado'!L100/'precios ajustado'!L99)</f>
        <v>-6.625986955662049E-3</v>
      </c>
    </row>
    <row r="100" spans="1:12" x14ac:dyDescent="0.25">
      <c r="A100" s="1" t="s">
        <v>110</v>
      </c>
      <c r="B100">
        <f>+LN('precios ajustado'!B101/'precios ajustado'!B100)</f>
        <v>-1.5423852217260208E-2</v>
      </c>
      <c r="C100">
        <f>+LN('precios ajustado'!C101/'precios ajustado'!C100)</f>
        <v>-8.2005534887478557E-3</v>
      </c>
      <c r="D100">
        <f>+LN('precios ajustado'!D101/'precios ajustado'!D100)</f>
        <v>-1.1375481938216098E-2</v>
      </c>
      <c r="E100">
        <f>+LN('precios ajustado'!E101/'precios ajustado'!E100)</f>
        <v>2.7682710089803487E-3</v>
      </c>
      <c r="F100">
        <f>+LN('precios ajustado'!F101/'precios ajustado'!F100)</f>
        <v>-1.8159095628229087E-2</v>
      </c>
      <c r="G100">
        <f>+LN('precios ajustado'!G101/'precios ajustado'!G100)</f>
        <v>0</v>
      </c>
      <c r="H100">
        <f>+LN('precios ajustado'!H101/'precios ajustado'!H100)</f>
        <v>-4.4770935277893595E-2</v>
      </c>
      <c r="I100">
        <f>+LN('precios ajustado'!I101/'precios ajustado'!I100)</f>
        <v>-6.116269827894932E-3</v>
      </c>
      <c r="J100">
        <f>+LN('precios ajustado'!J101/'precios ajustado'!J100)</f>
        <v>-3.1524007552910432E-2</v>
      </c>
      <c r="K100">
        <f>+LN('precios ajustado'!K101/'precios ajustado'!K100)</f>
        <v>-1.0444104428255132E-3</v>
      </c>
      <c r="L100">
        <f>+LN('precios ajustado'!L101/'precios ajustado'!L100)</f>
        <v>-1.0922650754480479E-2</v>
      </c>
    </row>
    <row r="101" spans="1:12" x14ac:dyDescent="0.25">
      <c r="A101" s="1" t="s">
        <v>111</v>
      </c>
      <c r="B101">
        <f>+LN('precios ajustado'!B102/'precios ajustado'!B101)</f>
        <v>-1.0691938184736077E-2</v>
      </c>
      <c r="C101">
        <f>+LN('precios ajustado'!C102/'precios ajustado'!C101)</f>
        <v>-1.5342760012094265E-2</v>
      </c>
      <c r="D101">
        <f>+LN('precios ajustado'!D102/'precios ajustado'!D101)</f>
        <v>0</v>
      </c>
      <c r="E101">
        <f>+LN('precios ajustado'!E102/'precios ajustado'!E101)</f>
        <v>-7.2697864839240914E-2</v>
      </c>
      <c r="F101">
        <f>+LN('precios ajustado'!F102/'precios ajustado'!F101)</f>
        <v>-2.7366157642615112E-2</v>
      </c>
      <c r="G101">
        <f>+LN('precios ajustado'!G102/'precios ajustado'!G101)</f>
        <v>0</v>
      </c>
      <c r="H101">
        <f>+LN('precios ajustado'!H102/'precios ajustado'!H101)</f>
        <v>-2.0363457339321663E-2</v>
      </c>
      <c r="I101">
        <f>+LN('precios ajustado'!I102/'precios ajustado'!I101)</f>
        <v>2.0429483961007366E-3</v>
      </c>
      <c r="J101">
        <f>+LN('precios ajustado'!J102/'precios ajustado'!J101)</f>
        <v>1.4276641946045393E-2</v>
      </c>
      <c r="K101">
        <f>+LN('precios ajustado'!K102/'precios ajustado'!K101)</f>
        <v>1.7400785670094812E-3</v>
      </c>
      <c r="L101">
        <f>+LN('precios ajustado'!L102/'precios ajustado'!L101)</f>
        <v>-7.8993872727445499E-3</v>
      </c>
    </row>
    <row r="102" spans="1:12" x14ac:dyDescent="0.25">
      <c r="A102" s="1" t="s">
        <v>112</v>
      </c>
      <c r="B102">
        <f>+LN('precios ajustado'!B103/'precios ajustado'!B102)</f>
        <v>4.6958508697202009E-3</v>
      </c>
      <c r="C102">
        <f>+LN('precios ajustado'!C103/'precios ajustado'!C102)</f>
        <v>8.2486273644621719E-3</v>
      </c>
      <c r="D102">
        <f>+LN('precios ajustado'!D103/'precios ajustado'!D102)</f>
        <v>0</v>
      </c>
      <c r="E102">
        <f>+LN('precios ajustado'!E103/'precios ajustado'!E102)</f>
        <v>0</v>
      </c>
      <c r="F102">
        <f>+LN('precios ajustado'!F103/'precios ajustado'!F102)</f>
        <v>-1.1241578100429184E-2</v>
      </c>
      <c r="G102">
        <f>+LN('precios ajustado'!G103/'precios ajustado'!G102)</f>
        <v>-2.1236319298028182E-2</v>
      </c>
      <c r="H102">
        <f>+LN('precios ajustado'!H103/'precios ajustado'!H102)</f>
        <v>1.1917800864035103E-2</v>
      </c>
      <c r="I102">
        <f>+LN('precios ajustado'!I103/'precios ajustado'!I102)</f>
        <v>0</v>
      </c>
      <c r="J102">
        <f>+LN('precios ajustado'!J103/'precios ajustado'!J102)</f>
        <v>-2.580591796801607E-3</v>
      </c>
      <c r="K102">
        <f>+LN('precios ajustado'!K103/'precios ajustado'!K102)</f>
        <v>5.5478591174820142E-3</v>
      </c>
      <c r="L102">
        <f>+LN('precios ajustado'!L103/'precios ajustado'!L102)</f>
        <v>3.0793935382994308E-3</v>
      </c>
    </row>
    <row r="103" spans="1:12" x14ac:dyDescent="0.25">
      <c r="A103" s="1" t="s">
        <v>113</v>
      </c>
      <c r="B103">
        <f>+LN('precios ajustado'!B104/'precios ajustado'!B103)</f>
        <v>-1.3704531938127665E-2</v>
      </c>
      <c r="C103">
        <f>+LN('precios ajustado'!C104/'precios ajustado'!C103)</f>
        <v>-2.428212185706889E-3</v>
      </c>
      <c r="D103">
        <f>+LN('precios ajustado'!D104/'precios ajustado'!D103)</f>
        <v>1.5431971716821426E-2</v>
      </c>
      <c r="E103">
        <f>+LN('precios ajustado'!E104/'precios ajustado'!E103)</f>
        <v>-2.7398831256188468E-2</v>
      </c>
      <c r="F103">
        <f>+LN('precios ajustado'!F104/'precios ajustado'!F103)</f>
        <v>7.5897445500142545E-3</v>
      </c>
      <c r="G103">
        <f>+LN('precios ajustado'!G104/'precios ajustado'!G103)</f>
        <v>0</v>
      </c>
      <c r="H103">
        <f>+LN('precios ajustado'!H104/'precios ajustado'!H103)</f>
        <v>0</v>
      </c>
      <c r="I103">
        <f>+LN('precios ajustado'!I104/'precios ajustado'!I103)</f>
        <v>8.1301182035980468E-3</v>
      </c>
      <c r="J103">
        <f>+LN('precios ajustado'!J104/'precios ajustado'!J103)</f>
        <v>-2.7506695616680715E-2</v>
      </c>
      <c r="K103">
        <f>+LN('precios ajustado'!K104/'precios ajustado'!K103)</f>
        <v>4.485057106276758E-3</v>
      </c>
      <c r="L103">
        <f>+LN('precios ajustado'!L104/'precios ajustado'!L103)</f>
        <v>-1.0542130281643584E-2</v>
      </c>
    </row>
    <row r="104" spans="1:12" x14ac:dyDescent="0.25">
      <c r="A104" s="1" t="s">
        <v>114</v>
      </c>
      <c r="B104">
        <f>+LN('precios ajustado'!B105/'precios ajustado'!B104)</f>
        <v>-8.249111894733728E-3</v>
      </c>
      <c r="C104">
        <f>+LN('precios ajustado'!C105/'precios ajustado'!C104)</f>
        <v>-1.104026284126718E-2</v>
      </c>
      <c r="D104">
        <f>+LN('precios ajustado'!D105/'precios ajustado'!D104)</f>
        <v>-1.277236620844901E-2</v>
      </c>
      <c r="E104">
        <f>+LN('precios ajustado'!E105/'precios ajustado'!E104)</f>
        <v>2.3608110475097237E-2</v>
      </c>
      <c r="F104">
        <f>+LN('precios ajustado'!F105/'precios ajustado'!F104)</f>
        <v>-8.1634574320368653E-3</v>
      </c>
      <c r="G104">
        <f>+LN('precios ajustado'!G105/'precios ajustado'!G104)</f>
        <v>3.408817520503309E-3</v>
      </c>
      <c r="H104">
        <f>+LN('precios ajustado'!H105/'precios ajustado'!H104)</f>
        <v>-7.8389372892140631E-3</v>
      </c>
      <c r="I104">
        <f>+LN('precios ajustado'!I105/'precios ajustado'!I104)</f>
        <v>-4.5556587636378425E-2</v>
      </c>
      <c r="J104">
        <f>+LN('precios ajustado'!J105/'precios ajustado'!J104)</f>
        <v>7.9366069829184156E-3</v>
      </c>
      <c r="K104">
        <f>+LN('precios ajustado'!K105/'precios ajustado'!K104)</f>
        <v>-5.5229636835417021E-3</v>
      </c>
      <c r="L104">
        <f>+LN('precios ajustado'!L105/'precios ajustado'!L104)</f>
        <v>-3.362600808697009E-3</v>
      </c>
    </row>
    <row r="105" spans="1:12" x14ac:dyDescent="0.25">
      <c r="A105" s="1" t="s">
        <v>115</v>
      </c>
      <c r="B105">
        <f>+LN('precios ajustado'!B106/'precios ajustado'!B105)</f>
        <v>9.2114455153080865E-3</v>
      </c>
      <c r="C105">
        <f>+LN('precios ajustado'!C106/'precios ajustado'!C105)</f>
        <v>2.6371849253352748E-2</v>
      </c>
      <c r="D105">
        <f>+LN('precios ajustado'!D106/'precios ajustado'!D105)</f>
        <v>-2.8704600805361156E-3</v>
      </c>
      <c r="E105">
        <f>+LN('precios ajustado'!E106/'precios ajustado'!E105)</f>
        <v>-1.5860455373074393E-2</v>
      </c>
      <c r="F105">
        <f>+LN('precios ajustado'!F106/'precios ajustado'!F105)</f>
        <v>2.4596568097573013E-4</v>
      </c>
      <c r="G105">
        <f>+LN('precios ajustado'!G106/'precios ajustado'!G105)</f>
        <v>-1.2474174225175688E-2</v>
      </c>
      <c r="H105">
        <f>+LN('precios ajustado'!H106/'precios ajustado'!H105)</f>
        <v>-8.7217778281544148E-3</v>
      </c>
      <c r="I105">
        <f>+LN('precios ajustado'!I106/'precios ajustado'!I105)</f>
        <v>5.3621139720037368E-2</v>
      </c>
      <c r="J105">
        <f>+LN('precios ajustado'!J106/'precios ajustado'!J105)</f>
        <v>2.408181831574762E-2</v>
      </c>
      <c r="K105">
        <f>+LN('precios ajustado'!K106/'precios ajustado'!K105)</f>
        <v>3.8701411509154869E-2</v>
      </c>
      <c r="L105">
        <f>+LN('precios ajustado'!L106/'precios ajustado'!L105)</f>
        <v>1.7767922937798889E-2</v>
      </c>
    </row>
    <row r="106" spans="1:12" x14ac:dyDescent="0.25">
      <c r="A106" s="1" t="s">
        <v>116</v>
      </c>
      <c r="B106">
        <f>+LN('precios ajustado'!B107/'precios ajustado'!B106)</f>
        <v>-9.6644687658978701E-3</v>
      </c>
      <c r="C106">
        <f>+LN('precios ajustado'!C107/'precios ajustado'!C106)</f>
        <v>2.6225359626123605E-3</v>
      </c>
      <c r="D106">
        <f>+LN('precios ajustado'!D107/'precios ajustado'!D106)</f>
        <v>0</v>
      </c>
      <c r="E106">
        <f>+LN('precios ajustado'!E107/'precios ajustado'!E106)</f>
        <v>1.9651176154165624E-2</v>
      </c>
      <c r="F106">
        <f>+LN('precios ajustado'!F107/'precios ajustado'!F106)</f>
        <v>-1.7900857565213067E-2</v>
      </c>
      <c r="G106">
        <f>+LN('precios ajustado'!G107/'precios ajustado'!G106)</f>
        <v>0</v>
      </c>
      <c r="H106">
        <f>+LN('precios ajustado'!H107/'precios ajustado'!H106)</f>
        <v>2.0457260188567042E-2</v>
      </c>
      <c r="I106">
        <f>+LN('precios ajustado'!I107/'precios ajustado'!I106)</f>
        <v>1.5936577124404213E-2</v>
      </c>
      <c r="J106">
        <f>+LN('precios ajustado'!J107/'precios ajustado'!J106)</f>
        <v>-1.2945110678375213E-2</v>
      </c>
      <c r="K106">
        <f>+LN('precios ajustado'!K107/'precios ajustado'!K106)</f>
        <v>2.1414081585557687E-2</v>
      </c>
      <c r="L106">
        <f>+LN('precios ajustado'!L107/'precios ajustado'!L106)</f>
        <v>6.5145433220620483E-3</v>
      </c>
    </row>
    <row r="107" spans="1:12" x14ac:dyDescent="0.25">
      <c r="A107" s="1" t="s">
        <v>117</v>
      </c>
      <c r="B107">
        <f>+LN('precios ajustado'!B108/'precios ajustado'!B107)</f>
        <v>1.8664523524508193E-2</v>
      </c>
      <c r="C107">
        <f>+LN('precios ajustado'!C108/'precios ajustado'!C107)</f>
        <v>2.6228245626736622E-2</v>
      </c>
      <c r="D107">
        <f>+LN('precios ajustado'!D108/'precios ajustado'!D107)</f>
        <v>1.4626143865446932E-2</v>
      </c>
      <c r="E107">
        <f>+LN('precios ajustado'!E108/'precios ajustado'!E107)</f>
        <v>5.2643894104574901E-2</v>
      </c>
      <c r="F107">
        <f>+LN('precios ajustado'!F108/'precios ajustado'!F107)</f>
        <v>1.8883692425972865E-2</v>
      </c>
      <c r="G107">
        <f>+LN('precios ajustado'!G108/'precios ajustado'!G107)</f>
        <v>0</v>
      </c>
      <c r="H107">
        <f>+LN('precios ajustado'!H108/'precios ajustado'!H107)</f>
        <v>0</v>
      </c>
      <c r="I107">
        <f>+LN('precios ajustado'!I108/'precios ajustado'!I107)</f>
        <v>6.3178888159160923E-2</v>
      </c>
      <c r="J107">
        <f>+LN('precios ajustado'!J108/'precios ajustado'!J107)</f>
        <v>-5.8805652488156139E-3</v>
      </c>
      <c r="K107">
        <f>+LN('precios ajustado'!K108/'precios ajustado'!K107)</f>
        <v>3.5226196268669838E-2</v>
      </c>
      <c r="L107">
        <f>+LN('precios ajustado'!L108/'precios ajustado'!L107)</f>
        <v>1.5314042345374531E-2</v>
      </c>
    </row>
    <row r="108" spans="1:12" x14ac:dyDescent="0.25">
      <c r="A108" s="1" t="s">
        <v>118</v>
      </c>
      <c r="B108">
        <f>+LN('precios ajustado'!B109/'precios ajustado'!B108)</f>
        <v>3.7784940760190504E-2</v>
      </c>
      <c r="C108">
        <f>+LN('precios ajustado'!C109/'precios ajustado'!C108)</f>
        <v>2.3581047138634972E-2</v>
      </c>
      <c r="D108">
        <f>+LN('precios ajustado'!D109/'precios ajustado'!D108)</f>
        <v>7.8550976956862674E-3</v>
      </c>
      <c r="E108">
        <f>+LN('precios ajustado'!E109/'precios ajustado'!E108)</f>
        <v>-3.1252506445153989E-2</v>
      </c>
      <c r="F108">
        <f>+LN('precios ajustado'!F109/'precios ajustado'!F108)</f>
        <v>1.3296443589341737E-2</v>
      </c>
      <c r="G108">
        <f>+LN('precios ajustado'!G109/'precios ajustado'!G108)</f>
        <v>3.5541030688700348E-2</v>
      </c>
      <c r="H108">
        <f>+LN('precios ajustado'!H109/'precios ajustado'!H108)</f>
        <v>1.3188761077605167E-2</v>
      </c>
      <c r="I108">
        <f>+LN('precios ajustado'!I109/'precios ajustado'!I108)</f>
        <v>2.2019304554031331E-2</v>
      </c>
      <c r="J108">
        <f>+LN('precios ajustado'!J109/'precios ajustado'!J108)</f>
        <v>-3.0607764608492707E-2</v>
      </c>
      <c r="K108">
        <f>+LN('precios ajustado'!K109/'precios ajustado'!K108)</f>
        <v>2.2402906620907201E-2</v>
      </c>
      <c r="L108">
        <f>+LN('precios ajustado'!L109/'precios ajustado'!L108)</f>
        <v>1.0936558298185291E-2</v>
      </c>
    </row>
    <row r="109" spans="1:12" x14ac:dyDescent="0.25">
      <c r="A109" s="1" t="s">
        <v>119</v>
      </c>
      <c r="B109">
        <f>+LN('precios ajustado'!B110/'precios ajustado'!B109)</f>
        <v>-6.047151187145533E-2</v>
      </c>
      <c r="C109">
        <f>+LN('precios ajustado'!C110/'precios ajustado'!C109)</f>
        <v>-7.3189468923438805E-2</v>
      </c>
      <c r="D109">
        <f>+LN('precios ajustado'!D110/'precios ajustado'!D109)</f>
        <v>-1.3657906778311101E-2</v>
      </c>
      <c r="E109">
        <f>+LN('precios ajustado'!E110/'precios ajustado'!E109)</f>
        <v>-5.1571801031456359E-2</v>
      </c>
      <c r="F109">
        <f>+LN('precios ajustado'!F110/'precios ajustado'!F109)</f>
        <v>-2.1430607776256271E-3</v>
      </c>
      <c r="G109">
        <f>+LN('precios ajustado'!G110/'precios ajustado'!G109)</f>
        <v>0</v>
      </c>
      <c r="H109">
        <f>+LN('precios ajustado'!H110/'precios ajustado'!H109)</f>
        <v>0</v>
      </c>
      <c r="I109">
        <f>+LN('precios ajustado'!I110/'precios ajustado'!I109)</f>
        <v>-3.6972840226308937E-2</v>
      </c>
      <c r="J109">
        <f>+LN('precios ajustado'!J110/'precios ajustado'!J109)</f>
        <v>6.7340807257313395E-3</v>
      </c>
      <c r="K109">
        <f>+LN('precios ajustado'!K110/'precios ajustado'!K109)</f>
        <v>-3.6983227956888395E-2</v>
      </c>
      <c r="L109">
        <f>+LN('precios ajustado'!L110/'precios ajustado'!L109)</f>
        <v>-4.4593667559963843E-2</v>
      </c>
    </row>
    <row r="110" spans="1:12" x14ac:dyDescent="0.25">
      <c r="A110" s="1" t="s">
        <v>120</v>
      </c>
      <c r="B110">
        <f>+LN('precios ajustado'!B111/'precios ajustado'!B110)</f>
        <v>9.5100293926043238E-3</v>
      </c>
      <c r="C110">
        <f>+LN('precios ajustado'!C111/'precios ajustado'!C110)</f>
        <v>1.3549201586232946E-2</v>
      </c>
      <c r="D110">
        <f>+LN('precios ajustado'!D111/'precios ajustado'!D110)</f>
        <v>-1.550487411630474E-2</v>
      </c>
      <c r="E110">
        <f>+LN('precios ajustado'!E111/'precios ajustado'!E110)</f>
        <v>0</v>
      </c>
      <c r="F110">
        <f>+LN('precios ajustado'!F111/'precios ajustado'!F110)</f>
        <v>-1.1603555953060431E-2</v>
      </c>
      <c r="G110">
        <f>+LN('precios ajustado'!G111/'precios ajustado'!G110)</f>
        <v>0</v>
      </c>
      <c r="H110">
        <f>+LN('precios ajustado'!H111/'precios ajustado'!H110)</f>
        <v>0</v>
      </c>
      <c r="I110">
        <f>+LN('precios ajustado'!I111/'precios ajustado'!I110)</f>
        <v>2.0504005050062089E-2</v>
      </c>
      <c r="J110">
        <f>+LN('precios ajustado'!J111/'precios ajustado'!J110)</f>
        <v>0</v>
      </c>
      <c r="K110">
        <f>+LN('precios ajustado'!K111/'precios ajustado'!K110)</f>
        <v>5.3764681834490562E-2</v>
      </c>
      <c r="L110">
        <f>+LN('precios ajustado'!L111/'precios ajustado'!L110)</f>
        <v>3.7287273016940329E-3</v>
      </c>
    </row>
    <row r="111" spans="1:12" x14ac:dyDescent="0.25">
      <c r="A111" s="1" t="s">
        <v>121</v>
      </c>
      <c r="B111">
        <f>+LN('precios ajustado'!B112/'precios ajustado'!B111)</f>
        <v>-1.9111368497080523E-2</v>
      </c>
      <c r="C111">
        <f>+LN('precios ajustado'!C112/'precios ajustado'!C111)</f>
        <v>-1.7816303428596449E-2</v>
      </c>
      <c r="D111">
        <f>+LN('precios ajustado'!D112/'precios ajustado'!D111)</f>
        <v>0</v>
      </c>
      <c r="E111">
        <f>+LN('precios ajustado'!E112/'precios ajustado'!E111)</f>
        <v>1.383140566869823E-2</v>
      </c>
      <c r="F111">
        <f>+LN('precios ajustado'!F112/'precios ajustado'!F111)</f>
        <v>-7.1925036261347945E-3</v>
      </c>
      <c r="G111">
        <f>+LN('precios ajustado'!G112/'precios ajustado'!G111)</f>
        <v>0</v>
      </c>
      <c r="H111">
        <f>+LN('precios ajustado'!H112/'precios ajustado'!H111)</f>
        <v>-4.1340480772679572E-2</v>
      </c>
      <c r="I111">
        <f>+LN('precios ajustado'!I112/'precios ajustado'!I111)</f>
        <v>1.64688351762469E-2</v>
      </c>
      <c r="J111">
        <f>+LN('precios ajustado'!J112/'precios ajustado'!J111)</f>
        <v>-4.1101738220488161E-2</v>
      </c>
      <c r="K111">
        <f>+LN('precios ajustado'!K112/'precios ajustado'!K111)</f>
        <v>2.4177053386314922E-3</v>
      </c>
      <c r="L111">
        <f>+LN('precios ajustado'!L112/'precios ajustado'!L111)</f>
        <v>-1.1228153138349252E-2</v>
      </c>
    </row>
    <row r="112" spans="1:12" x14ac:dyDescent="0.25">
      <c r="A112" s="1" t="s">
        <v>122</v>
      </c>
      <c r="B112">
        <f>+LN('precios ajustado'!B113/'precios ajustado'!B112)</f>
        <v>-1.1020763626504136E-2</v>
      </c>
      <c r="C112">
        <f>+LN('precios ajustado'!C113/'precios ajustado'!C112)</f>
        <v>-2.2017622356265261E-2</v>
      </c>
      <c r="D112">
        <f>+LN('precios ajustado'!D113/'precios ajustado'!D112)</f>
        <v>-1.9142956658550481E-2</v>
      </c>
      <c r="E112">
        <f>+LN('precios ajustado'!E113/'precios ajustado'!E112)</f>
        <v>-5.5096495290026335E-3</v>
      </c>
      <c r="F112">
        <f>+LN('precios ajustado'!F113/'precios ajustado'!F112)</f>
        <v>-2.9328414315328748E-3</v>
      </c>
      <c r="G112">
        <f>+LN('precios ajustado'!G113/'precios ajustado'!G112)</f>
        <v>0</v>
      </c>
      <c r="H112">
        <f>+LN('precios ajustado'!H113/'precios ajustado'!H112)</f>
        <v>0</v>
      </c>
      <c r="I112">
        <f>+LN('precios ajustado'!I113/'precios ajustado'!I112)</f>
        <v>-4.2638527249576272E-2</v>
      </c>
      <c r="J112">
        <f>+LN('precios ajustado'!J113/'precios ajustado'!J112)</f>
        <v>-0.1053605245065498</v>
      </c>
      <c r="K112">
        <f>+LN('precios ajustado'!K113/'precios ajustado'!K112)</f>
        <v>-3.6893232267584383E-2</v>
      </c>
      <c r="L112">
        <f>+LN('precios ajustado'!L113/'precios ajustado'!L112)</f>
        <v>-7.893220143430385E-3</v>
      </c>
    </row>
    <row r="113" spans="1:12" x14ac:dyDescent="0.25">
      <c r="A113" s="1" t="s">
        <v>123</v>
      </c>
      <c r="B113">
        <f>+LN('precios ajustado'!B114/'precios ajustado'!B113)</f>
        <v>2.477356378153088E-2</v>
      </c>
      <c r="C113">
        <f>+LN('precios ajustado'!C114/'precios ajustado'!C113)</f>
        <v>9.1060290905970558E-3</v>
      </c>
      <c r="D113">
        <f>+LN('precios ajustado'!D114/'precios ajustado'!D113)</f>
        <v>5.9671502176925221E-3</v>
      </c>
      <c r="E113">
        <f>+LN('precios ajustado'!E114/'precios ajustado'!E113)</f>
        <v>1.6438820169795667E-2</v>
      </c>
      <c r="F113">
        <f>+LN('precios ajustado'!F114/'precios ajustado'!F113)</f>
        <v>-3.0246272569988066E-3</v>
      </c>
      <c r="G113">
        <f>+LN('precios ajustado'!G114/'precios ajustado'!G113)</f>
        <v>-2.9651443112149824E-2</v>
      </c>
      <c r="H113">
        <f>+LN('precios ajustado'!H114/'precios ajustado'!H113)</f>
        <v>-2.2598255563803731E-2</v>
      </c>
      <c r="I113">
        <f>+LN('precios ajustado'!I114/'precios ajustado'!I113)</f>
        <v>9.4250864090929705E-3</v>
      </c>
      <c r="J113">
        <f>+LN('precios ajustado'!J114/'precios ajustado'!J113)</f>
        <v>7.766162831387601E-4</v>
      </c>
      <c r="K113">
        <f>+LN('precios ajustado'!K114/'precios ajustado'!K113)</f>
        <v>-1.3875988439805458E-2</v>
      </c>
      <c r="L113">
        <f>+LN('precios ajustado'!L114/'precios ajustado'!L113)</f>
        <v>7.6422447455366839E-3</v>
      </c>
    </row>
    <row r="114" spans="1:12" x14ac:dyDescent="0.25">
      <c r="A114" s="1" t="s">
        <v>124</v>
      </c>
      <c r="B114">
        <f>+LN('precios ajustado'!B115/'precios ajustado'!B114)</f>
        <v>1.5543952120340845E-2</v>
      </c>
      <c r="C114">
        <f>+LN('precios ajustado'!C115/'precios ajustado'!C114)</f>
        <v>-2.0012830448644353E-2</v>
      </c>
      <c r="D114">
        <f>+LN('precios ajustado'!D115/'precios ajustado'!D114)</f>
        <v>-7.1865305361911757E-3</v>
      </c>
      <c r="E114">
        <f>+LN('precios ajustado'!E115/'precios ajustado'!E114)</f>
        <v>2.681122472196517E-2</v>
      </c>
      <c r="F114">
        <f>+LN('precios ajustado'!F115/'precios ajustado'!F114)</f>
        <v>-3.4913567945108943E-3</v>
      </c>
      <c r="G114">
        <f>+LN('precios ajustado'!G115/'precios ajustado'!G114)</f>
        <v>0</v>
      </c>
      <c r="H114">
        <f>+LN('precios ajustado'!H115/'precios ajustado'!H114)</f>
        <v>0</v>
      </c>
      <c r="I114">
        <f>+LN('precios ajustado'!I115/'precios ajustado'!I114)</f>
        <v>-2.0853862162315932E-2</v>
      </c>
      <c r="J114">
        <f>+LN('precios ajustado'!J115/'precios ajustado'!J114)</f>
        <v>1.5516903507621072E-3</v>
      </c>
      <c r="K114">
        <f>+LN('precios ajustado'!K115/'precios ajustado'!K114)</f>
        <v>0</v>
      </c>
      <c r="L114">
        <f>+LN('precios ajustado'!L115/'precios ajustado'!L114)</f>
        <v>-1.1330365497723427E-2</v>
      </c>
    </row>
    <row r="115" spans="1:12" x14ac:dyDescent="0.25">
      <c r="A115" s="1" t="s">
        <v>125</v>
      </c>
      <c r="B115">
        <f>+LN('precios ajustado'!B116/'precios ajustado'!B115)</f>
        <v>-2.0475878384363481E-2</v>
      </c>
      <c r="C115">
        <f>+LN('precios ajustado'!C116/'precios ajustado'!C115)</f>
        <v>-3.0326766225786016E-2</v>
      </c>
      <c r="D115">
        <f>+LN('precios ajustado'!D116/'precios ajustado'!D115)</f>
        <v>0</v>
      </c>
      <c r="E115">
        <f>+LN('precios ajustado'!E116/'precios ajustado'!E115)</f>
        <v>7.6372991666027304E-2</v>
      </c>
      <c r="F115">
        <f>+LN('precios ajustado'!F116/'precios ajustado'!F115)</f>
        <v>-8.3284495967464415E-5</v>
      </c>
      <c r="G115">
        <f>+LN('precios ajustado'!G116/'precios ajustado'!G115)</f>
        <v>0</v>
      </c>
      <c r="H115">
        <f>+LN('precios ajustado'!H116/'precios ajustado'!H115)</f>
        <v>0</v>
      </c>
      <c r="I115">
        <f>+LN('precios ajustado'!I116/'precios ajustado'!I115)</f>
        <v>3.8240929518340702E-3</v>
      </c>
      <c r="J115">
        <f>+LN('precios ajustado'!J116/'precios ajustado'!J115)</f>
        <v>3.0536684697633373E-2</v>
      </c>
      <c r="K115">
        <f>+LN('precios ajustado'!K116/'precios ajustado'!K115)</f>
        <v>-3.2927457382051516E-2</v>
      </c>
      <c r="L115">
        <f>+LN('precios ajustado'!L116/'precios ajustado'!L115)</f>
        <v>-1.7756424939138139E-2</v>
      </c>
    </row>
    <row r="116" spans="1:12" x14ac:dyDescent="0.25">
      <c r="A116" s="1" t="s">
        <v>126</v>
      </c>
      <c r="B116">
        <f>+LN('precios ajustado'!B117/'precios ajustado'!B116)</f>
        <v>-6.3955102482035906E-3</v>
      </c>
      <c r="C116">
        <f>+LN('precios ajustado'!C117/'precios ajustado'!C116)</f>
        <v>-1.0430481377002861E-2</v>
      </c>
      <c r="D116">
        <f>+LN('precios ajustado'!D117/'precios ajustado'!D116)</f>
        <v>-3.2402194986459028E-2</v>
      </c>
      <c r="E116">
        <f>+LN('precios ajustado'!E117/'precios ajustado'!E116)</f>
        <v>2.4479280656519295E-3</v>
      </c>
      <c r="F116">
        <f>+LN('precios ajustado'!F117/'precios ajustado'!F116)</f>
        <v>1.4979747011123847E-3</v>
      </c>
      <c r="G116">
        <f>+LN('precios ajustado'!G117/'precios ajustado'!G116)</f>
        <v>0</v>
      </c>
      <c r="H116">
        <f>+LN('precios ajustado'!H117/'precios ajustado'!H116)</f>
        <v>-2.6881801699566006E-2</v>
      </c>
      <c r="I116">
        <f>+LN('precios ajustado'!I117/'precios ajustado'!I116)</f>
        <v>-5.0891559786631228E-2</v>
      </c>
      <c r="J116">
        <f>+LN('precios ajustado'!J117/'precios ajustado'!J116)</f>
        <v>3.5454235950237917E-2</v>
      </c>
      <c r="K116">
        <f>+LN('precios ajustado'!K117/'precios ajustado'!K116)</f>
        <v>-6.4035400630250108E-2</v>
      </c>
      <c r="L116">
        <f>+LN('precios ajustado'!L117/'precios ajustado'!L116)</f>
        <v>-8.4766341117148269E-3</v>
      </c>
    </row>
    <row r="117" spans="1:12" x14ac:dyDescent="0.25">
      <c r="A117" s="1" t="s">
        <v>127</v>
      </c>
      <c r="B117">
        <f>+LN('precios ajustado'!B118/'precios ajustado'!B117)</f>
        <v>-1.5239287800869666E-2</v>
      </c>
      <c r="C117">
        <f>+LN('precios ajustado'!C118/'precios ajustado'!C117)</f>
        <v>-3.0553234112175927E-2</v>
      </c>
      <c r="D117">
        <f>+LN('precios ajustado'!D118/'precios ajustado'!D117)</f>
        <v>-1.2891932275404213E-2</v>
      </c>
      <c r="E117">
        <f>+LN('precios ajustado'!E118/'precios ajustado'!E117)</f>
        <v>2.4418493972705874E-3</v>
      </c>
      <c r="F117">
        <f>+LN('precios ajustado'!F118/'precios ajustado'!F117)</f>
        <v>-3.4905703149902781E-2</v>
      </c>
      <c r="G117">
        <f>+LN('precios ajustado'!G118/'precios ajustado'!G117)</f>
        <v>-5.5073626991092341E-2</v>
      </c>
      <c r="H117">
        <f>+LN('precios ajustado'!H118/'precios ajustado'!H117)</f>
        <v>0</v>
      </c>
      <c r="I117">
        <f>+LN('precios ajustado'!I118/'precios ajustado'!I117)</f>
        <v>-5.3621139720037424E-2</v>
      </c>
      <c r="J117">
        <f>+LN('precios ajustado'!J118/'precios ajustado'!J117)</f>
        <v>-3.5454235950237931E-2</v>
      </c>
      <c r="K117">
        <f>+LN('precios ajustado'!K118/'precios ajustado'!K117)</f>
        <v>-2.6951994306591474E-2</v>
      </c>
      <c r="L117">
        <f>+LN('precios ajustado'!L118/'precios ajustado'!L117)</f>
        <v>-1.675928672820472E-2</v>
      </c>
    </row>
    <row r="118" spans="1:12" x14ac:dyDescent="0.25">
      <c r="A118" s="1" t="s">
        <v>128</v>
      </c>
      <c r="B118">
        <f>+LN('precios ajustado'!B119/'precios ajustado'!B118)</f>
        <v>2.2576883774887415E-3</v>
      </c>
      <c r="C118">
        <f>+LN('precios ajustado'!C119/'precios ajustado'!C118)</f>
        <v>1.1968890924047107E-2</v>
      </c>
      <c r="D118">
        <f>+LN('precios ajustado'!D119/'precios ajustado'!D118)</f>
        <v>1.9934214900817111E-2</v>
      </c>
      <c r="E118">
        <f>+LN('precios ajustado'!E119/'precios ajustado'!E118)</f>
        <v>1.2121497965695036E-2</v>
      </c>
      <c r="F118">
        <f>+LN('precios ajustado'!F119/'precios ajustado'!F118)</f>
        <v>-2.9095224814093781E-2</v>
      </c>
      <c r="G118">
        <f>+LN('precios ajustado'!G119/'precios ajustado'!G118)</f>
        <v>-9.8727743984932843E-3</v>
      </c>
      <c r="H118">
        <f>+LN('precios ajustado'!H119/'precios ajustado'!H118)</f>
        <v>-7.5647727637726918E-3</v>
      </c>
      <c r="I118">
        <f>+LN('precios ajustado'!I119/'precios ajustado'!I118)</f>
        <v>-4.5511550882103062E-2</v>
      </c>
      <c r="J118">
        <f>+LN('precios ajustado'!J119/'precios ajustado'!J118)</f>
        <v>-5.2481299565683127E-2</v>
      </c>
      <c r="K118">
        <f>+LN('precios ajustado'!K119/'precios ajustado'!K118)</f>
        <v>-3.4000727942956527E-2</v>
      </c>
      <c r="L118">
        <f>+LN('precios ajustado'!L119/'precios ajustado'!L118)</f>
        <v>-9.7343462483513981E-3</v>
      </c>
    </row>
    <row r="119" spans="1:12" x14ac:dyDescent="0.25">
      <c r="A119" s="1" t="s">
        <v>129</v>
      </c>
      <c r="B119">
        <f>+LN('precios ajustado'!B120/'precios ajustado'!B119)</f>
        <v>6.5447203962967189E-3</v>
      </c>
      <c r="C119">
        <f>+LN('precios ajustado'!C120/'precios ajustado'!C119)</f>
        <v>-6.4471197964222149E-3</v>
      </c>
      <c r="D119">
        <f>+LN('precios ajustado'!D120/'precios ajustado'!D119)</f>
        <v>-3.6557970974652942E-3</v>
      </c>
      <c r="E119">
        <f>+LN('precios ajustado'!E120/'precios ajustado'!E119)</f>
        <v>-3.0580945601513441E-2</v>
      </c>
      <c r="F119">
        <f>+LN('precios ajustado'!F120/'precios ajustado'!F119)</f>
        <v>1.8157397022108507E-3</v>
      </c>
      <c r="G119">
        <f>+LN('precios ajustado'!G120/'precios ajustado'!G119)</f>
        <v>0</v>
      </c>
      <c r="H119">
        <f>+LN('precios ajustado'!H120/'precios ajustado'!H119)</f>
        <v>0</v>
      </c>
      <c r="I119">
        <f>+LN('precios ajustado'!I120/'precios ajustado'!I119)</f>
        <v>1.1025406713509909E-2</v>
      </c>
      <c r="J119">
        <f>+LN('precios ajustado'!J120/'precios ajustado'!J119)</f>
        <v>3.6045679893853377E-2</v>
      </c>
      <c r="K119">
        <f>+LN('precios ajustado'!K120/'precios ajustado'!K119)</f>
        <v>2.4973766383894092E-2</v>
      </c>
      <c r="L119">
        <f>+LN('precios ajustado'!L120/'precios ajustado'!L119)</f>
        <v>-2.8285285776799389E-3</v>
      </c>
    </row>
    <row r="120" spans="1:12" x14ac:dyDescent="0.25">
      <c r="A120" s="1" t="s">
        <v>130</v>
      </c>
      <c r="B120">
        <f>+LN('precios ajustado'!B121/'precios ajustado'!B120)</f>
        <v>-1.273223950047357E-2</v>
      </c>
      <c r="C120">
        <f>+LN('precios ajustado'!C121/'precios ajustado'!C120)</f>
        <v>3.0980865018271533E-2</v>
      </c>
      <c r="D120">
        <f>+LN('precios ajustado'!D121/'precios ajustado'!D120)</f>
        <v>7.706063216718499E-3</v>
      </c>
      <c r="E120">
        <f>+LN('precios ajustado'!E121/'precios ajustado'!E120)</f>
        <v>2.001785807029513E-2</v>
      </c>
      <c r="F120">
        <f>+LN('precios ajustado'!F121/'precios ajustado'!F120)</f>
        <v>8.8106971173028212E-3</v>
      </c>
      <c r="G120">
        <f>+LN('precios ajustado'!G121/'precios ajustado'!G120)</f>
        <v>0</v>
      </c>
      <c r="H120">
        <f>+LN('precios ajustado'!H121/'precios ajustado'!H120)</f>
        <v>0</v>
      </c>
      <c r="I120">
        <f>+LN('precios ajustado'!I121/'precios ajustado'!I120)</f>
        <v>5.3374461243576157E-2</v>
      </c>
      <c r="J120">
        <f>+LN('precios ajustado'!J121/'precios ajustado'!J120)</f>
        <v>-2.03927719655305E-2</v>
      </c>
      <c r="K120">
        <f>+LN('precios ajustado'!K121/'precios ajustado'!K120)</f>
        <v>1.6903880850569732E-2</v>
      </c>
      <c r="L120">
        <f>+LN('precios ajustado'!L121/'precios ajustado'!L120)</f>
        <v>1.9451873631929118E-2</v>
      </c>
    </row>
    <row r="121" spans="1:12" x14ac:dyDescent="0.25">
      <c r="A121" s="1" t="s">
        <v>131</v>
      </c>
      <c r="B121">
        <f>+LN('precios ajustado'!B122/'precios ajustado'!B121)</f>
        <v>-5.0366394876876608E-2</v>
      </c>
      <c r="C121">
        <f>+LN('precios ajustado'!C122/'precios ajustado'!C121)</f>
        <v>-2.7577874271049602E-2</v>
      </c>
      <c r="D121">
        <f>+LN('precios ajustado'!D122/'precios ajustado'!D121)</f>
        <v>-1.2365443337013797E-2</v>
      </c>
      <c r="E121">
        <f>+LN('precios ajustado'!E122/'precios ajustado'!E121)</f>
        <v>-3.384248733663997E-2</v>
      </c>
      <c r="F121">
        <f>+LN('precios ajustado'!F122/'precios ajustado'!F121)</f>
        <v>0</v>
      </c>
      <c r="G121">
        <f>+LN('precios ajustado'!G122/'precios ajustado'!G121)</f>
        <v>0</v>
      </c>
      <c r="H121">
        <f>+LN('precios ajustado'!H122/'precios ajustado'!H121)</f>
        <v>0</v>
      </c>
      <c r="I121">
        <f>+LN('precios ajustado'!I122/'precios ajustado'!I121)</f>
        <v>-8.004268288990031E-2</v>
      </c>
      <c r="J121">
        <f>+LN('precios ajustado'!J122/'precios ajustado'!J121)</f>
        <v>1.5834493736703759E-3</v>
      </c>
      <c r="K121">
        <f>+LN('precios ajustado'!K122/'precios ajustado'!K121)</f>
        <v>-5.9510792835235957E-2</v>
      </c>
      <c r="L121">
        <f>+LN('precios ajustado'!L122/'precios ajustado'!L121)</f>
        <v>-2.107332875287192E-2</v>
      </c>
    </row>
    <row r="122" spans="1:12" x14ac:dyDescent="0.25">
      <c r="A122" s="1" t="s">
        <v>132</v>
      </c>
      <c r="B122">
        <f>+LN('precios ajustado'!B123/'precios ajustado'!B122)</f>
        <v>-3.049982308978956E-2</v>
      </c>
      <c r="C122">
        <f>+LN('precios ajustado'!C123/'precios ajustado'!C122)</f>
        <v>-1.5803691756381223E-2</v>
      </c>
      <c r="D122">
        <f>+LN('precios ajustado'!D123/'precios ajustado'!D122)</f>
        <v>0</v>
      </c>
      <c r="E122">
        <f>+LN('precios ajustado'!E123/'precios ajustado'!E122)</f>
        <v>-5.2212845924387047E-2</v>
      </c>
      <c r="F122">
        <f>+LN('precios ajustado'!F123/'precios ajustado'!F122)</f>
        <v>1.2465778431357022E-2</v>
      </c>
      <c r="G122">
        <f>+LN('precios ajustado'!G123/'precios ajustado'!G122)</f>
        <v>0</v>
      </c>
      <c r="H122">
        <f>+LN('precios ajustado'!H123/'precios ajustado'!H122)</f>
        <v>0</v>
      </c>
      <c r="I122">
        <f>+LN('precios ajustado'!I123/'precios ajustado'!I122)</f>
        <v>-9.0498267329925212E-3</v>
      </c>
      <c r="J122">
        <f>+LN('precios ajustado'!J123/'precios ajustado'!J122)</f>
        <v>1.2578834316981813E-2</v>
      </c>
      <c r="K122">
        <f>+LN('precios ajustado'!K123/'precios ajustado'!K122)</f>
        <v>3.0234310102625994E-3</v>
      </c>
      <c r="L122">
        <f>+LN('precios ajustado'!L123/'precios ajustado'!L122)</f>
        <v>-1.5355281448888366E-2</v>
      </c>
    </row>
    <row r="123" spans="1:12" x14ac:dyDescent="0.25">
      <c r="A123" s="1" t="s">
        <v>133</v>
      </c>
      <c r="B123">
        <f>+LN('precios ajustado'!B124/'precios ajustado'!B123)</f>
        <v>3.0289183067406616E-2</v>
      </c>
      <c r="C123">
        <f>+LN('precios ajustado'!C124/'precios ajustado'!C123)</f>
        <v>2.5167330486858475E-2</v>
      </c>
      <c r="D123">
        <f>+LN('precios ajustado'!D124/'precios ajustado'!D123)</f>
        <v>6.9575308867100083E-3</v>
      </c>
      <c r="E123">
        <f>+LN('precios ajustado'!E124/'precios ajustado'!E123)</f>
        <v>2.6630975535294693E-3</v>
      </c>
      <c r="F123">
        <f>+LN('precios ajustado'!F124/'precios ajustado'!F123)</f>
        <v>3.0709007693976737E-3</v>
      </c>
      <c r="G123">
        <f>+LN('precios ajustado'!G124/'precios ajustado'!G123)</f>
        <v>2.9330633547834224E-2</v>
      </c>
      <c r="H123">
        <f>+LN('precios ajustado'!H124/'precios ajustado'!H123)</f>
        <v>5.2432395098520428E-3</v>
      </c>
      <c r="I123">
        <f>+LN('precios ajustado'!I124/'precios ajustado'!I123)</f>
        <v>7.232064393765969E-2</v>
      </c>
      <c r="J123">
        <f>+LN('precios ajustado'!J124/'precios ajustado'!J123)</f>
        <v>1.7809249855774111E-2</v>
      </c>
      <c r="K123">
        <f>+LN('precios ajustado'!K124/'precios ajustado'!K123)</f>
        <v>8.2675899784570798E-3</v>
      </c>
      <c r="L123">
        <f>+LN('precios ajustado'!L124/'precios ajustado'!L123)</f>
        <v>2.6095923667104833E-2</v>
      </c>
    </row>
    <row r="124" spans="1:12" x14ac:dyDescent="0.25">
      <c r="A124" s="1" t="s">
        <v>134</v>
      </c>
      <c r="B124">
        <f>+LN('precios ajustado'!B125/'precios ajustado'!B124)</f>
        <v>2.5300344474874156E-2</v>
      </c>
      <c r="C124">
        <f>+LN('precios ajustado'!C125/'precios ajustado'!C124)</f>
        <v>4.3978891324203066E-2</v>
      </c>
      <c r="D124">
        <f>+LN('precios ajustado'!D125/'precios ajustado'!D124)</f>
        <v>2.448006375190483E-2</v>
      </c>
      <c r="E124">
        <f>+LN('precios ajustado'!E125/'precios ajustado'!E124)</f>
        <v>-7.2067918648398531E-3</v>
      </c>
      <c r="F124">
        <f>+LN('precios ajustado'!F125/'precios ajustado'!F124)</f>
        <v>3.949961027742796E-2</v>
      </c>
      <c r="G124">
        <f>+LN('precios ajustado'!G125/'precios ajustado'!G124)</f>
        <v>0</v>
      </c>
      <c r="H124">
        <f>+LN('precios ajustado'!H125/'precios ajustado'!H124)</f>
        <v>0</v>
      </c>
      <c r="I124">
        <f>+LN('precios ajustado'!I125/'precios ajustado'!I124)</f>
        <v>3.9383339474824863E-2</v>
      </c>
      <c r="J124">
        <f>+LN('precios ajustado'!J125/'precios ajustado'!J124)</f>
        <v>1.5232479289699478E-2</v>
      </c>
      <c r="K124">
        <f>+LN('precios ajustado'!K125/'precios ajustado'!K124)</f>
        <v>8.8413880191299934E-2</v>
      </c>
      <c r="L124">
        <f>+LN('precios ajustado'!L125/'precios ajustado'!L124)</f>
        <v>2.9906125002736792E-2</v>
      </c>
    </row>
    <row r="125" spans="1:12" x14ac:dyDescent="0.25">
      <c r="A125" s="1" t="s">
        <v>135</v>
      </c>
      <c r="B125">
        <f>+LN('precios ajustado'!B126/'precios ajustado'!B125)</f>
        <v>2.0512551422441488E-3</v>
      </c>
      <c r="C125">
        <f>+LN('precios ajustado'!C126/'precios ajustado'!C125)</f>
        <v>-1.1568286989313752E-3</v>
      </c>
      <c r="D125">
        <f>+LN('precios ajustado'!D126/'precios ajustado'!D125)</f>
        <v>0</v>
      </c>
      <c r="E125">
        <f>+LN('precios ajustado'!E126/'precios ajustado'!E125)</f>
        <v>-8.8793364117664576E-3</v>
      </c>
      <c r="F125">
        <f>+LN('precios ajustado'!F126/'precios ajustado'!F125)</f>
        <v>2.404751453981677E-3</v>
      </c>
      <c r="G125">
        <f>+LN('precios ajustado'!G126/'precios ajustado'!G125)</f>
        <v>0</v>
      </c>
      <c r="H125">
        <f>+LN('precios ajustado'!H126/'precios ajustado'!H125)</f>
        <v>0</v>
      </c>
      <c r="I125">
        <f>+LN('precios ajustado'!I126/'precios ajustado'!I125)</f>
        <v>1.8127414770653428E-2</v>
      </c>
      <c r="J125">
        <f>+LN('precios ajustado'!J126/'precios ajustado'!J125)</f>
        <v>-9.8746611718662346E-3</v>
      </c>
      <c r="K125">
        <f>+LN('precios ajustado'!K126/'precios ajustado'!K125)</f>
        <v>-3.4264960890525948E-4</v>
      </c>
      <c r="L125">
        <f>+LN('precios ajustado'!L126/'precios ajustado'!L125)</f>
        <v>-1.7295022863650876E-3</v>
      </c>
    </row>
    <row r="126" spans="1:12" x14ac:dyDescent="0.25">
      <c r="A126" s="1" t="s">
        <v>136</v>
      </c>
      <c r="B126">
        <f>+LN('precios ajustado'!B127/'precios ajustado'!B126)</f>
        <v>-6.647894558229203E-3</v>
      </c>
      <c r="C126">
        <f>+LN('precios ajustado'!C127/'precios ajustado'!C126)</f>
        <v>-5.3885634759426853E-3</v>
      </c>
      <c r="D126">
        <f>+LN('precios ajustado'!D127/'precios ajustado'!D126)</f>
        <v>0</v>
      </c>
      <c r="E126">
        <f>+LN('precios ajustado'!E127/'precios ajustado'!E126)</f>
        <v>-4.6051253879540888E-3</v>
      </c>
      <c r="F126">
        <f>+LN('precios ajustado'!F127/'precios ajustado'!F126)</f>
        <v>1.6510336101109014E-2</v>
      </c>
      <c r="G126">
        <f>+LN('precios ajustado'!G127/'precios ajustado'!G126)</f>
        <v>0</v>
      </c>
      <c r="H126">
        <f>+LN('precios ajustado'!H127/'precios ajustado'!H126)</f>
        <v>5.4418852153205181E-2</v>
      </c>
      <c r="I126">
        <f>+LN('precios ajustado'!I127/'precios ajustado'!I126)</f>
        <v>-6.6003366123057391E-2</v>
      </c>
      <c r="J126">
        <f>+LN('precios ajustado'!J127/'precios ajustado'!J126)</f>
        <v>1.0630363739900015E-2</v>
      </c>
      <c r="K126">
        <f>+LN('precios ajustado'!K127/'precios ajustado'!K126)</f>
        <v>1.8673068059612705E-2</v>
      </c>
      <c r="L126">
        <f>+LN('precios ajustado'!L127/'precios ajustado'!L126)</f>
        <v>-1.0586480175939902E-2</v>
      </c>
    </row>
    <row r="127" spans="1:12" x14ac:dyDescent="0.25">
      <c r="A127" s="1" t="s">
        <v>137</v>
      </c>
      <c r="B127">
        <f>+LN('precios ajustado'!B128/'precios ajustado'!B127)</f>
        <v>-3.7409598944531545E-2</v>
      </c>
      <c r="C127">
        <f>+LN('precios ajustado'!C128/'precios ajustado'!C127)</f>
        <v>-4.8889966447350226E-2</v>
      </c>
      <c r="D127">
        <f>+LN('precios ajustado'!D128/'precios ajustado'!D127)</f>
        <v>0</v>
      </c>
      <c r="E127">
        <f>+LN('precios ajustado'!E128/'precios ajustado'!E127)</f>
        <v>-3.535971221296382E-3</v>
      </c>
      <c r="F127">
        <f>+LN('precios ajustado'!F128/'precios ajustado'!F127)</f>
        <v>-4.6544101824788162E-3</v>
      </c>
      <c r="G127">
        <f>+LN('precios ajustado'!G128/'precios ajustado'!G127)</f>
        <v>0</v>
      </c>
      <c r="H127">
        <f>+LN('precios ajustado'!H128/'precios ajustado'!H127)</f>
        <v>0</v>
      </c>
      <c r="I127">
        <f>+LN('precios ajustado'!I128/'precios ajustado'!I127)</f>
        <v>-6.610339798493664E-2</v>
      </c>
      <c r="J127">
        <f>+LN('precios ajustado'!J128/'precios ajustado'!J127)</f>
        <v>-4.5420399378503654E-3</v>
      </c>
      <c r="K127">
        <f>+LN('precios ajustado'!K128/'precios ajustado'!K127)</f>
        <v>-5.7455242110805105E-2</v>
      </c>
      <c r="L127">
        <f>+LN('precios ajustado'!L128/'precios ajustado'!L127)</f>
        <v>-2.8480809452056374E-2</v>
      </c>
    </row>
    <row r="128" spans="1:12" x14ac:dyDescent="0.25">
      <c r="A128" s="1" t="s">
        <v>138</v>
      </c>
      <c r="B128">
        <f>+LN('precios ajustado'!B129/'precios ajustado'!B128)</f>
        <v>2.3527828413198964E-3</v>
      </c>
      <c r="C128">
        <f>+LN('precios ajustado'!C129/'precios ajustado'!C128)</f>
        <v>-7.7991843110721253E-3</v>
      </c>
      <c r="D128">
        <f>+LN('precios ajustado'!D129/'precios ajustado'!D128)</f>
        <v>-1.9882059022224445E-2</v>
      </c>
      <c r="E128">
        <f>+LN('precios ajustado'!E129/'precios ajustado'!E128)</f>
        <v>0</v>
      </c>
      <c r="F128">
        <f>+LN('precios ajustado'!F129/'precios ajustado'!F128)</f>
        <v>0</v>
      </c>
      <c r="G128">
        <f>+LN('precios ajustado'!G129/'precios ajustado'!G128)</f>
        <v>1.159579416138317E-2</v>
      </c>
      <c r="H128">
        <f>+LN('precios ajustado'!H129/'precios ajustado'!H128)</f>
        <v>-4.9925765385776887E-2</v>
      </c>
      <c r="I128">
        <f>+LN('precios ajustado'!I129/'precios ajustado'!I128)</f>
        <v>-2.3042472625918253E-2</v>
      </c>
      <c r="J128">
        <f>+LN('precios ajustado'!J129/'precios ajustado'!J128)</f>
        <v>0</v>
      </c>
      <c r="K128">
        <f>+LN('precios ajustado'!K129/'precios ajustado'!K128)</f>
        <v>-1.9425035405601771E-2</v>
      </c>
      <c r="L128">
        <f>+LN('precios ajustado'!L129/'precios ajustado'!L128)</f>
        <v>-7.4980487588140578E-3</v>
      </c>
    </row>
    <row r="129" spans="1:12" x14ac:dyDescent="0.25">
      <c r="A129" s="1" t="s">
        <v>139</v>
      </c>
      <c r="B129">
        <f>+LN('precios ajustado'!B130/'precios ajustado'!B129)</f>
        <v>-1.0307843298348119E-2</v>
      </c>
      <c r="C129">
        <f>+LN('precios ajustado'!C130/'precios ajustado'!C129)</f>
        <v>-1.292739007238361E-2</v>
      </c>
      <c r="D129">
        <f>+LN('precios ajustado'!D130/'precios ajustado'!D129)</f>
        <v>-1.0706759218001766E-2</v>
      </c>
      <c r="E129">
        <f>+LN('precios ajustado'!E130/'precios ajustado'!E129)</f>
        <v>2.953234667421158E-2</v>
      </c>
      <c r="F129">
        <f>+LN('precios ajustado'!F130/'precios ajustado'!F129)</f>
        <v>-1.6421752092824524E-2</v>
      </c>
      <c r="G129">
        <f>+LN('precios ajustado'!G130/'precios ajustado'!G129)</f>
        <v>-1.0075651988741587E-2</v>
      </c>
      <c r="H129">
        <f>+LN('precios ajustado'!H130/'precios ajustado'!H129)</f>
        <v>0</v>
      </c>
      <c r="I129">
        <f>+LN('precios ajustado'!I130/'precios ajustado'!I129)</f>
        <v>-4.5299773597944674E-2</v>
      </c>
      <c r="J129">
        <f>+LN('precios ajustado'!J130/'precios ajustado'!J129)</f>
        <v>-6.088323802049515E-3</v>
      </c>
      <c r="K129">
        <f>+LN('precios ajustado'!K130/'precios ajustado'!K129)</f>
        <v>-0.11009385254770392</v>
      </c>
      <c r="L129">
        <f>+LN('precios ajustado'!L130/'precios ajustado'!L129)</f>
        <v>-6.6111893138213118E-3</v>
      </c>
    </row>
    <row r="130" spans="1:12" x14ac:dyDescent="0.25">
      <c r="A130" s="1" t="s">
        <v>140</v>
      </c>
      <c r="B130">
        <f>+LN('precios ajustado'!B131/'precios ajustado'!B130)</f>
        <v>-4.6156414155345297E-3</v>
      </c>
      <c r="C130">
        <f>+LN('precios ajustado'!C131/'precios ajustado'!C130)</f>
        <v>6.1303771532076239E-3</v>
      </c>
      <c r="D130">
        <f>+LN('precios ajustado'!D131/'precios ajustado'!D130)</f>
        <v>1.4203886819469951E-2</v>
      </c>
      <c r="E130">
        <f>+LN('precios ajustado'!E131/'precios ajustado'!E130)</f>
        <v>-2.139125006496119E-2</v>
      </c>
      <c r="F130">
        <f>+LN('precios ajustado'!F131/'precios ajustado'!F130)</f>
        <v>-9.6980317865231706E-3</v>
      </c>
      <c r="G130">
        <f>+LN('precios ajustado'!G131/'precios ajustado'!G130)</f>
        <v>0</v>
      </c>
      <c r="H130">
        <f>+LN('precios ajustado'!H131/'precios ajustado'!H130)</f>
        <v>0</v>
      </c>
      <c r="I130">
        <f>+LN('precios ajustado'!I131/'precios ajustado'!I130)</f>
        <v>2.4361105434864867E-3</v>
      </c>
      <c r="J130">
        <f>+LN('precios ajustado'!J131/'precios ajustado'!J130)</f>
        <v>0</v>
      </c>
      <c r="K130">
        <f>+LN('precios ajustado'!K131/'precios ajustado'!K130)</f>
        <v>5.2144502074074298E-2</v>
      </c>
      <c r="L130">
        <f>+LN('precios ajustado'!L131/'precios ajustado'!L130)</f>
        <v>-3.1080981243686153E-3</v>
      </c>
    </row>
    <row r="131" spans="1:12" x14ac:dyDescent="0.25">
      <c r="A131" s="1" t="s">
        <v>141</v>
      </c>
      <c r="B131">
        <f>+LN('precios ajustado'!B132/'precios ajustado'!B131)</f>
        <v>3.3060375692426161E-2</v>
      </c>
      <c r="C131">
        <f>+LN('precios ajustado'!C132/'precios ajustado'!C131)</f>
        <v>-3.2826427568256444E-3</v>
      </c>
      <c r="D131">
        <f>+LN('precios ajustado'!D132/'precios ajustado'!D131)</f>
        <v>-3.2533928526418978E-4</v>
      </c>
      <c r="E131">
        <f>+LN('precios ajustado'!E132/'precios ajustado'!E131)</f>
        <v>0</v>
      </c>
      <c r="F131">
        <f>+LN('precios ajustado'!F132/'precios ajustado'!F131)</f>
        <v>8.4910488065036167E-3</v>
      </c>
      <c r="G131">
        <f>+LN('precios ajustado'!G132/'precios ajustado'!G131)</f>
        <v>0</v>
      </c>
      <c r="H131">
        <f>+LN('precios ajustado'!H132/'precios ajustado'!H131)</f>
        <v>0</v>
      </c>
      <c r="I131">
        <f>+LN('precios ajustado'!I132/'precios ajustado'!I131)</f>
        <v>1.4492993113220902E-2</v>
      </c>
      <c r="J131">
        <f>+LN('precios ajustado'!J132/'precios ajustado'!J131)</f>
        <v>-7.6629043456263052E-3</v>
      </c>
      <c r="K131">
        <f>+LN('precios ajustado'!K132/'precios ajustado'!K131)</f>
        <v>-3.8451168754403929E-2</v>
      </c>
      <c r="L131">
        <f>+LN('precios ajustado'!L132/'precios ajustado'!L131)</f>
        <v>2.5850168169439105E-2</v>
      </c>
    </row>
    <row r="132" spans="1:12" x14ac:dyDescent="0.25">
      <c r="A132" s="1" t="s">
        <v>142</v>
      </c>
      <c r="B132">
        <f>+LN('precios ajustado'!B133/'precios ajustado'!B132)</f>
        <v>-3.2771412129744472E-2</v>
      </c>
      <c r="C132">
        <f>+LN('precios ajustado'!C133/'precios ajustado'!C132)</f>
        <v>-5.1326009609214164E-2</v>
      </c>
      <c r="D132">
        <f>+LN('precios ajustado'!D133/'precios ajustado'!D132)</f>
        <v>7.9174411182873876E-3</v>
      </c>
      <c r="E132">
        <f>+LN('precios ajustado'!E133/'precios ajustado'!E132)</f>
        <v>1.5554097753449224E-2</v>
      </c>
      <c r="F132">
        <f>+LN('precios ajustado'!F133/'precios ajustado'!F132)</f>
        <v>-1.2953648402170467E-2</v>
      </c>
      <c r="G132">
        <f>+LN('precios ajustado'!G133/'precios ajustado'!G132)</f>
        <v>5.2280149058412204E-2</v>
      </c>
      <c r="H132">
        <f>+LN('precios ajustado'!H133/'precios ajustado'!H132)</f>
        <v>0</v>
      </c>
      <c r="I132">
        <f>+LN('precios ajustado'!I133/'precios ajustado'!I132)</f>
        <v>-1.2062918522107302E-2</v>
      </c>
      <c r="J132">
        <f>+LN('precios ajustado'!J133/'precios ajustado'!J132)</f>
        <v>-4.2425753569082542E-2</v>
      </c>
      <c r="K132">
        <f>+LN('precios ajustado'!K133/'precios ajustado'!K132)</f>
        <v>-1.1667841918566641E-2</v>
      </c>
      <c r="L132">
        <f>+LN('precios ajustado'!L133/'precios ajustado'!L132)</f>
        <v>-2.2772504077168316E-2</v>
      </c>
    </row>
    <row r="133" spans="1:12" x14ac:dyDescent="0.25">
      <c r="A133" s="1" t="s">
        <v>143</v>
      </c>
      <c r="B133">
        <f>+LN('precios ajustado'!B134/'precios ajustado'!B133)</f>
        <v>3.8072343892861939E-2</v>
      </c>
      <c r="C133">
        <f>+LN('precios ajustado'!C134/'precios ajustado'!C133)</f>
        <v>8.4795006567483774E-2</v>
      </c>
      <c r="D133">
        <f>+LN('precios ajustado'!D134/'precios ajustado'!D133)</f>
        <v>5.5567358285973797E-2</v>
      </c>
      <c r="E133">
        <f>+LN('precios ajustado'!E134/'precios ajustado'!E133)</f>
        <v>1.0587741125411592E-2</v>
      </c>
      <c r="F133">
        <f>+LN('precios ajustado'!F134/'precios ajustado'!F133)</f>
        <v>-2.3234180338964788E-3</v>
      </c>
      <c r="G133">
        <f>+LN('precios ajustado'!G134/'precios ajustado'!G133)</f>
        <v>3.3316725885020014E-2</v>
      </c>
      <c r="H133">
        <f>+LN('precios ajustado'!H134/'precios ajustado'!H133)</f>
        <v>4.3023474040302476E-2</v>
      </c>
      <c r="I133">
        <f>+LN('precios ajustado'!I134/'precios ajustado'!I133)</f>
        <v>6.5751427014118791E-2</v>
      </c>
      <c r="J133">
        <f>+LN('precios ajustado'!J134/'precios ajustado'!J133)</f>
        <v>-1.7814217455901456E-2</v>
      </c>
      <c r="K133">
        <f>+LN('precios ajustado'!K134/'precios ajustado'!K133)</f>
        <v>0.11097006509860606</v>
      </c>
      <c r="L133">
        <f>+LN('precios ajustado'!L134/'precios ajustado'!L133)</f>
        <v>3.6801282453540425E-2</v>
      </c>
    </row>
    <row r="134" spans="1:12" x14ac:dyDescent="0.25">
      <c r="A134" s="1" t="s">
        <v>144</v>
      </c>
      <c r="B134">
        <f>+LN('precios ajustado'!B135/'precios ajustado'!B134)</f>
        <v>7.6482886924273525E-4</v>
      </c>
      <c r="C134">
        <f>+LN('precios ajustado'!C135/'precios ajustado'!C134)</f>
        <v>-1.114820268909494E-2</v>
      </c>
      <c r="D134">
        <f>+LN('precios ajustado'!D135/'precios ajustado'!D134)</f>
        <v>5.3461376084628972E-3</v>
      </c>
      <c r="E134">
        <f>+LN('precios ajustado'!E135/'precios ajustado'!E134)</f>
        <v>5.9539764927441195E-2</v>
      </c>
      <c r="F134">
        <f>+LN('precios ajustado'!F135/'precios ajustado'!F134)</f>
        <v>3.1668021511171212E-3</v>
      </c>
      <c r="G134">
        <f>+LN('precios ajustado'!G135/'precios ajustado'!G134)</f>
        <v>0</v>
      </c>
      <c r="H134">
        <f>+LN('precios ajustado'!H135/'precios ajustado'!H134)</f>
        <v>0</v>
      </c>
      <c r="I134">
        <f>+LN('precios ajustado'!I135/'precios ajustado'!I134)</f>
        <v>-9.1324746151192661E-3</v>
      </c>
      <c r="J134">
        <f>+LN('precios ajustado'!J135/'precios ajustado'!J134)</f>
        <v>2.8987385084425207E-2</v>
      </c>
      <c r="K134">
        <f>+LN('precios ajustado'!K135/'precios ajustado'!K134)</f>
        <v>-2.9017039520060945E-3</v>
      </c>
      <c r="L134">
        <f>+LN('precios ajustado'!L135/'precios ajustado'!L134)</f>
        <v>-6.9455248168885514E-3</v>
      </c>
    </row>
    <row r="135" spans="1:12" x14ac:dyDescent="0.25">
      <c r="A135" s="1" t="s">
        <v>145</v>
      </c>
      <c r="B135">
        <f>+LN('precios ajustado'!B136/'precios ajustado'!B135)</f>
        <v>-3.2723054187366015E-3</v>
      </c>
      <c r="C135">
        <f>+LN('precios ajustado'!C136/'precios ajustado'!C135)</f>
        <v>1.5630456934790124E-3</v>
      </c>
      <c r="D135">
        <f>+LN('precios ajustado'!D136/'precios ajustado'!D135)</f>
        <v>1.2666038316512694E-2</v>
      </c>
      <c r="E135">
        <f>+LN('precios ajustado'!E136/'precios ajustado'!E135)</f>
        <v>0</v>
      </c>
      <c r="F135">
        <f>+LN('precios ajustado'!F136/'precios ajustado'!F135)</f>
        <v>3.642799258716034E-2</v>
      </c>
      <c r="G135">
        <f>+LN('precios ajustado'!G136/'precios ajustado'!G135)</f>
        <v>0</v>
      </c>
      <c r="H135">
        <f>+LN('precios ajustado'!H136/'precios ajustado'!H135)</f>
        <v>0</v>
      </c>
      <c r="I135">
        <f>+LN('precios ajustado'!I136/'precios ajustado'!I135)</f>
        <v>4.5766625329054988E-3</v>
      </c>
      <c r="J135">
        <f>+LN('precios ajustado'!J136/'precios ajustado'!J135)</f>
        <v>0</v>
      </c>
      <c r="K135">
        <f>+LN('precios ajustado'!K136/'precios ajustado'!K135)</f>
        <v>1.2274527510051288E-2</v>
      </c>
      <c r="L135">
        <f>+LN('precios ajustado'!L136/'precios ajustado'!L135)</f>
        <v>-8.2440551032541502E-3</v>
      </c>
    </row>
    <row r="136" spans="1:12" x14ac:dyDescent="0.25">
      <c r="A136" s="1" t="s">
        <v>146</v>
      </c>
      <c r="B136">
        <f>+LN('precios ajustado'!B137/'precios ajustado'!B136)</f>
        <v>2.669936199300758E-2</v>
      </c>
      <c r="C136">
        <f>+LN('precios ajustado'!C137/'precios ajustado'!C136)</f>
        <v>3.4705275212164995E-2</v>
      </c>
      <c r="D136">
        <f>+LN('precios ajustado'!D137/'precios ajustado'!D136)</f>
        <v>0</v>
      </c>
      <c r="E136">
        <f>+LN('precios ajustado'!E137/'precios ajustado'!E136)</f>
        <v>1.6972525815167672E-2</v>
      </c>
      <c r="F136">
        <f>+LN('precios ajustado'!F137/'precios ajustado'!F136)</f>
        <v>1.6246744343837033E-3</v>
      </c>
      <c r="G136">
        <f>+LN('precios ajustado'!G137/'precios ajustado'!G136)</f>
        <v>0</v>
      </c>
      <c r="H136">
        <f>+LN('precios ajustado'!H137/'precios ajustado'!H136)</f>
        <v>0</v>
      </c>
      <c r="I136">
        <f>+LN('precios ajustado'!I137/'precios ajustado'!I136)</f>
        <v>3.3673235293832676E-2</v>
      </c>
      <c r="J136">
        <f>+LN('precios ajustado'!J137/'precios ajustado'!J136)</f>
        <v>-4.0491348853461881E-2</v>
      </c>
      <c r="K136">
        <f>+LN('precios ajustado'!K137/'precios ajustado'!K136)</f>
        <v>5.367685639608398E-3</v>
      </c>
      <c r="L136">
        <f>+LN('precios ajustado'!L137/'precios ajustado'!L136)</f>
        <v>2.3745774822227048E-2</v>
      </c>
    </row>
    <row r="137" spans="1:12" x14ac:dyDescent="0.25">
      <c r="A137" s="1" t="s">
        <v>147</v>
      </c>
      <c r="B137">
        <f>+LN('precios ajustado'!B138/'precios ajustado'!B137)</f>
        <v>1.4694118059231508E-2</v>
      </c>
      <c r="C137">
        <f>+LN('precios ajustado'!C138/'precios ajustado'!C137)</f>
        <v>4.1816570199037775E-3</v>
      </c>
      <c r="D137">
        <f>+LN('precios ajustado'!D138/'precios ajustado'!D137)</f>
        <v>2.2967729564356578E-2</v>
      </c>
      <c r="E137">
        <f>+LN('precios ajustado'!E138/'precios ajustado'!E137)</f>
        <v>1.1639349791725279E-2</v>
      </c>
      <c r="F137">
        <f>+LN('precios ajustado'!F138/'precios ajustado'!F137)</f>
        <v>-3.1707280991058414E-3</v>
      </c>
      <c r="G137">
        <f>+LN('precios ajustado'!G138/'precios ajustado'!G137)</f>
        <v>1.0403515402500483E-2</v>
      </c>
      <c r="H137">
        <f>+LN('precios ajustado'!H138/'precios ajustado'!H137)</f>
        <v>6.7615925409244132E-2</v>
      </c>
      <c r="I137">
        <f>+LN('precios ajustado'!I138/'precios ajustado'!I137)</f>
        <v>-5.2106918753789797E-2</v>
      </c>
      <c r="J137">
        <f>+LN('precios ajustado'!J138/'precios ajustado'!J137)</f>
        <v>-1.5826994550142526E-2</v>
      </c>
      <c r="K137">
        <f>+LN('precios ajustado'!K138/'precios ajustado'!K137)</f>
        <v>-1.3292843073923827E-2</v>
      </c>
      <c r="L137">
        <f>+LN('precios ajustado'!L138/'precios ajustado'!L137)</f>
        <v>1.2110221478571256E-2</v>
      </c>
    </row>
    <row r="138" spans="1:12" x14ac:dyDescent="0.25">
      <c r="A138" s="1" t="s">
        <v>148</v>
      </c>
      <c r="B138">
        <f>+LN('precios ajustado'!B139/'precios ajustado'!B138)</f>
        <v>1.9153007071107418E-2</v>
      </c>
      <c r="C138">
        <f>+LN('precios ajustado'!C139/'precios ajustado'!C138)</f>
        <v>6.48865753186264E-3</v>
      </c>
      <c r="D138">
        <f>+LN('precios ajustado'!D139/'precios ajustado'!D138)</f>
        <v>0</v>
      </c>
      <c r="E138">
        <f>+LN('precios ajustado'!E139/'precios ajustado'!E138)</f>
        <v>-1.2061182593394962E-3</v>
      </c>
      <c r="F138">
        <f>+LN('precios ajustado'!F139/'precios ajustado'!F138)</f>
        <v>-1.9196118374600529E-2</v>
      </c>
      <c r="G138">
        <f>+LN('precios ajustado'!G139/'precios ajustado'!G138)</f>
        <v>6.2840898839179704E-2</v>
      </c>
      <c r="H138">
        <f>+LN('precios ajustado'!H139/'precios ajustado'!H138)</f>
        <v>3.3858395211915249E-2</v>
      </c>
      <c r="I138">
        <f>+LN('precios ajustado'!I139/'precios ajustado'!I138)</f>
        <v>6.5264990259541786E-2</v>
      </c>
      <c r="J138">
        <f>+LN('precios ajustado'!J139/'precios ajustado'!J138)</f>
        <v>-5.8948254664057493E-3</v>
      </c>
      <c r="K138">
        <f>+LN('precios ajustado'!K139/'precios ajustado'!K138)</f>
        <v>2.535400901352056E-2</v>
      </c>
      <c r="L138">
        <f>+LN('precios ajustado'!L139/'precios ajustado'!L138)</f>
        <v>1.6129346011381426E-2</v>
      </c>
    </row>
    <row r="139" spans="1:12" x14ac:dyDescent="0.25">
      <c r="A139" s="1" t="s">
        <v>149</v>
      </c>
      <c r="B139">
        <f>+LN('precios ajustado'!B140/'precios ajustado'!B139)</f>
        <v>-1.9822239204002039E-2</v>
      </c>
      <c r="C139">
        <f>+LN('precios ajustado'!C140/'precios ajustado'!C139)</f>
        <v>-4.1824387247904542E-2</v>
      </c>
      <c r="D139">
        <f>+LN('precios ajustado'!D140/'precios ajustado'!D139)</f>
        <v>1.8143651239444631E-2</v>
      </c>
      <c r="E139">
        <f>+LN('precios ajustado'!E140/'precios ajustado'!E139)</f>
        <v>-7.243897398123354E-4</v>
      </c>
      <c r="F139">
        <f>+LN('precios ajustado'!F140/'precios ajustado'!F139)</f>
        <v>4.9266901152780467E-3</v>
      </c>
      <c r="G139">
        <f>+LN('precios ajustado'!G140/'precios ajustado'!G139)</f>
        <v>-1.0421284066838989E-2</v>
      </c>
      <c r="H139">
        <f>+LN('precios ajustado'!H140/'precios ajustado'!H139)</f>
        <v>-1.5768223267941965E-2</v>
      </c>
      <c r="I139">
        <f>+LN('precios ajustado'!I140/'precios ajustado'!I139)</f>
        <v>-4.4550860642226839E-2</v>
      </c>
      <c r="J139">
        <f>+LN('precios ajustado'!J140/'precios ajustado'!J139)</f>
        <v>1.3422982455661831E-2</v>
      </c>
      <c r="K139">
        <f>+LN('precios ajustado'!K140/'precios ajustado'!K139)</f>
        <v>-5.6577181868326786E-3</v>
      </c>
      <c r="L139">
        <f>+LN('precios ajustado'!L140/'precios ajustado'!L139)</f>
        <v>-7.4908311749156044E-3</v>
      </c>
    </row>
    <row r="140" spans="1:12" x14ac:dyDescent="0.25">
      <c r="A140" s="1" t="s">
        <v>150</v>
      </c>
      <c r="B140">
        <f>+LN('precios ajustado'!B141/'precios ajustado'!B140)</f>
        <v>-3.0939068908988541E-2</v>
      </c>
      <c r="C140">
        <f>+LN('precios ajustado'!C141/'precios ajustado'!C140)</f>
        <v>-4.1485116637175794E-2</v>
      </c>
      <c r="D140">
        <f>+LN('precios ajustado'!D141/'precios ajustado'!D140)</f>
        <v>-2.0507068130429771E-2</v>
      </c>
      <c r="E140">
        <f>+LN('precios ajustado'!E141/'precios ajustado'!E140)</f>
        <v>-2.1485161376112113E-2</v>
      </c>
      <c r="F140">
        <f>+LN('precios ajustado'!F141/'precios ajustado'!F140)</f>
        <v>-4.7193204222676383E-3</v>
      </c>
      <c r="G140">
        <f>+LN('precios ajustado'!G141/'precios ajustado'!G140)</f>
        <v>0</v>
      </c>
      <c r="H140">
        <f>+LN('precios ajustado'!H141/'precios ajustado'!H140)</f>
        <v>0</v>
      </c>
      <c r="I140">
        <f>+LN('precios ajustado'!I141/'precios ajustado'!I140)</f>
        <v>1.1325192657848551E-2</v>
      </c>
      <c r="J140">
        <f>+LN('precios ajustado'!J141/'precios ajustado'!J140)</f>
        <v>0</v>
      </c>
      <c r="K140">
        <f>+LN('precios ajustado'!K141/'precios ajustado'!K140)</f>
        <v>-1.356682947301545E-2</v>
      </c>
      <c r="L140">
        <f>+LN('precios ajustado'!L141/'precios ajustado'!L140)</f>
        <v>-5.3688171493613771E-3</v>
      </c>
    </row>
    <row r="141" spans="1:12" x14ac:dyDescent="0.25">
      <c r="A141" s="1" t="s">
        <v>151</v>
      </c>
      <c r="B141">
        <f>+LN('precios ajustado'!B142/'precios ajustado'!B141)</f>
        <v>7.2834497903092724E-2</v>
      </c>
      <c r="C141">
        <f>+LN('precios ajustado'!C142/'precios ajustado'!C141)</f>
        <v>-7.0468063145232185E-2</v>
      </c>
      <c r="D141">
        <f>+LN('precios ajustado'!D142/'precios ajustado'!D141)</f>
        <v>0</v>
      </c>
      <c r="E141">
        <f>+LN('precios ajustado'!E142/'precios ajustado'!E141)</f>
        <v>-1.5419321496078525E-2</v>
      </c>
      <c r="F141">
        <f>+LN('precios ajustado'!F142/'precios ajustado'!F141)</f>
        <v>1.5644796856784039E-2</v>
      </c>
      <c r="G141">
        <f>+LN('precios ajustado'!G142/'precios ajustado'!G141)</f>
        <v>3.920719463745604E-3</v>
      </c>
      <c r="H141">
        <f>+LN('precios ajustado'!H142/'precios ajustado'!H141)</f>
        <v>0</v>
      </c>
      <c r="I141">
        <f>+LN('precios ajustado'!I142/'precios ajustado'!I141)</f>
        <v>3.3225667984378246E-2</v>
      </c>
      <c r="J141">
        <f>+LN('precios ajustado'!J142/'precios ajustado'!J141)</f>
        <v>7.5416771413360811E-2</v>
      </c>
      <c r="K141">
        <f>+LN('precios ajustado'!K142/'precios ajustado'!K141)</f>
        <v>-1.1569170853116944E-2</v>
      </c>
      <c r="L141">
        <f>+LN('precios ajustado'!L142/'precios ajustado'!L141)</f>
        <v>2.3069075203187631E-2</v>
      </c>
    </row>
    <row r="142" spans="1:12" x14ac:dyDescent="0.25">
      <c r="A142" s="1" t="s">
        <v>152</v>
      </c>
      <c r="B142">
        <f>+LN('precios ajustado'!B143/'precios ajustado'!B142)</f>
        <v>-1.5530262712885304E-2</v>
      </c>
      <c r="C142">
        <f>+LN('precios ajustado'!C143/'precios ajustado'!C142)</f>
        <v>-9.4244194465049873E-3</v>
      </c>
      <c r="D142">
        <f>+LN('precios ajustado'!D143/'precios ajustado'!D142)</f>
        <v>2.768253342553877E-2</v>
      </c>
      <c r="E142">
        <f>+LN('precios ajustado'!E143/'precios ajustado'!E142)</f>
        <v>-2.2583354024974136E-3</v>
      </c>
      <c r="F142">
        <f>+LN('precios ajustado'!F143/'precios ajustado'!F142)</f>
        <v>-3.6609695490964038E-2</v>
      </c>
      <c r="G142">
        <f>+LN('precios ajustado'!G143/'precios ajustado'!G142)</f>
        <v>4.9875415110389679E-3</v>
      </c>
      <c r="H142">
        <f>+LN('precios ajustado'!H143/'precios ajustado'!H142)</f>
        <v>-5.7379819530215441E-3</v>
      </c>
      <c r="I142">
        <f>+LN('precios ajustado'!I143/'precios ajustado'!I142)</f>
        <v>8.555785511809802E-2</v>
      </c>
      <c r="J142">
        <f>+LN('precios ajustado'!J143/'precios ajustado'!J142)</f>
        <v>5.4148533483089414E-2</v>
      </c>
      <c r="K142">
        <f>+LN('precios ajustado'!K143/'precios ajustado'!K142)</f>
        <v>-3.4403256386531078E-2</v>
      </c>
      <c r="L142">
        <f>+LN('precios ajustado'!L143/'precios ajustado'!L142)</f>
        <v>-6.8226930382221758E-3</v>
      </c>
    </row>
    <row r="143" spans="1:12" x14ac:dyDescent="0.25">
      <c r="A143" s="1" t="s">
        <v>153</v>
      </c>
      <c r="B143">
        <f>+LN('precios ajustado'!B144/'precios ajustado'!B143)</f>
        <v>-1.7698356655497367E-2</v>
      </c>
      <c r="C143">
        <f>+LN('precios ajustado'!C144/'precios ajustado'!C143)</f>
        <v>-5.6733592543970514E-2</v>
      </c>
      <c r="D143">
        <f>+LN('precios ajustado'!D144/'precios ajustado'!D143)</f>
        <v>1.0518610987623625E-2</v>
      </c>
      <c r="E143">
        <f>+LN('precios ajustado'!E144/'precios ajustado'!E143)</f>
        <v>4.7613437977714014E-3</v>
      </c>
      <c r="F143">
        <f>+LN('precios ajustado'!F144/'precios ajustado'!F143)</f>
        <v>5.9946358359351887E-2</v>
      </c>
      <c r="G143">
        <f>+LN('precios ajustado'!G144/'precios ajustado'!G143)</f>
        <v>3.2978203897529416E-2</v>
      </c>
      <c r="H143">
        <f>+LN('precios ajustado'!H144/'precios ajustado'!H143)</f>
        <v>0</v>
      </c>
      <c r="I143">
        <f>+LN('precios ajustado'!I144/'precios ajustado'!I143)</f>
        <v>1.7839948106305046E-2</v>
      </c>
      <c r="J143">
        <f>+LN('precios ajustado'!J144/'precios ajustado'!J143)</f>
        <v>9.1576366383883098E-2</v>
      </c>
      <c r="K143">
        <f>+LN('precios ajustado'!K144/'precios ajustado'!K143)</f>
        <v>0.11304638370564421</v>
      </c>
      <c r="L143">
        <f>+LN('precios ajustado'!L144/'precios ajustado'!L143)</f>
        <v>-4.0370061899985986E-3</v>
      </c>
    </row>
    <row r="144" spans="1:12" x14ac:dyDescent="0.25">
      <c r="A144" s="1" t="s">
        <v>154</v>
      </c>
      <c r="B144">
        <f>+LN('precios ajustado'!B145/'precios ajustado'!B144)</f>
        <v>-3.8018698484793702E-2</v>
      </c>
      <c r="C144">
        <f>+LN('precios ajustado'!C145/'precios ajustado'!C144)</f>
        <v>-4.9451587852154387E-2</v>
      </c>
      <c r="D144">
        <f>+LN('precios ajustado'!D145/'precios ajustado'!D144)</f>
        <v>9.9392309147724768E-3</v>
      </c>
      <c r="E144">
        <f>+LN('precios ajustado'!E145/'precios ajustado'!E144)</f>
        <v>-2.4996759666417458E-4</v>
      </c>
      <c r="F144">
        <f>+LN('precios ajustado'!F145/'precios ajustado'!F144)</f>
        <v>-6.3254133408876239E-3</v>
      </c>
      <c r="G144">
        <f>+LN('precios ajustado'!G145/'precios ajustado'!G144)</f>
        <v>0</v>
      </c>
      <c r="H144">
        <f>+LN('precios ajustado'!H145/'precios ajustado'!H144)</f>
        <v>0</v>
      </c>
      <c r="I144">
        <f>+LN('precios ajustado'!I145/'precios ajustado'!I144)</f>
        <v>-6.0747457081459053E-2</v>
      </c>
      <c r="J144">
        <f>+LN('precios ajustado'!J145/'precios ajustado'!J144)</f>
        <v>-1.9562217691164722E-2</v>
      </c>
      <c r="K144">
        <f>+LN('precios ajustado'!K145/'precios ajustado'!K144)</f>
        <v>-3.2106601432432678E-2</v>
      </c>
      <c r="L144">
        <f>+LN('precios ajustado'!L145/'precios ajustado'!L144)</f>
        <v>-2.5845994139981881E-2</v>
      </c>
    </row>
    <row r="145" spans="1:12" x14ac:dyDescent="0.25">
      <c r="A145" s="1" t="s">
        <v>155</v>
      </c>
      <c r="B145">
        <f>+LN('precios ajustado'!B146/'precios ajustado'!B145)</f>
        <v>-4.3330547447615927E-2</v>
      </c>
      <c r="C145">
        <f>+LN('precios ajustado'!C146/'precios ajustado'!C145)</f>
        <v>-3.1090582711074639E-2</v>
      </c>
      <c r="D145">
        <f>+LN('precios ajustado'!D146/'precios ajustado'!D145)</f>
        <v>-2.0636474850442364E-2</v>
      </c>
      <c r="E145">
        <f>+LN('precios ajustado'!E146/'precios ajustado'!E145)</f>
        <v>4.8563890282360266E-2</v>
      </c>
      <c r="F145">
        <f>+LN('precios ajustado'!F146/'precios ajustado'!F145)</f>
        <v>-1.8646636063399936E-2</v>
      </c>
      <c r="G145">
        <f>+LN('precios ajustado'!G146/'precios ajustado'!G145)</f>
        <v>0</v>
      </c>
      <c r="H145">
        <f>+LN('precios ajustado'!H146/'precios ajustado'!H145)</f>
        <v>0</v>
      </c>
      <c r="I145">
        <f>+LN('precios ajustado'!I146/'precios ajustado'!I145)</f>
        <v>2.8808549775899809E-2</v>
      </c>
      <c r="J145">
        <f>+LN('precios ajustado'!J146/'precios ajustado'!J145)</f>
        <v>-4.3152159183182985E-2</v>
      </c>
      <c r="K145">
        <f>+LN('precios ajustado'!K146/'precios ajustado'!K145)</f>
        <v>-2.7806735013065935E-3</v>
      </c>
      <c r="L145">
        <f>+LN('precios ajustado'!L146/'precios ajustado'!L145)</f>
        <v>-1.0710359523947712E-2</v>
      </c>
    </row>
    <row r="146" spans="1:12" x14ac:dyDescent="0.25">
      <c r="A146" s="1" t="s">
        <v>156</v>
      </c>
      <c r="B146">
        <f>+LN('precios ajustado'!B147/'precios ajustado'!B146)</f>
        <v>-1.9491439806188519E-3</v>
      </c>
      <c r="C146">
        <f>+LN('precios ajustado'!C147/'precios ajustado'!C146)</f>
        <v>1.8638216982674413E-2</v>
      </c>
      <c r="D146">
        <f>+LN('precios ajustado'!D147/'precios ajustado'!D146)</f>
        <v>5.4010022076648821E-3</v>
      </c>
      <c r="E146">
        <f>+LN('precios ajustado'!E147/'precios ajustado'!E146)</f>
        <v>4.7628071482298264E-4</v>
      </c>
      <c r="F146">
        <f>+LN('precios ajustado'!F147/'precios ajustado'!F146)</f>
        <v>1.0582181487876719E-2</v>
      </c>
      <c r="G146">
        <f>+LN('precios ajustado'!G147/'precios ajustado'!G146)</f>
        <v>7.713996346471093E-3</v>
      </c>
      <c r="H146">
        <f>+LN('precios ajustado'!H147/'precios ajustado'!H146)</f>
        <v>-2.6890342088587843E-3</v>
      </c>
      <c r="I146">
        <f>+LN('precios ajustado'!I147/'precios ajustado'!I146)</f>
        <v>-1.224503963950984E-2</v>
      </c>
      <c r="J146">
        <f>+LN('precios ajustado'!J147/'precios ajustado'!J146)</f>
        <v>1.2018535861850229E-2</v>
      </c>
      <c r="K146">
        <f>+LN('precios ajustado'!K147/'precios ajustado'!K146)</f>
        <v>-1.1904908071842021E-2</v>
      </c>
      <c r="L146">
        <f>+LN('precios ajustado'!L147/'precios ajustado'!L146)</f>
        <v>1.4534740625324255E-2</v>
      </c>
    </row>
    <row r="147" spans="1:12" x14ac:dyDescent="0.25">
      <c r="A147" s="1" t="s">
        <v>157</v>
      </c>
      <c r="B147">
        <f>+LN('precios ajustado'!B148/'precios ajustado'!B147)</f>
        <v>8.061264301924569E-3</v>
      </c>
      <c r="C147">
        <f>+LN('precios ajustado'!C148/'precios ajustado'!C147)</f>
        <v>-1.105227831876859E-2</v>
      </c>
      <c r="D147">
        <f>+LN('precios ajustado'!D148/'precios ajustado'!D147)</f>
        <v>2.6566904359175084E-3</v>
      </c>
      <c r="E147">
        <f>+LN('precios ajustado'!E148/'precios ajustado'!E147)</f>
        <v>-7.168435853387967E-3</v>
      </c>
      <c r="F147">
        <f>+LN('precios ajustado'!F148/'precios ajustado'!F147)</f>
        <v>3.8790054200779868E-3</v>
      </c>
      <c r="G147">
        <f>+LN('precios ajustado'!G148/'precios ajustado'!G147)</f>
        <v>1.258916636893612E-2</v>
      </c>
      <c r="H147">
        <f>+LN('precios ajustado'!H148/'precios ajustado'!H147)</f>
        <v>9.7999214013183636E-2</v>
      </c>
      <c r="I147">
        <f>+LN('precios ajustado'!I148/'precios ajustado'!I147)</f>
        <v>4.8105516748339849E-2</v>
      </c>
      <c r="J147">
        <f>+LN('precios ajustado'!J148/'precios ajustado'!J147)</f>
        <v>-1.1307508329398617E-2</v>
      </c>
      <c r="K147">
        <f>+LN('precios ajustado'!K148/'precios ajustado'!K147)</f>
        <v>-3.403512666563191E-2</v>
      </c>
      <c r="L147">
        <f>+LN('precios ajustado'!L148/'precios ajustado'!L147)</f>
        <v>1.4981709858501231E-2</v>
      </c>
    </row>
    <row r="148" spans="1:12" x14ac:dyDescent="0.25">
      <c r="A148" s="1" t="s">
        <v>158</v>
      </c>
      <c r="B148">
        <f>+LN('precios ajustado'!B149/'precios ajustado'!B148)</f>
        <v>-3.3753413785958898E-2</v>
      </c>
      <c r="C148">
        <f>+LN('precios ajustado'!C149/'precios ajustado'!C148)</f>
        <v>-4.3613588180190316E-2</v>
      </c>
      <c r="D148">
        <f>+LN('precios ajustado'!D149/'precios ajustado'!D148)</f>
        <v>-3.0735899812438294E-2</v>
      </c>
      <c r="E148">
        <f>+LN('precios ajustado'!E149/'precios ajustado'!E148)</f>
        <v>-4.7980682175010334E-4</v>
      </c>
      <c r="F148">
        <f>+LN('precios ajustado'!F149/'precios ajustado'!F148)</f>
        <v>-7.9357948825267543E-3</v>
      </c>
      <c r="G148">
        <f>+LN('precios ajustado'!G149/'precios ajustado'!G148)</f>
        <v>0</v>
      </c>
      <c r="H148">
        <f>+LN('precios ajustado'!H149/'precios ajustado'!H148)</f>
        <v>-6.0254137094691747E-2</v>
      </c>
      <c r="I148">
        <f>+LN('precios ajustado'!I149/'precios ajustado'!I148)</f>
        <v>-8.576683568496396E-2</v>
      </c>
      <c r="J148">
        <f>+LN('precios ajustado'!J149/'precios ajustado'!J148)</f>
        <v>-1.2156121507563037E-2</v>
      </c>
      <c r="K148">
        <f>+LN('precios ajustado'!K149/'precios ajustado'!K148)</f>
        <v>-3.2972103368427236E-2</v>
      </c>
      <c r="L148">
        <f>+LN('precios ajustado'!L149/'precios ajustado'!L148)</f>
        <v>-2.0636559574416811E-2</v>
      </c>
    </row>
    <row r="149" spans="1:12" x14ac:dyDescent="0.25">
      <c r="A149" s="1" t="s">
        <v>159</v>
      </c>
      <c r="B149">
        <f>+LN('precios ajustado'!B150/'precios ajustado'!B149)</f>
        <v>8.5236390035298398E-2</v>
      </c>
      <c r="C149">
        <f>+LN('precios ajustado'!C150/'precios ajustado'!C149)</f>
        <v>0.11491535104712981</v>
      </c>
      <c r="D149">
        <f>+LN('precios ajustado'!D150/'precios ajustado'!D149)</f>
        <v>1.8002002226987588E-2</v>
      </c>
      <c r="E149">
        <f>+LN('precios ajustado'!E150/'precios ajustado'!E149)</f>
        <v>-8.1908418527085573E-3</v>
      </c>
      <c r="F149">
        <f>+LN('precios ajustado'!F150/'precios ajustado'!F149)</f>
        <v>2.5287217640694127E-2</v>
      </c>
      <c r="G149">
        <f>+LN('precios ajustado'!G150/'precios ajustado'!G149)</f>
        <v>0</v>
      </c>
      <c r="H149">
        <f>+LN('precios ajustado'!H150/'precios ajustado'!H149)</f>
        <v>-4.353175801811536E-2</v>
      </c>
      <c r="I149">
        <f>+LN('precios ajustado'!I150/'precios ajustado'!I149)</f>
        <v>-3.0305319776103921E-2</v>
      </c>
      <c r="J149">
        <f>+LN('precios ajustado'!J150/'precios ajustado'!J149)</f>
        <v>7.1685995189261732E-3</v>
      </c>
      <c r="K149">
        <f>+LN('precios ajustado'!K150/'precios ajustado'!K149)</f>
        <v>8.3080287224631177E-2</v>
      </c>
      <c r="L149">
        <f>+LN('precios ajustado'!L150/'precios ajustado'!L149)</f>
        <v>5.3284908207940518E-2</v>
      </c>
    </row>
    <row r="150" spans="1:12" x14ac:dyDescent="0.25">
      <c r="A150" s="1" t="s">
        <v>160</v>
      </c>
      <c r="B150">
        <f>+LN('precios ajustado'!B151/'precios ajustado'!B150)</f>
        <v>1.9085460099569101E-2</v>
      </c>
      <c r="C150">
        <f>+LN('precios ajustado'!C151/'precios ajustado'!C150)</f>
        <v>4.2149929862781897E-2</v>
      </c>
      <c r="D150">
        <f>+LN('precios ajustado'!D151/'precios ajustado'!D150)</f>
        <v>1.2855409189958382E-2</v>
      </c>
      <c r="E150">
        <f>+LN('precios ajustado'!E151/'precios ajustado'!E150)</f>
        <v>-2.1794851711569342E-3</v>
      </c>
      <c r="F150">
        <f>+LN('precios ajustado'!F151/'precios ajustado'!F150)</f>
        <v>0</v>
      </c>
      <c r="G150">
        <f>+LN('precios ajustado'!G151/'precios ajustado'!G150)</f>
        <v>0</v>
      </c>
      <c r="H150">
        <f>+LN('precios ajustado'!H151/'precios ajustado'!H150)</f>
        <v>3.2606757984242285E-2</v>
      </c>
      <c r="I150">
        <f>+LN('precios ajustado'!I151/'precios ajustado'!I150)</f>
        <v>-2.4472885550984251E-2</v>
      </c>
      <c r="J150">
        <f>+LN('precios ajustado'!J151/'precios ajustado'!J150)</f>
        <v>0</v>
      </c>
      <c r="K150">
        <f>+LN('precios ajustado'!K151/'precios ajustado'!K150)</f>
        <v>1.0344893533431595E-2</v>
      </c>
      <c r="L150">
        <f>+LN('precios ajustado'!L151/'precios ajustado'!L150)</f>
        <v>9.5218776868533587E-3</v>
      </c>
    </row>
    <row r="151" spans="1:12" x14ac:dyDescent="0.25">
      <c r="A151" s="1" t="s">
        <v>161</v>
      </c>
      <c r="B151">
        <f>+LN('precios ajustado'!B152/'precios ajustado'!B151)</f>
        <v>2.26872149254432E-3</v>
      </c>
      <c r="C151">
        <f>+LN('precios ajustado'!C152/'precios ajustado'!C151)</f>
        <v>-1.8525522975113434E-2</v>
      </c>
      <c r="D151">
        <f>+LN('precios ajustado'!D152/'precios ajustado'!D151)</f>
        <v>7.444728778808112E-3</v>
      </c>
      <c r="E151">
        <f>+LN('precios ajustado'!E152/'precios ajustado'!E151)</f>
        <v>-3.6429643087548757E-3</v>
      </c>
      <c r="F151">
        <f>+LN('precios ajustado'!F152/'precios ajustado'!F151)</f>
        <v>2.0827992542067537E-2</v>
      </c>
      <c r="G151">
        <f>+LN('precios ajustado'!G152/'precios ajustado'!G151)</f>
        <v>-1.6960075606832398E-2</v>
      </c>
      <c r="H151">
        <f>+LN('precios ajustado'!H152/'precios ajustado'!H151)</f>
        <v>1.9163595664404311E-2</v>
      </c>
      <c r="I151">
        <f>+LN('precios ajustado'!I152/'precios ajustado'!I151)</f>
        <v>0.10061952139784119</v>
      </c>
      <c r="J151">
        <f>+LN('precios ajustado'!J152/'precios ajustado'!J151)</f>
        <v>4.538291920653191E-2</v>
      </c>
      <c r="K151">
        <f>+LN('precios ajustado'!K152/'precios ajustado'!K151)</f>
        <v>7.9752393193200391E-2</v>
      </c>
      <c r="L151">
        <f>+LN('precios ajustado'!L152/'precios ajustado'!L151)</f>
        <v>1.6388699004451815E-4</v>
      </c>
    </row>
    <row r="152" spans="1:12" x14ac:dyDescent="0.25">
      <c r="A152" s="1" t="s">
        <v>162</v>
      </c>
      <c r="B152">
        <f>+LN('precios ajustado'!B153/'precios ajustado'!B152)</f>
        <v>-8.3661303112457751E-3</v>
      </c>
      <c r="C152">
        <f>+LN('precios ajustado'!C153/'precios ajustado'!C152)</f>
        <v>-1.8566274883705911E-2</v>
      </c>
      <c r="D152">
        <f>+LN('precios ajustado'!D153/'precios ajustado'!D152)</f>
        <v>1.8476494651272379E-2</v>
      </c>
      <c r="E152">
        <f>+LN('precios ajustado'!E153/'precios ajustado'!E152)</f>
        <v>4.6121443615394714E-3</v>
      </c>
      <c r="F152">
        <f>+LN('precios ajustado'!F153/'precios ajustado'!F152)</f>
        <v>1.5128700915315587E-3</v>
      </c>
      <c r="G152">
        <f>+LN('precios ajustado'!G153/'precios ajustado'!G152)</f>
        <v>0</v>
      </c>
      <c r="H152">
        <f>+LN('precios ajustado'!H153/'precios ajustado'!H152)</f>
        <v>-6.6347460485566973E-3</v>
      </c>
      <c r="I152">
        <f>+LN('precios ajustado'!I153/'precios ajustado'!I152)</f>
        <v>-2.6833320333141425E-2</v>
      </c>
      <c r="J152">
        <f>+LN('precios ajustado'!J153/'precios ajustado'!J152)</f>
        <v>-1.0291767842968117E-2</v>
      </c>
      <c r="K152">
        <f>+LN('precios ajustado'!K153/'precios ajustado'!K152)</f>
        <v>-4.967743553038604E-2</v>
      </c>
      <c r="L152">
        <f>+LN('precios ajustado'!L153/'precios ajustado'!L152)</f>
        <v>-7.6200603810512996E-3</v>
      </c>
    </row>
    <row r="153" spans="1:12" x14ac:dyDescent="0.25">
      <c r="A153" s="1" t="s">
        <v>163</v>
      </c>
      <c r="B153">
        <f>+LN('precios ajustado'!B154/'precios ajustado'!B153)</f>
        <v>1.2888088212298957E-2</v>
      </c>
      <c r="C153">
        <f>+LN('precios ajustado'!C154/'precios ajustado'!C153)</f>
        <v>-2.3650675297741616E-2</v>
      </c>
      <c r="D153">
        <f>+LN('precios ajustado'!D154/'precios ajustado'!D153)</f>
        <v>7.2108430384548077E-3</v>
      </c>
      <c r="E153">
        <f>+LN('precios ajustado'!E154/'precios ajustado'!E153)</f>
        <v>1.4665616080695233E-2</v>
      </c>
      <c r="F153">
        <f>+LN('precios ajustado'!F154/'precios ajustado'!F153)</f>
        <v>-1.0520344421858369E-2</v>
      </c>
      <c r="G153">
        <f>+LN('precios ajustado'!G154/'precios ajustado'!G153)</f>
        <v>2.3908805794236553E-2</v>
      </c>
      <c r="H153">
        <f>+LN('precios ajustado'!H154/'precios ajustado'!H153)</f>
        <v>2.2911067953724842E-2</v>
      </c>
      <c r="I153">
        <f>+LN('precios ajustado'!I154/'precios ajustado'!I153)</f>
        <v>-8.7391839879905883E-2</v>
      </c>
      <c r="J153">
        <f>+LN('precios ajustado'!J154/'precios ajustado'!J153)</f>
        <v>1.3698978485143346E-2</v>
      </c>
      <c r="K153">
        <f>+LN('precios ajustado'!K154/'precios ajustado'!K153)</f>
        <v>-3.9380572407578709E-2</v>
      </c>
      <c r="L153">
        <f>+LN('precios ajustado'!L154/'precios ajustado'!L153)</f>
        <v>-2.8933030484976923E-3</v>
      </c>
    </row>
    <row r="154" spans="1:12" x14ac:dyDescent="0.25">
      <c r="A154" s="1" t="s">
        <v>164</v>
      </c>
      <c r="B154">
        <f>+LN('precios ajustado'!B155/'precios ajustado'!B154)</f>
        <v>3.7746590296774806E-3</v>
      </c>
      <c r="C154">
        <f>+LN('precios ajustado'!C155/'precios ajustado'!C154)</f>
        <v>-7.5136508041882127E-3</v>
      </c>
      <c r="D154">
        <f>+LN('precios ajustado'!D155/'precios ajustado'!D154)</f>
        <v>5.8770520723646285E-5</v>
      </c>
      <c r="E154">
        <f>+LN('precios ajustado'!E155/'precios ajustado'!E154)</f>
        <v>-2.1713797150652282E-2</v>
      </c>
      <c r="F154">
        <f>+LN('precios ajustado'!F155/'precios ajustado'!F154)</f>
        <v>0</v>
      </c>
      <c r="G154">
        <f>+LN('precios ajustado'!G155/'precios ajustado'!G154)</f>
        <v>8.113634774169631E-3</v>
      </c>
      <c r="H154">
        <f>+LN('precios ajustado'!H155/'precios ajustado'!H154)</f>
        <v>0</v>
      </c>
      <c r="I154">
        <f>+LN('precios ajustado'!I155/'precios ajustado'!I154)</f>
        <v>-1.3793308523969885E-2</v>
      </c>
      <c r="J154">
        <f>+LN('precios ajustado'!J155/'precios ajustado'!J154)</f>
        <v>-1.3009442184299891E-2</v>
      </c>
      <c r="K154">
        <f>+LN('precios ajustado'!K155/'precios ajustado'!K154)</f>
        <v>2.7662509387050963E-3</v>
      </c>
      <c r="L154">
        <f>+LN('precios ajustado'!L155/'precios ajustado'!L154)</f>
        <v>4.4054798120135496E-3</v>
      </c>
    </row>
    <row r="155" spans="1:12" x14ac:dyDescent="0.25">
      <c r="A155" s="1" t="s">
        <v>165</v>
      </c>
      <c r="B155">
        <f>+LN('precios ajustado'!B156/'precios ajustado'!B155)</f>
        <v>-2.1918704555071299E-2</v>
      </c>
      <c r="C155">
        <f>+LN('precios ajustado'!C156/'precios ajustado'!C155)</f>
        <v>-1.8006920831346168E-2</v>
      </c>
      <c r="D155">
        <f>+LN('precios ajustado'!D156/'precios ajustado'!D155)</f>
        <v>-1.0783235533738646E-2</v>
      </c>
      <c r="E155">
        <f>+LN('precios ajustado'!E156/'precios ajustado'!E155)</f>
        <v>-5.0010461793065231E-2</v>
      </c>
      <c r="F155">
        <f>+LN('precios ajustado'!F156/'precios ajustado'!F155)</f>
        <v>-2.0578545546508054E-2</v>
      </c>
      <c r="G155">
        <f>+LN('precios ajustado'!G156/'precios ajustado'!G155)</f>
        <v>-2.4271856576111883E-3</v>
      </c>
      <c r="H155">
        <f>+LN('precios ajustado'!H156/'precios ajustado'!H155)</f>
        <v>-7.1338190213056105E-3</v>
      </c>
      <c r="I155">
        <f>+LN('precios ajustado'!I156/'precios ajustado'!I155)</f>
        <v>-2.3175511530002064E-3</v>
      </c>
      <c r="J155">
        <f>+LN('precios ajustado'!J156/'precios ajustado'!J155)</f>
        <v>-3.1504193208221828E-2</v>
      </c>
      <c r="K155">
        <f>+LN('precios ajustado'!K156/'precios ajustado'!K155)</f>
        <v>-2.4822078311551997E-2</v>
      </c>
      <c r="L155">
        <f>+LN('precios ajustado'!L156/'precios ajustado'!L155)</f>
        <v>-3.5228987626999705E-3</v>
      </c>
    </row>
    <row r="156" spans="1:12" x14ac:dyDescent="0.25">
      <c r="A156" s="1" t="s">
        <v>166</v>
      </c>
      <c r="B156">
        <f>+LN('precios ajustado'!B157/'precios ajustado'!B156)</f>
        <v>1.455469484990036E-2</v>
      </c>
      <c r="C156">
        <f>+LN('precios ajustado'!C157/'precios ajustado'!C156)</f>
        <v>7.9715802891579535E-3</v>
      </c>
      <c r="D156">
        <f>+LN('precios ajustado'!D157/'precios ajustado'!D156)</f>
        <v>-9.9554489536178917E-4</v>
      </c>
      <c r="E156">
        <f>+LN('precios ajustado'!E157/'precios ajustado'!E156)</f>
        <v>0</v>
      </c>
      <c r="F156">
        <f>+LN('precios ajustado'!F157/'precios ajustado'!F156)</f>
        <v>-5.6135386163681904E-3</v>
      </c>
      <c r="G156">
        <f>+LN('precios ajustado'!G157/'precios ajustado'!G156)</f>
        <v>0</v>
      </c>
      <c r="H156">
        <f>+LN('precios ajustado'!H157/'precios ajustado'!H156)</f>
        <v>0</v>
      </c>
      <c r="I156">
        <f>+LN('precios ajustado'!I157/'precios ajustado'!I156)</f>
        <v>-2.5853410963188821E-2</v>
      </c>
      <c r="J156">
        <f>+LN('precios ajustado'!J157/'precios ajustado'!J156)</f>
        <v>0</v>
      </c>
      <c r="K156">
        <f>+LN('precios ajustado'!K157/'precios ajustado'!K156)</f>
        <v>-6.0358811518605874E-3</v>
      </c>
      <c r="L156">
        <f>+LN('precios ajustado'!L157/'precios ajustado'!L156)</f>
        <v>1.322866706443313E-2</v>
      </c>
    </row>
    <row r="157" spans="1:12" x14ac:dyDescent="0.25">
      <c r="A157" s="1" t="s">
        <v>167</v>
      </c>
      <c r="B157">
        <f>+LN('precios ajustado'!B158/'precios ajustado'!B157)</f>
        <v>5.9089436742499864E-3</v>
      </c>
      <c r="C157">
        <f>+LN('precios ajustado'!C158/'precios ajustado'!C157)</f>
        <v>9.9290874331616243E-3</v>
      </c>
      <c r="D157">
        <f>+LN('precios ajustado'!D158/'precios ajustado'!D157)</f>
        <v>6.1013001961771132E-3</v>
      </c>
      <c r="E157">
        <f>+LN('precios ajustado'!E158/'precios ajustado'!E157)</f>
        <v>1.9551256379900031E-2</v>
      </c>
      <c r="F157">
        <f>+LN('precios ajustado'!F158/'precios ajustado'!F157)</f>
        <v>1.1354862693470302E-2</v>
      </c>
      <c r="G157">
        <f>+LN('precios ajustado'!G158/'precios ajustado'!G157)</f>
        <v>-3.4486290391466086E-3</v>
      </c>
      <c r="H157">
        <f>+LN('precios ajustado'!H158/'precios ajustado'!H157)</f>
        <v>-1.8218259730142963E-3</v>
      </c>
      <c r="I157">
        <f>+LN('precios ajustado'!I158/'precios ajustado'!I157)</f>
        <v>5.5569909455365114E-2</v>
      </c>
      <c r="J157">
        <f>+LN('precios ajustado'!J158/'precios ajustado'!J157)</f>
        <v>-3.6947371011638919E-2</v>
      </c>
      <c r="K157">
        <f>+LN('precios ajustado'!K158/'precios ajustado'!K157)</f>
        <v>2.4970559983680127E-2</v>
      </c>
      <c r="L157">
        <f>+LN('precios ajustado'!L158/'precios ajustado'!L157)</f>
        <v>6.2383146332446772E-3</v>
      </c>
    </row>
    <row r="158" spans="1:12" x14ac:dyDescent="0.25">
      <c r="A158" s="1" t="s">
        <v>168</v>
      </c>
      <c r="B158">
        <f>+LN('precios ajustado'!B159/'precios ajustado'!B158)</f>
        <v>-1.9788119033332548E-2</v>
      </c>
      <c r="C158">
        <f>+LN('precios ajustado'!C159/'precios ajustado'!C158)</f>
        <v>-7.6783312910851725E-3</v>
      </c>
      <c r="D158">
        <f>+LN('precios ajustado'!D159/'precios ajustado'!D158)</f>
        <v>2.2925521806295233E-3</v>
      </c>
      <c r="E158">
        <f>+LN('precios ajustado'!E159/'precios ajustado'!E158)</f>
        <v>0</v>
      </c>
      <c r="F158">
        <f>+LN('precios ajustado'!F159/'precios ajustado'!F158)</f>
        <v>5.5501701964241609E-3</v>
      </c>
      <c r="G158">
        <f>+LN('precios ajustado'!G159/'precios ajustado'!G158)</f>
        <v>0</v>
      </c>
      <c r="H158">
        <f>+LN('precios ajustado'!H159/'precios ajustado'!H158)</f>
        <v>3.0174703122213032E-2</v>
      </c>
      <c r="I158">
        <f>+LN('precios ajustado'!I159/'precios ajustado'!I158)</f>
        <v>2.2496639847568323E-3</v>
      </c>
      <c r="J158">
        <f>+LN('precios ajustado'!J159/'precios ajustado'!J158)</f>
        <v>0</v>
      </c>
      <c r="K158">
        <f>+LN('precios ajustado'!K159/'precios ajustado'!K158)</f>
        <v>-1.0124049149664666E-2</v>
      </c>
      <c r="L158">
        <f>+LN('precios ajustado'!L159/'precios ajustado'!L158)</f>
        <v>-1.081010405164655E-4</v>
      </c>
    </row>
    <row r="159" spans="1:12" x14ac:dyDescent="0.25">
      <c r="A159" s="1" t="s">
        <v>169</v>
      </c>
      <c r="B159">
        <f>+LN('precios ajustado'!B160/'precios ajustado'!B159)</f>
        <v>-2.6615443589332901E-2</v>
      </c>
      <c r="C159">
        <f>+LN('precios ajustado'!C160/'precios ajustado'!C159)</f>
        <v>5.7642482872482335E-3</v>
      </c>
      <c r="D159">
        <f>+LN('precios ajustado'!D160/'precios ajustado'!D159)</f>
        <v>-1.734863833461309E-2</v>
      </c>
      <c r="E159">
        <f>+LN('precios ajustado'!E160/'precios ajustado'!E159)</f>
        <v>-6.6651886242902166E-3</v>
      </c>
      <c r="F159">
        <f>+LN('precios ajustado'!F160/'precios ajustado'!F159)</f>
        <v>-2.4330879322012128E-2</v>
      </c>
      <c r="G159">
        <f>+LN('precios ajustado'!G160/'precios ajustado'!G159)</f>
        <v>-1.0165701800527499E-3</v>
      </c>
      <c r="H159">
        <f>+LN('precios ajustado'!H160/'precios ajustado'!H159)</f>
        <v>-5.8033031250609379E-2</v>
      </c>
      <c r="I159">
        <f>+LN('precios ajustado'!I160/'precios ajustado'!I159)</f>
        <v>-5.3068974986080104E-2</v>
      </c>
      <c r="J159">
        <f>+LN('precios ajustado'!J160/'precios ajustado'!J159)</f>
        <v>8.0853815021035211E-3</v>
      </c>
      <c r="K159">
        <f>+LN('precios ajustado'!K160/'precios ajustado'!K159)</f>
        <v>-2.6307943390978129E-2</v>
      </c>
      <c r="L159">
        <f>+LN('precios ajustado'!L160/'precios ajustado'!L159)</f>
        <v>-1.5945734532907378E-2</v>
      </c>
    </row>
    <row r="160" spans="1:12" x14ac:dyDescent="0.25">
      <c r="A160" s="1" t="s">
        <v>170</v>
      </c>
      <c r="B160">
        <f>+LN('precios ajustado'!B161/'precios ajustado'!B160)</f>
        <v>-2.1375027598583448E-2</v>
      </c>
      <c r="C160">
        <f>+LN('precios ajustado'!C161/'precios ajustado'!C160)</f>
        <v>-1.6419307746887702E-2</v>
      </c>
      <c r="D160">
        <f>+LN('precios ajustado'!D161/'precios ajustado'!D160)</f>
        <v>-1.5113637810048184E-2</v>
      </c>
      <c r="E160">
        <f>+LN('precios ajustado'!E161/'precios ajustado'!E160)</f>
        <v>-5.1573649427133862E-2</v>
      </c>
      <c r="F160">
        <f>+LN('precios ajustado'!F161/'precios ajustado'!F160)</f>
        <v>1.4238315362229161E-2</v>
      </c>
      <c r="G160">
        <f>+LN('precios ajustado'!G161/'precios ajustado'!G160)</f>
        <v>-1.9928754045592596E-2</v>
      </c>
      <c r="H160">
        <f>+LN('precios ajustado'!H161/'precios ajustado'!H160)</f>
        <v>-2.5189611073659825E-2</v>
      </c>
      <c r="I160">
        <f>+LN('precios ajustado'!I161/'precios ajustado'!I160)</f>
        <v>9.4341356791073985E-3</v>
      </c>
      <c r="J160">
        <f>+LN('precios ajustado'!J161/'precios ajustado'!J160)</f>
        <v>-3.2740901883833939E-2</v>
      </c>
      <c r="K160">
        <f>+LN('precios ajustado'!K161/'precios ajustado'!K160)</f>
        <v>0</v>
      </c>
      <c r="L160">
        <f>+LN('precios ajustado'!L161/'precios ajustado'!L160)</f>
        <v>-1.7602634332347152E-3</v>
      </c>
    </row>
    <row r="161" spans="1:12" x14ac:dyDescent="0.25">
      <c r="A161" s="1" t="s">
        <v>171</v>
      </c>
      <c r="B161">
        <f>+LN('precios ajustado'!B162/'precios ajustado'!B161)</f>
        <v>4.7450092106320806E-2</v>
      </c>
      <c r="C161">
        <f>+LN('precios ajustado'!C162/'precios ajustado'!C161)</f>
        <v>4.3614054085946499E-2</v>
      </c>
      <c r="D161">
        <f>+LN('precios ajustado'!D162/'precios ajustado'!D161)</f>
        <v>0</v>
      </c>
      <c r="E161">
        <f>+LN('precios ajustado'!E162/'precios ajustado'!E161)</f>
        <v>1.4027096186217589E-2</v>
      </c>
      <c r="F161">
        <f>+LN('precios ajustado'!F162/'precios ajustado'!F161)</f>
        <v>-5.2855475707929474E-3</v>
      </c>
      <c r="G161">
        <f>+LN('precios ajustado'!G162/'precios ajustado'!G161)</f>
        <v>-3.9505197443504428E-3</v>
      </c>
      <c r="H161">
        <f>+LN('precios ajustado'!H162/'precios ajustado'!H161)</f>
        <v>0</v>
      </c>
      <c r="I161">
        <f>+LN('precios ajustado'!I162/'precios ajustado'!I161)</f>
        <v>4.3634839306972845E-2</v>
      </c>
      <c r="J161">
        <f>+LN('precios ajustado'!J162/'precios ajustado'!J161)</f>
        <v>-1.6781630657709167E-2</v>
      </c>
      <c r="K161">
        <f>+LN('precios ajustado'!K162/'precios ajustado'!K161)</f>
        <v>4.851563593794242E-2</v>
      </c>
      <c r="L161">
        <f>+LN('precios ajustado'!L162/'precios ajustado'!L161)</f>
        <v>3.0308733083540169E-2</v>
      </c>
    </row>
    <row r="162" spans="1:12" x14ac:dyDescent="0.25">
      <c r="A162" s="1" t="s">
        <v>172</v>
      </c>
      <c r="B162">
        <f>+LN('precios ajustado'!B163/'precios ajustado'!B162)</f>
        <v>1.8897398483417507E-3</v>
      </c>
      <c r="C162">
        <f>+LN('precios ajustado'!C163/'precios ajustado'!C162)</f>
        <v>-1.0831192229061232E-2</v>
      </c>
      <c r="D162">
        <f>+LN('precios ajustado'!D163/'precios ajustado'!D162)</f>
        <v>1.7864849753350624E-2</v>
      </c>
      <c r="E162">
        <f>+LN('precios ajustado'!E163/'precios ajustado'!E162)</f>
        <v>-1.4560151620021009E-2</v>
      </c>
      <c r="F162">
        <f>+LN('precios ajustado'!F163/'precios ajustado'!F162)</f>
        <v>1.6847672882019341E-3</v>
      </c>
      <c r="G162">
        <f>+LN('precios ajustado'!G163/'precios ajustado'!G162)</f>
        <v>0</v>
      </c>
      <c r="H162">
        <f>+LN('precios ajustado'!H163/'precios ajustado'!H162)</f>
        <v>5.3534084082802323E-2</v>
      </c>
      <c r="I162">
        <f>+LN('precios ajustado'!I163/'precios ajustado'!I162)</f>
        <v>-2.0431965332868635E-2</v>
      </c>
      <c r="J162">
        <f>+LN('precios ajustado'!J163/'precios ajustado'!J162)</f>
        <v>-6.9470511970345233E-3</v>
      </c>
      <c r="K162">
        <f>+LN('precios ajustado'!K163/'precios ajustado'!K162)</f>
        <v>-2.7837540174846766E-2</v>
      </c>
      <c r="L162">
        <f>+LN('precios ajustado'!L163/'precios ajustado'!L162)</f>
        <v>1.336201090485582E-4</v>
      </c>
    </row>
    <row r="163" spans="1:12" x14ac:dyDescent="0.25">
      <c r="A163" s="1" t="s">
        <v>173</v>
      </c>
      <c r="B163">
        <f>+LN('precios ajustado'!B164/'precios ajustado'!B163)</f>
        <v>-3.377081878249069E-3</v>
      </c>
      <c r="C163">
        <f>+LN('precios ajustado'!C164/'precios ajustado'!C163)</f>
        <v>-1.4449471106160492E-2</v>
      </c>
      <c r="D163">
        <f>+LN('precios ajustado'!D164/'precios ajustado'!D163)</f>
        <v>4.5863099454445186E-4</v>
      </c>
      <c r="E163">
        <f>+LN('precios ajustado'!E164/'precios ajustado'!E163)</f>
        <v>0</v>
      </c>
      <c r="F163">
        <f>+LN('precios ajustado'!F164/'precios ajustado'!F163)</f>
        <v>-4.2576290715212834E-3</v>
      </c>
      <c r="G163">
        <f>+LN('precios ajustado'!G164/'precios ajustado'!G163)</f>
        <v>0</v>
      </c>
      <c r="H163">
        <f>+LN('precios ajustado'!H164/'precios ajustado'!H163)</f>
        <v>0</v>
      </c>
      <c r="I163">
        <f>+LN('precios ajustado'!I164/'precios ajustado'!I163)</f>
        <v>2.2676686601593169E-2</v>
      </c>
      <c r="J163">
        <f>+LN('precios ajustado'!J164/'precios ajustado'!J163)</f>
        <v>6.1775643853477658E-3</v>
      </c>
      <c r="K163">
        <f>+LN('precios ajustado'!K164/'precios ajustado'!K163)</f>
        <v>1.4363527596636949E-2</v>
      </c>
      <c r="L163">
        <f>+LN('precios ajustado'!L164/'precios ajustado'!L163)</f>
        <v>-1.4428895566204816E-3</v>
      </c>
    </row>
    <row r="164" spans="1:12" x14ac:dyDescent="0.25">
      <c r="A164" s="1" t="s">
        <v>174</v>
      </c>
      <c r="B164">
        <f>+LN('precios ajustado'!B165/'precios ajustado'!B164)</f>
        <v>-8.015193259760231E-3</v>
      </c>
      <c r="C164">
        <f>+LN('precios ajustado'!C165/'precios ajustado'!C164)</f>
        <v>-3.3707362318779251E-2</v>
      </c>
      <c r="D164">
        <f>+LN('precios ajustado'!D165/'precios ajustado'!D164)</f>
        <v>-7.1296273925974688E-4</v>
      </c>
      <c r="E164">
        <f>+LN('precios ajustado'!E165/'precios ajustado'!E164)</f>
        <v>8.8987128326383835E-2</v>
      </c>
      <c r="F164">
        <f>+LN('precios ajustado'!F165/'precios ajustado'!F164)</f>
        <v>0</v>
      </c>
      <c r="G164">
        <f>+LN('precios ajustado'!G165/'precios ajustado'!G164)</f>
        <v>-2.0627967795967563E-2</v>
      </c>
      <c r="H164">
        <f>+LN('precios ajustado'!H165/'precios ajustado'!H164)</f>
        <v>-1.7157283618578097E-2</v>
      </c>
      <c r="I164">
        <f>+LN('precios ajustado'!I165/'precios ajustado'!I164)</f>
        <v>-9.3965815065173514E-2</v>
      </c>
      <c r="J164">
        <f>+LN('precios ajustado'!J165/'precios ajustado'!J164)</f>
        <v>-3.6054033326573413E-2</v>
      </c>
      <c r="K164">
        <f>+LN('precios ajustado'!K165/'precios ajustado'!K164)</f>
        <v>-3.720532650712656E-2</v>
      </c>
      <c r="L164">
        <f>+LN('precios ajustado'!L165/'precios ajustado'!L164)</f>
        <v>-1.796794066573049E-2</v>
      </c>
    </row>
    <row r="165" spans="1:12" x14ac:dyDescent="0.25">
      <c r="A165" s="1" t="s">
        <v>175</v>
      </c>
      <c r="B165">
        <f>+LN('precios ajustado'!B166/'precios ajustado'!B165)</f>
        <v>-2.5697363223518468E-2</v>
      </c>
      <c r="C165">
        <f>+LN('precios ajustado'!C166/'precios ajustado'!C165)</f>
        <v>-3.0795718248338627E-2</v>
      </c>
      <c r="D165">
        <f>+LN('precios ajustado'!D166/'precios ajustado'!D165)</f>
        <v>-2.0757596850199438E-2</v>
      </c>
      <c r="E165">
        <f>+LN('precios ajustado'!E166/'precios ajustado'!E165)</f>
        <v>-5.1361696626516873E-3</v>
      </c>
      <c r="F165">
        <f>+LN('precios ajustado'!F166/'precios ajustado'!F165)</f>
        <v>-1.3535013985456468E-2</v>
      </c>
      <c r="G165">
        <f>+LN('precios ajustado'!G166/'precios ajustado'!G165)</f>
        <v>0</v>
      </c>
      <c r="H165">
        <f>+LN('precios ajustado'!H166/'precios ajustado'!H165)</f>
        <v>-2.149008238646154E-2</v>
      </c>
      <c r="I165">
        <f>+LN('precios ajustado'!I166/'precios ajustado'!I165)</f>
        <v>0</v>
      </c>
      <c r="J165">
        <f>+LN('precios ajustado'!J166/'precios ajustado'!J165)</f>
        <v>2.1319356510279174E-2</v>
      </c>
      <c r="K165">
        <f>+LN('precios ajustado'!K166/'precios ajustado'!K165)</f>
        <v>-2.8562933125606628E-2</v>
      </c>
      <c r="L165">
        <f>+LN('precios ajustado'!L166/'precios ajustado'!L165)</f>
        <v>-1.4560768408417161E-2</v>
      </c>
    </row>
    <row r="166" spans="1:12" x14ac:dyDescent="0.25">
      <c r="A166" s="1" t="s">
        <v>176</v>
      </c>
      <c r="B166">
        <f>+LN('precios ajustado'!B167/'precios ajustado'!B166)</f>
        <v>-1.3880720726714974E-2</v>
      </c>
      <c r="C166">
        <f>+LN('precios ajustado'!C167/'precios ajustado'!C166)</f>
        <v>2.3767662771550378E-3</v>
      </c>
      <c r="D166">
        <f>+LN('precios ajustado'!D167/'precios ajustado'!D166)</f>
        <v>4.4102401082164533E-3</v>
      </c>
      <c r="E166">
        <f>+LN('precios ajustado'!E167/'precios ajustado'!E166)</f>
        <v>0</v>
      </c>
      <c r="F166">
        <f>+LN('precios ajustado'!F167/'precios ajustado'!F166)</f>
        <v>6.5879697852112094E-3</v>
      </c>
      <c r="G166">
        <f>+LN('precios ajustado'!G167/'precios ajustado'!G166)</f>
        <v>0</v>
      </c>
      <c r="H166">
        <f>+LN('precios ajustado'!H167/'precios ajustado'!H166)</f>
        <v>0</v>
      </c>
      <c r="I166">
        <f>+LN('precios ajustado'!I167/'precios ajustado'!I166)</f>
        <v>-2.241685761422622E-2</v>
      </c>
      <c r="J166">
        <f>+LN('precios ajustado'!J167/'precios ajustado'!J166)</f>
        <v>-7.8432098759831145E-3</v>
      </c>
      <c r="K166">
        <f>+LN('precios ajustado'!K167/'precios ajustado'!K166)</f>
        <v>-1.9505511907966851E-2</v>
      </c>
      <c r="L166">
        <f>+LN('precios ajustado'!L167/'precios ajustado'!L166)</f>
        <v>-1.9355983574258452E-3</v>
      </c>
    </row>
    <row r="167" spans="1:12" x14ac:dyDescent="0.25">
      <c r="A167" s="1" t="s">
        <v>177</v>
      </c>
      <c r="B167">
        <f>+LN('precios ajustado'!B168/'precios ajustado'!B167)</f>
        <v>8.6188969155072941E-3</v>
      </c>
      <c r="C167">
        <f>+LN('precios ajustado'!C168/'precios ajustado'!C167)</f>
        <v>7.096591536261636E-3</v>
      </c>
      <c r="D167">
        <f>+LN('precios ajustado'!D168/'precios ajustado'!D167)</f>
        <v>1.6210004106725496E-3</v>
      </c>
      <c r="E167">
        <f>+LN('precios ajustado'!E168/'precios ajustado'!E167)</f>
        <v>5.3801402346606237E-3</v>
      </c>
      <c r="F167">
        <f>+LN('precios ajustado'!F168/'precios ajustado'!F167)</f>
        <v>-4.5501537936801454E-3</v>
      </c>
      <c r="G167">
        <f>+LN('precios ajustado'!G168/'precios ajustado'!G167)</f>
        <v>0</v>
      </c>
      <c r="H167">
        <f>+LN('precios ajustado'!H168/'precios ajustado'!H167)</f>
        <v>0</v>
      </c>
      <c r="I167">
        <f>+LN('precios ajustado'!I168/'precios ajustado'!I167)</f>
        <v>-1.0126659037970694E-2</v>
      </c>
      <c r="J167">
        <f>+LN('precios ajustado'!J168/'precios ajustado'!J167)</f>
        <v>1.1741735437115144E-2</v>
      </c>
      <c r="K167">
        <f>+LN('precios ajustado'!K168/'precios ajustado'!K167)</f>
        <v>5.6657232493388388E-3</v>
      </c>
      <c r="L167">
        <f>+LN('precios ajustado'!L168/'precios ajustado'!L167)</f>
        <v>5.2573119811707611E-4</v>
      </c>
    </row>
    <row r="168" spans="1:12" x14ac:dyDescent="0.25">
      <c r="A168" s="1" t="s">
        <v>178</v>
      </c>
      <c r="B168">
        <f>+LN('precios ajustado'!B169/'precios ajustado'!B168)</f>
        <v>1.6257160144487394E-2</v>
      </c>
      <c r="C168">
        <f>+LN('precios ajustado'!C169/'precios ajustado'!C168)</f>
        <v>1.6255164405059676E-2</v>
      </c>
      <c r="D168">
        <f>+LN('precios ajustado'!D169/'precios ajustado'!D168)</f>
        <v>-5.756302632753214E-3</v>
      </c>
      <c r="E168">
        <f>+LN('precios ajustado'!E169/'precios ajustado'!E168)</f>
        <v>-2.4397057200890756E-4</v>
      </c>
      <c r="F168">
        <f>+LN('precios ajustado'!F169/'precios ajustado'!F168)</f>
        <v>4.2255829343339074E-3</v>
      </c>
      <c r="G168">
        <f>+LN('precios ajustado'!G169/'precios ajustado'!G168)</f>
        <v>-4.4761877999442137E-3</v>
      </c>
      <c r="H168">
        <f>+LN('precios ajustado'!H169/'precios ajustado'!H168)</f>
        <v>3.267574384762232E-2</v>
      </c>
      <c r="I168">
        <f>+LN('precios ajustado'!I169/'precios ajustado'!I168)</f>
        <v>2.2642455018546153E-2</v>
      </c>
      <c r="J168">
        <f>+LN('precios ajustado'!J169/'precios ajustado'!J168)</f>
        <v>-1.9646947873709832E-2</v>
      </c>
      <c r="K168">
        <f>+LN('precios ajustado'!K169/'precios ajustado'!K168)</f>
        <v>1.7917666739447228E-2</v>
      </c>
      <c r="L168">
        <f>+LN('precios ajustado'!L169/'precios ajustado'!L168)</f>
        <v>1.4172331960732466E-2</v>
      </c>
    </row>
    <row r="169" spans="1:12" x14ac:dyDescent="0.25">
      <c r="A169" s="1" t="s">
        <v>179</v>
      </c>
      <c r="B169">
        <f>+LN('precios ajustado'!B170/'precios ajustado'!B169)</f>
        <v>6.7595896489695134E-3</v>
      </c>
      <c r="C169">
        <f>+LN('precios ajustado'!C170/'precios ajustado'!C169)</f>
        <v>2.1198289437405628E-2</v>
      </c>
      <c r="D169">
        <f>+LN('precios ajustado'!D170/'precios ajustado'!D169)</f>
        <v>2.4042400348007496E-2</v>
      </c>
      <c r="E169">
        <f>+LN('precios ajustado'!E170/'precios ajustado'!E169)</f>
        <v>-4.6458773148873346E-3</v>
      </c>
      <c r="F169">
        <f>+LN('precios ajustado'!F170/'precios ajustado'!F169)</f>
        <v>-1.5417870180947488E-3</v>
      </c>
      <c r="G169">
        <f>+LN('precios ajustado'!G170/'precios ajustado'!G169)</f>
        <v>1.9882211614759924E-2</v>
      </c>
      <c r="H169">
        <f>+LN('precios ajustado'!H170/'precios ajustado'!H169)</f>
        <v>1.5885861265365227E-2</v>
      </c>
      <c r="I169">
        <f>+LN('precios ajustado'!I170/'precios ajustado'!I169)</f>
        <v>-3.5446714756017725E-2</v>
      </c>
      <c r="J169">
        <f>+LN('precios ajustado'!J170/'precios ajustado'!J169)</f>
        <v>1.3401955657832827E-2</v>
      </c>
      <c r="K169">
        <f>+LN('precios ajustado'!K170/'precios ajustado'!K169)</f>
        <v>-1.8515518786137565E-3</v>
      </c>
      <c r="L169">
        <f>+LN('precios ajustado'!L170/'precios ajustado'!L169)</f>
        <v>7.3635397892149648E-3</v>
      </c>
    </row>
    <row r="170" spans="1:12" x14ac:dyDescent="0.25">
      <c r="A170" s="1" t="s">
        <v>180</v>
      </c>
      <c r="B170">
        <f>+LN('precios ajustado'!B171/'precios ajustado'!B170)</f>
        <v>-1.5657859993519589E-2</v>
      </c>
      <c r="C170">
        <f>+LN('precios ajustado'!C171/'precios ajustado'!C170)</f>
        <v>-9.8875802462932809E-3</v>
      </c>
      <c r="D170">
        <f>+LN('precios ajustado'!D171/'precios ajustado'!D170)</f>
        <v>-1.5642418886127562E-2</v>
      </c>
      <c r="E170">
        <f>+LN('precios ajustado'!E171/'precios ajustado'!E170)</f>
        <v>-3.2887905818141647E-2</v>
      </c>
      <c r="F170">
        <f>+LN('precios ajustado'!F171/'precios ajustado'!F170)</f>
        <v>-8.400313811064616E-3</v>
      </c>
      <c r="G170">
        <f>+LN('precios ajustado'!G171/'precios ajustado'!G170)</f>
        <v>0</v>
      </c>
      <c r="H170">
        <f>+LN('precios ajustado'!H171/'precios ajustado'!H170)</f>
        <v>0</v>
      </c>
      <c r="I170">
        <f>+LN('precios ajustado'!I171/'precios ajustado'!I170)</f>
        <v>-1.5584777987487312E-2</v>
      </c>
      <c r="J170">
        <f>+LN('precios ajustado'!J171/'precios ajustado'!J170)</f>
        <v>-2.9402183626966606E-2</v>
      </c>
      <c r="K170">
        <f>+LN('precios ajustado'!K171/'precios ajustado'!K170)</f>
        <v>1.7998641298154087E-2</v>
      </c>
      <c r="L170">
        <f>+LN('precios ajustado'!L171/'precios ajustado'!L170)</f>
        <v>-6.0553929481491475E-3</v>
      </c>
    </row>
    <row r="171" spans="1:12" x14ac:dyDescent="0.25">
      <c r="A171" s="1" t="s">
        <v>181</v>
      </c>
      <c r="B171">
        <f>+LN('precios ajustado'!B172/'precios ajustado'!B171)</f>
        <v>-4.7987587426301367E-2</v>
      </c>
      <c r="C171">
        <f>+LN('precios ajustado'!C172/'precios ajustado'!C171)</f>
        <v>-3.4775541119833178E-2</v>
      </c>
      <c r="D171">
        <f>+LN('precios ajustado'!D172/'precios ajustado'!D171)</f>
        <v>-1.8556508642683708E-2</v>
      </c>
      <c r="E171">
        <f>+LN('precios ajustado'!E172/'precios ajustado'!E171)</f>
        <v>-1.22327080880272E-2</v>
      </c>
      <c r="F171">
        <f>+LN('precios ajustado'!F172/'precios ajustado'!F171)</f>
        <v>9.4148993829271787E-3</v>
      </c>
      <c r="G171">
        <f>+LN('precios ajustado'!G172/'precios ajustado'!G171)</f>
        <v>0</v>
      </c>
      <c r="H171">
        <f>+LN('precios ajustado'!H172/'precios ajustado'!H171)</f>
        <v>-6.7430089417370095E-2</v>
      </c>
      <c r="I171">
        <f>+LN('precios ajustado'!I172/'precios ajustado'!I171)</f>
        <v>-2.1164791166404406E-2</v>
      </c>
      <c r="J171">
        <f>+LN('precios ajustado'!J172/'precios ajustado'!J171)</f>
        <v>-1.2170631201629813E-2</v>
      </c>
      <c r="K171">
        <f>+LN('precios ajustado'!K172/'precios ajustado'!K171)</f>
        <v>-4.5809519757728762E-2</v>
      </c>
      <c r="L171">
        <f>+LN('precios ajustado'!L172/'precios ajustado'!L171)</f>
        <v>-2.4901700220285157E-2</v>
      </c>
    </row>
    <row r="172" spans="1:12" x14ac:dyDescent="0.25">
      <c r="A172" s="1" t="s">
        <v>182</v>
      </c>
      <c r="B172">
        <f>+LN('precios ajustado'!B173/'precios ajustado'!B172)</f>
        <v>-1.4686019551677828E-2</v>
      </c>
      <c r="C172">
        <f>+LN('precios ajustado'!C173/'precios ajustado'!C172)</f>
        <v>-6.6927406086630193E-3</v>
      </c>
      <c r="D172">
        <f>+LN('precios ajustado'!D173/'precios ajustado'!D172)</f>
        <v>0</v>
      </c>
      <c r="E172">
        <f>+LN('precios ajustado'!E173/'precios ajustado'!E172)</f>
        <v>-3.4166734881857119E-2</v>
      </c>
      <c r="F172">
        <f>+LN('precios ajustado'!F173/'precios ajustado'!F172)</f>
        <v>-8.2689954488690941E-3</v>
      </c>
      <c r="G172">
        <f>+LN('precios ajustado'!G173/'precios ajustado'!G172)</f>
        <v>-5.5767327645277934E-2</v>
      </c>
      <c r="H172">
        <f>+LN('precios ajustado'!H173/'precios ajustado'!H172)</f>
        <v>0</v>
      </c>
      <c r="I172">
        <f>+LN('precios ajustado'!I173/'precios ajustado'!I172)</f>
        <v>4.1890963612416281E-2</v>
      </c>
      <c r="J172">
        <f>+LN('precios ajustado'!J173/'precios ajustado'!J172)</f>
        <v>0</v>
      </c>
      <c r="K172">
        <f>+LN('precios ajustado'!K173/'precios ajustado'!K172)</f>
        <v>-1.034295611855085E-2</v>
      </c>
      <c r="L172">
        <f>+LN('precios ajustado'!L173/'precios ajustado'!L172)</f>
        <v>-1.1994638601623952E-2</v>
      </c>
    </row>
    <row r="173" spans="1:12" x14ac:dyDescent="0.25">
      <c r="A173" s="1" t="s">
        <v>183</v>
      </c>
      <c r="B173">
        <f>+LN('precios ajustado'!B174/'precios ajustado'!B173)</f>
        <v>-1.6037544419967378E-2</v>
      </c>
      <c r="C173">
        <f>+LN('precios ajustado'!C174/'precios ajustado'!C173)</f>
        <v>-3.4035030221557051E-2</v>
      </c>
      <c r="D173">
        <f>+LN('precios ajustado'!D174/'precios ajustado'!D173)</f>
        <v>-1.3466456327904695E-2</v>
      </c>
      <c r="E173">
        <f>+LN('precios ajustado'!E174/'precios ajustado'!E173)</f>
        <v>3.4166734881857078E-2</v>
      </c>
      <c r="F173">
        <f>+LN('precios ajustado'!F174/'precios ajustado'!F173)</f>
        <v>1.7163553736949584E-3</v>
      </c>
      <c r="G173">
        <f>+LN('precios ajustado'!G174/'precios ajustado'!G173)</f>
        <v>7.9400505366142172E-3</v>
      </c>
      <c r="H173">
        <f>+LN('precios ajustado'!H174/'precios ajustado'!H173)</f>
        <v>-3.00479823596915E-2</v>
      </c>
      <c r="I173">
        <f>+LN('precios ajustado'!I174/'precios ajustado'!I173)</f>
        <v>2.5608183600686714E-3</v>
      </c>
      <c r="J173">
        <f>+LN('precios ajustado'!J174/'precios ajustado'!J173)</f>
        <v>-1.232048968269831E-2</v>
      </c>
      <c r="K173">
        <f>+LN('precios ajustado'!K174/'precios ajustado'!K173)</f>
        <v>-4.0068146458443692E-2</v>
      </c>
      <c r="L173">
        <f>+LN('precios ajustado'!L174/'precios ajustado'!L173)</f>
        <v>-8.6568022841621173E-3</v>
      </c>
    </row>
    <row r="174" spans="1:12" x14ac:dyDescent="0.25">
      <c r="A174" s="1" t="s">
        <v>184</v>
      </c>
      <c r="B174">
        <f>+LN('precios ajustado'!B175/'precios ajustado'!B174)</f>
        <v>-5.2882052721614026E-4</v>
      </c>
      <c r="C174">
        <f>+LN('precios ajustado'!C175/'precios ajustado'!C174)</f>
        <v>3.1744694401738319E-3</v>
      </c>
      <c r="D174">
        <f>+LN('precios ajustado'!D175/'precios ajustado'!D174)</f>
        <v>-3.0478176620715804E-2</v>
      </c>
      <c r="E174">
        <f>+LN('precios ajustado'!E175/'precios ajustado'!E174)</f>
        <v>-2.5637784932312611E-4</v>
      </c>
      <c r="F174">
        <f>+LN('precios ajustado'!F175/'precios ajustado'!F174)</f>
        <v>-1.4710417300908927E-3</v>
      </c>
      <c r="G174">
        <f>+LN('precios ajustado'!G175/'precios ajustado'!G174)</f>
        <v>0</v>
      </c>
      <c r="H174">
        <f>+LN('precios ajustado'!H175/'precios ajustado'!H174)</f>
        <v>0</v>
      </c>
      <c r="I174">
        <f>+LN('precios ajustado'!I175/'precios ajustado'!I174)</f>
        <v>-2.0672612676392386E-2</v>
      </c>
      <c r="J174">
        <f>+LN('precios ajustado'!J175/'precios ajustado'!J174)</f>
        <v>0</v>
      </c>
      <c r="K174">
        <f>+LN('precios ajustado'!K175/'precios ajustado'!K174)</f>
        <v>4.0065404518224246E-4</v>
      </c>
      <c r="L174">
        <f>+LN('precios ajustado'!L175/'precios ajustado'!L174)</f>
        <v>1.5227178594065828E-3</v>
      </c>
    </row>
    <row r="175" spans="1:12" x14ac:dyDescent="0.25">
      <c r="A175" s="1" t="s">
        <v>185</v>
      </c>
      <c r="B175">
        <f>+LN('precios ajustado'!B176/'precios ajustado'!B175)</f>
        <v>2.3530462301904986E-2</v>
      </c>
      <c r="C175">
        <f>+LN('precios ajustado'!C176/'precios ajustado'!C175)</f>
        <v>1.8376816404560806E-2</v>
      </c>
      <c r="D175">
        <f>+LN('precios ajustado'!D176/'precios ajustado'!D175)</f>
        <v>2.9148122153208434E-2</v>
      </c>
      <c r="E175">
        <f>+LN('precios ajustado'!E176/'precios ajustado'!E175)</f>
        <v>6.9009135731465301E-3</v>
      </c>
      <c r="F175">
        <f>+LN('precios ajustado'!F176/'precios ajustado'!F175)</f>
        <v>1.4049974902409258E-2</v>
      </c>
      <c r="G175">
        <f>+LN('precios ajustado'!G176/'precios ajustado'!G175)</f>
        <v>0</v>
      </c>
      <c r="H175">
        <f>+LN('precios ajustado'!H176/'precios ajustado'!H175)</f>
        <v>1.7094433359300255E-2</v>
      </c>
      <c r="I175">
        <f>+LN('precios ajustado'!I176/'precios ajustado'!I175)</f>
        <v>2.0672612676392491E-2</v>
      </c>
      <c r="J175">
        <f>+LN('precios ajustado'!J176/'precios ajustado'!J175)</f>
        <v>6.5900211610475717E-3</v>
      </c>
      <c r="K175">
        <f>+LN('precios ajustado'!K176/'precios ajustado'!K175)</f>
        <v>1.5898646815070385E-2</v>
      </c>
      <c r="L175">
        <f>+LN('precios ajustado'!L176/'precios ajustado'!L175)</f>
        <v>1.4846306589066808E-2</v>
      </c>
    </row>
    <row r="176" spans="1:12" x14ac:dyDescent="0.25">
      <c r="A176" s="1" t="s">
        <v>186</v>
      </c>
      <c r="B176">
        <f>+LN('precios ajustado'!B177/'precios ajustado'!B176)</f>
        <v>-2.4059795006017636E-2</v>
      </c>
      <c r="C176">
        <f>+LN('precios ajustado'!C177/'precios ajustado'!C176)</f>
        <v>-3.4947221566029855E-2</v>
      </c>
      <c r="D176">
        <f>+LN('precios ajustado'!D177/'precios ajustado'!D176)</f>
        <v>-1.8936586976395081E-2</v>
      </c>
      <c r="E176">
        <f>+LN('precios ajustado'!E177/'precios ajustado'!E176)</f>
        <v>4.5745369510444807E-3</v>
      </c>
      <c r="F176">
        <f>+LN('precios ajustado'!F177/'precios ajustado'!F176)</f>
        <v>2.496810108894805E-3</v>
      </c>
      <c r="G176">
        <f>+LN('precios ajustado'!G177/'precios ajustado'!G176)</f>
        <v>0</v>
      </c>
      <c r="H176">
        <f>+LN('precios ajustado'!H177/'precios ajustado'!H176)</f>
        <v>-3.5836615169040853E-2</v>
      </c>
      <c r="I176">
        <f>+LN('precios ajustado'!I177/'precios ajustado'!I176)</f>
        <v>-1.2870239649365003E-2</v>
      </c>
      <c r="J176">
        <f>+LN('precios ajustado'!J177/'precios ajustado'!J176)</f>
        <v>-8.2158884350822426E-4</v>
      </c>
      <c r="K176">
        <f>+LN('precios ajustado'!K177/'precios ajustado'!K176)</f>
        <v>-2.8802039741958024E-2</v>
      </c>
      <c r="L176">
        <f>+LN('precios ajustado'!L177/'precios ajustado'!L176)</f>
        <v>-1.4160181239024782E-2</v>
      </c>
    </row>
    <row r="177" spans="1:12" x14ac:dyDescent="0.25">
      <c r="A177" s="1" t="s">
        <v>187</v>
      </c>
      <c r="B177">
        <f>+LN('precios ajustado'!B178/'precios ajustado'!B177)</f>
        <v>-2.8019830231102603E-3</v>
      </c>
      <c r="C177">
        <f>+LN('precios ajustado'!C178/'precios ajustado'!C177)</f>
        <v>1.7274436611979943E-2</v>
      </c>
      <c r="D177">
        <f>+LN('precios ajustado'!D178/'precios ajustado'!D177)</f>
        <v>0</v>
      </c>
      <c r="E177">
        <f>+LN('precios ajustado'!E178/'precios ajustado'!E177)</f>
        <v>1.9086363525217295E-2</v>
      </c>
      <c r="F177">
        <f>+LN('precios ajustado'!F178/'precios ajustado'!F177)</f>
        <v>8.7301887706354372E-3</v>
      </c>
      <c r="G177">
        <f>+LN('precios ajustado'!G178/'precios ajustado'!G177)</f>
        <v>0</v>
      </c>
      <c r="H177">
        <f>+LN('precios ajustado'!H178/'precios ajustado'!H177)</f>
        <v>0</v>
      </c>
      <c r="I177">
        <f>+LN('precios ajustado'!I178/'precios ajustado'!I177)</f>
        <v>7.7420282985170728E-3</v>
      </c>
      <c r="J177">
        <f>+LN('precios ajustado'!J178/'precios ajustado'!J177)</f>
        <v>3.6309055157848484E-2</v>
      </c>
      <c r="K177">
        <f>+LN('precios ajustado'!K178/'precios ajustado'!K177)</f>
        <v>0</v>
      </c>
      <c r="L177">
        <f>+LN('precios ajustado'!L178/'precios ajustado'!L177)</f>
        <v>5.5858201976973906E-3</v>
      </c>
    </row>
    <row r="178" spans="1:12" x14ac:dyDescent="0.25">
      <c r="A178" s="1" t="s">
        <v>188</v>
      </c>
      <c r="B178">
        <f>+LN('precios ajustado'!B179/'precios ajustado'!B178)</f>
        <v>-1.3975529223919678E-2</v>
      </c>
      <c r="C178">
        <f>+LN('precios ajustado'!C179/'precios ajustado'!C178)</f>
        <v>-2.6265685720911106E-2</v>
      </c>
      <c r="D178">
        <f>+LN('precios ajustado'!D179/'precios ajustado'!D178)</f>
        <v>6.9016605698755569E-3</v>
      </c>
      <c r="E178">
        <f>+LN('precios ajustado'!E179/'precios ajustado'!E178)</f>
        <v>4.9119739543946449E-3</v>
      </c>
      <c r="F178">
        <f>+LN('precios ajustado'!F179/'precios ajustado'!F178)</f>
        <v>8.4570831270400198E-3</v>
      </c>
      <c r="G178">
        <f>+LN('precios ajustado'!G179/'precios ajustado'!G178)</f>
        <v>-3.7416132569298584E-3</v>
      </c>
      <c r="H178">
        <f>+LN('precios ajustado'!H179/'precios ajustado'!H178)</f>
        <v>1.06190929994064E-2</v>
      </c>
      <c r="I178">
        <f>+LN('precios ajustado'!I179/'precios ajustado'!I178)</f>
        <v>-1.8158779455232435E-2</v>
      </c>
      <c r="J178">
        <f>+LN('precios ajustado'!J179/'precios ajustado'!J178)</f>
        <v>4.4964898078291134E-2</v>
      </c>
      <c r="K178">
        <f>+LN('precios ajustado'!K179/'precios ajustado'!K178)</f>
        <v>-9.7879972294067225E-3</v>
      </c>
      <c r="L178">
        <f>+LN('precios ajustado'!L179/'precios ajustado'!L178)</f>
        <v>-3.9866598556220116E-3</v>
      </c>
    </row>
    <row r="179" spans="1:12" x14ac:dyDescent="0.25">
      <c r="A179" s="1" t="s">
        <v>189</v>
      </c>
      <c r="B179">
        <f>+LN('precios ajustado'!B180/'precios ajustado'!B179)</f>
        <v>-3.1165900472552303E-2</v>
      </c>
      <c r="C179">
        <f>+LN('precios ajustado'!C180/'precios ajustado'!C179)</f>
        <v>-1.4800721671305868E-2</v>
      </c>
      <c r="D179">
        <f>+LN('precios ajustado'!D180/'precios ajustado'!D179)</f>
        <v>0</v>
      </c>
      <c r="E179">
        <f>+LN('precios ajustado'!E180/'precios ajustado'!E179)</f>
        <v>6.2671136504662772E-2</v>
      </c>
      <c r="F179">
        <f>+LN('precios ajustado'!F180/'precios ajustado'!F179)</f>
        <v>3.3548232533092393E-3</v>
      </c>
      <c r="G179">
        <f>+LN('precios ajustado'!G180/'precios ajustado'!G179)</f>
        <v>0</v>
      </c>
      <c r="H179">
        <f>+LN('precios ajustado'!H180/'precios ajustado'!H179)</f>
        <v>0</v>
      </c>
      <c r="I179">
        <f>+LN('precios ajustado'!I180/'precios ajustado'!I179)</f>
        <v>2.3286990806080408E-2</v>
      </c>
      <c r="J179">
        <f>+LN('precios ajustado'!J180/'precios ajustado'!J179)</f>
        <v>-2.3103677770468082E-3</v>
      </c>
      <c r="K179">
        <f>+LN('precios ajustado'!K180/'precios ajustado'!K179)</f>
        <v>7.7567457682327715E-3</v>
      </c>
      <c r="L179">
        <f>+LN('precios ajustado'!L180/'precios ajustado'!L179)</f>
        <v>-1.2345107538196294E-2</v>
      </c>
    </row>
    <row r="180" spans="1:12" x14ac:dyDescent="0.25">
      <c r="A180" s="1" t="s">
        <v>190</v>
      </c>
      <c r="B180">
        <f>+LN('precios ajustado'!B181/'precios ajustado'!B180)</f>
        <v>2.793055901384358E-2</v>
      </c>
      <c r="C180">
        <f>+LN('precios ajustado'!C181/'precios ajustado'!C180)</f>
        <v>2.8435658196292006E-2</v>
      </c>
      <c r="D180">
        <f>+LN('precios ajustado'!D181/'precios ajustado'!D180)</f>
        <v>1.5192873136367408E-2</v>
      </c>
      <c r="E180">
        <f>+LN('precios ajustado'!E181/'precios ajustado'!E180)</f>
        <v>-1.8868508019575094E-2</v>
      </c>
      <c r="F180">
        <f>+LN('precios ajustado'!F181/'precios ajustado'!F180)</f>
        <v>0</v>
      </c>
      <c r="G180">
        <f>+LN('precios ajustado'!G181/'precios ajustado'!G180)</f>
        <v>1.6402773441457217E-2</v>
      </c>
      <c r="H180">
        <f>+LN('precios ajustado'!H181/'precios ajustado'!H180)</f>
        <v>0</v>
      </c>
      <c r="I180">
        <f>+LN('precios ajustado'!I181/'precios ajustado'!I180)</f>
        <v>3.7645563571075381E-2</v>
      </c>
      <c r="J180">
        <f>+LN('precios ajustado'!J181/'precios ajustado'!J180)</f>
        <v>1.7577896529499829E-2</v>
      </c>
      <c r="K180">
        <f>+LN('precios ajustado'!K181/'precios ajustado'!K180)</f>
        <v>1.2929460715137994E-2</v>
      </c>
      <c r="L180">
        <f>+LN('precios ajustado'!L181/'precios ajustado'!L180)</f>
        <v>1.7581608742044022E-2</v>
      </c>
    </row>
    <row r="181" spans="1:12" x14ac:dyDescent="0.25">
      <c r="A181" s="1" t="s">
        <v>191</v>
      </c>
      <c r="B181">
        <f>+LN('precios ajustado'!B182/'precios ajustado'!B181)</f>
        <v>-3.5656355514829041E-2</v>
      </c>
      <c r="C181">
        <f>+LN('precios ajustado'!C182/'precios ajustado'!C181)</f>
        <v>1.9294709039679232E-2</v>
      </c>
      <c r="D181">
        <f>+LN('precios ajustado'!D182/'precios ajustado'!D181)</f>
        <v>3.2621033114242121E-3</v>
      </c>
      <c r="E181">
        <f>+LN('precios ajustado'!E182/'precios ajustado'!E181)</f>
        <v>1.8868508019575191E-2</v>
      </c>
      <c r="F181">
        <f>+LN('precios ajustado'!F182/'precios ajustado'!F181)</f>
        <v>1.7266830411557965E-2</v>
      </c>
      <c r="G181">
        <f>+LN('precios ajustado'!G182/'precios ajustado'!G181)</f>
        <v>6.9174508436882004E-3</v>
      </c>
      <c r="H181">
        <f>+LN('precios ajustado'!H182/'precios ajustado'!H181)</f>
        <v>2.6705851097217656E-3</v>
      </c>
      <c r="I181">
        <f>+LN('precios ajustado'!I182/'precios ajustado'!I181)</f>
        <v>-0.13142243072915569</v>
      </c>
      <c r="J181">
        <f>+LN('precios ajustado'!J182/'precios ajustado'!J181)</f>
        <v>-2.6873118495679586E-2</v>
      </c>
      <c r="K181">
        <f>+LN('precios ajustado'!K182/'precios ajustado'!K181)</f>
        <v>1.7903830487993991E-2</v>
      </c>
      <c r="L181">
        <f>+LN('precios ajustado'!L182/'precios ajustado'!L181)</f>
        <v>-6.6070280434521551E-3</v>
      </c>
    </row>
    <row r="182" spans="1:12" x14ac:dyDescent="0.25">
      <c r="A182" s="1" t="s">
        <v>192</v>
      </c>
      <c r="B182">
        <f>+LN('precios ajustado'!B183/'precios ajustado'!B182)</f>
        <v>1.026141001360048E-2</v>
      </c>
      <c r="C182">
        <f>+LN('precios ajustado'!C183/'precios ajustado'!C182)</f>
        <v>-7.9551227761731243E-3</v>
      </c>
      <c r="D182">
        <f>+LN('precios ajustado'!D183/'precios ajustado'!D182)</f>
        <v>0</v>
      </c>
      <c r="E182">
        <f>+LN('precios ajustado'!E183/'precios ajustado'!E182)</f>
        <v>-5.6224185821901092E-2</v>
      </c>
      <c r="F182">
        <f>+LN('precios ajustado'!F183/'precios ajustado'!F182)</f>
        <v>3.4795836181212951E-3</v>
      </c>
      <c r="G182">
        <f>+LN('precios ajustado'!G183/'precios ajustado'!G182)</f>
        <v>0</v>
      </c>
      <c r="H182">
        <f>+LN('precios ajustado'!H183/'precios ajustado'!H182)</f>
        <v>0</v>
      </c>
      <c r="I182">
        <f>+LN('precios ajustado'!I183/'precios ajustado'!I182)</f>
        <v>-1.1299544599374531E-2</v>
      </c>
      <c r="J182">
        <f>+LN('precios ajustado'!J183/'precios ajustado'!J182)</f>
        <v>-3.8985689242627907E-3</v>
      </c>
      <c r="K182">
        <f>+LN('precios ajustado'!K183/'precios ajustado'!K182)</f>
        <v>2.1455835048352696E-2</v>
      </c>
      <c r="L182">
        <f>+LN('precios ajustado'!L183/'precios ajustado'!L182)</f>
        <v>7.1744452643580916E-3</v>
      </c>
    </row>
    <row r="183" spans="1:12" x14ac:dyDescent="0.25">
      <c r="A183" s="1" t="s">
        <v>193</v>
      </c>
      <c r="B183">
        <f>+LN('precios ajustado'!B184/'precios ajustado'!B183)</f>
        <v>-1.066127426535445E-2</v>
      </c>
      <c r="C183">
        <f>+LN('precios ajustado'!C184/'precios ajustado'!C183)</f>
        <v>-2.4011573396659769E-2</v>
      </c>
      <c r="D183">
        <f>+LN('precios ajustado'!D184/'precios ajustado'!D183)</f>
        <v>1.5621940987435089E-2</v>
      </c>
      <c r="E183">
        <f>+LN('precios ajustado'!E184/'precios ajustado'!E183)</f>
        <v>1.4818038357379156E-3</v>
      </c>
      <c r="F183">
        <f>+LN('precios ajustado'!F184/'precios ajustado'!F183)</f>
        <v>1.4939888396522953E-2</v>
      </c>
      <c r="G183">
        <f>+LN('precios ajustado'!G184/'precios ajustado'!G183)</f>
        <v>0</v>
      </c>
      <c r="H183">
        <f>+LN('precios ajustado'!H184/'precios ajustado'!H183)</f>
        <v>0</v>
      </c>
      <c r="I183">
        <f>+LN('precios ajustado'!I184/'precios ajustado'!I183)</f>
        <v>-1.1428684924132012E-2</v>
      </c>
      <c r="J183">
        <f>+LN('precios ajustado'!J184/'precios ajustado'!J183)</f>
        <v>-1.020812750558915E-2</v>
      </c>
      <c r="K183">
        <f>+LN('precios ajustado'!K184/'precios ajustado'!K183)</f>
        <v>-1.3991701895798854E-2</v>
      </c>
      <c r="L183">
        <f>+LN('precios ajustado'!L184/'precios ajustado'!L183)</f>
        <v>-1.0981792654639165E-2</v>
      </c>
    </row>
    <row r="184" spans="1:12" x14ac:dyDescent="0.25">
      <c r="A184" s="1" t="s">
        <v>194</v>
      </c>
      <c r="B184">
        <f>+LN('precios ajustado'!B185/'precios ajustado'!B184)</f>
        <v>3.6133503293329081E-2</v>
      </c>
      <c r="C184">
        <f>+LN('precios ajustado'!C185/'precios ajustado'!C184)</f>
        <v>3.4991737850472798E-2</v>
      </c>
      <c r="D184">
        <f>+LN('precios ajustado'!D185/'precios ajustado'!D184)</f>
        <v>-2.9758730985731305E-3</v>
      </c>
      <c r="E184">
        <f>+LN('precios ajustado'!E185/'precios ajustado'!E184)</f>
        <v>3.1100540111237814E-2</v>
      </c>
      <c r="F184">
        <f>+LN('precios ajustado'!F185/'precios ajustado'!F184)</f>
        <v>1.2845012114429599E-2</v>
      </c>
      <c r="G184">
        <f>+LN('precios ajustado'!G185/'precios ajustado'!G184)</f>
        <v>5.2046995634535326E-2</v>
      </c>
      <c r="H184">
        <f>+LN('precios ajustado'!H185/'precios ajustado'!H184)</f>
        <v>2.6666666824688506E-4</v>
      </c>
      <c r="I184">
        <f>+LN('precios ajustado'!I185/'precios ajustado'!I184)</f>
        <v>2.2728229523506612E-2</v>
      </c>
      <c r="J184">
        <f>+LN('precios ajustado'!J185/'precios ajustado'!J184)</f>
        <v>1.0208127505589195E-2</v>
      </c>
      <c r="K184">
        <f>+LN('precios ajustado'!K185/'precios ajustado'!K184)</f>
        <v>3.2726708913590259E-2</v>
      </c>
      <c r="L184">
        <f>+LN('precios ajustado'!L185/'precios ajustado'!L184)</f>
        <v>2.2489453020174407E-2</v>
      </c>
    </row>
    <row r="185" spans="1:12" x14ac:dyDescent="0.25">
      <c r="A185" s="1" t="s">
        <v>195</v>
      </c>
      <c r="B185">
        <f>+LN('precios ajustado'!B186/'precios ajustado'!B185)</f>
        <v>8.5268666596558691E-3</v>
      </c>
      <c r="C185">
        <f>+LN('precios ajustado'!C186/'precios ajustado'!C185)</f>
        <v>4.3087094546984187E-2</v>
      </c>
      <c r="D185">
        <f>+LN('precios ajustado'!D186/'precios ajustado'!D185)</f>
        <v>4.9548799569134267E-3</v>
      </c>
      <c r="E185">
        <f>+LN('precios ajustado'!E186/'precios ajustado'!E185)</f>
        <v>-3.1594332003778064E-2</v>
      </c>
      <c r="F185">
        <f>+LN('precios ajustado'!F186/'precios ajustado'!F185)</f>
        <v>5.9879635092398836E-3</v>
      </c>
      <c r="G185">
        <f>+LN('precios ajustado'!G186/'precios ajustado'!G185)</f>
        <v>-3.4825396254115444E-3</v>
      </c>
      <c r="H185">
        <f>+LN('precios ajustado'!H186/'precios ajustado'!H185)</f>
        <v>2.9943143137234614E-2</v>
      </c>
      <c r="I185">
        <f>+LN('precios ajustado'!I186/'precios ajustado'!I185)</f>
        <v>2.7702642073505958E-2</v>
      </c>
      <c r="J185">
        <f>+LN('precios ajustado'!J186/'precios ajustado'!J185)</f>
        <v>1.5504158667489257E-2</v>
      </c>
      <c r="K185">
        <f>+LN('precios ajustado'!K186/'precios ajustado'!K185)</f>
        <v>6.0268099114490506E-2</v>
      </c>
      <c r="L185">
        <f>+LN('precios ajustado'!L186/'precios ajustado'!L185)</f>
        <v>6.3734072213775562E-3</v>
      </c>
    </row>
    <row r="186" spans="1:12" x14ac:dyDescent="0.25">
      <c r="A186" s="1" t="s">
        <v>196</v>
      </c>
      <c r="B186">
        <f>+LN('precios ajustado'!B187/'precios ajustado'!B186)</f>
        <v>2.0892589367625346E-2</v>
      </c>
      <c r="C186">
        <f>+LN('precios ajustado'!C187/'precios ajustado'!C186)</f>
        <v>5.6459560807313007E-2</v>
      </c>
      <c r="D186">
        <f>+LN('precios ajustado'!D187/'precios ajustado'!D186)</f>
        <v>-1.1541388630063451E-2</v>
      </c>
      <c r="E186">
        <f>+LN('precios ajustado'!E187/'precios ajustado'!E186)</f>
        <v>2.4692642507381747E-4</v>
      </c>
      <c r="F186">
        <f>+LN('precios ajustado'!F187/'precios ajustado'!F186)</f>
        <v>-2.2391432040285171E-4</v>
      </c>
      <c r="G186">
        <f>+LN('precios ajustado'!G187/'precios ajustado'!G186)</f>
        <v>0</v>
      </c>
      <c r="H186">
        <f>+LN('precios ajustado'!H187/'precios ajustado'!H186)</f>
        <v>0</v>
      </c>
      <c r="I186">
        <f>+LN('precios ajustado'!I187/'precios ajustado'!I186)</f>
        <v>1.6260505111694579E-2</v>
      </c>
      <c r="J186">
        <f>+LN('precios ajustado'!J187/'precios ajustado'!J186)</f>
        <v>0</v>
      </c>
      <c r="K186">
        <f>+LN('precios ajustado'!K187/'precios ajustado'!K186)</f>
        <v>1.0994948812333549E-2</v>
      </c>
      <c r="L186">
        <f>+LN('precios ajustado'!L187/'precios ajustado'!L186)</f>
        <v>1.2681697633811093E-2</v>
      </c>
    </row>
    <row r="187" spans="1:12" x14ac:dyDescent="0.25">
      <c r="A187" s="1" t="s">
        <v>197</v>
      </c>
      <c r="B187">
        <f>+LN('precios ajustado'!B188/'precios ajustado'!B187)</f>
        <v>-5.9946466735319491E-4</v>
      </c>
      <c r="C187">
        <f>+LN('precios ajustado'!C188/'precios ajustado'!C187)</f>
        <v>1.8911574433712077E-3</v>
      </c>
      <c r="D187">
        <f>+LN('precios ajustado'!D188/'precios ajustado'!D187)</f>
        <v>0</v>
      </c>
      <c r="E187">
        <f>+LN('precios ajustado'!E188/'precios ajustado'!E187)</f>
        <v>2.1732033099882576E-2</v>
      </c>
      <c r="F187">
        <f>+LN('precios ajustado'!F188/'precios ajustado'!F187)</f>
        <v>2.4603042697871045E-3</v>
      </c>
      <c r="G187">
        <f>+LN('precios ajustado'!G188/'precios ajustado'!G187)</f>
        <v>0</v>
      </c>
      <c r="H187">
        <f>+LN('precios ajustado'!H188/'precios ajustado'!H187)</f>
        <v>0</v>
      </c>
      <c r="I187">
        <f>+LN('precios ajustado'!I188/'precios ajustado'!I187)</f>
        <v>-1.6260505111694693E-2</v>
      </c>
      <c r="J187">
        <f>+LN('precios ajustado'!J188/'precios ajustado'!J187)</f>
        <v>8.4258874499062129E-3</v>
      </c>
      <c r="K187">
        <f>+LN('precios ajustado'!K188/'precios ajustado'!K187)</f>
        <v>2.3702758060017658E-2</v>
      </c>
      <c r="L187">
        <f>+LN('precios ajustado'!L188/'precios ajustado'!L187)</f>
        <v>3.7349019613136811E-3</v>
      </c>
    </row>
    <row r="188" spans="1:12" x14ac:dyDescent="0.25">
      <c r="A188" s="1" t="s">
        <v>198</v>
      </c>
      <c r="B188">
        <f>+LN('precios ajustado'!B189/'precios ajustado'!B188)</f>
        <v>1.0068130404210741E-2</v>
      </c>
      <c r="C188">
        <f>+LN('precios ajustado'!C189/'precios ajustado'!C188)</f>
        <v>2.9476316899670684E-2</v>
      </c>
      <c r="D188">
        <f>+LN('precios ajustado'!D189/'precios ajustado'!D188)</f>
        <v>-6.4453756662523527E-4</v>
      </c>
      <c r="E188">
        <f>+LN('precios ajustado'!E189/'precios ajustado'!E188)</f>
        <v>-1.9447618925813915E-2</v>
      </c>
      <c r="F188">
        <f>+LN('precios ajustado'!F189/'precios ajustado'!F188)</f>
        <v>-3.5058239329131802E-3</v>
      </c>
      <c r="G188">
        <f>+LN('precios ajustado'!G189/'precios ajustado'!G188)</f>
        <v>0</v>
      </c>
      <c r="H188">
        <f>+LN('precios ajustado'!H189/'precios ajustado'!H188)</f>
        <v>0</v>
      </c>
      <c r="I188">
        <f>+LN('precios ajustado'!I189/'precios ajustado'!I188)</f>
        <v>5.4495994571011853E-3</v>
      </c>
      <c r="J188">
        <f>+LN('precios ajustado'!J189/'precios ajustado'!J188)</f>
        <v>-8.425887449906265E-3</v>
      </c>
      <c r="K188">
        <f>+LN('precios ajustado'!K189/'precios ajustado'!K188)</f>
        <v>1.4024510311718412E-2</v>
      </c>
      <c r="L188">
        <f>+LN('precios ajustado'!L189/'precios ajustado'!L188)</f>
        <v>3.884870332032545E-3</v>
      </c>
    </row>
    <row r="189" spans="1:12" x14ac:dyDescent="0.25">
      <c r="A189" s="1" t="s">
        <v>199</v>
      </c>
      <c r="B189">
        <f>+LN('precios ajustado'!B190/'precios ajustado'!B189)</f>
        <v>8.7183493039615003E-3</v>
      </c>
      <c r="C189">
        <f>+LN('precios ajustado'!C190/'precios ajustado'!C189)</f>
        <v>-2.1322326395198637E-2</v>
      </c>
      <c r="D189">
        <f>+LN('precios ajustado'!D190/'precios ajustado'!D189)</f>
        <v>-6.4495326324668029E-4</v>
      </c>
      <c r="E189">
        <f>+LN('precios ajustado'!E190/'precios ajustado'!E189)</f>
        <v>6.8076582198545394E-3</v>
      </c>
      <c r="F189">
        <f>+LN('precios ajustado'!F190/'precios ajustado'!F189)</f>
        <v>2.8353548868317834E-3</v>
      </c>
      <c r="G189">
        <f>+LN('precios ajustado'!G190/'precios ajustado'!G189)</f>
        <v>-1.8641799163209197E-2</v>
      </c>
      <c r="H189">
        <f>+LN('precios ajustado'!H190/'precios ajustado'!H189)</f>
        <v>5.2906762548221298E-3</v>
      </c>
      <c r="I189">
        <f>+LN('precios ajustado'!I190/'precios ajustado'!I189)</f>
        <v>-2.7210874663639514E-3</v>
      </c>
      <c r="J189">
        <f>+LN('precios ajustado'!J190/'precios ajustado'!J189)</f>
        <v>7.662901272515025E-3</v>
      </c>
      <c r="K189">
        <f>+LN('precios ajustado'!K190/'precios ajustado'!K189)</f>
        <v>-8.1855765989203924E-3</v>
      </c>
      <c r="L189">
        <f>+LN('precios ajustado'!L190/'precios ajustado'!L189)</f>
        <v>-1.5302057907910676E-3</v>
      </c>
    </row>
    <row r="190" spans="1:12" x14ac:dyDescent="0.25">
      <c r="A190" s="1" t="s">
        <v>200</v>
      </c>
      <c r="B190">
        <f>+LN('precios ajustado'!B191/'precios ajustado'!B190)</f>
        <v>-5.38440357941543E-3</v>
      </c>
      <c r="C190">
        <f>+LN('precios ajustado'!C191/'precios ajustado'!C190)</f>
        <v>-6.1616190001011146E-3</v>
      </c>
      <c r="D190">
        <f>+LN('precios ajustado'!D191/'precios ajustado'!D190)</f>
        <v>2.5803122320942369E-4</v>
      </c>
      <c r="E190">
        <f>+LN('precios ajustado'!E191/'precios ajustado'!E190)</f>
        <v>-2.4469125400997934E-4</v>
      </c>
      <c r="F190">
        <f>+LN('precios ajustado'!F191/'precios ajustado'!F190)</f>
        <v>4.5719652039021372E-3</v>
      </c>
      <c r="G190">
        <f>+LN('precios ajustado'!G191/'precios ajustado'!G190)</f>
        <v>0</v>
      </c>
      <c r="H190">
        <f>+LN('precios ajustado'!H191/'precios ajustado'!H190)</f>
        <v>0</v>
      </c>
      <c r="I190">
        <f>+LN('precios ajustado'!I191/'precios ajustado'!I190)</f>
        <v>-8.2079723865424309E-3</v>
      </c>
      <c r="J190">
        <f>+LN('precios ajustado'!J191/'precios ajustado'!J190)</f>
        <v>-1.2288901662791746E-2</v>
      </c>
      <c r="K190">
        <f>+LN('precios ajustado'!K191/'precios ajustado'!K190)</f>
        <v>-8.2531994982970765E-3</v>
      </c>
      <c r="L190">
        <f>+LN('precios ajustado'!L191/'precios ajustado'!L190)</f>
        <v>-1.6377585101346782E-2</v>
      </c>
    </row>
    <row r="191" spans="1:12" x14ac:dyDescent="0.25">
      <c r="A191" s="1" t="s">
        <v>201</v>
      </c>
      <c r="B191">
        <f>+LN('precios ajustado'!B192/'precios ajustado'!B191)</f>
        <v>4.4361931601897083E-4</v>
      </c>
      <c r="C191">
        <f>+LN('precios ajustado'!C192/'precios ajustado'!C191)</f>
        <v>-1.8822579439957077E-2</v>
      </c>
      <c r="D191">
        <f>+LN('precios ajustado'!D192/'precios ajustado'!D191)</f>
        <v>-2.0982270169745871E-2</v>
      </c>
      <c r="E191">
        <f>+LN('precios ajustado'!E192/'precios ajustado'!E191)</f>
        <v>-1.7142158956650986E-3</v>
      </c>
      <c r="F191">
        <f>+LN('precios ajustado'!F192/'precios ajustado'!F191)</f>
        <v>-4.3484512500493611E-3</v>
      </c>
      <c r="G191">
        <f>+LN('precios ajustado'!G192/'precios ajustado'!G191)</f>
        <v>-4.994073173530094E-2</v>
      </c>
      <c r="H191">
        <f>+LN('precios ajustado'!H192/'precios ajustado'!H191)</f>
        <v>0</v>
      </c>
      <c r="I191">
        <f>+LN('precios ajustado'!I192/'precios ajustado'!I191)</f>
        <v>-5.5097162443112297E-3</v>
      </c>
      <c r="J191">
        <f>+LN('precios ajustado'!J192/'precios ajustado'!J191)</f>
        <v>-6.9795893529498738E-3</v>
      </c>
      <c r="K191">
        <f>+LN('precios ajustado'!K192/'precios ajustado'!K191)</f>
        <v>2.4142657854991237E-3</v>
      </c>
      <c r="L191">
        <f>+LN('precios ajustado'!L192/'precios ajustado'!L191)</f>
        <v>-7.2259065620709174E-3</v>
      </c>
    </row>
    <row r="192" spans="1:12" x14ac:dyDescent="0.25">
      <c r="A192" s="1" t="s">
        <v>202</v>
      </c>
      <c r="B192">
        <f>+LN('precios ajustado'!B193/'precios ajustado'!B192)</f>
        <v>1.9038257943768462E-2</v>
      </c>
      <c r="C192">
        <f>+LN('precios ajustado'!C193/'precios ajustado'!C192)</f>
        <v>3.7400259951453026E-2</v>
      </c>
      <c r="D192">
        <f>+LN('precios ajustado'!D193/'precios ajustado'!D192)</f>
        <v>-2.6064627559466602E-3</v>
      </c>
      <c r="E192">
        <f>+LN('precios ajustado'!E193/'precios ajustado'!E192)</f>
        <v>-1.2826938832580173E-2</v>
      </c>
      <c r="F192">
        <f>+LN('precios ajustado'!F193/'precios ajustado'!F192)</f>
        <v>-3.2829903259777148E-3</v>
      </c>
      <c r="G192">
        <f>+LN('precios ajustado'!G193/'precios ajustado'!G192)</f>
        <v>0</v>
      </c>
      <c r="H192">
        <f>+LN('precios ajustado'!H193/'precios ajustado'!H192)</f>
        <v>0</v>
      </c>
      <c r="I192">
        <f>+LN('precios ajustado'!I193/'precios ajustado'!I192)</f>
        <v>5.1155179895950281E-2</v>
      </c>
      <c r="J192">
        <f>+LN('precios ajustado'!J193/'precios ajustado'!J192)</f>
        <v>1.5552161419471165E-3</v>
      </c>
      <c r="K192">
        <f>+LN('precios ajustado'!K193/'precios ajustado'!K192)</f>
        <v>4.479617094173418E-2</v>
      </c>
      <c r="L192">
        <f>+LN('precios ajustado'!L193/'precios ajustado'!L192)</f>
        <v>1.8228956904228499E-2</v>
      </c>
    </row>
    <row r="193" spans="1:12" x14ac:dyDescent="0.25">
      <c r="A193" s="1" t="s">
        <v>203</v>
      </c>
      <c r="B193">
        <f>+LN('precios ajustado'!B194/'precios ajustado'!B193)</f>
        <v>2.3228704365957486E-2</v>
      </c>
      <c r="C193">
        <f>+LN('precios ajustado'!C194/'precios ajustado'!C193)</f>
        <v>2.7724682514327437E-3</v>
      </c>
      <c r="D193">
        <f>+LN('precios ajustado'!D194/'precios ajustado'!D193)</f>
        <v>5.1483352680040933E-3</v>
      </c>
      <c r="E193">
        <f>+LN('precios ajustado'!E194/'precios ajustado'!E193)</f>
        <v>0</v>
      </c>
      <c r="F193">
        <f>+LN('precios ajustado'!F194/'precios ajustado'!F193)</f>
        <v>4.9205679243564593E-3</v>
      </c>
      <c r="G193">
        <f>+LN('precios ajustado'!G194/'precios ajustado'!G193)</f>
        <v>1.5267472130788599E-2</v>
      </c>
      <c r="H193">
        <f>+LN('precios ajustado'!H194/'precios ajustado'!H193)</f>
        <v>-1.158972507554433E-3</v>
      </c>
      <c r="I193">
        <f>+LN('precios ajustado'!I194/'precios ajustado'!I193)</f>
        <v>2.8462499144995622E-2</v>
      </c>
      <c r="J193">
        <f>+LN('precios ajustado'!J194/'precios ajustado'!J193)</f>
        <v>-5.4537850662099959E-3</v>
      </c>
      <c r="K193">
        <f>+LN('precios ajustado'!K194/'precios ajustado'!K193)</f>
        <v>5.5838566063963488E-3</v>
      </c>
      <c r="L193">
        <f>+LN('precios ajustado'!L194/'precios ajustado'!L193)</f>
        <v>1.2106523502815937E-2</v>
      </c>
    </row>
    <row r="194" spans="1:12" x14ac:dyDescent="0.25">
      <c r="A194" s="1" t="s">
        <v>204</v>
      </c>
      <c r="B194">
        <f>+LN('precios ajustado'!B195/'precios ajustado'!B194)</f>
        <v>1.0012676713170285E-2</v>
      </c>
      <c r="C194">
        <f>+LN('precios ajustado'!C195/'precios ajustado'!C194)</f>
        <v>-1.2381472357830799E-2</v>
      </c>
      <c r="D194">
        <f>+LN('precios ajustado'!D195/'precios ajustado'!D194)</f>
        <v>-1.8669026743197609E-2</v>
      </c>
      <c r="E194">
        <f>+LN('precios ajustado'!E195/'precios ajustado'!E194)</f>
        <v>-6.9756121081909778E-3</v>
      </c>
      <c r="F194">
        <f>+LN('precios ajustado'!F195/'precios ajustado'!F194)</f>
        <v>-6.9406219091496238E-3</v>
      </c>
      <c r="G194">
        <f>+LN('precios ajustado'!G195/'precios ajustado'!G194)</f>
        <v>0</v>
      </c>
      <c r="H194">
        <f>+LN('precios ajustado'!H195/'precios ajustado'!H194)</f>
        <v>0</v>
      </c>
      <c r="I194">
        <f>+LN('precios ajustado'!I195/'precios ajustado'!I194)</f>
        <v>2.7674754755103462E-2</v>
      </c>
      <c r="J194">
        <f>+LN('precios ajustado'!J195/'precios ajustado'!J194)</f>
        <v>6.2304013413080712E-3</v>
      </c>
      <c r="K194">
        <f>+LN('precios ajustado'!K195/'precios ajustado'!K194)</f>
        <v>-1.9848497176706691E-2</v>
      </c>
      <c r="L194">
        <f>+LN('precios ajustado'!L195/'precios ajustado'!L194)</f>
        <v>-1.060035219582529E-3</v>
      </c>
    </row>
    <row r="195" spans="1:12" x14ac:dyDescent="0.25">
      <c r="A195" s="1" t="s">
        <v>205</v>
      </c>
      <c r="B195">
        <f>+LN('precios ajustado'!B196/'precios ajustado'!B195)</f>
        <v>-4.7119121788236967E-3</v>
      </c>
      <c r="C195">
        <f>+LN('precios ajustado'!C196/'precios ajustado'!C195)</f>
        <v>8.8889537259140006E-3</v>
      </c>
      <c r="D195">
        <f>+LN('precios ajustado'!D196/'precios ajustado'!D195)</f>
        <v>-4.5083803283815027E-3</v>
      </c>
      <c r="E195">
        <f>+LN('precios ajustado'!E196/'precios ajustado'!E195)</f>
        <v>0</v>
      </c>
      <c r="F195">
        <f>+LN('precios ajustado'!F196/'precios ajustado'!F195)</f>
        <v>-2.0656748642029689E-2</v>
      </c>
      <c r="G195">
        <f>+LN('precios ajustado'!G196/'precios ajustado'!G195)</f>
        <v>-2.4762961385136315E-2</v>
      </c>
      <c r="H195">
        <f>+LN('precios ajustado'!H196/'precios ajustado'!H195)</f>
        <v>-5.020206108408648E-2</v>
      </c>
      <c r="I195">
        <f>+LN('precios ajustado'!I196/'precios ajustado'!I195)</f>
        <v>2.2086707564297325E-2</v>
      </c>
      <c r="J195">
        <f>+LN('precios ajustado'!J196/'precios ajustado'!J195)</f>
        <v>-2.9947016978501051E-2</v>
      </c>
      <c r="K195">
        <f>+LN('precios ajustado'!K196/'precios ajustado'!K195)</f>
        <v>1.1956323203619765E-2</v>
      </c>
      <c r="L195">
        <f>+LN('precios ajustado'!L196/'precios ajustado'!L195)</f>
        <v>3.5352631445484726E-4</v>
      </c>
    </row>
    <row r="196" spans="1:12" x14ac:dyDescent="0.25">
      <c r="A196" s="1" t="s">
        <v>206</v>
      </c>
      <c r="B196">
        <f>+LN('precios ajustado'!B197/'precios ajustado'!B196)</f>
        <v>1.4695019936184401E-2</v>
      </c>
      <c r="C196">
        <f>+LN('precios ajustado'!C197/'precios ajustado'!C196)</f>
        <v>2.0774687057825685E-2</v>
      </c>
      <c r="D196">
        <f>+LN('precios ajustado'!D197/'precios ajustado'!D196)</f>
        <v>2.8111105889902663E-2</v>
      </c>
      <c r="E196">
        <f>+LN('precios ajustado'!E197/'precios ajustado'!E196)</f>
        <v>-2.5031589835903213E-3</v>
      </c>
      <c r="F196">
        <f>+LN('precios ajustado'!F197/'precios ajustado'!F196)</f>
        <v>7.6426342876287985E-4</v>
      </c>
      <c r="G196">
        <f>+LN('precios ajustado'!G197/'precios ajustado'!G196)</f>
        <v>2.7572862726000111E-2</v>
      </c>
      <c r="H196">
        <f>+LN('precios ajustado'!H197/'precios ajustado'!H196)</f>
        <v>5.2647207402385029E-2</v>
      </c>
      <c r="I196">
        <f>+LN('precios ajustado'!I197/'precios ajustado'!I196)</f>
        <v>2.6348861982772281E-2</v>
      </c>
      <c r="J196">
        <f>+LN('precios ajustado'!J197/'precios ajustado'!J196)</f>
        <v>0</v>
      </c>
      <c r="K196">
        <f>+LN('precios ajustado'!K197/'precios ajustado'!K196)</f>
        <v>-8.9538138106056882E-3</v>
      </c>
      <c r="L196">
        <f>+LN('precios ajustado'!L197/'precios ajustado'!L196)</f>
        <v>1.0626068369967346E-2</v>
      </c>
    </row>
    <row r="197" spans="1:12" x14ac:dyDescent="0.25">
      <c r="A197" s="1" t="s">
        <v>207</v>
      </c>
      <c r="B197">
        <f>+LN('precios ajustado'!B198/'precios ajustado'!B197)</f>
        <v>1.3591393070327383E-2</v>
      </c>
      <c r="C197">
        <f>+LN('precios ajustado'!C198/'precios ajustado'!C197)</f>
        <v>2.9983350559053761E-2</v>
      </c>
      <c r="D197">
        <f>+LN('precios ajustado'!D198/'precios ajustado'!D197)</f>
        <v>1.1342936841092109E-3</v>
      </c>
      <c r="E197">
        <f>+LN('precios ajustado'!E198/'precios ajustado'!E197)</f>
        <v>-1.2539330964681807E-3</v>
      </c>
      <c r="F197">
        <f>+LN('precios ajustado'!F198/'precios ajustado'!F197)</f>
        <v>-9.2096200905341808E-3</v>
      </c>
      <c r="G197">
        <f>+LN('precios ajustado'!G198/'precios ajustado'!G197)</f>
        <v>1.520860416181433E-2</v>
      </c>
      <c r="H197">
        <f>+LN('precios ajustado'!H198/'precios ajustado'!H197)</f>
        <v>0</v>
      </c>
      <c r="I197">
        <f>+LN('precios ajustado'!I198/'precios ajustado'!I197)</f>
        <v>3.256098535236044E-2</v>
      </c>
      <c r="J197">
        <f>+LN('precios ajustado'!J198/'precios ajustado'!J197)</f>
        <v>-1.6012874538033222E-3</v>
      </c>
      <c r="K197">
        <f>+LN('precios ajustado'!K198/'precios ajustado'!K197)</f>
        <v>1.1262131177296335E-2</v>
      </c>
      <c r="L197">
        <f>+LN('precios ajustado'!L198/'precios ajustado'!L197)</f>
        <v>2.8468945342857593E-3</v>
      </c>
    </row>
    <row r="198" spans="1:12" x14ac:dyDescent="0.25">
      <c r="A198" s="1" t="s">
        <v>208</v>
      </c>
      <c r="B198">
        <f>+LN('precios ajustado'!B199/'precios ajustado'!B198)</f>
        <v>-2.0282446896875323E-2</v>
      </c>
      <c r="C198">
        <f>+LN('precios ajustado'!C199/'precios ajustado'!C198)</f>
        <v>-1.6667823165641232E-2</v>
      </c>
      <c r="D198">
        <f>+LN('precios ajustado'!D199/'precios ajustado'!D198)</f>
        <v>-7.9566764831700346E-3</v>
      </c>
      <c r="E198">
        <f>+LN('precios ajustado'!E199/'precios ajustado'!E198)</f>
        <v>-2.1048020956071507E-2</v>
      </c>
      <c r="F198">
        <f>+LN('precios ajustado'!F199/'precios ajustado'!F198)</f>
        <v>-8.1285466757052682E-3</v>
      </c>
      <c r="G198">
        <f>+LN('precios ajustado'!G199/'precios ajustado'!G198)</f>
        <v>-1.8234979147857346E-2</v>
      </c>
      <c r="H198">
        <f>+LN('precios ajustado'!H199/'precios ajustado'!H198)</f>
        <v>-7.8715162225834537E-3</v>
      </c>
      <c r="I198">
        <f>+LN('precios ajustado'!I199/'precios ajustado'!I198)</f>
        <v>6.8415796789861255E-3</v>
      </c>
      <c r="J198">
        <f>+LN('precios ajustado'!J199/'precios ajustado'!J198)</f>
        <v>-3.9220589293386295E-2</v>
      </c>
      <c r="K198">
        <f>+LN('precios ajustado'!K199/'precios ajustado'!K198)</f>
        <v>-2.4338639369534929E-2</v>
      </c>
      <c r="L198">
        <f>+LN('precios ajustado'!L199/'precios ajustado'!L198)</f>
        <v>-1.2576513783251088E-2</v>
      </c>
    </row>
    <row r="199" spans="1:12" x14ac:dyDescent="0.25">
      <c r="A199" s="1" t="s">
        <v>209</v>
      </c>
      <c r="B199">
        <f>+LN('precios ajustado'!B200/'precios ajustado'!B199)</f>
        <v>8.9804929079316913E-3</v>
      </c>
      <c r="C199">
        <f>+LN('precios ajustado'!C200/'precios ajustado'!C199)</f>
        <v>2.5335155126435978E-2</v>
      </c>
      <c r="D199">
        <f>+LN('precios ajustado'!D200/'precios ajustado'!D199)</f>
        <v>2.9430980251386449E-2</v>
      </c>
      <c r="E199">
        <f>+LN('precios ajustado'!E200/'precios ajustado'!E199)</f>
        <v>4.705577408638701E-2</v>
      </c>
      <c r="F199">
        <f>+LN('precios ajustado'!F200/'precios ajustado'!F199)</f>
        <v>1.9948780323315036E-3</v>
      </c>
      <c r="G199">
        <f>+LN('precios ajustado'!G200/'precios ajustado'!G199)</f>
        <v>3.2587272787201235E-2</v>
      </c>
      <c r="H199">
        <f>+LN('precios ajustado'!H200/'precios ajustado'!H199)</f>
        <v>0</v>
      </c>
      <c r="I199">
        <f>+LN('precios ajustado'!I200/'precios ajustado'!I199)</f>
        <v>5.5262677509758343E-2</v>
      </c>
      <c r="J199">
        <f>+LN('precios ajustado'!J200/'precios ajustado'!J199)</f>
        <v>2.306526693684615E-2</v>
      </c>
      <c r="K199">
        <f>+LN('precios ajustado'!K200/'precios ajustado'!K199)</f>
        <v>4.2939263301937404E-2</v>
      </c>
      <c r="L199">
        <f>+LN('precios ajustado'!L200/'precios ajustado'!L199)</f>
        <v>1.4104100928253404E-2</v>
      </c>
    </row>
    <row r="200" spans="1:12" x14ac:dyDescent="0.25">
      <c r="A200" s="1" t="s">
        <v>210</v>
      </c>
      <c r="B200">
        <f>+LN('precios ajustado'!B201/'precios ajustado'!B200)</f>
        <v>7.8697000244056878E-3</v>
      </c>
      <c r="C200">
        <f>+LN('precios ajustado'!C201/'precios ajustado'!C200)</f>
        <v>1.9397614964411964E-2</v>
      </c>
      <c r="D200">
        <f>+LN('precios ajustado'!D201/'precios ajustado'!D200)</f>
        <v>1.2434387617040783E-2</v>
      </c>
      <c r="E200">
        <f>+LN('precios ajustado'!E201/'precios ajustado'!E200)</f>
        <v>2.4419315446038516E-3</v>
      </c>
      <c r="F200">
        <f>+LN('precios ajustado'!F201/'precios ajustado'!F200)</f>
        <v>-1.3401673987155764E-2</v>
      </c>
      <c r="G200">
        <f>+LN('precios ajustado'!G201/'precios ajustado'!G200)</f>
        <v>0</v>
      </c>
      <c r="H200">
        <f>+LN('precios ajustado'!H201/'precios ajustado'!H200)</f>
        <v>0</v>
      </c>
      <c r="I200">
        <f>+LN('precios ajustado'!I201/'precios ajustado'!I200)</f>
        <v>2.5479060793225507E-2</v>
      </c>
      <c r="J200">
        <f>+LN('precios ajustado'!J201/'precios ajustado'!J200)</f>
        <v>-2.3065266936846188E-2</v>
      </c>
      <c r="K200">
        <f>+LN('precios ajustado'!K201/'precios ajustado'!K200)</f>
        <v>1.794343128089795E-2</v>
      </c>
      <c r="L200">
        <f>+LN('precios ajustado'!L201/'precios ajustado'!L200)</f>
        <v>1.0892638036169357E-2</v>
      </c>
    </row>
    <row r="201" spans="1:12" x14ac:dyDescent="0.25">
      <c r="A201" s="1" t="s">
        <v>211</v>
      </c>
      <c r="B201">
        <f>+LN('precios ajustado'!B202/'precios ajustado'!B201)</f>
        <v>3.6392417143615817E-2</v>
      </c>
      <c r="C201">
        <f>+LN('precios ajustado'!C202/'precios ajustado'!C201)</f>
        <v>7.1203156966152176E-2</v>
      </c>
      <c r="D201">
        <f>+LN('precios ajustado'!D202/'precios ajustado'!D201)</f>
        <v>3.4331638711038513E-3</v>
      </c>
      <c r="E201">
        <f>+LN('precios ajustado'!E202/'precios ajustado'!E201)</f>
        <v>-2.7195751578451149E-2</v>
      </c>
      <c r="F201">
        <f>+LN('precios ajustado'!F202/'precios ajustado'!F201)</f>
        <v>3.9654284747184818E-4</v>
      </c>
      <c r="G201">
        <f>+LN('precios ajustado'!G202/'precios ajustado'!G201)</f>
        <v>0</v>
      </c>
      <c r="H201">
        <f>+LN('precios ajustado'!H202/'precios ajustado'!H201)</f>
        <v>8.1207982616036456E-2</v>
      </c>
      <c r="I201">
        <f>+LN('precios ajustado'!I202/'precios ajustado'!I201)</f>
        <v>3.0962245109500769E-2</v>
      </c>
      <c r="J201">
        <f>+LN('precios ajustado'!J202/'precios ajustado'!J201)</f>
        <v>1.4888576233571899E-2</v>
      </c>
      <c r="K201">
        <f>+LN('precios ajustado'!K202/'precios ajustado'!K201)</f>
        <v>4.8351515368758424E-2</v>
      </c>
      <c r="L201">
        <f>+LN('precios ajustado'!L202/'precios ajustado'!L201)</f>
        <v>1.42281919288607E-2</v>
      </c>
    </row>
    <row r="202" spans="1:12" x14ac:dyDescent="0.25">
      <c r="A202" s="1" t="s">
        <v>212</v>
      </c>
      <c r="B202">
        <f>+LN('precios ajustado'!B203/'precios ajustado'!B202)</f>
        <v>2.4106891814662287E-2</v>
      </c>
      <c r="C202">
        <f>+LN('precios ajustado'!C203/'precios ajustado'!C202)</f>
        <v>-8.808283393109978E-2</v>
      </c>
      <c r="D202">
        <f>+LN('precios ajustado'!D203/'precios ajustado'!D202)</f>
        <v>1.861775793749847E-2</v>
      </c>
      <c r="E202">
        <f>+LN('precios ajustado'!E203/'precios ajustado'!E202)</f>
        <v>-2.281462797977828E-2</v>
      </c>
      <c r="F202">
        <f>+LN('precios ajustado'!F203/'precios ajustado'!F202)</f>
        <v>0</v>
      </c>
      <c r="G202">
        <f>+LN('precios ajustado'!G203/'precios ajustado'!G202)</f>
        <v>0</v>
      </c>
      <c r="H202">
        <f>+LN('precios ajustado'!H203/'precios ajustado'!H202)</f>
        <v>-2.6312657209891514E-3</v>
      </c>
      <c r="I202">
        <f>+LN('precios ajustado'!I203/'precios ajustado'!I202)</f>
        <v>-4.0733214317941755E-3</v>
      </c>
      <c r="J202">
        <f>+LN('precios ajustado'!J203/'precios ajustado'!J202)</f>
        <v>-1.405567879882175E-2</v>
      </c>
      <c r="K202">
        <f>+LN('precios ajustado'!K203/'precios ajustado'!K202)</f>
        <v>1.2095833315260681E-3</v>
      </c>
      <c r="L202">
        <f>+LN('precios ajustado'!L203/'precios ajustado'!L202)</f>
        <v>-1.0737841539141377E-2</v>
      </c>
    </row>
    <row r="203" spans="1:12" x14ac:dyDescent="0.25">
      <c r="A203" s="1" t="s">
        <v>213</v>
      </c>
      <c r="B203">
        <f>+LN('precios ajustado'!B204/'precios ajustado'!B203)</f>
        <v>-1.8091510628231285E-2</v>
      </c>
      <c r="C203">
        <f>+LN('precios ajustado'!C204/'precios ajustado'!C203)</f>
        <v>-1.177227280590966E-2</v>
      </c>
      <c r="D203">
        <f>+LN('precios ajustado'!D204/'precios ajustado'!D203)</f>
        <v>8.2892496095274028E-3</v>
      </c>
      <c r="E203">
        <f>+LN('precios ajustado'!E204/'precios ajustado'!E203)</f>
        <v>0</v>
      </c>
      <c r="F203">
        <f>+LN('precios ajustado'!F204/'precios ajustado'!F203)</f>
        <v>-3.1782220469947441E-3</v>
      </c>
      <c r="G203">
        <f>+LN('precios ajustado'!G204/'precios ajustado'!G203)</f>
        <v>4.3910159418246017E-3</v>
      </c>
      <c r="H203">
        <f>+LN('precios ajustado'!H204/'precios ajustado'!H203)</f>
        <v>1.4268969801199067E-2</v>
      </c>
      <c r="I203">
        <f>+LN('precios ajustado'!I204/'precios ajustado'!I203)</f>
        <v>0</v>
      </c>
      <c r="J203">
        <f>+LN('precios ajustado'!J204/'precios ajustado'!J203)</f>
        <v>-8.3289743475019784E-4</v>
      </c>
      <c r="K203">
        <f>+LN('precios ajustado'!K204/'precios ajustado'!K203)</f>
        <v>2.418393285276103E-2</v>
      </c>
      <c r="L203">
        <f>+LN('precios ajustado'!L204/'precios ajustado'!L203)</f>
        <v>-5.7974704803307013E-3</v>
      </c>
    </row>
    <row r="204" spans="1:12" x14ac:dyDescent="0.25">
      <c r="A204" s="1" t="s">
        <v>214</v>
      </c>
      <c r="B204">
        <f>+LN('precios ajustado'!B205/'precios ajustado'!B204)</f>
        <v>1.9061784273392401E-2</v>
      </c>
      <c r="C204">
        <f>+LN('precios ajustado'!C205/'precios ajustado'!C204)</f>
        <v>-6.8529734446121961E-4</v>
      </c>
      <c r="D204">
        <f>+LN('precios ajustado'!D205/'precios ajustado'!D204)</f>
        <v>0</v>
      </c>
      <c r="E204">
        <f>+LN('precios ajustado'!E205/'precios ajustado'!E204)</f>
        <v>1.7789537062797293E-2</v>
      </c>
      <c r="F204">
        <f>+LN('precios ajustado'!F205/'precios ajustado'!F204)</f>
        <v>-3.98050106152495E-4</v>
      </c>
      <c r="G204">
        <f>+LN('precios ajustado'!G205/'precios ajustado'!G204)</f>
        <v>0</v>
      </c>
      <c r="H204">
        <f>+LN('precios ajustado'!H205/'precios ajustado'!H204)</f>
        <v>1.5812920999539834E-2</v>
      </c>
      <c r="I204">
        <f>+LN('precios ajustado'!I205/'precios ajustado'!I204)</f>
        <v>2.0386861501433674E-3</v>
      </c>
      <c r="J204">
        <f>+LN('precios ajustado'!J205/'precios ajustado'!J204)</f>
        <v>-5.0125603180573583E-3</v>
      </c>
      <c r="K204">
        <f>+LN('precios ajustado'!K205/'precios ajustado'!K204)</f>
        <v>2.9071813532258434E-2</v>
      </c>
      <c r="L204">
        <f>+LN('precios ajustado'!L205/'precios ajustado'!L204)</f>
        <v>1.2820358596627265E-2</v>
      </c>
    </row>
    <row r="205" spans="1:12" x14ac:dyDescent="0.25">
      <c r="A205" s="1" t="s">
        <v>215</v>
      </c>
      <c r="B205">
        <f>+LN('precios ajustado'!B206/'precios ajustado'!B205)</f>
        <v>-1.7810327750112116E-2</v>
      </c>
      <c r="C205">
        <f>+LN('precios ajustado'!C206/'precios ajustado'!C205)</f>
        <v>-2.0380578012770819E-2</v>
      </c>
      <c r="D205">
        <f>+LN('precios ajustado'!D206/'precios ajustado'!D205)</f>
        <v>1.0313138192509739E-2</v>
      </c>
      <c r="E205">
        <f>+LN('precios ajustado'!E206/'precios ajustado'!E205)</f>
        <v>-3.0692984213546985E-2</v>
      </c>
      <c r="F205">
        <f>+LN('precios ajustado'!F206/'precios ajustado'!F205)</f>
        <v>-3.1897085889782055E-3</v>
      </c>
      <c r="G205">
        <f>+LN('precios ajustado'!G206/'precios ajustado'!G205)</f>
        <v>0</v>
      </c>
      <c r="H205">
        <f>+LN('precios ajustado'!H206/'precios ajustado'!H205)</f>
        <v>-2.9095161636318546E-3</v>
      </c>
      <c r="I205">
        <f>+LN('precios ajustado'!I206/'precios ajustado'!I205)</f>
        <v>2.016205005230437E-2</v>
      </c>
      <c r="J205">
        <f>+LN('precios ajustado'!J206/'precios ajustado'!J205)</f>
        <v>-1.9451003006208705E-2</v>
      </c>
      <c r="K205">
        <f>+LN('precios ajustado'!K206/'precios ajustado'!K205)</f>
        <v>5.3825907243524582E-2</v>
      </c>
      <c r="L205">
        <f>+LN('precios ajustado'!L206/'precios ajustado'!L205)</f>
        <v>-1.1016577578304682E-2</v>
      </c>
    </row>
    <row r="206" spans="1:12" x14ac:dyDescent="0.25">
      <c r="A206" s="1" t="s">
        <v>216</v>
      </c>
      <c r="B206">
        <f>+LN('precios ajustado'!B207/'precios ajustado'!B206)</f>
        <v>-6.9355176375911027E-3</v>
      </c>
      <c r="C206">
        <f>+LN('precios ajustado'!C207/'precios ajustado'!C206)</f>
        <v>-1.8256648878253658E-2</v>
      </c>
      <c r="D206">
        <f>+LN('precios ajustado'!D207/'precios ajustado'!D206)</f>
        <v>-8.5999205473143575E-3</v>
      </c>
      <c r="E206">
        <f>+LN('precios ajustado'!E207/'precios ajustado'!E206)</f>
        <v>2.7160200545531685E-2</v>
      </c>
      <c r="F206">
        <f>+LN('precios ajustado'!F207/'precios ajustado'!F206)</f>
        <v>-4.8040088755573499E-3</v>
      </c>
      <c r="G206">
        <f>+LN('precios ajustado'!G207/'precios ajustado'!G206)</f>
        <v>0</v>
      </c>
      <c r="H206">
        <f>+LN('precios ajustado'!H207/'precios ajustado'!H206)</f>
        <v>-1.8467854166644249E-2</v>
      </c>
      <c r="I206">
        <f>+LN('precios ajustado'!I207/'precios ajustado'!I206)</f>
        <v>-3.6589508913136282E-2</v>
      </c>
      <c r="J206">
        <f>+LN('precios ajustado'!J207/'precios ajustado'!J206)</f>
        <v>-3.4217442385113617E-3</v>
      </c>
      <c r="K206">
        <f>+LN('precios ajustado'!K207/'precios ajustado'!K206)</f>
        <v>-2.5854092020021556E-2</v>
      </c>
      <c r="L206">
        <f>+LN('precios ajustado'!L207/'precios ajustado'!L206)</f>
        <v>-8.5967537820091817E-3</v>
      </c>
    </row>
    <row r="207" spans="1:12" x14ac:dyDescent="0.25">
      <c r="A207" s="1" t="s">
        <v>217</v>
      </c>
      <c r="B207">
        <f>+LN('precios ajustado'!B208/'precios ajustado'!B207)</f>
        <v>2.4532184691399075E-3</v>
      </c>
      <c r="C207">
        <f>+LN('precios ajustado'!C208/'precios ajustado'!C207)</f>
        <v>-6.4334892139799576E-3</v>
      </c>
      <c r="D207">
        <f>+LN('precios ajustado'!D208/'precios ajustado'!D207)</f>
        <v>-1.1797253956706897E-2</v>
      </c>
      <c r="E207">
        <f>+LN('precios ajustado'!E208/'precios ajustado'!E207)</f>
        <v>-1.4256753394782032E-2</v>
      </c>
      <c r="F207">
        <f>+LN('precios ajustado'!F208/'precios ajustado'!F207)</f>
        <v>0</v>
      </c>
      <c r="G207">
        <f>+LN('precios ajustado'!G208/'precios ajustado'!G207)</f>
        <v>0</v>
      </c>
      <c r="H207">
        <f>+LN('precios ajustado'!H208/'precios ajustado'!H207)</f>
        <v>0</v>
      </c>
      <c r="I207">
        <f>+LN('precios ajustado'!I208/'precios ajustado'!I207)</f>
        <v>-1.8809364448956499E-2</v>
      </c>
      <c r="J207">
        <f>+LN('precios ajustado'!J208/'precios ajustado'!J207)</f>
        <v>1.0230306769712106E-2</v>
      </c>
      <c r="K207">
        <f>+LN('precios ajustado'!K208/'precios ajustado'!K207)</f>
        <v>-4.5313356224581124E-2</v>
      </c>
      <c r="L207">
        <f>+LN('precios ajustado'!L208/'precios ajustado'!L207)</f>
        <v>2.4293418763936285E-3</v>
      </c>
    </row>
    <row r="208" spans="1:12" x14ac:dyDescent="0.25">
      <c r="A208" s="1" t="s">
        <v>218</v>
      </c>
      <c r="B208">
        <f>+LN('precios ajustado'!B209/'precios ajustado'!B208)</f>
        <v>1.8632136314699906E-2</v>
      </c>
      <c r="C208">
        <f>+LN('precios ajustado'!C209/'precios ajustado'!C208)</f>
        <v>1.9579629188155288E-2</v>
      </c>
      <c r="D208">
        <f>+LN('precios ajustado'!D209/'precios ajustado'!D208)</f>
        <v>7.8107395404862848E-2</v>
      </c>
      <c r="E208">
        <f>+LN('precios ajustado'!E209/'precios ajustado'!E208)</f>
        <v>-1.2903447150749727E-2</v>
      </c>
      <c r="F208">
        <f>+LN('precios ajustado'!F209/'precios ajustado'!F208)</f>
        <v>0</v>
      </c>
      <c r="G208">
        <f>+LN('precios ajustado'!G209/'precios ajustado'!G208)</f>
        <v>2.5948737635708364E-2</v>
      </c>
      <c r="H208">
        <f>+LN('precios ajustado'!H209/'precios ajustado'!H208)</f>
        <v>6.2725810728261281E-3</v>
      </c>
      <c r="I208">
        <f>+LN('precios ajustado'!I209/'precios ajustado'!I208)</f>
        <v>2.7056826175659469E-2</v>
      </c>
      <c r="J208">
        <f>+LN('precios ajustado'!J209/'precios ajustado'!J208)</f>
        <v>-1.6246582610272307E-2</v>
      </c>
      <c r="K208">
        <f>+LN('precios ajustado'!K209/'precios ajustado'!K208)</f>
        <v>-2.5392584779576489E-2</v>
      </c>
      <c r="L208">
        <f>+LN('precios ajustado'!L209/'precios ajustado'!L208)</f>
        <v>1.1480020304749004E-2</v>
      </c>
    </row>
    <row r="209" spans="1:12" x14ac:dyDescent="0.25">
      <c r="A209" s="1" t="s">
        <v>219</v>
      </c>
      <c r="B209">
        <f>+LN('precios ajustado'!B210/'precios ajustado'!B209)</f>
        <v>-4.2339210982349808E-3</v>
      </c>
      <c r="C209">
        <f>+LN('precios ajustado'!C210/'precios ajustado'!C209)</f>
        <v>1.6060637303953276E-3</v>
      </c>
      <c r="D209">
        <f>+LN('precios ajustado'!D210/'precios ajustado'!D209)</f>
        <v>-5.8724141780599412E-2</v>
      </c>
      <c r="E209">
        <f>+LN('precios ajustado'!E210/'precios ajustado'!E209)</f>
        <v>6.2181823134392314E-2</v>
      </c>
      <c r="F209">
        <f>+LN('precios ajustado'!F210/'precios ajustado'!F209)</f>
        <v>-1.2924148437649939E-2</v>
      </c>
      <c r="G209">
        <f>+LN('precios ajustado'!G210/'precios ajustado'!G209)</f>
        <v>0</v>
      </c>
      <c r="H209">
        <f>+LN('precios ajustado'!H210/'precios ajustado'!H209)</f>
        <v>2.3321952558575158E-2</v>
      </c>
      <c r="I209">
        <f>+LN('precios ajustado'!I210/'precios ajustado'!I209)</f>
        <v>2.6343998838764041E-2</v>
      </c>
      <c r="J209">
        <f>+LN('precios ajustado'!J210/'precios ajustado'!J209)</f>
        <v>-6.2242344679990555E-2</v>
      </c>
      <c r="K209">
        <f>+LN('precios ajustado'!K210/'precios ajustado'!K209)</f>
        <v>5.2145232210385813E-2</v>
      </c>
      <c r="L209">
        <f>+LN('precios ajustado'!L210/'precios ajustado'!L209)</f>
        <v>-3.691679291349034E-4</v>
      </c>
    </row>
    <row r="210" spans="1:12" x14ac:dyDescent="0.25">
      <c r="A210" s="1" t="s">
        <v>220</v>
      </c>
      <c r="B210">
        <f>+LN('precios ajustado'!B211/'precios ajustado'!B210)</f>
        <v>1.3807575078532463E-2</v>
      </c>
      <c r="C210">
        <f>+LN('precios ajustado'!C211/'precios ajustado'!C210)</f>
        <v>1.4537811644538554E-2</v>
      </c>
      <c r="D210">
        <f>+LN('precios ajustado'!D211/'precios ajustado'!D210)</f>
        <v>1.6181839952265853E-2</v>
      </c>
      <c r="E210">
        <f>+LN('precios ajustado'!E211/'precios ajustado'!E210)</f>
        <v>-3.6539308962634555E-2</v>
      </c>
      <c r="F210">
        <f>+LN('precios ajustado'!F211/'precios ajustado'!F210)</f>
        <v>-2.469265840061367E-2</v>
      </c>
      <c r="G210">
        <f>+LN('precios ajustado'!G211/'precios ajustado'!G210)</f>
        <v>0</v>
      </c>
      <c r="H210">
        <f>+LN('precios ajustado'!H211/'precios ajustado'!H210)</f>
        <v>0</v>
      </c>
      <c r="I210">
        <f>+LN('precios ajustado'!I211/'precios ajustado'!I210)</f>
        <v>4.6883542219109869E-2</v>
      </c>
      <c r="J210">
        <f>+LN('precios ajustado'!J211/'precios ajustado'!J210)</f>
        <v>-7.3664414833642276E-3</v>
      </c>
      <c r="K210">
        <f>+LN('precios ajustado'!K211/'precios ajustado'!K210)</f>
        <v>2.7989512912480839E-2</v>
      </c>
      <c r="L210">
        <f>+LN('precios ajustado'!L211/'precios ajustado'!L210)</f>
        <v>3.3435337278879462E-3</v>
      </c>
    </row>
    <row r="211" spans="1:12" x14ac:dyDescent="0.25">
      <c r="A211" s="1" t="s">
        <v>221</v>
      </c>
      <c r="B211">
        <f>+LN('precios ajustado'!B212/'precios ajustado'!B211)</f>
        <v>-1.0484112630716828E-2</v>
      </c>
      <c r="C211">
        <f>+LN('precios ajustado'!C212/'precios ajustado'!C211)</f>
        <v>-3.0206521734056916E-2</v>
      </c>
      <c r="D211">
        <f>+LN('precios ajustado'!D212/'precios ajustado'!D211)</f>
        <v>2.9233163476540115E-3</v>
      </c>
      <c r="E211">
        <f>+LN('precios ajustado'!E212/'precios ajustado'!E211)</f>
        <v>1.0075560958770213E-2</v>
      </c>
      <c r="F211">
        <f>+LN('precios ajustado'!F212/'precios ajustado'!F211)</f>
        <v>2.1965399033706832E-2</v>
      </c>
      <c r="G211">
        <f>+LN('precios ajustado'!G212/'precios ajustado'!G211)</f>
        <v>3.515440886148543E-2</v>
      </c>
      <c r="H211">
        <f>+LN('precios ajustado'!H212/'precios ajustado'!H211)</f>
        <v>2.2226936573821833E-2</v>
      </c>
      <c r="I211">
        <f>+LN('precios ajustado'!I212/'precios ajustado'!I211)</f>
        <v>1.8904226893404302E-2</v>
      </c>
      <c r="J211">
        <f>+LN('precios ajustado'!J212/'precios ajustado'!J211)</f>
        <v>1.0114964723827948E-2</v>
      </c>
      <c r="K211">
        <f>+LN('precios ajustado'!K212/'precios ajustado'!K211)</f>
        <v>-2.7600611432415683E-4</v>
      </c>
      <c r="L211">
        <f>+LN('precios ajustado'!L212/'precios ajustado'!L211)</f>
        <v>-1.4000996958025508E-2</v>
      </c>
    </row>
    <row r="212" spans="1:12" x14ac:dyDescent="0.25">
      <c r="A212" s="1" t="s">
        <v>222</v>
      </c>
      <c r="B212">
        <f>+LN('precios ajustado'!B213/'precios ajustado'!B212)</f>
        <v>-7.575385881391743E-3</v>
      </c>
      <c r="C212">
        <f>+LN('precios ajustado'!C213/'precios ajustado'!C212)</f>
        <v>-9.7262561991597381E-3</v>
      </c>
      <c r="D212">
        <f>+LN('precios ajustado'!D213/'precios ajustado'!D212)</f>
        <v>-1.4388737452099669E-2</v>
      </c>
      <c r="E212">
        <f>+LN('precios ajustado'!E213/'precios ajustado'!E212)</f>
        <v>-2.5094405154485341E-3</v>
      </c>
      <c r="F212">
        <f>+LN('precios ajustado'!F213/'precios ajustado'!F212)</f>
        <v>0</v>
      </c>
      <c r="G212">
        <f>+LN('precios ajustado'!G213/'precios ajustado'!G212)</f>
        <v>0</v>
      </c>
      <c r="H212">
        <f>+LN('precios ajustado'!H213/'precios ajustado'!H212)</f>
        <v>0</v>
      </c>
      <c r="I212">
        <f>+LN('precios ajustado'!I213/'precios ajustado'!I212)</f>
        <v>-6.7789817651291592E-2</v>
      </c>
      <c r="J212">
        <f>+LN('precios ajustado'!J213/'precios ajustado'!J212)</f>
        <v>-3.8233030638598661E-2</v>
      </c>
      <c r="K212">
        <f>+LN('precios ajustado'!K213/'precios ajustado'!K212)</f>
        <v>-4.0856526972479219E-2</v>
      </c>
      <c r="L212">
        <f>+LN('precios ajustado'!L213/'precios ajustado'!L212)</f>
        <v>-2.5887468373656827E-3</v>
      </c>
    </row>
    <row r="213" spans="1:12" x14ac:dyDescent="0.25">
      <c r="A213" s="1" t="s">
        <v>223</v>
      </c>
      <c r="B213">
        <f>+LN('precios ajustado'!B214/'precios ajustado'!B213)</f>
        <v>-2.7042107401951263E-2</v>
      </c>
      <c r="C213">
        <f>+LN('precios ajustado'!C214/'precios ajustado'!C213)</f>
        <v>-2.7324623494127318E-2</v>
      </c>
      <c r="D213">
        <f>+LN('precios ajustado'!D214/'precios ajustado'!D213)</f>
        <v>3.8639876833174516E-4</v>
      </c>
      <c r="E213">
        <f>+LN('precios ajustado'!E214/'precios ajustado'!E213)</f>
        <v>-3.1910760985449378E-2</v>
      </c>
      <c r="F213">
        <f>+LN('precios ajustado'!F214/'precios ajustado'!F213)</f>
        <v>-1.5859034802051707E-2</v>
      </c>
      <c r="G213">
        <f>+LN('precios ajustado'!G214/'precios ajustado'!G213)</f>
        <v>-1.1448999911174632E-2</v>
      </c>
      <c r="H213">
        <f>+LN('precios ajustado'!H214/'precios ajustado'!H213)</f>
        <v>-3.2305214754361995E-2</v>
      </c>
      <c r="I213">
        <f>+LN('precios ajustado'!I214/'precios ajustado'!I213)</f>
        <v>-4.7188147567576028E-2</v>
      </c>
      <c r="J213">
        <f>+LN('precios ajustado'!J214/'precios ajustado'!J213)</f>
        <v>-4.9693690837306223E-2</v>
      </c>
      <c r="K213">
        <f>+LN('precios ajustado'!K214/'precios ajustado'!K213)</f>
        <v>-1.6529292808517584E-2</v>
      </c>
      <c r="L213">
        <f>+LN('precios ajustado'!L214/'precios ajustado'!L213)</f>
        <v>-2.0054400813196548E-2</v>
      </c>
    </row>
    <row r="214" spans="1:12" x14ac:dyDescent="0.25">
      <c r="A214" s="1" t="s">
        <v>224</v>
      </c>
      <c r="B214">
        <f>+LN('precios ajustado'!B215/'precios ajustado'!B214)</f>
        <v>2.891842030150154E-3</v>
      </c>
      <c r="C214">
        <f>+LN('precios ajustado'!C215/'precios ajustado'!C214)</f>
        <v>1.2712248376870527E-2</v>
      </c>
      <c r="D214">
        <f>+LN('precios ajustado'!D215/'precios ajustado'!D214)</f>
        <v>-1.5524559304817605E-2</v>
      </c>
      <c r="E214">
        <f>+LN('precios ajustado'!E215/'precios ajustado'!E214)</f>
        <v>-1.3843621155074301E-2</v>
      </c>
      <c r="F214">
        <f>+LN('precios ajustado'!F215/'precios ajustado'!F214)</f>
        <v>0</v>
      </c>
      <c r="G214">
        <f>+LN('precios ajustado'!G215/'precios ajustado'!G214)</f>
        <v>-1.1983366887096251E-2</v>
      </c>
      <c r="H214">
        <f>+LN('precios ajustado'!H215/'precios ajustado'!H214)</f>
        <v>0</v>
      </c>
      <c r="I214">
        <f>+LN('precios ajustado'!I215/'precios ajustado'!I214)</f>
        <v>1.4598735540886615E-2</v>
      </c>
      <c r="J214">
        <f>+LN('precios ajustado'!J215/'precios ajustado'!J214)</f>
        <v>-1.2566128279868014E-2</v>
      </c>
      <c r="K214">
        <f>+LN('precios ajustado'!K215/'precios ajustado'!K214)</f>
        <v>9.8924328480941518E-3</v>
      </c>
      <c r="L214">
        <f>+LN('precios ajustado'!L215/'precios ajustado'!L214)</f>
        <v>-1.2549872702927731E-3</v>
      </c>
    </row>
    <row r="215" spans="1:12" x14ac:dyDescent="0.25">
      <c r="A215" s="1" t="s">
        <v>225</v>
      </c>
      <c r="B215">
        <f>+LN('precios ajustado'!B216/'precios ajustado'!B215)</f>
        <v>3.2851614370468713E-3</v>
      </c>
      <c r="C215">
        <f>+LN('precios ajustado'!C216/'precios ajustado'!C215)</f>
        <v>3.1312331763929351E-4</v>
      </c>
      <c r="D215">
        <f>+LN('precios ajustado'!D216/'precios ajustado'!D215)</f>
        <v>0</v>
      </c>
      <c r="E215">
        <f>+LN('precios ajustado'!E216/'precios ajustado'!E215)</f>
        <v>-3.7893173960035484E-2</v>
      </c>
      <c r="F215">
        <f>+LN('precios ajustado'!F216/'precios ajustado'!F215)</f>
        <v>0</v>
      </c>
      <c r="G215">
        <f>+LN('precios ajustado'!G216/'precios ajustado'!G215)</f>
        <v>0</v>
      </c>
      <c r="H215">
        <f>+LN('precios ajustado'!H216/'precios ajustado'!H215)</f>
        <v>0</v>
      </c>
      <c r="I215">
        <f>+LN('precios ajustado'!I216/'precios ajustado'!I215)</f>
        <v>1.23458243145878E-2</v>
      </c>
      <c r="J215">
        <f>+LN('precios ajustado'!J216/'precios ajustado'!J215)</f>
        <v>-5.0589087980540967E-4</v>
      </c>
      <c r="K215">
        <f>+LN('precios ajustado'!K216/'precios ajustado'!K215)</f>
        <v>-2.0286832825577713E-3</v>
      </c>
      <c r="L215">
        <f>+LN('precios ajustado'!L216/'precios ajustado'!L215)</f>
        <v>5.0102732226684488E-3</v>
      </c>
    </row>
    <row r="216" spans="1:12" x14ac:dyDescent="0.25">
      <c r="A216" s="1" t="s">
        <v>226</v>
      </c>
      <c r="B216">
        <f>+LN('precios ajustado'!B217/'precios ajustado'!B216)</f>
        <v>-1.8169335460648414E-2</v>
      </c>
      <c r="C216">
        <f>+LN('precios ajustado'!C217/'precios ajustado'!C216)</f>
        <v>-2.4509991975448668E-2</v>
      </c>
      <c r="D216">
        <f>+LN('precios ajustado'!D217/'precios ajustado'!D216)</f>
        <v>0</v>
      </c>
      <c r="E216">
        <f>+LN('precios ajustado'!E217/'precios ajustado'!E216)</f>
        <v>1.0428326390356889E-2</v>
      </c>
      <c r="F216">
        <f>+LN('precios ajustado'!F217/'precios ajustado'!F216)</f>
        <v>-2.5883917605543805E-2</v>
      </c>
      <c r="G216">
        <f>+LN('precios ajustado'!G217/'precios ajustado'!G216)</f>
        <v>0</v>
      </c>
      <c r="H216">
        <f>+LN('precios ajustado'!H217/'precios ajustado'!H216)</f>
        <v>-3.8089672964565981E-2</v>
      </c>
      <c r="I216">
        <f>+LN('precios ajustado'!I217/'precios ajustado'!I216)</f>
        <v>1.0173066599698768E-2</v>
      </c>
      <c r="J216">
        <f>+LN('precios ajustado'!J217/'precios ajustado'!J216)</f>
        <v>-4.5651329248412543E-3</v>
      </c>
      <c r="K216">
        <f>+LN('precios ajustado'!K217/'precios ajustado'!K216)</f>
        <v>-3.1533470274615734E-2</v>
      </c>
      <c r="L216">
        <f>+LN('precios ajustado'!L217/'precios ajustado'!L216)</f>
        <v>-1.0759276835227293E-2</v>
      </c>
    </row>
    <row r="217" spans="1:12" x14ac:dyDescent="0.25">
      <c r="A217" s="1" t="s">
        <v>227</v>
      </c>
      <c r="B217">
        <f>+LN('precios ajustado'!B218/'precios ajustado'!B217)</f>
        <v>8.2136817162575051E-3</v>
      </c>
      <c r="C217">
        <f>+LN('precios ajustado'!C218/'precios ajustado'!C217)</f>
        <v>2.7769123180890411E-3</v>
      </c>
      <c r="D217">
        <f>+LN('precios ajustado'!D218/'precios ajustado'!D217)</f>
        <v>-2.7295437878110576E-2</v>
      </c>
      <c r="E217">
        <f>+LN('precios ajustado'!E218/'precios ajustado'!E217)</f>
        <v>0</v>
      </c>
      <c r="F217">
        <f>+LN('precios ajustado'!F218/'precios ajustado'!F217)</f>
        <v>2.3769585527714254E-2</v>
      </c>
      <c r="G217">
        <f>+LN('precios ajustado'!G218/'precios ajustado'!G217)</f>
        <v>-1.396077302775226E-2</v>
      </c>
      <c r="H217">
        <f>+LN('precios ajustado'!H218/'precios ajustado'!H217)</f>
        <v>8.7904714399529241E-3</v>
      </c>
      <c r="I217">
        <f>+LN('precios ajustado'!I218/'precios ajustado'!I217)</f>
        <v>6.0544551106568919E-3</v>
      </c>
      <c r="J217">
        <f>+LN('precios ajustado'!J218/'precios ajustado'!J217)</f>
        <v>6.5874972833393445E-3</v>
      </c>
      <c r="K217">
        <f>+LN('precios ajustado'!K218/'precios ajustado'!K217)</f>
        <v>4.4808950096683299E-3</v>
      </c>
      <c r="L217">
        <f>+LN('precios ajustado'!L218/'precios ajustado'!L217)</f>
        <v>3.4534008132279907E-3</v>
      </c>
    </row>
    <row r="218" spans="1:12" x14ac:dyDescent="0.25">
      <c r="A218" s="1" t="s">
        <v>228</v>
      </c>
      <c r="B218">
        <f>+LN('precios ajustado'!B219/'precios ajustado'!B218)</f>
        <v>-3.4537769815658104E-3</v>
      </c>
      <c r="C218">
        <f>+LN('precios ajustado'!C219/'precios ajustado'!C218)</f>
        <v>5.0002892308260881E-3</v>
      </c>
      <c r="D218">
        <f>+LN('precios ajustado'!D219/'precios ajustado'!D218)</f>
        <v>1.2835616661583883E-2</v>
      </c>
      <c r="E218">
        <f>+LN('precios ajustado'!E219/'precios ajustado'!E218)</f>
        <v>-1.0599442735666461E-2</v>
      </c>
      <c r="F218">
        <f>+LN('precios ajustado'!F219/'precios ajustado'!F218)</f>
        <v>-5.6600011728795514E-3</v>
      </c>
      <c r="G218">
        <f>+LN('precios ajustado'!G219/'precios ajustado'!G218)</f>
        <v>0</v>
      </c>
      <c r="H218">
        <f>+LN('precios ajustado'!H219/'precios ajustado'!H218)</f>
        <v>0</v>
      </c>
      <c r="I218">
        <f>+LN('precios ajustado'!I219/'precios ajustado'!I218)</f>
        <v>1.3986276620856756E-2</v>
      </c>
      <c r="J218">
        <f>+LN('precios ajustado'!J219/'precios ajustado'!J218)</f>
        <v>-3.0771885207024331E-2</v>
      </c>
      <c r="K218">
        <f>+LN('precios ajustado'!K219/'precios ajustado'!K218)</f>
        <v>-8.6814173775660083E-3</v>
      </c>
      <c r="L218">
        <f>+LN('precios ajustado'!L219/'precios ajustado'!L218)</f>
        <v>-3.7829596558320742E-3</v>
      </c>
    </row>
    <row r="219" spans="1:12" x14ac:dyDescent="0.25">
      <c r="A219" s="1" t="s">
        <v>229</v>
      </c>
      <c r="B219">
        <f>+LN('precios ajustado'!B220/'precios ajustado'!B219)</f>
        <v>-1.4348439433162368E-2</v>
      </c>
      <c r="C219">
        <f>+LN('precios ajustado'!C220/'precios ajustado'!C219)</f>
        <v>-2.2103959704043146E-2</v>
      </c>
      <c r="D219">
        <f>+LN('precios ajustado'!D220/'precios ajustado'!D219)</f>
        <v>-9.886341021458956E-3</v>
      </c>
      <c r="E219">
        <f>+LN('precios ajustado'!E220/'precios ajustado'!E219)</f>
        <v>-1.6807131604127758E-2</v>
      </c>
      <c r="F219">
        <f>+LN('precios ajustado'!F220/'precios ajustado'!F219)</f>
        <v>0</v>
      </c>
      <c r="G219">
        <f>+LN('precios ajustado'!G220/'precios ajustado'!G219)</f>
        <v>0</v>
      </c>
      <c r="H219">
        <f>+LN('precios ajustado'!H220/'precios ajustado'!H219)</f>
        <v>0</v>
      </c>
      <c r="I219">
        <f>+LN('precios ajustado'!I220/'precios ajustado'!I219)</f>
        <v>-3.6367609129931734E-2</v>
      </c>
      <c r="J219">
        <f>+LN('precios ajustado'!J220/'precios ajustado'!J219)</f>
        <v>8.0042787297755685E-2</v>
      </c>
      <c r="K219">
        <f>+LN('precios ajustado'!K220/'precios ajustado'!K219)</f>
        <v>-8.1508871812168131E-3</v>
      </c>
      <c r="L219">
        <f>+LN('precios ajustado'!L220/'precios ajustado'!L219)</f>
        <v>-3.6594301014810948E-3</v>
      </c>
    </row>
    <row r="220" spans="1:12" x14ac:dyDescent="0.25">
      <c r="A220" s="1" t="s">
        <v>230</v>
      </c>
      <c r="B220">
        <f>+LN('precios ajustado'!B221/'precios ajustado'!B220)</f>
        <v>4.1207251879808804E-3</v>
      </c>
      <c r="C220">
        <f>+LN('precios ajustado'!C221/'precios ajustado'!C220)</f>
        <v>-4.3408483069996514E-4</v>
      </c>
      <c r="D220">
        <f>+LN('precios ajustado'!D221/'precios ajustado'!D220)</f>
        <v>-1.0458463760375436E-3</v>
      </c>
      <c r="E220">
        <f>+LN('precios ajustado'!E221/'precios ajustado'!E220)</f>
        <v>-3.1327349987290989E-2</v>
      </c>
      <c r="F220">
        <f>+LN('precios ajustado'!F221/'precios ajustado'!F220)</f>
        <v>9.5937297329931571E-4</v>
      </c>
      <c r="G220">
        <f>+LN('precios ajustado'!G221/'precios ajustado'!G220)</f>
        <v>-2.4336115425841052E-2</v>
      </c>
      <c r="H220">
        <f>+LN('precios ajustado'!H221/'precios ajustado'!H220)</f>
        <v>0</v>
      </c>
      <c r="I220">
        <f>+LN('precios ajustado'!I221/'precios ajustado'!I220)</f>
        <v>-3.9879377366662555E-2</v>
      </c>
      <c r="J220">
        <f>+LN('precios ajustado'!J221/'precios ajustado'!J220)</f>
        <v>5.6089468581327455E-2</v>
      </c>
      <c r="K220">
        <f>+LN('precios ajustado'!K221/'precios ajustado'!K220)</f>
        <v>2.0996480537353028E-2</v>
      </c>
      <c r="L220">
        <f>+LN('precios ajustado'!L221/'precios ajustado'!L220)</f>
        <v>7.4423897573132241E-3</v>
      </c>
    </row>
    <row r="221" spans="1:12" x14ac:dyDescent="0.25">
      <c r="A221" s="1" t="s">
        <v>231</v>
      </c>
      <c r="B221">
        <f>+LN('precios ajustado'!B222/'precios ajustado'!B221)</f>
        <v>3.4488414194764602E-2</v>
      </c>
      <c r="C221">
        <f>+LN('precios ajustado'!C222/'precios ajustado'!C221)</f>
        <v>2.962312838587694E-2</v>
      </c>
      <c r="D221">
        <f>+LN('precios ajustado'!D222/'precios ajustado'!D221)</f>
        <v>0</v>
      </c>
      <c r="E221">
        <f>+LN('precios ajustado'!E222/'precios ajustado'!E221)</f>
        <v>3.049351905692789E-2</v>
      </c>
      <c r="F221">
        <f>+LN('precios ajustado'!F222/'precios ajustado'!F221)</f>
        <v>9.8336590603521901E-3</v>
      </c>
      <c r="G221">
        <f>+LN('precios ajustado'!G222/'precios ajustado'!G221)</f>
        <v>0</v>
      </c>
      <c r="H221">
        <f>+LN('precios ajustado'!H222/'precios ajustado'!H221)</f>
        <v>0</v>
      </c>
      <c r="I221">
        <f>+LN('precios ajustado'!I222/'precios ajustado'!I221)</f>
        <v>2.1389852319342773E-3</v>
      </c>
      <c r="J221">
        <f>+LN('precios ajustado'!J222/'precios ajustado'!J221)</f>
        <v>3.2203160993707132E-2</v>
      </c>
      <c r="K221">
        <f>+LN('precios ajustado'!K222/'precios ajustado'!K221)</f>
        <v>2.5785228449880165E-2</v>
      </c>
      <c r="L221">
        <f>+LN('precios ajustado'!L222/'precios ajustado'!L221)</f>
        <v>1.5717529380316099E-2</v>
      </c>
    </row>
    <row r="222" spans="1:12" x14ac:dyDescent="0.25">
      <c r="A222" s="1" t="s">
        <v>232</v>
      </c>
      <c r="B222">
        <f>+LN('precios ajustado'!B223/'precios ajustado'!B222)</f>
        <v>1.8369650215570434E-2</v>
      </c>
      <c r="C222">
        <f>+LN('precios ajustado'!C223/'precios ajustado'!C222)</f>
        <v>-1.2192056844170188E-2</v>
      </c>
      <c r="D222">
        <f>+LN('precios ajustado'!D223/'precios ajustado'!D222)</f>
        <v>9.1292364454154899E-3</v>
      </c>
      <c r="E222">
        <f>+LN('precios ajustado'!E223/'precios ajustado'!E222)</f>
        <v>-1.0061503479528588E-2</v>
      </c>
      <c r="F222">
        <f>+LN('precios ajustado'!F223/'precios ajustado'!F222)</f>
        <v>9.8602079964948668E-3</v>
      </c>
      <c r="G222">
        <f>+LN('precios ajustado'!G223/'precios ajustado'!G222)</f>
        <v>1.2035837344189365E-2</v>
      </c>
      <c r="H222">
        <f>+LN('precios ajustado'!H223/'precios ajustado'!H222)</f>
        <v>-3.9642072456089524E-3</v>
      </c>
      <c r="I222">
        <f>+LN('precios ajustado'!I223/'precios ajustado'!I222)</f>
        <v>5.60894647985292E-2</v>
      </c>
      <c r="J222">
        <f>+LN('precios ajustado'!J223/'precios ajustado'!J222)</f>
        <v>3.969455559730535E-2</v>
      </c>
      <c r="K222">
        <f>+LN('precios ajustado'!K223/'precios ajustado'!K222)</f>
        <v>-2.0161343795493131E-2</v>
      </c>
      <c r="L222">
        <f>+LN('precios ajustado'!L223/'precios ajustado'!L222)</f>
        <v>1.2113196297333718E-3</v>
      </c>
    </row>
    <row r="223" spans="1:12" x14ac:dyDescent="0.25">
      <c r="A223" s="1" t="s">
        <v>233</v>
      </c>
      <c r="B223">
        <f>+LN('precios ajustado'!B224/'precios ajustado'!B223)</f>
        <v>-1.4602688586521129E-2</v>
      </c>
      <c r="C223">
        <f>+LN('precios ajustado'!C224/'precios ajustado'!C223)</f>
        <v>-2.1355795087458218E-3</v>
      </c>
      <c r="D223">
        <f>+LN('precios ajustado'!D224/'precios ajustado'!D223)</f>
        <v>0</v>
      </c>
      <c r="E223">
        <f>+LN('precios ajustado'!E224/'precios ajustado'!E223)</f>
        <v>-7.583810500271583E-2</v>
      </c>
      <c r="F223">
        <f>+LN('precios ajustado'!F224/'precios ajustado'!F223)</f>
        <v>1.3804584859756507E-2</v>
      </c>
      <c r="G223">
        <f>+LN('precios ajustado'!G224/'precios ajustado'!G223)</f>
        <v>0</v>
      </c>
      <c r="H223">
        <f>+LN('precios ajustado'!H224/'precios ajustado'!H223)</f>
        <v>1.3390922240369554E-2</v>
      </c>
      <c r="I223">
        <f>+LN('precios ajustado'!I224/'precios ajustado'!I223)</f>
        <v>-2.4541086179669325E-2</v>
      </c>
      <c r="J223">
        <f>+LN('precios ajustado'!J224/'precios ajustado'!J223)</f>
        <v>-8.4638493248742695E-4</v>
      </c>
      <c r="K223">
        <f>+LN('precios ajustado'!K224/'precios ajustado'!K223)</f>
        <v>7.6447981781161559E-3</v>
      </c>
      <c r="L223">
        <f>+LN('precios ajustado'!L224/'precios ajustado'!L223)</f>
        <v>-1.5589121199396065E-2</v>
      </c>
    </row>
    <row r="224" spans="1:12" x14ac:dyDescent="0.25">
      <c r="A224" s="1" t="s">
        <v>234</v>
      </c>
      <c r="B224">
        <f>+LN('precios ajustado'!B225/'precios ajustado'!B224)</f>
        <v>8.3423314873381539E-3</v>
      </c>
      <c r="C224">
        <f>+LN('precios ajustado'!C225/'precios ajustado'!C224)</f>
        <v>3.9472512421144228E-3</v>
      </c>
      <c r="D224">
        <f>+LN('precios ajustado'!D225/'precios ajustado'!D224)</f>
        <v>-2.8005530401843032E-2</v>
      </c>
      <c r="E224">
        <f>+LN('precios ajustado'!E225/'precios ajustado'!E224)</f>
        <v>2.9558725059697793E-2</v>
      </c>
      <c r="F224">
        <f>+LN('precios ajustado'!F225/'precios ajustado'!F224)</f>
        <v>-2.2606307968220576E-3</v>
      </c>
      <c r="G224">
        <f>+LN('precios ajustado'!G225/'precios ajustado'!G224)</f>
        <v>0</v>
      </c>
      <c r="H224">
        <f>+LN('precios ajustado'!H225/'precios ajustado'!H224)</f>
        <v>0</v>
      </c>
      <c r="I224">
        <f>+LN('precios ajustado'!I225/'precios ajustado'!I224)</f>
        <v>3.2589412026689635E-2</v>
      </c>
      <c r="J224">
        <f>+LN('precios ajustado'!J225/'precios ajustado'!J224)</f>
        <v>1.5960078789360795E-2</v>
      </c>
      <c r="K224">
        <f>+LN('precios ajustado'!K225/'precios ajustado'!K224)</f>
        <v>-3.8151498214450785E-3</v>
      </c>
      <c r="L224">
        <f>+LN('precios ajustado'!L225/'precios ajustado'!L224)</f>
        <v>1.5561536511084116E-3</v>
      </c>
    </row>
    <row r="225" spans="1:12" x14ac:dyDescent="0.25">
      <c r="A225" s="1" t="s">
        <v>235</v>
      </c>
      <c r="B225">
        <f>+LN('precios ajustado'!B226/'precios ajustado'!B225)</f>
        <v>-1.5026899934570907E-2</v>
      </c>
      <c r="C225">
        <f>+LN('precios ajustado'!C226/'precios ajustado'!C225)</f>
        <v>-1.7941053663252087E-2</v>
      </c>
      <c r="D225">
        <f>+LN('precios ajustado'!D226/'precios ajustado'!D225)</f>
        <v>0</v>
      </c>
      <c r="E225">
        <f>+LN('precios ajustado'!E226/'precios ajustado'!E225)</f>
        <v>-8.5685158824930063E-3</v>
      </c>
      <c r="F225">
        <f>+LN('precios ajustado'!F226/'precios ajustado'!F225)</f>
        <v>-1.3999948315036885E-2</v>
      </c>
      <c r="G225">
        <f>+LN('precios ajustado'!G226/'precios ajustado'!G225)</f>
        <v>0</v>
      </c>
      <c r="H225">
        <f>+LN('precios ajustado'!H226/'precios ajustado'!H225)</f>
        <v>0</v>
      </c>
      <c r="I225">
        <f>+LN('precios ajustado'!I226/'precios ajustado'!I225)</f>
        <v>-5.1398776475646057E-2</v>
      </c>
      <c r="J225">
        <f>+LN('precios ajustado'!J226/'precios ajustado'!J225)</f>
        <v>-4.2559582415247835E-2</v>
      </c>
      <c r="K225">
        <f>+LN('precios ajustado'!K226/'precios ajustado'!K225)</f>
        <v>-5.0968325456373136E-2</v>
      </c>
      <c r="L225">
        <f>+LN('precios ajustado'!L226/'precios ajustado'!L225)</f>
        <v>-1.8475300685651626E-2</v>
      </c>
    </row>
    <row r="226" spans="1:12" x14ac:dyDescent="0.25">
      <c r="A226" s="1" t="s">
        <v>236</v>
      </c>
      <c r="B226">
        <f>+LN('precios ajustado'!B227/'precios ajustado'!B226)</f>
        <v>-1.3975951969537626E-2</v>
      </c>
      <c r="C226">
        <f>+LN('precios ajustado'!C227/'precios ajustado'!C226)</f>
        <v>-1.6614182739941783E-2</v>
      </c>
      <c r="D226">
        <f>+LN('precios ajustado'!D227/'precios ajustado'!D226)</f>
        <v>0</v>
      </c>
      <c r="E226">
        <f>+LN('precios ajustado'!E227/'precios ajustado'!E226)</f>
        <v>-5.9524059705951659E-3</v>
      </c>
      <c r="F226">
        <f>+LN('precios ajustado'!F227/'precios ajustado'!F226)</f>
        <v>0</v>
      </c>
      <c r="G226">
        <f>+LN('precios ajustado'!G227/'precios ajustado'!G226)</f>
        <v>0</v>
      </c>
      <c r="H226">
        <f>+LN('precios ajustado'!H227/'precios ajustado'!H226)</f>
        <v>-3.5541030688700431E-2</v>
      </c>
      <c r="I226">
        <f>+LN('precios ajustado'!I227/'precios ajustado'!I226)</f>
        <v>-5.4184436641425172E-2</v>
      </c>
      <c r="J226">
        <f>+LN('precios ajustado'!J227/'precios ajustado'!J226)</f>
        <v>-2.2868275297359426E-2</v>
      </c>
      <c r="K226">
        <f>+LN('precios ajustado'!K227/'precios ajustado'!K226)</f>
        <v>-3.8156893681885538E-2</v>
      </c>
      <c r="L226">
        <f>+LN('precios ajustado'!L227/'precios ajustado'!L226)</f>
        <v>-1.444354329911764E-2</v>
      </c>
    </row>
    <row r="227" spans="1:12" x14ac:dyDescent="0.25">
      <c r="A227" s="1" t="s">
        <v>237</v>
      </c>
      <c r="B227">
        <f>+LN('precios ajustado'!B228/'precios ajustado'!B227)</f>
        <v>1.3178724359299447E-2</v>
      </c>
      <c r="C227">
        <f>+LN('precios ajustado'!C228/'precios ajustado'!C227)</f>
        <v>1.8563504397687631E-2</v>
      </c>
      <c r="D227">
        <f>+LN('precios ajustado'!D228/'precios ajustado'!D227)</f>
        <v>-1.0135213190135758E-2</v>
      </c>
      <c r="E227">
        <f>+LN('precios ajustado'!E228/'precios ajustado'!E227)</f>
        <v>1.4815074088907582E-2</v>
      </c>
      <c r="F227">
        <f>+LN('precios ajustado'!F228/'precios ajustado'!F227)</f>
        <v>-4.1847045340064559E-2</v>
      </c>
      <c r="G227">
        <f>+LN('precios ajustado'!G228/'precios ajustado'!G227)</f>
        <v>-0.14993104715759786</v>
      </c>
      <c r="H227">
        <f>+LN('precios ajustado'!H228/'precios ajustado'!H227)</f>
        <v>1.2717217123443498E-2</v>
      </c>
      <c r="I227">
        <f>+LN('precios ajustado'!I228/'precios ajustado'!I227)</f>
        <v>6.6593388460902229E-3</v>
      </c>
      <c r="J227">
        <f>+LN('precios ajustado'!J228/'precios ajustado'!J227)</f>
        <v>-1.9767015068650872E-2</v>
      </c>
      <c r="K227">
        <f>+LN('precios ajustado'!K228/'precios ajustado'!K227)</f>
        <v>-9.3655105385942079E-3</v>
      </c>
      <c r="L227">
        <f>+LN('precios ajustado'!L228/'precios ajustado'!L227)</f>
        <v>-1.69305267076782E-3</v>
      </c>
    </row>
    <row r="228" spans="1:12" x14ac:dyDescent="0.25">
      <c r="A228" s="1" t="s">
        <v>238</v>
      </c>
      <c r="B228">
        <f>+LN('precios ajustado'!B229/'precios ajustado'!B228)</f>
        <v>1.3990891962079021E-2</v>
      </c>
      <c r="C228">
        <f>+LN('precios ajustado'!C229/'precios ajustado'!C228)</f>
        <v>2.6161301723076753E-2</v>
      </c>
      <c r="D228">
        <f>+LN('precios ajustado'!D229/'precios ajustado'!D228)</f>
        <v>1.0662692459887195E-3</v>
      </c>
      <c r="E228">
        <f>+LN('precios ajustado'!E229/'precios ajustado'!E228)</f>
        <v>5.158731793927164E-2</v>
      </c>
      <c r="F228">
        <f>+LN('precios ajustado'!F229/'precios ajustado'!F228)</f>
        <v>-7.9805265736444045E-3</v>
      </c>
      <c r="G228">
        <f>+LN('precios ajustado'!G229/'precios ajustado'!G228)</f>
        <v>2.7651531330510164E-2</v>
      </c>
      <c r="H228">
        <f>+LN('precios ajustado'!H229/'precios ajustado'!H228)</f>
        <v>0</v>
      </c>
      <c r="I228">
        <f>+LN('precios ajustado'!I229/'precios ajustado'!I228)</f>
        <v>-8.8889389399735147E-3</v>
      </c>
      <c r="J228">
        <f>+LN('precios ajustado'!J229/'precios ajustado'!J228)</f>
        <v>-2.7260454287823511E-3</v>
      </c>
      <c r="K228">
        <f>+LN('precios ajustado'!K229/'precios ajustado'!K228)</f>
        <v>4.8759291061492675E-2</v>
      </c>
      <c r="L228">
        <f>+LN('precios ajustado'!L229/'precios ajustado'!L228)</f>
        <v>1.6469978387366409E-2</v>
      </c>
    </row>
    <row r="229" spans="1:12" x14ac:dyDescent="0.25">
      <c r="A229" s="1" t="s">
        <v>239</v>
      </c>
      <c r="B229">
        <f>+LN('precios ajustado'!B230/'precios ajustado'!B229)</f>
        <v>2.6180522303102653E-3</v>
      </c>
      <c r="C229">
        <f>+LN('precios ajustado'!C230/'precios ajustado'!C229)</f>
        <v>1.3816419647146834E-2</v>
      </c>
      <c r="D229">
        <f>+LN('precios ajustado'!D230/'precios ajustado'!D229)</f>
        <v>6.1733525607376542E-3</v>
      </c>
      <c r="E229">
        <f>+LN('precios ajustado'!E230/'precios ajustado'!E229)</f>
        <v>2.0186088730388345E-2</v>
      </c>
      <c r="F229">
        <f>+LN('precios ajustado'!F230/'precios ajustado'!F229)</f>
        <v>-2.8178286150959204E-2</v>
      </c>
      <c r="G229">
        <f>+LN('precios ajustado'!G230/'precios ajustado'!G229)</f>
        <v>0</v>
      </c>
      <c r="H229">
        <f>+LN('precios ajustado'!H230/'precios ajustado'!H229)</f>
        <v>1.9135309175179117E-2</v>
      </c>
      <c r="I229">
        <f>+LN('precios ajustado'!I230/'precios ajustado'!I229)</f>
        <v>-8.9686613527443591E-3</v>
      </c>
      <c r="J229">
        <f>+LN('precios ajustado'!J230/'precios ajustado'!J229)</f>
        <v>-2.6742127695457616E-2</v>
      </c>
      <c r="K229">
        <f>+LN('precios ajustado'!K230/'precios ajustado'!K229)</f>
        <v>-1.2125169457645298E-2</v>
      </c>
      <c r="L229">
        <f>+LN('precios ajustado'!L230/'precios ajustado'!L229)</f>
        <v>-6.1864645301466289E-3</v>
      </c>
    </row>
    <row r="230" spans="1:12" x14ac:dyDescent="0.25">
      <c r="A230" s="1" t="s">
        <v>240</v>
      </c>
      <c r="B230">
        <f>+LN('precios ajustado'!B231/'precios ajustado'!B230)</f>
        <v>1.8521365002462577E-2</v>
      </c>
      <c r="C230">
        <f>+LN('precios ajustado'!C231/'precios ajustado'!C230)</f>
        <v>3.9140789212424497E-2</v>
      </c>
      <c r="D230">
        <f>+LN('precios ajustado'!D231/'precios ajustado'!D230)</f>
        <v>0</v>
      </c>
      <c r="E230">
        <f>+LN('precios ajustado'!E231/'precios ajustado'!E230)</f>
        <v>-4.2785833628057005E-2</v>
      </c>
      <c r="F230">
        <f>+LN('precios ajustado'!F231/'precios ajustado'!F230)</f>
        <v>-7.5162718869231579E-3</v>
      </c>
      <c r="G230">
        <f>+LN('precios ajustado'!G231/'precios ajustado'!G230)</f>
        <v>0</v>
      </c>
      <c r="H230">
        <f>+LN('precios ajustado'!H231/'precios ajustado'!H230)</f>
        <v>0</v>
      </c>
      <c r="I230">
        <f>+LN('precios ajustado'!I231/'precios ajustado'!I230)</f>
        <v>3.7573496638842407E-2</v>
      </c>
      <c r="J230">
        <f>+LN('precios ajustado'!J231/'precios ajustado'!J230)</f>
        <v>4.6621335729923668E-3</v>
      </c>
      <c r="K230">
        <f>+LN('precios ajustado'!K231/'precios ajustado'!K230)</f>
        <v>2.3494132933089083E-2</v>
      </c>
      <c r="L230">
        <f>+LN('precios ajustado'!L231/'precios ajustado'!L230)</f>
        <v>1.6962739971899562E-2</v>
      </c>
    </row>
    <row r="231" spans="1:12" x14ac:dyDescent="0.25">
      <c r="A231" s="1" t="s">
        <v>241</v>
      </c>
      <c r="B231">
        <f>+LN('precios ajustado'!B232/'precios ajustado'!B231)</f>
        <v>-5.4689052015750453E-3</v>
      </c>
      <c r="C231">
        <f>+LN('precios ajustado'!C232/'precios ajustado'!C231)</f>
        <v>-1.0955473953869305E-2</v>
      </c>
      <c r="D231">
        <f>+LN('precios ajustado'!D232/'precios ajustado'!D231)</f>
        <v>0</v>
      </c>
      <c r="E231">
        <f>+LN('precios ajustado'!E232/'precios ajustado'!E231)</f>
        <v>-5.9749989983777056E-2</v>
      </c>
      <c r="F231">
        <f>+LN('precios ajustado'!F232/'precios ajustado'!F231)</f>
        <v>-9.8699615147721867E-3</v>
      </c>
      <c r="G231">
        <f>+LN('precios ajustado'!G232/'precios ajustado'!G231)</f>
        <v>0</v>
      </c>
      <c r="H231">
        <f>+LN('precios ajustado'!H232/'precios ajustado'!H231)</f>
        <v>0</v>
      </c>
      <c r="I231">
        <f>+LN('precios ajustado'!I232/'precios ajustado'!I231)</f>
        <v>1.7204708688245699E-2</v>
      </c>
      <c r="J231">
        <f>+LN('precios ajustado'!J232/'precios ajustado'!J231)</f>
        <v>-6.2370459367027224E-2</v>
      </c>
      <c r="K231">
        <f>+LN('precios ajustado'!K232/'precios ajustado'!K231)</f>
        <v>-2.9454891812246625E-2</v>
      </c>
      <c r="L231">
        <f>+LN('precios ajustado'!L232/'precios ajustado'!L231)</f>
        <v>-1.0998489223473981E-2</v>
      </c>
    </row>
    <row r="232" spans="1:12" x14ac:dyDescent="0.25">
      <c r="A232" s="1" t="s">
        <v>242</v>
      </c>
      <c r="B232">
        <f>+LN('precios ajustado'!B233/'precios ajustado'!B232)</f>
        <v>2.723855889248137E-2</v>
      </c>
      <c r="C232">
        <f>+LN('precios ajustado'!C233/'precios ajustado'!C232)</f>
        <v>1.6637021163308452E-2</v>
      </c>
      <c r="D232">
        <f>+LN('precios ajustado'!D233/'precios ajustado'!D232)</f>
        <v>2.2888085949469606E-2</v>
      </c>
      <c r="E232">
        <f>+LN('precios ajustado'!E233/'precios ajustado'!E232)</f>
        <v>8.7920958041128691E-2</v>
      </c>
      <c r="F232">
        <f>+LN('precios ajustado'!F233/'precios ajustado'!F232)</f>
        <v>0</v>
      </c>
      <c r="G232">
        <f>+LN('precios ajustado'!G233/'precios ajustado'!G232)</f>
        <v>2.1674816705788712E-2</v>
      </c>
      <c r="H232">
        <f>+LN('precios ajustado'!H233/'precios ajustado'!H232)</f>
        <v>4.3046244515049105E-2</v>
      </c>
      <c r="I232">
        <f>+LN('precios ajustado'!I233/'precios ajustado'!I232)</f>
        <v>-5.7033049351415163E-2</v>
      </c>
      <c r="J232">
        <f>+LN('precios ajustado'!J233/'precios ajustado'!J232)</f>
        <v>2.2516944474890842E-2</v>
      </c>
      <c r="K232">
        <f>+LN('precios ajustado'!K233/'precios ajustado'!K232)</f>
        <v>3.3418948468639235E-2</v>
      </c>
      <c r="L232">
        <f>+LN('precios ajustado'!L233/'precios ajustado'!L232)</f>
        <v>2.1986162055318257E-2</v>
      </c>
    </row>
    <row r="233" spans="1:12" x14ac:dyDescent="0.25">
      <c r="A233" s="1" t="s">
        <v>243</v>
      </c>
      <c r="B233">
        <f>+LN('precios ajustado'!B234/'precios ajustado'!B233)</f>
        <v>-9.1451877107967035E-3</v>
      </c>
      <c r="C233">
        <f>+LN('precios ajustado'!C234/'precios ajustado'!C233)</f>
        <v>-1.9166746850566213E-2</v>
      </c>
      <c r="D233">
        <f>+LN('precios ajustado'!D234/'precios ajustado'!D233)</f>
        <v>0</v>
      </c>
      <c r="E233">
        <f>+LN('precios ajustado'!E234/'precios ajustado'!E233)</f>
        <v>4.0555154404412611E-2</v>
      </c>
      <c r="F233">
        <f>+LN('precios ajustado'!F234/'precios ajustado'!F233)</f>
        <v>1.8758895170781401E-2</v>
      </c>
      <c r="G233">
        <f>+LN('precios ajustado'!G234/'precios ajustado'!G233)</f>
        <v>0</v>
      </c>
      <c r="H233">
        <f>+LN('precios ajustado'!H234/'precios ajustado'!H233)</f>
        <v>1.2819961159243335E-2</v>
      </c>
      <c r="I233">
        <f>+LN('precios ajustado'!I234/'precios ajustado'!I233)</f>
        <v>-2.5144103314849016E-2</v>
      </c>
      <c r="J233">
        <f>+LN('precios ajustado'!J234/'precios ajustado'!J233)</f>
        <v>1.1549738237853652E-2</v>
      </c>
      <c r="K233">
        <f>+LN('precios ajustado'!K234/'precios ajustado'!K233)</f>
        <v>-4.1633851670786558E-2</v>
      </c>
      <c r="L233">
        <f>+LN('precios ajustado'!L234/'precios ajustado'!L233)</f>
        <v>-1.6720610703449382E-2</v>
      </c>
    </row>
    <row r="234" spans="1:12" x14ac:dyDescent="0.25">
      <c r="A234" s="1" t="s">
        <v>244</v>
      </c>
      <c r="B234">
        <f>+LN('precios ajustado'!B235/'precios ajustado'!B234)</f>
        <v>6.9452673982482458E-3</v>
      </c>
      <c r="C234">
        <f>+LN('precios ajustado'!C235/'precios ajustado'!C234)</f>
        <v>1.0133363497333344E-4</v>
      </c>
      <c r="D234">
        <f>+LN('precios ajustado'!D235/'precios ajustado'!D234)</f>
        <v>-1.7744445299071956E-2</v>
      </c>
      <c r="E234">
        <f>+LN('precios ajustado'!E235/'precios ajustado'!E234)</f>
        <v>-3.7781309528509575E-2</v>
      </c>
      <c r="F234">
        <f>+LN('precios ajustado'!F235/'precios ajustado'!F234)</f>
        <v>-3.833613561315001E-2</v>
      </c>
      <c r="G234">
        <f>+LN('precios ajustado'!G235/'precios ajustado'!G234)</f>
        <v>-2.8927158704637849E-2</v>
      </c>
      <c r="H234">
        <f>+LN('precios ajustado'!H235/'precios ajustado'!H234)</f>
        <v>-4.7457716190043801E-3</v>
      </c>
      <c r="I234">
        <f>+LN('precios ajustado'!I235/'precios ajustado'!I234)</f>
        <v>-1.3986227983039856E-2</v>
      </c>
      <c r="J234">
        <f>+LN('precios ajustado'!J235/'precios ajustado'!J234)</f>
        <v>-3.2088326036027966E-2</v>
      </c>
      <c r="K234">
        <f>+LN('precios ajustado'!K235/'precios ajustado'!K234)</f>
        <v>-1.0845406095457713E-2</v>
      </c>
      <c r="L234">
        <f>+LN('precios ajustado'!L235/'precios ajustado'!L234)</f>
        <v>2.3744480574156711E-3</v>
      </c>
    </row>
    <row r="235" spans="1:12" x14ac:dyDescent="0.25">
      <c r="A235" s="1" t="s">
        <v>245</v>
      </c>
      <c r="B235">
        <f>+LN('precios ajustado'!B236/'precios ajustado'!B235)</f>
        <v>8.2713176050599E-3</v>
      </c>
      <c r="C235">
        <f>+LN('precios ajustado'!C236/'precios ajustado'!C235)</f>
        <v>-5.8931469256934968E-3</v>
      </c>
      <c r="D235">
        <f>+LN('precios ajustado'!D236/'precios ajustado'!D235)</f>
        <v>-4.0901948863632971E-3</v>
      </c>
      <c r="E235">
        <f>+LN('precios ajustado'!E236/'precios ajustado'!E235)</f>
        <v>3.804805855369698E-2</v>
      </c>
      <c r="F235">
        <f>+LN('precios ajustado'!F236/'precios ajustado'!F235)</f>
        <v>9.5178215415058741E-3</v>
      </c>
      <c r="G235">
        <f>+LN('precios ajustado'!G236/'precios ajustado'!G235)</f>
        <v>0</v>
      </c>
      <c r="H235">
        <f>+LN('precios ajustado'!H236/'precios ajustado'!H235)</f>
        <v>0</v>
      </c>
      <c r="I235">
        <f>+LN('precios ajustado'!I236/'precios ajustado'!I235)</f>
        <v>-2.1353159902788077E-2</v>
      </c>
      <c r="J235">
        <f>+LN('precios ajustado'!J236/'precios ajustado'!J235)</f>
        <v>2.0538587798174187E-2</v>
      </c>
      <c r="K235">
        <f>+LN('precios ajustado'!K236/'precios ajustado'!K235)</f>
        <v>-1.3886879164652671E-2</v>
      </c>
      <c r="L235">
        <f>+LN('precios ajustado'!L236/'precios ajustado'!L235)</f>
        <v>6.6425958496319111E-3</v>
      </c>
    </row>
    <row r="236" spans="1:12" x14ac:dyDescent="0.25">
      <c r="A236" s="1" t="s">
        <v>246</v>
      </c>
      <c r="B236">
        <f>+LN('precios ajustado'!B237/'precios ajustado'!B236)</f>
        <v>-1.2369436052831783E-2</v>
      </c>
      <c r="C236">
        <f>+LN('precios ajustado'!C237/'precios ajustado'!C236)</f>
        <v>-9.1753423096718647E-4</v>
      </c>
      <c r="D236">
        <f>+LN('precios ajustado'!D237/'precios ajustado'!D236)</f>
        <v>1.0966752827626113E-2</v>
      </c>
      <c r="E236">
        <f>+LN('precios ajustado'!E237/'precios ajustado'!E236)</f>
        <v>6.4538521137570956E-2</v>
      </c>
      <c r="F236">
        <f>+LN('precios ajustado'!F237/'precios ajustado'!F236)</f>
        <v>1.2760902124214667E-2</v>
      </c>
      <c r="G236">
        <f>+LN('precios ajustado'!G237/'precios ajustado'!G236)</f>
        <v>-6.3596963850781662E-3</v>
      </c>
      <c r="H236">
        <f>+LN('precios ajustado'!H237/'precios ajustado'!H236)</f>
        <v>-7.2752395462475422E-3</v>
      </c>
      <c r="I236">
        <f>+LN('precios ajustado'!I237/'precios ajustado'!I236)</f>
        <v>5.3688508492011448E-2</v>
      </c>
      <c r="J236">
        <f>+LN('precios ajustado'!J237/'precios ajustado'!J236)</f>
        <v>4.4493809333252671E-2</v>
      </c>
      <c r="K236">
        <f>+LN('precios ajustado'!K237/'precios ajustado'!K236)</f>
        <v>-4.2365766149752163E-3</v>
      </c>
      <c r="L236">
        <f>+LN('precios ajustado'!L237/'precios ajustado'!L236)</f>
        <v>1.6489919851037118E-3</v>
      </c>
    </row>
    <row r="237" spans="1:12" x14ac:dyDescent="0.25">
      <c r="A237" s="1" t="s">
        <v>247</v>
      </c>
      <c r="B237">
        <f>+LN('precios ajustado'!B238/'precios ajustado'!B237)</f>
        <v>-3.988282166758287E-3</v>
      </c>
      <c r="C237">
        <f>+LN('precios ajustado'!C238/'precios ajustado'!C237)</f>
        <v>-8.1934405189327004E-3</v>
      </c>
      <c r="D237">
        <f>+LN('precios ajustado'!D238/'precios ajustado'!D237)</f>
        <v>-1.7448872467508002E-2</v>
      </c>
      <c r="E237">
        <f>+LN('precios ajustado'!E238/'precios ajustado'!E237)</f>
        <v>-1.2578719942360608E-2</v>
      </c>
      <c r="F237">
        <f>+LN('precios ajustado'!F238/'precios ajustado'!F237)</f>
        <v>1.7825756281099718E-2</v>
      </c>
      <c r="G237">
        <f>+LN('precios ajustado'!G238/'precios ajustado'!G237)</f>
        <v>0</v>
      </c>
      <c r="H237">
        <f>+LN('precios ajustado'!H238/'precios ajustado'!H237)</f>
        <v>0</v>
      </c>
      <c r="I237">
        <f>+LN('precios ajustado'!I238/'precios ajustado'!I237)</f>
        <v>-9.1324746151192661E-3</v>
      </c>
      <c r="J237">
        <f>+LN('precios ajustado'!J238/'precios ajustado'!J237)</f>
        <v>-4.6402944411163948E-3</v>
      </c>
      <c r="K237">
        <f>+LN('precios ajustado'!K238/'precios ajustado'!K237)</f>
        <v>-1.8125430785959351E-2</v>
      </c>
      <c r="L237">
        <f>+LN('precios ajustado'!L238/'precios ajustado'!L237)</f>
        <v>-1.7590953869672532E-3</v>
      </c>
    </row>
    <row r="238" spans="1:12" x14ac:dyDescent="0.25">
      <c r="A238" s="1" t="s">
        <v>248</v>
      </c>
      <c r="B238">
        <f>+LN('precios ajustado'!B239/'precios ajustado'!B238)</f>
        <v>1.9597510743745158E-2</v>
      </c>
      <c r="C238">
        <f>+LN('precios ajustado'!C239/'precios ajustado'!C238)</f>
        <v>3.0484938707395388E-2</v>
      </c>
      <c r="D238">
        <f>+LN('precios ajustado'!D239/'precios ajustado'!D238)</f>
        <v>-8.3780252414284145E-4</v>
      </c>
      <c r="E238">
        <f>+LN('precios ajustado'!E239/'precios ajustado'!E238)</f>
        <v>-1.8138230316892854E-2</v>
      </c>
      <c r="F238">
        <f>+LN('precios ajustado'!F239/'precios ajustado'!F238)</f>
        <v>-6.1584046553799926E-3</v>
      </c>
      <c r="G238">
        <f>+LN('precios ajustado'!G239/'precios ajustado'!G238)</f>
        <v>0</v>
      </c>
      <c r="H238">
        <f>+LN('precios ajustado'!H239/'precios ajustado'!H238)</f>
        <v>0</v>
      </c>
      <c r="I238">
        <f>+LN('precios ajustado'!I239/'precios ajustado'!I238)</f>
        <v>4.9226893484514422E-2</v>
      </c>
      <c r="J238">
        <f>+LN('precios ajustado'!J239/'precios ajustado'!J238)</f>
        <v>4.6402944411163332E-3</v>
      </c>
      <c r="K238">
        <f>+LN('precios ajustado'!K239/'precios ajustado'!K238)</f>
        <v>2.6256878848526417E-2</v>
      </c>
      <c r="L238">
        <f>+LN('precios ajustado'!L239/'precios ajustado'!L238)</f>
        <v>1.4121917732383233E-2</v>
      </c>
    </row>
    <row r="239" spans="1:12" x14ac:dyDescent="0.25">
      <c r="A239" s="1" t="s">
        <v>249</v>
      </c>
      <c r="B239">
        <f>+LN('precios ajustado'!B240/'precios ajustado'!B239)</f>
        <v>9.8413196547832722E-3</v>
      </c>
      <c r="C239">
        <f>+LN('precios ajustado'!C240/'precios ajustado'!C239)</f>
        <v>1.7305747097592427E-2</v>
      </c>
      <c r="D239">
        <f>+LN('precios ajustado'!D240/'precios ajustado'!D239)</f>
        <v>1.3775603524941333E-2</v>
      </c>
      <c r="E239">
        <f>+LN('precios ajustado'!E240/'precios ajustado'!E239)</f>
        <v>3.0716950259253448E-2</v>
      </c>
      <c r="F239">
        <f>+LN('precios ajustado'!F240/'precios ajustado'!F239)</f>
        <v>2.4279440533507009E-2</v>
      </c>
      <c r="G239">
        <f>+LN('precios ajustado'!G240/'precios ajustado'!G239)</f>
        <v>0</v>
      </c>
      <c r="H239">
        <f>+LN('precios ajustado'!H240/'precios ajustado'!H239)</f>
        <v>-1.9004315113735733E-2</v>
      </c>
      <c r="I239">
        <f>+LN('precios ajustado'!I240/'precios ajustado'!I239)</f>
        <v>4.899809075349771E-2</v>
      </c>
      <c r="J239">
        <f>+LN('precios ajustado'!J240/'precios ajustado'!J239)</f>
        <v>3.368550540169702E-2</v>
      </c>
      <c r="K239">
        <f>+LN('precios ajustado'!K240/'precios ajustado'!K239)</f>
        <v>1.0312682042312473E-2</v>
      </c>
      <c r="L239">
        <f>+LN('precios ajustado'!L240/'precios ajustado'!L239)</f>
        <v>5.9494166163141984E-3</v>
      </c>
    </row>
    <row r="240" spans="1:12" x14ac:dyDescent="0.25">
      <c r="A240" s="1" t="s">
        <v>250</v>
      </c>
      <c r="B240">
        <f>+LN('precios ajustado'!B241/'precios ajustado'!B240)</f>
        <v>1.5522984084572904E-2</v>
      </c>
      <c r="C240">
        <f>+LN('precios ajustado'!C241/'precios ajustado'!C240)</f>
        <v>1.2567761597929709E-2</v>
      </c>
      <c r="D240">
        <f>+LN('precios ajustado'!D241/'precios ajustado'!D240)</f>
        <v>6.2925762685612811E-3</v>
      </c>
      <c r="E240">
        <f>+LN('precios ajustado'!E241/'precios ajustado'!E240)</f>
        <v>1.1187013064253746E-2</v>
      </c>
      <c r="F240">
        <f>+LN('precios ajustado'!F241/'precios ajustado'!F240)</f>
        <v>1.6092512282612426E-2</v>
      </c>
      <c r="G240">
        <f>+LN('precios ajustado'!G241/'precios ajustado'!G240)</f>
        <v>0</v>
      </c>
      <c r="H240">
        <f>+LN('precios ajustado'!H241/'precios ajustado'!H240)</f>
        <v>2.2989518224698781E-2</v>
      </c>
      <c r="I240">
        <f>+LN('precios ajustado'!I241/'precios ajustado'!I240)</f>
        <v>-1.0449355893777613E-2</v>
      </c>
      <c r="J240">
        <f>+LN('precios ajustado'!J241/'precios ajustado'!J240)</f>
        <v>1.0685805004547423E-2</v>
      </c>
      <c r="K240">
        <f>+LN('precios ajustado'!K241/'precios ajustado'!K240)</f>
        <v>1.6219157208294033E-2</v>
      </c>
      <c r="L240">
        <f>+LN('precios ajustado'!L241/'precios ajustado'!L240)</f>
        <v>1.3869675280385648E-2</v>
      </c>
    </row>
    <row r="241" spans="1:12" x14ac:dyDescent="0.25">
      <c r="A241" s="1" t="s">
        <v>251</v>
      </c>
      <c r="B241">
        <f>+LN('precios ajustado'!B242/'precios ajustado'!B241)</f>
        <v>7.6722407853331521E-3</v>
      </c>
      <c r="C241">
        <f>+LN('precios ajustado'!C242/'precios ajustado'!C241)</f>
        <v>-8.5561750355600159E-3</v>
      </c>
      <c r="D241">
        <f>+LN('precios ajustado'!D242/'precios ajustado'!D241)</f>
        <v>-6.1037829380177992E-3</v>
      </c>
      <c r="E241">
        <f>+LN('precios ajustado'!E242/'precios ajustado'!E241)</f>
        <v>-1.1187013064253799E-2</v>
      </c>
      <c r="F241">
        <f>+LN('precios ajustado'!F242/'precios ajustado'!F241)</f>
        <v>4.3444736682932087E-3</v>
      </c>
      <c r="G241">
        <f>+LN('precios ajustado'!G242/'precios ajustado'!G241)</f>
        <v>-9.4562654800706613E-4</v>
      </c>
      <c r="H241">
        <f>+LN('precios ajustado'!H242/'precios ajustado'!H241)</f>
        <v>-1.0969031370574046E-2</v>
      </c>
      <c r="I241">
        <f>+LN('precios ajustado'!I242/'precios ajustado'!I241)</f>
        <v>-5.1735726703404789E-2</v>
      </c>
      <c r="J241">
        <f>+LN('precios ajustado'!J242/'precios ajustado'!J241)</f>
        <v>8.8535084545610359E-4</v>
      </c>
      <c r="K241">
        <f>+LN('precios ajustado'!K242/'precios ajustado'!K241)</f>
        <v>-7.5998364219079257E-3</v>
      </c>
      <c r="L241">
        <f>+LN('precios ajustado'!L242/'precios ajustado'!L241)</f>
        <v>3.9542373503510565E-3</v>
      </c>
    </row>
    <row r="242" spans="1:12" x14ac:dyDescent="0.25">
      <c r="A242" s="1" t="s">
        <v>252</v>
      </c>
      <c r="B242">
        <f>+LN('precios ajustado'!B243/'precios ajustado'!B242)</f>
        <v>-3.2550177855966448E-3</v>
      </c>
      <c r="C242">
        <f>+LN('precios ajustado'!C243/'precios ajustado'!C242)</f>
        <v>1.4925585099441406E-2</v>
      </c>
      <c r="D242">
        <f>+LN('precios ajustado'!D243/'precios ajustado'!D242)</f>
        <v>0</v>
      </c>
      <c r="E242">
        <f>+LN('precios ajustado'!E243/'precios ajustado'!E242)</f>
        <v>7.0317846115211359E-3</v>
      </c>
      <c r="F242">
        <f>+LN('precios ajustado'!F243/'precios ajustado'!F242)</f>
        <v>1.2836806219829093E-2</v>
      </c>
      <c r="G242">
        <f>+LN('precios ajustado'!G243/'precios ajustado'!G242)</f>
        <v>0</v>
      </c>
      <c r="H242">
        <f>+LN('precios ajustado'!H243/'precios ajustado'!H242)</f>
        <v>0</v>
      </c>
      <c r="I242">
        <f>+LN('precios ajustado'!I243/'precios ajustado'!I242)</f>
        <v>6.6152852582662871E-3</v>
      </c>
      <c r="J242">
        <f>+LN('precios ajustado'!J243/'precios ajustado'!J242)</f>
        <v>2.8727337713664397E-2</v>
      </c>
      <c r="K242">
        <f>+LN('precios ajustado'!K243/'precios ajustado'!K242)</f>
        <v>-2.2275171190954336E-3</v>
      </c>
      <c r="L242">
        <f>+LN('precios ajustado'!L243/'precios ajustado'!L242)</f>
        <v>-5.6574929187009348E-3</v>
      </c>
    </row>
    <row r="243" spans="1:12" x14ac:dyDescent="0.25">
      <c r="A243" s="1" t="s">
        <v>253</v>
      </c>
      <c r="B243">
        <f>+LN('precios ajustado'!B244/'precios ajustado'!B243)</f>
        <v>-1.1354476832522872E-2</v>
      </c>
      <c r="C243">
        <f>+LN('precios ajustado'!C244/'precios ajustado'!C243)</f>
        <v>-2.7799874012425067E-2</v>
      </c>
      <c r="D243">
        <f>+LN('precios ajustado'!D244/'precios ajustado'!D243)</f>
        <v>-2.5235897389572241E-3</v>
      </c>
      <c r="E243">
        <f>+LN('precios ajustado'!E244/'precios ajustado'!E243)</f>
        <v>1.1445624664848863E-2</v>
      </c>
      <c r="F243">
        <f>+LN('precios ajustado'!F244/'precios ajustado'!F243)</f>
        <v>8.5227491925992434E-3</v>
      </c>
      <c r="G243">
        <f>+LN('precios ajustado'!G244/'precios ajustado'!G243)</f>
        <v>0</v>
      </c>
      <c r="H243">
        <f>+LN('precios ajustado'!H244/'precios ajustado'!H243)</f>
        <v>-2.254074752830398E-2</v>
      </c>
      <c r="I243">
        <f>+LN('precios ajustado'!I244/'precios ajustado'!I243)</f>
        <v>-1.5504224198239963E-2</v>
      </c>
      <c r="J243">
        <f>+LN('precios ajustado'!J244/'precios ajustado'!J243)</f>
        <v>8.8106088613344995E-3</v>
      </c>
      <c r="K243">
        <f>+LN('precios ajustado'!K244/'precios ajustado'!K243)</f>
        <v>-8.6386251318772023E-3</v>
      </c>
      <c r="L243">
        <f>+LN('precios ajustado'!L244/'precios ajustado'!L243)</f>
        <v>-2.4268974879072822E-3</v>
      </c>
    </row>
    <row r="244" spans="1:12" x14ac:dyDescent="0.25">
      <c r="A244" s="1" t="s">
        <v>254</v>
      </c>
      <c r="B244">
        <f>+LN('precios ajustado'!B245/'precios ajustado'!B244)</f>
        <v>-1.0620408236828482E-2</v>
      </c>
      <c r="C244">
        <f>+LN('precios ajustado'!C245/'precios ajustado'!C244)</f>
        <v>1.0527963748027875E-2</v>
      </c>
      <c r="D244">
        <f>+LN('precios ajustado'!D245/'precios ajustado'!D244)</f>
        <v>-1.4056989037091301E-2</v>
      </c>
      <c r="E244">
        <f>+LN('precios ajustado'!E245/'precios ajustado'!E244)</f>
        <v>-1.0445224462050739E-2</v>
      </c>
      <c r="F244">
        <f>+LN('precios ajustado'!F245/'precios ajustado'!F244)</f>
        <v>2.9079473447312077E-3</v>
      </c>
      <c r="G244">
        <f>+LN('precios ajustado'!G245/'precios ajustado'!G244)</f>
        <v>0</v>
      </c>
      <c r="H244">
        <f>+LN('precios ajustado'!H245/'precios ajustado'!H244)</f>
        <v>3.07787803876464E-2</v>
      </c>
      <c r="I244">
        <f>+LN('precios ajustado'!I245/'precios ajustado'!I244)</f>
        <v>8.8889389399735529E-3</v>
      </c>
      <c r="J244">
        <f>+LN('precios ajustado'!J245/'precios ajustado'!J244)</f>
        <v>-6.1593321086368851E-3</v>
      </c>
      <c r="K244">
        <f>+LN('precios ajustado'!K245/'precios ajustado'!K244)</f>
        <v>1.9726981609270281E-2</v>
      </c>
      <c r="L244">
        <f>+LN('precios ajustado'!L245/'precios ajustado'!L244)</f>
        <v>4.9009326440546406E-3</v>
      </c>
    </row>
    <row r="245" spans="1:12" x14ac:dyDescent="0.25">
      <c r="A245" s="1" t="s">
        <v>255</v>
      </c>
      <c r="B245">
        <f>+LN('precios ajustado'!B246/'precios ajustado'!B245)</f>
        <v>-7.6201183020920184E-3</v>
      </c>
      <c r="C245">
        <f>+LN('precios ajustado'!C246/'precios ajustado'!C245)</f>
        <v>-2.2268227189569802E-2</v>
      </c>
      <c r="D245">
        <f>+LN('precios ajustado'!D246/'precios ajustado'!D245)</f>
        <v>0</v>
      </c>
      <c r="E245">
        <f>+LN('precios ajustado'!E246/'precios ajustado'!E245)</f>
        <v>3.4938442758935379E-3</v>
      </c>
      <c r="F245">
        <f>+LN('precios ajustado'!F246/'precios ajustado'!F245)</f>
        <v>1.6945215184076743E-2</v>
      </c>
      <c r="G245">
        <f>+LN('precios ajustado'!G246/'precios ajustado'!G245)</f>
        <v>0</v>
      </c>
      <c r="H245">
        <f>+LN('precios ajustado'!H246/'precios ajustado'!H245)</f>
        <v>0</v>
      </c>
      <c r="I245">
        <f>+LN('precios ajustado'!I246/'precios ajustado'!I245)</f>
        <v>1.1001252844435322E-2</v>
      </c>
      <c r="J245">
        <f>+LN('precios ajustado'!J246/'precios ajustado'!J245)</f>
        <v>1.0535649584830682E-2</v>
      </c>
      <c r="K245">
        <f>+LN('precios ajustado'!K246/'precios ajustado'!K245)</f>
        <v>-1.9726981609270298E-2</v>
      </c>
      <c r="L245">
        <f>+LN('precios ajustado'!L246/'precios ajustado'!L245)</f>
        <v>1.3301464711718431E-4</v>
      </c>
    </row>
    <row r="246" spans="1:12" x14ac:dyDescent="0.25">
      <c r="A246" s="1" t="s">
        <v>256</v>
      </c>
      <c r="B246">
        <f>+LN('precios ajustado'!B247/'precios ajustado'!B246)</f>
        <v>-4.3625802656192224E-3</v>
      </c>
      <c r="C246">
        <f>+LN('precios ajustado'!C247/'precios ajustado'!C246)</f>
        <v>-2.1138550306078498E-2</v>
      </c>
      <c r="D246">
        <f>+LN('precios ajustado'!D247/'precios ajustado'!D246)</f>
        <v>-1.3294957293828872E-2</v>
      </c>
      <c r="E246">
        <f>+LN('precios ajustado'!E247/'precios ajustado'!E246)</f>
        <v>3.7300882148748535E-3</v>
      </c>
      <c r="F246">
        <f>+LN('precios ajustado'!F247/'precios ajustado'!F246)</f>
        <v>0</v>
      </c>
      <c r="G246">
        <f>+LN('precios ajustado'!G247/'precios ajustado'!G246)</f>
        <v>0</v>
      </c>
      <c r="H246">
        <f>+LN('precios ajustado'!H247/'precios ajustado'!H246)</f>
        <v>-5.9023522764883325E-2</v>
      </c>
      <c r="I246">
        <f>+LN('precios ajustado'!I247/'precios ajustado'!I246)</f>
        <v>-3.3373529118096996E-2</v>
      </c>
      <c r="J246">
        <f>+LN('precios ajustado'!J247/'precios ajustado'!J246)</f>
        <v>3.0109869760581782E-2</v>
      </c>
      <c r="K246">
        <f>+LN('precios ajustado'!K247/'precios ajustado'!K246)</f>
        <v>-1.7177563126870087E-2</v>
      </c>
      <c r="L246">
        <f>+LN('precios ajustado'!L247/'precios ajustado'!L246)</f>
        <v>-3.9930326408928072E-3</v>
      </c>
    </row>
    <row r="247" spans="1:12" x14ac:dyDescent="0.25">
      <c r="A247" s="1" t="s">
        <v>257</v>
      </c>
      <c r="B247">
        <f>+LN('precios ajustado'!B248/'precios ajustado'!B247)</f>
        <v>3.3534973331291136E-2</v>
      </c>
      <c r="C247">
        <f>+LN('precios ajustado'!C248/'precios ajustado'!C247)</f>
        <v>4.565543032053191E-2</v>
      </c>
      <c r="D247">
        <f>+LN('precios ajustado'!D248/'precios ajustado'!D247)</f>
        <v>-1.6297304934994743E-4</v>
      </c>
      <c r="E247">
        <f>+LN('precios ajustado'!E248/'precios ajustado'!E247)</f>
        <v>4.1566309131745992E-2</v>
      </c>
      <c r="F247">
        <f>+LN('precios ajustado'!F248/'precios ajustado'!F247)</f>
        <v>1.7905744156851019E-2</v>
      </c>
      <c r="G247">
        <f>+LN('precios ajustado'!G248/'precios ajustado'!G247)</f>
        <v>-4.5731931426715333E-2</v>
      </c>
      <c r="H247">
        <f>+LN('precios ajustado'!H248/'precios ajustado'!H247)</f>
        <v>0</v>
      </c>
      <c r="I247">
        <f>+LN('precios ajustado'!I248/'precios ajustado'!I247)</f>
        <v>5.5019374667158893E-2</v>
      </c>
      <c r="J247">
        <f>+LN('precios ajustado'!J248/'precios ajustado'!J247)</f>
        <v>-7.6564181503864627E-3</v>
      </c>
      <c r="K247">
        <f>+LN('precios ajustado'!K248/'precios ajustado'!K247)</f>
        <v>2.7407821396596522E-2</v>
      </c>
      <c r="L247">
        <f>+LN('precios ajustado'!L248/'precios ajustado'!L247)</f>
        <v>1.2879796408862824E-2</v>
      </c>
    </row>
    <row r="248" spans="1:12" x14ac:dyDescent="0.25">
      <c r="A248" s="1" t="s">
        <v>258</v>
      </c>
      <c r="B248">
        <f>+LN('precios ajustado'!B249/'precios ajustado'!B248)</f>
        <v>-2.1162917969314273E-3</v>
      </c>
      <c r="C248">
        <f>+LN('precios ajustado'!C249/'precios ajustado'!C248)</f>
        <v>1.0736481279814353E-3</v>
      </c>
      <c r="D248">
        <f>+LN('precios ajustado'!D249/'precios ajustado'!D248)</f>
        <v>-1.0520779508037803E-3</v>
      </c>
      <c r="E248">
        <f>+LN('precios ajustado'!E249/'precios ajustado'!E248)</f>
        <v>2.3065260947213419E-2</v>
      </c>
      <c r="F248">
        <f>+LN('precios ajustado'!F249/'precios ajustado'!F248)</f>
        <v>6.5084157264408936E-3</v>
      </c>
      <c r="G248">
        <f>+LN('precios ajustado'!G249/'precios ajustado'!G248)</f>
        <v>0</v>
      </c>
      <c r="H248">
        <f>+LN('precios ajustado'!H249/'precios ajustado'!H248)</f>
        <v>0</v>
      </c>
      <c r="I248">
        <f>+LN('precios ajustado'!I249/'precios ajustado'!I248)</f>
        <v>-2.1436726244676704E-3</v>
      </c>
      <c r="J248">
        <f>+LN('precios ajustado'!J249/'precios ajustado'!J248)</f>
        <v>5.960050700791873E-3</v>
      </c>
      <c r="K248">
        <f>+LN('precios ajustado'!K249/'precios ajustado'!K248)</f>
        <v>1.2714244602186238E-3</v>
      </c>
      <c r="L248">
        <f>+LN('precios ajustado'!L249/'precios ajustado'!L248)</f>
        <v>-2.0559857929659761E-3</v>
      </c>
    </row>
    <row r="249" spans="1:12" x14ac:dyDescent="0.25">
      <c r="A249" s="1" t="s">
        <v>259</v>
      </c>
      <c r="B249">
        <f>+LN('precios ajustado'!B250/'precios ajustado'!B249)</f>
        <v>1.2098006494470608E-4</v>
      </c>
      <c r="C249">
        <f>+LN('precios ajustado'!C250/'precios ajustado'!C249)</f>
        <v>2.24112861198355E-3</v>
      </c>
      <c r="D249">
        <f>+LN('precios ajustado'!D250/'precios ajustado'!D249)</f>
        <v>-2.6244936039893771E-3</v>
      </c>
      <c r="E249">
        <f>+LN('precios ajustado'!E250/'precios ajustado'!E249)</f>
        <v>4.6517792286090732E-4</v>
      </c>
      <c r="F249">
        <f>+LN('precios ajustado'!F250/'precios ajustado'!F249)</f>
        <v>1.1790433397158533E-2</v>
      </c>
      <c r="G249">
        <f>+LN('precios ajustado'!G250/'precios ajustado'!G249)</f>
        <v>2.3248324678300698E-2</v>
      </c>
      <c r="H249">
        <f>+LN('precios ajustado'!H250/'precios ajustado'!H249)</f>
        <v>9.6653384351713851E-4</v>
      </c>
      <c r="I249">
        <f>+LN('precios ajustado'!I250/'precios ajustado'!I249)</f>
        <v>-2.3888140510763135E-2</v>
      </c>
      <c r="J249">
        <f>+LN('precios ajustado'!J250/'precios ajustado'!J249)</f>
        <v>3.3897713431875376E-3</v>
      </c>
      <c r="K249">
        <f>+LN('precios ajustado'!K250/'precios ajustado'!K249)</f>
        <v>1.8880431068286879E-2</v>
      </c>
      <c r="L249">
        <f>+LN('precios ajustado'!L250/'precios ajustado'!L249)</f>
        <v>3.3980117064631343E-3</v>
      </c>
    </row>
    <row r="250" spans="1:12" x14ac:dyDescent="0.25">
      <c r="A250" s="1" t="s">
        <v>260</v>
      </c>
      <c r="B250">
        <f>+LN('precios ajustado'!B251/'precios ajustado'!B250)</f>
        <v>7.4767460686569545E-3</v>
      </c>
      <c r="C250">
        <f>+LN('precios ajustado'!C251/'precios ajustado'!C250)</f>
        <v>-4.2918014574986037E-3</v>
      </c>
      <c r="D250">
        <f>+LN('precios ajustado'!D251/'precios ajustado'!D250)</f>
        <v>2.0666025157355574E-2</v>
      </c>
      <c r="E250">
        <f>+LN('precios ajustado'!E251/'precios ajustado'!E250)</f>
        <v>-3.0278162457135615E-3</v>
      </c>
      <c r="F250">
        <f>+LN('precios ajustado'!F251/'precios ajustado'!F250)</f>
        <v>1.6505283532139887E-3</v>
      </c>
      <c r="G250">
        <f>+LN('precios ajustado'!G251/'precios ajustado'!G250)</f>
        <v>0</v>
      </c>
      <c r="H250">
        <f>+LN('precios ajustado'!H251/'precios ajustado'!H250)</f>
        <v>0</v>
      </c>
      <c r="I250">
        <f>+LN('precios ajustado'!I251/'precios ajustado'!I250)</f>
        <v>6.5911190501893369E-2</v>
      </c>
      <c r="J250">
        <f>+LN('precios ajustado'!J251/'precios ajustado'!J250)</f>
        <v>-2.4840610862277356E-2</v>
      </c>
      <c r="K250">
        <f>+LN('precios ajustado'!K251/'precios ajustado'!K250)</f>
        <v>-1.0970248907813663E-2</v>
      </c>
      <c r="L250">
        <f>+LN('precios ajustado'!L251/'precios ajustado'!L250)</f>
        <v>6.8352705376228994E-4</v>
      </c>
    </row>
    <row r="251" spans="1:12" x14ac:dyDescent="0.25">
      <c r="A251" s="1" t="s">
        <v>261</v>
      </c>
      <c r="B251">
        <f>+LN('precios ajustado'!B252/'precios ajustado'!B251)</f>
        <v>6.9440438067214878E-3</v>
      </c>
      <c r="C251">
        <f>+LN('precios ajustado'!C252/'precios ajustado'!C251)</f>
        <v>1.9361688477114329E-2</v>
      </c>
      <c r="D251">
        <f>+LN('precios ajustado'!D252/'precios ajustado'!D251)</f>
        <v>0</v>
      </c>
      <c r="E251">
        <f>+LN('precios ajustado'!E252/'precios ajustado'!E251)</f>
        <v>-4.0170051155908847E-2</v>
      </c>
      <c r="F251">
        <f>+LN('precios ajustado'!F252/'precios ajustado'!F251)</f>
        <v>-1.4277093489541192E-2</v>
      </c>
      <c r="G251">
        <f>+LN('precios ajustado'!G252/'precios ajustado'!G251)</f>
        <v>0</v>
      </c>
      <c r="H251">
        <f>+LN('precios ajustado'!H252/'precios ajustado'!H251)</f>
        <v>0</v>
      </c>
      <c r="I251">
        <f>+LN('precios ajustado'!I252/'precios ajustado'!I251)</f>
        <v>0</v>
      </c>
      <c r="J251">
        <f>+LN('precios ajustado'!J252/'precios ajustado'!J251)</f>
        <v>-1.0462258481435734E-2</v>
      </c>
      <c r="K251">
        <f>+LN('precios ajustado'!K252/'precios ajustado'!K251)</f>
        <v>9.7225596064062243E-3</v>
      </c>
      <c r="L251">
        <f>+LN('precios ajustado'!L252/'precios ajustado'!L251)</f>
        <v>-5.2756567288927525E-5</v>
      </c>
    </row>
    <row r="252" spans="1:12" x14ac:dyDescent="0.25">
      <c r="A252" s="1" t="s">
        <v>262</v>
      </c>
      <c r="B252">
        <f>+LN('precios ajustado'!B253/'precios ajustado'!B252)</f>
        <v>-5.8635222919898866E-3</v>
      </c>
      <c r="C252">
        <f>+LN('precios ajustado'!C253/'precios ajustado'!C252)</f>
        <v>-4.7091095790205238E-3</v>
      </c>
      <c r="D252">
        <f>+LN('precios ajustado'!D253/'precios ajustado'!D252)</f>
        <v>4.8522883124863109E-3</v>
      </c>
      <c r="E252">
        <f>+LN('precios ajustado'!E253/'precios ajustado'!E252)</f>
        <v>1.9667428531548063E-2</v>
      </c>
      <c r="F252">
        <f>+LN('precios ajustado'!F253/'precios ajustado'!F252)</f>
        <v>0</v>
      </c>
      <c r="G252">
        <f>+LN('precios ajustado'!G253/'precios ajustado'!G252)</f>
        <v>0</v>
      </c>
      <c r="H252">
        <f>+LN('precios ajustado'!H253/'precios ajustado'!H252)</f>
        <v>0</v>
      </c>
      <c r="I252">
        <f>+LN('precios ajustado'!I253/'precios ajustado'!I252)</f>
        <v>6.153810798719476E-3</v>
      </c>
      <c r="J252">
        <f>+LN('precios ajustado'!J253/'precios ajustado'!J252)</f>
        <v>3.4995956895385E-3</v>
      </c>
      <c r="K252">
        <f>+LN('precios ajustado'!K253/'precios ajustado'!K252)</f>
        <v>-1.6997604943081852E-2</v>
      </c>
      <c r="L252">
        <f>+LN('precios ajustado'!L253/'precios ajustado'!L252)</f>
        <v>-5.6660081534011201E-3</v>
      </c>
    </row>
    <row r="253" spans="1:12" x14ac:dyDescent="0.25">
      <c r="A253" s="1" t="s">
        <v>263</v>
      </c>
      <c r="B253">
        <f>+LN('precios ajustado'!B254/'precios ajustado'!B253)</f>
        <v>-9.8289860325335866E-3</v>
      </c>
      <c r="C253">
        <f>+LN('precios ajustado'!C254/'precios ajustado'!C253)</f>
        <v>2.9892642547029304E-2</v>
      </c>
      <c r="D253">
        <f>+LN('precios ajustado'!D254/'precios ajustado'!D253)</f>
        <v>5.1410829444964714E-3</v>
      </c>
      <c r="E253">
        <f>+LN('precios ajustado'!E254/'precios ajustado'!E253)</f>
        <v>-3.3901504936755339E-2</v>
      </c>
      <c r="F253">
        <f>+LN('precios ajustado'!F254/'precios ajustado'!F253)</f>
        <v>-7.3963858732073225E-3</v>
      </c>
      <c r="G253">
        <f>+LN('precios ajustado'!G254/'precios ajustado'!G253)</f>
        <v>0</v>
      </c>
      <c r="H253">
        <f>+LN('precios ajustado'!H254/'precios ajustado'!H253)</f>
        <v>0</v>
      </c>
      <c r="I253">
        <f>+LN('precios ajustado'!I254/'precios ajustado'!I253)</f>
        <v>2.0243587712101691E-2</v>
      </c>
      <c r="J253">
        <f>+LN('precios ajustado'!J254/'precios ajustado'!J253)</f>
        <v>1.3015292183442882E-2</v>
      </c>
      <c r="K253">
        <f>+LN('precios ajustado'!K254/'precios ajustado'!K253)</f>
        <v>-2.1499306408194221E-2</v>
      </c>
      <c r="L253">
        <f>+LN('precios ajustado'!L254/'precios ajustado'!L253)</f>
        <v>5.8125537815111809E-4</v>
      </c>
    </row>
    <row r="254" spans="1:12" x14ac:dyDescent="0.25">
      <c r="A254" s="1" t="s">
        <v>264</v>
      </c>
      <c r="B254">
        <f>+LN('precios ajustado'!B255/'precios ajustado'!B254)</f>
        <v>1.8766776852874687E-3</v>
      </c>
      <c r="C254">
        <f>+LN('precios ajustado'!C255/'precios ajustado'!C254)</f>
        <v>-7.0366665206824039E-3</v>
      </c>
      <c r="D254">
        <f>+LN('precios ajustado'!D255/'precios ajustado'!D254)</f>
        <v>-1.6434032814334504E-2</v>
      </c>
      <c r="E254">
        <f>+LN('precios ajustado'!E255/'precios ajustado'!E254)</f>
        <v>0</v>
      </c>
      <c r="F254">
        <f>+LN('precios ajustado'!F255/'precios ajustado'!F254)</f>
        <v>7.0378645640426013E-3</v>
      </c>
      <c r="G254">
        <f>+LN('precios ajustado'!G255/'precios ajustado'!G254)</f>
        <v>2.8614255518468905E-2</v>
      </c>
      <c r="H254">
        <f>+LN('precios ajustado'!H255/'precios ajustado'!H254)</f>
        <v>4.6985207815541143E-3</v>
      </c>
      <c r="I254">
        <f>+LN('precios ajustado'!I255/'precios ajustado'!I254)</f>
        <v>-1.4127317884206752E-2</v>
      </c>
      <c r="J254">
        <f>+LN('precios ajustado'!J255/'precios ajustado'!J254)</f>
        <v>-2.5893935147689338E-3</v>
      </c>
      <c r="K254">
        <f>+LN('precios ajustado'!K255/'precios ajustado'!K254)</f>
        <v>-4.8772529772783697E-3</v>
      </c>
      <c r="L254">
        <f>+LN('precios ajustado'!L255/'precios ajustado'!L254)</f>
        <v>1.3198095204716789E-3</v>
      </c>
    </row>
    <row r="255" spans="1:12" x14ac:dyDescent="0.25">
      <c r="A255" s="1" t="s">
        <v>265</v>
      </c>
      <c r="B255">
        <f>+LN('precios ajustado'!B256/'precios ajustado'!B255)</f>
        <v>-9.4803460531769045E-3</v>
      </c>
      <c r="C255">
        <f>+LN('precios ajustado'!C256/'precios ajustado'!C255)</f>
        <v>-3.4872768369448859E-2</v>
      </c>
      <c r="D255">
        <f>+LN('precios ajustado'!D256/'precios ajustado'!D255)</f>
        <v>4.3171043823334851E-4</v>
      </c>
      <c r="E255">
        <f>+LN('precios ajustado'!E256/'precios ajustado'!E255)</f>
        <v>-1.9901286682744643E-2</v>
      </c>
      <c r="F255">
        <f>+LN('precios ajustado'!F256/'precios ajustado'!F255)</f>
        <v>-3.1121623029226476E-2</v>
      </c>
      <c r="G255">
        <f>+LN('precios ajustado'!G256/'precios ajustado'!G255)</f>
        <v>0</v>
      </c>
      <c r="H255">
        <f>+LN('precios ajustado'!H256/'precios ajustado'!H255)</f>
        <v>0</v>
      </c>
      <c r="I255">
        <f>+LN('precios ajustado'!I256/'precios ajustado'!I255)</f>
        <v>0</v>
      </c>
      <c r="J255">
        <f>+LN('precios ajustado'!J256/'precios ajustado'!J255)</f>
        <v>-1.8317282186055502E-2</v>
      </c>
      <c r="K255">
        <f>+LN('precios ajustado'!K256/'precios ajustado'!K255)</f>
        <v>-3.617451487725807E-2</v>
      </c>
      <c r="L255">
        <f>+LN('precios ajustado'!L256/'precios ajustado'!L255)</f>
        <v>-1.5927118265074695E-2</v>
      </c>
    </row>
    <row r="256" spans="1:12" x14ac:dyDescent="0.25">
      <c r="A256" s="1" t="s">
        <v>266</v>
      </c>
      <c r="B256">
        <f>+LN('precios ajustado'!B257/'precios ajustado'!B256)</f>
        <v>-6.1167977730288719E-5</v>
      </c>
      <c r="C256">
        <f>+LN('precios ajustado'!C257/'precios ajustado'!C256)</f>
        <v>2.3224398457013542E-2</v>
      </c>
      <c r="D256">
        <f>+LN('precios ajustado'!D257/'precios ajustado'!D256)</f>
        <v>1.3429953918781002E-2</v>
      </c>
      <c r="E256">
        <f>+LN('precios ajustado'!E257/'precios ajustado'!E256)</f>
        <v>-1.5086264736621966E-3</v>
      </c>
      <c r="F256">
        <f>+LN('precios ajustado'!F257/'precios ajustado'!F256)</f>
        <v>1.0061393830765665E-2</v>
      </c>
      <c r="G256">
        <f>+LN('precios ajustado'!G257/'precios ajustado'!G256)</f>
        <v>0</v>
      </c>
      <c r="H256">
        <f>+LN('precios ajustado'!H257/'precios ajustado'!H256)</f>
        <v>0</v>
      </c>
      <c r="I256">
        <f>+LN('precios ajustado'!I257/'precios ajustado'!I256)</f>
        <v>4.0567967718039485E-3</v>
      </c>
      <c r="J256">
        <f>+LN('precios ajustado'!J257/'precios ajustado'!J256)</f>
        <v>6.1432104311833309E-3</v>
      </c>
      <c r="K256">
        <f>+LN('precios ajustado'!K257/'precios ajustado'!K256)</f>
        <v>3.0369570125257195E-3</v>
      </c>
      <c r="L256">
        <f>+LN('precios ajustado'!L257/'precios ajustado'!L256)</f>
        <v>-4.4592324187952559E-3</v>
      </c>
    </row>
    <row r="257" spans="1:12" x14ac:dyDescent="0.25">
      <c r="A257" s="1" t="s">
        <v>267</v>
      </c>
      <c r="B257">
        <f>+LN('precios ajustado'!B258/'precios ajustado'!B257)</f>
        <v>2.7999504481457136E-2</v>
      </c>
      <c r="C257">
        <f>+LN('precios ajustado'!C258/'precios ajustado'!C257)</f>
        <v>4.5072771270813744E-2</v>
      </c>
      <c r="D257">
        <f>+LN('precios ajustado'!D258/'precios ajustado'!D257)</f>
        <v>2.8327640233108738E-2</v>
      </c>
      <c r="E257">
        <f>+LN('precios ajustado'!E258/'precios ajustado'!E257)</f>
        <v>2.8771771486636705E-2</v>
      </c>
      <c r="F257">
        <f>+LN('precios ajustado'!F258/'precios ajustado'!F257)</f>
        <v>-3.617320495848475E-2</v>
      </c>
      <c r="G257">
        <f>+LN('precios ajustado'!G258/'precios ajustado'!G257)</f>
        <v>0</v>
      </c>
      <c r="H257">
        <f>+LN('precios ajustado'!H258/'precios ajustado'!H257)</f>
        <v>0</v>
      </c>
      <c r="I257">
        <f>+LN('precios ajustado'!I258/'precios ajustado'!I257)</f>
        <v>2.2022938273627717E-2</v>
      </c>
      <c r="J257">
        <f>+LN('precios ajustado'!J258/'precios ajustado'!J257)</f>
        <v>-3.3811142941565141E-2</v>
      </c>
      <c r="K257">
        <f>+LN('precios ajustado'!K258/'precios ajustado'!K257)</f>
        <v>6.7364291546804557E-4</v>
      </c>
      <c r="L257">
        <f>+LN('precios ajustado'!L258/'precios ajustado'!L257)</f>
        <v>1.9647458879992957E-2</v>
      </c>
    </row>
    <row r="258" spans="1:12" x14ac:dyDescent="0.25">
      <c r="A258" s="1" t="s">
        <v>268</v>
      </c>
      <c r="B258">
        <f>+LN('precios ajustado'!B259/'precios ajustado'!B258)</f>
        <v>7.5128447682700598E-3</v>
      </c>
      <c r="C258">
        <f>+LN('precios ajustado'!C259/'precios ajustado'!C258)</f>
        <v>-4.0605781087400719E-2</v>
      </c>
      <c r="D258">
        <f>+LN('precios ajustado'!D259/'precios ajustado'!D258)</f>
        <v>2.0955939776188488E-2</v>
      </c>
      <c r="E258">
        <f>+LN('precios ajustado'!E259/'precios ajustado'!E258)</f>
        <v>2.8680190265623795E-2</v>
      </c>
      <c r="F258">
        <f>+LN('precios ajustado'!F259/'precios ajustado'!F258)</f>
        <v>2.0050850891793804E-2</v>
      </c>
      <c r="G258">
        <f>+LN('precios ajustado'!G259/'precios ajustado'!G258)</f>
        <v>0</v>
      </c>
      <c r="H258">
        <f>+LN('precios ajustado'!H259/'precios ajustado'!H258)</f>
        <v>6.4350703020083513E-2</v>
      </c>
      <c r="I258">
        <f>+LN('precios ajustado'!I259/'precios ajustado'!I258)</f>
        <v>2.1548268865626601E-2</v>
      </c>
      <c r="J258">
        <f>+LN('precios ajustado'!J259/'precios ajustado'!J258)</f>
        <v>4.8574608211206086E-2</v>
      </c>
      <c r="K258">
        <f>+LN('precios ajustado'!K259/'precios ajustado'!K258)</f>
        <v>4.4451712311318128E-2</v>
      </c>
      <c r="L258">
        <f>+LN('precios ajustado'!L259/'precios ajustado'!L258)</f>
        <v>8.5166945447253482E-3</v>
      </c>
    </row>
    <row r="259" spans="1:12" x14ac:dyDescent="0.25">
      <c r="A259" s="1" t="s">
        <v>269</v>
      </c>
      <c r="B259">
        <f>+LN('precios ajustado'!B260/'precios ajustado'!B259)</f>
        <v>-6.7410753895654268E-3</v>
      </c>
      <c r="C259">
        <f>+LN('precios ajustado'!C260/'precios ajustado'!C259)</f>
        <v>-1.7410041292061983E-2</v>
      </c>
      <c r="D259">
        <f>+LN('precios ajustado'!D260/'precios ajustado'!D259)</f>
        <v>-1.5598744135637195E-2</v>
      </c>
      <c r="E259">
        <f>+LN('precios ajustado'!E260/'precios ajustado'!E259)</f>
        <v>1.0869545861446176E-2</v>
      </c>
      <c r="F259">
        <f>+LN('precios ajustado'!F260/'precios ajustado'!F259)</f>
        <v>-2.0726200614599698E-2</v>
      </c>
      <c r="G259">
        <f>+LN('precios ajustado'!G260/'precios ajustado'!G259)</f>
        <v>2.5987541349706666E-2</v>
      </c>
      <c r="H259">
        <f>+LN('precios ajustado'!H260/'precios ajustado'!H259)</f>
        <v>2.3639342353040621E-3</v>
      </c>
      <c r="I259">
        <f>+LN('precios ajustado'!I260/'precios ajustado'!I259)</f>
        <v>5.7971582807596102E-3</v>
      </c>
      <c r="J259">
        <f>+LN('precios ajustado'!J260/'precios ajustado'!J259)</f>
        <v>-3.0636852722076294E-2</v>
      </c>
      <c r="K259">
        <f>+LN('precios ajustado'!K260/'precios ajustado'!K259)</f>
        <v>0.16226128445320112</v>
      </c>
      <c r="L259">
        <f>+LN('precios ajustado'!L260/'precios ajustado'!L259)</f>
        <v>-1.1954339826180977E-2</v>
      </c>
    </row>
    <row r="260" spans="1:12" x14ac:dyDescent="0.25">
      <c r="A260" s="1" t="s">
        <v>270</v>
      </c>
      <c r="B260">
        <f>+LN('precios ajustado'!B261/'precios ajustado'!B260)</f>
        <v>-6.4883134086687151E-3</v>
      </c>
      <c r="C260">
        <f>+LN('precios ajustado'!C261/'precios ajustado'!C260)</f>
        <v>1.9301691085315807E-4</v>
      </c>
      <c r="D260">
        <f>+LN('precios ajustado'!D261/'precios ajustado'!D260)</f>
        <v>0</v>
      </c>
      <c r="E260">
        <f>+LN('precios ajustado'!E261/'precios ajustado'!E260)</f>
        <v>3.1234633007820353E-2</v>
      </c>
      <c r="F260">
        <f>+LN('precios ajustado'!F261/'precios ajustado'!F260)</f>
        <v>-3.1293847807325856E-3</v>
      </c>
      <c r="G260">
        <f>+LN('precios ajustado'!G261/'precios ajustado'!G260)</f>
        <v>0</v>
      </c>
      <c r="H260">
        <f>+LN('precios ajustado'!H261/'precios ajustado'!H260)</f>
        <v>0</v>
      </c>
      <c r="I260">
        <f>+LN('precios ajustado'!I261/'precios ajustado'!I260)</f>
        <v>-1.9286850708046259E-3</v>
      </c>
      <c r="J260">
        <f>+LN('precios ajustado'!J261/'precios ajustado'!J260)</f>
        <v>0</v>
      </c>
      <c r="K260">
        <f>+LN('precios ajustado'!K261/'precios ajustado'!K260)</f>
        <v>3.5506679954757328E-2</v>
      </c>
      <c r="L260">
        <f>+LN('precios ajustado'!L261/'precios ajustado'!L260)</f>
        <v>-6.9911062279297441E-3</v>
      </c>
    </row>
    <row r="261" spans="1:12" x14ac:dyDescent="0.25">
      <c r="A261" s="1" t="s">
        <v>271</v>
      </c>
      <c r="B261">
        <f>+LN('precios ajustado'!B262/'precios ajustado'!B261)</f>
        <v>-9.9629494096432677E-3</v>
      </c>
      <c r="C261">
        <f>+LN('precios ajustado'!C262/'precios ajustado'!C261)</f>
        <v>3.3710455381283566E-3</v>
      </c>
      <c r="D261">
        <f>+LN('precios ajustado'!D262/'precios ajustado'!D261)</f>
        <v>-3.3171883823428304E-2</v>
      </c>
      <c r="E261">
        <f>+LN('precios ajustado'!E262/'precios ajustado'!E261)</f>
        <v>9.0702789800242885E-3</v>
      </c>
      <c r="F261">
        <f>+LN('precios ajustado'!F262/'precios ajustado'!F261)</f>
        <v>-9.7465700585410708E-3</v>
      </c>
      <c r="G261">
        <f>+LN('precios ajustado'!G262/'precios ajustado'!G261)</f>
        <v>0</v>
      </c>
      <c r="H261">
        <f>+LN('precios ajustado'!H262/'precios ajustado'!H261)</f>
        <v>0</v>
      </c>
      <c r="I261">
        <f>+LN('precios ajustado'!I262/'precios ajustado'!I261)</f>
        <v>1.1516431521080899E-2</v>
      </c>
      <c r="J261">
        <f>+LN('precios ajustado'!J262/'precios ajustado'!J261)</f>
        <v>-2.2472851517289956E-2</v>
      </c>
      <c r="K261">
        <f>+LN('precios ajustado'!K262/'precios ajustado'!K261)</f>
        <v>-9.2924726972538722E-3</v>
      </c>
      <c r="L261">
        <f>+LN('precios ajustado'!L262/'precios ajustado'!L261)</f>
        <v>-7.3358197875516493E-3</v>
      </c>
    </row>
    <row r="262" spans="1:12" x14ac:dyDescent="0.25">
      <c r="A262" s="1" t="s">
        <v>272</v>
      </c>
      <c r="B262">
        <f>+LN('precios ajustado'!B263/'precios ajustado'!B262)</f>
        <v>4.5859226537078371E-2</v>
      </c>
      <c r="C262">
        <f>+LN('precios ajustado'!C263/'precios ajustado'!C262)</f>
        <v>1.5835527254170104E-2</v>
      </c>
      <c r="D262">
        <f>+LN('precios ajustado'!D263/'precios ajustado'!D262)</f>
        <v>3.9000771102254781E-3</v>
      </c>
      <c r="E262">
        <f>+LN('precios ajustado'!E263/'precios ajustado'!E262)</f>
        <v>0</v>
      </c>
      <c r="F262">
        <f>+LN('precios ajustado'!F263/'precios ajustado'!F262)</f>
        <v>1.7761916650917288E-2</v>
      </c>
      <c r="G262">
        <f>+LN('precios ajustado'!G263/'precios ajustado'!G262)</f>
        <v>0</v>
      </c>
      <c r="H262">
        <f>+LN('precios ajustado'!H263/'precios ajustado'!H262)</f>
        <v>0</v>
      </c>
      <c r="I262">
        <f>+LN('precios ajustado'!I263/'precios ajustado'!I262)</f>
        <v>4.1127342090228461E-2</v>
      </c>
      <c r="J262">
        <f>+LN('precios ajustado'!J263/'precios ajustado'!J262)</f>
        <v>2.6907485718395178E-2</v>
      </c>
      <c r="K262">
        <f>+LN('precios ajustado'!K263/'precios ajustado'!K262)</f>
        <v>6.9112001761604935E-3</v>
      </c>
      <c r="L262">
        <f>+LN('precios ajustado'!L263/'precios ajustado'!L262)</f>
        <v>1.818681532084122E-2</v>
      </c>
    </row>
    <row r="263" spans="1:12" x14ac:dyDescent="0.25">
      <c r="A263" s="1" t="s">
        <v>273</v>
      </c>
      <c r="B263">
        <f>+LN('precios ajustado'!B264/'precios ajustado'!B263)</f>
        <v>-4.0353918106355847E-4</v>
      </c>
      <c r="C263">
        <f>+LN('precios ajustado'!C264/'precios ajustado'!C263)</f>
        <v>1.6076240119395433E-3</v>
      </c>
      <c r="D263">
        <f>+LN('precios ajustado'!D264/'precios ajustado'!D263)</f>
        <v>-8.2994839140848597E-3</v>
      </c>
      <c r="E263">
        <f>+LN('precios ajustado'!E264/'precios ajustado'!E263)</f>
        <v>4.054933682475623E-3</v>
      </c>
      <c r="F263">
        <f>+LN('precios ajustado'!F264/'precios ajustado'!F263)</f>
        <v>-1.0559873358026333E-2</v>
      </c>
      <c r="G263">
        <f>+LN('precios ajustado'!G264/'precios ajustado'!G263)</f>
        <v>-4.80918281269479E-2</v>
      </c>
      <c r="H263">
        <f>+LN('precios ajustado'!H264/'precios ajustado'!H263)</f>
        <v>-2.2858787991577409E-2</v>
      </c>
      <c r="I263">
        <f>+LN('precios ajustado'!I264/'precios ajustado'!I263)</f>
        <v>8.0887665039966361E-2</v>
      </c>
      <c r="J263">
        <f>+LN('precios ajustado'!J264/'precios ajustado'!J263)</f>
        <v>1.056347235739993E-2</v>
      </c>
      <c r="K263">
        <f>+LN('precios ajustado'!K264/'precios ajustado'!K263)</f>
        <v>2.8207715204211632E-2</v>
      </c>
      <c r="L263">
        <f>+LN('precios ajustado'!L264/'precios ajustado'!L263)</f>
        <v>5.5394527639657275E-4</v>
      </c>
    </row>
    <row r="264" spans="1:12" x14ac:dyDescent="0.25">
      <c r="A264" s="1" t="s">
        <v>274</v>
      </c>
      <c r="B264">
        <f>+LN('precios ajustado'!B265/'precios ajustado'!B264)</f>
        <v>-1.0021198180381488E-2</v>
      </c>
      <c r="C264">
        <f>+LN('precios ajustado'!C265/'precios ajustado'!C264)</f>
        <v>7.4370867476090405E-3</v>
      </c>
      <c r="D264">
        <f>+LN('precios ajustado'!D265/'precios ajustado'!D264)</f>
        <v>8.4884710711823578E-3</v>
      </c>
      <c r="E264">
        <f>+LN('precios ajustado'!E265/'precios ajustado'!E264)</f>
        <v>2.6942135111258795E-3</v>
      </c>
      <c r="F264">
        <f>+LN('precios ajustado'!F265/'precios ajustado'!F264)</f>
        <v>0</v>
      </c>
      <c r="G264">
        <f>+LN('precios ajustado'!G265/'precios ajustado'!G264)</f>
        <v>0</v>
      </c>
      <c r="H264">
        <f>+LN('precios ajustado'!H265/'precios ajustado'!H264)</f>
        <v>0</v>
      </c>
      <c r="I264">
        <f>+LN('precios ajustado'!I265/'precios ajustado'!I264)</f>
        <v>-1.7036170544976987E-2</v>
      </c>
      <c r="J264">
        <f>+LN('precios ajustado'!J265/'precios ajustado'!J264)</f>
        <v>-8.7614170941001845E-4</v>
      </c>
      <c r="K264">
        <f>+LN('precios ajustado'!K265/'precios ajustado'!K264)</f>
        <v>-1.6619525621261459E-2</v>
      </c>
      <c r="L264">
        <f>+LN('precios ajustado'!L265/'precios ajustado'!L264)</f>
        <v>-4.334398094960599E-3</v>
      </c>
    </row>
    <row r="265" spans="1:12" x14ac:dyDescent="0.25">
      <c r="A265" s="1" t="s">
        <v>275</v>
      </c>
      <c r="B265">
        <f>+LN('precios ajustado'!B266/'precios ajustado'!B265)</f>
        <v>1.0366934731073372E-2</v>
      </c>
      <c r="C265">
        <f>+LN('precios ajustado'!C266/'precios ajustado'!C265)</f>
        <v>3.2935033500925935E-2</v>
      </c>
      <c r="D265">
        <f>+LN('precios ajustado'!D266/'precios ajustado'!D265)</f>
        <v>1.685259853184322E-4</v>
      </c>
      <c r="E265">
        <f>+LN('precios ajustado'!E266/'precios ajustado'!E265)</f>
        <v>1.9978454707779397E-2</v>
      </c>
      <c r="F265">
        <f>+LN('precios ajustado'!F266/'precios ajustado'!F265)</f>
        <v>-2.8916109424732602E-3</v>
      </c>
      <c r="G265">
        <f>+LN('precios ajustado'!G266/'precios ajustado'!G265)</f>
        <v>0</v>
      </c>
      <c r="H265">
        <f>+LN('precios ajustado'!H266/'precios ajustado'!H265)</f>
        <v>0</v>
      </c>
      <c r="I265">
        <f>+LN('precios ajustado'!I266/'precios ajustado'!I265)</f>
        <v>1.534551436098458E-2</v>
      </c>
      <c r="J265">
        <f>+LN('precios ajustado'!J266/'precios ajustado'!J265)</f>
        <v>-8.7672178665525679E-4</v>
      </c>
      <c r="K265">
        <f>+LN('precios ajustado'!K266/'precios ajustado'!K265)</f>
        <v>1.5588839776039934E-2</v>
      </c>
      <c r="L265">
        <f>+LN('precios ajustado'!L266/'precios ajustado'!L265)</f>
        <v>4.3607882419104682E-3</v>
      </c>
    </row>
    <row r="266" spans="1:12" x14ac:dyDescent="0.25">
      <c r="A266" s="1" t="s">
        <v>276</v>
      </c>
      <c r="B266">
        <f>+LN('precios ajustado'!B267/'precios ajustado'!B266)</f>
        <v>1.0940592004226167E-3</v>
      </c>
      <c r="C266">
        <f>+LN('precios ajustado'!C267/'precios ajustado'!C266)</f>
        <v>1.7898556144585458E-2</v>
      </c>
      <c r="D266">
        <f>+LN('precios ajustado'!D267/'precios ajustado'!D266)</f>
        <v>0</v>
      </c>
      <c r="E266">
        <f>+LN('precios ajustado'!E267/'precios ajustado'!E266)</f>
        <v>-3.3295385615527889E-2</v>
      </c>
      <c r="F266">
        <f>+LN('precios ajustado'!F267/'precios ajustado'!F266)</f>
        <v>-1.3636207587573736E-3</v>
      </c>
      <c r="G266">
        <f>+LN('precios ajustado'!G267/'precios ajustado'!G266)</f>
        <v>0</v>
      </c>
      <c r="H266">
        <f>+LN('precios ajustado'!H267/'precios ajustado'!H266)</f>
        <v>1.563691051894138E-2</v>
      </c>
      <c r="I266">
        <f>+LN('precios ajustado'!I267/'precios ajustado'!I266)</f>
        <v>0</v>
      </c>
      <c r="J266">
        <f>+LN('precios ajustado'!J267/'precios ajustado'!J266)</f>
        <v>1.9114369944610191E-2</v>
      </c>
      <c r="K266">
        <f>+LN('precios ajustado'!K267/'precios ajustado'!K266)</f>
        <v>-9.5843953725080009E-3</v>
      </c>
      <c r="L266">
        <f>+LN('precios ajustado'!L267/'precios ajustado'!L266)</f>
        <v>-1.398656571146722E-3</v>
      </c>
    </row>
    <row r="267" spans="1:12" x14ac:dyDescent="0.25">
      <c r="A267" s="1" t="s">
        <v>277</v>
      </c>
      <c r="B267">
        <f>+LN('precios ajustado'!B268/'precios ajustado'!B267)</f>
        <v>-5.4321487588326767E-3</v>
      </c>
      <c r="C267">
        <f>+LN('precios ajustado'!C268/'precios ajustado'!C267)</f>
        <v>-1.7263494264582263E-2</v>
      </c>
      <c r="D267">
        <f>+LN('precios ajustado'!D268/'precios ajustado'!D267)</f>
        <v>0</v>
      </c>
      <c r="E267">
        <f>+LN('precios ajustado'!E268/'precios ajustado'!E267)</f>
        <v>-2.3216778924168006E-2</v>
      </c>
      <c r="F267">
        <f>+LN('precios ajustado'!F268/'precios ajustado'!F267)</f>
        <v>4.2630397463860143E-4</v>
      </c>
      <c r="G267">
        <f>+LN('precios ajustado'!G268/'precios ajustado'!G267)</f>
        <v>0</v>
      </c>
      <c r="H267">
        <f>+LN('precios ajustado'!H268/'precios ajustado'!H267)</f>
        <v>0</v>
      </c>
      <c r="I267">
        <f>+LN('precios ajustado'!I268/'precios ajustado'!I267)</f>
        <v>-1.7065244584208685E-2</v>
      </c>
      <c r="J267">
        <f>+LN('precios ajustado'!J268/'precios ajustado'!J267)</f>
        <v>-1.7227602849734388E-3</v>
      </c>
      <c r="K267">
        <f>+LN('precios ajustado'!K268/'precios ajustado'!K267)</f>
        <v>7.8060611251528841E-4</v>
      </c>
      <c r="L267">
        <f>+LN('precios ajustado'!L268/'precios ajustado'!L267)</f>
        <v>-1.3478532570424925E-3</v>
      </c>
    </row>
    <row r="268" spans="1:12" x14ac:dyDescent="0.25">
      <c r="A268" s="1" t="s">
        <v>278</v>
      </c>
      <c r="B268">
        <f>+LN('precios ajustado'!B269/'precios ajustado'!B268)</f>
        <v>-2.9015708110739207E-3</v>
      </c>
      <c r="C268">
        <f>+LN('precios ajustado'!C269/'precios ajustado'!C268)</f>
        <v>8.4891218365962633E-3</v>
      </c>
      <c r="D268">
        <f>+LN('precios ajustado'!D269/'precios ajustado'!D268)</f>
        <v>-1.704671590437817E-2</v>
      </c>
      <c r="E268">
        <f>+LN('precios ajustado'!E269/'precios ajustado'!E268)</f>
        <v>-1.1225580367719144E-2</v>
      </c>
      <c r="F268">
        <f>+LN('precios ajustado'!F269/'precios ajustado'!F268)</f>
        <v>2.3416902782700151E-3</v>
      </c>
      <c r="G268">
        <f>+LN('precios ajustado'!G269/'precios ajustado'!G268)</f>
        <v>0</v>
      </c>
      <c r="H268">
        <f>+LN('precios ajustado'!H269/'precios ajustado'!H268)</f>
        <v>-1.5636910518941342E-2</v>
      </c>
      <c r="I268">
        <f>+LN('precios ajustado'!I269/'precios ajustado'!I268)</f>
        <v>4.7067545762084349E-2</v>
      </c>
      <c r="J268">
        <f>+LN('precios ajustado'!J269/'precios ajustado'!J268)</f>
        <v>-9.5279009655905734E-3</v>
      </c>
      <c r="K268">
        <f>+LN('precios ajustado'!K269/'precios ajustado'!K268)</f>
        <v>-8.0951316246835325E-3</v>
      </c>
      <c r="L268">
        <f>+LN('precios ajustado'!L269/'precios ajustado'!L268)</f>
        <v>3.4582908048157619E-3</v>
      </c>
    </row>
    <row r="269" spans="1:12" x14ac:dyDescent="0.25">
      <c r="A269" s="1" t="s">
        <v>279</v>
      </c>
      <c r="B269">
        <f>+LN('precios ajustado'!B270/'precios ajustado'!B269)</f>
        <v>0</v>
      </c>
      <c r="C269">
        <f>+LN('precios ajustado'!C270/'precios ajustado'!C269)</f>
        <v>1.9591050376757332E-2</v>
      </c>
      <c r="D269">
        <f>+LN('precios ajustado'!D270/'precios ajustado'!D269)</f>
        <v>1.0221730146491111E-2</v>
      </c>
      <c r="E269">
        <f>+LN('precios ajustado'!E270/'precios ajustado'!E269)</f>
        <v>1.0992923868289775E-2</v>
      </c>
      <c r="F269">
        <f>+LN('precios ajustado'!F270/'precios ajustado'!F269)</f>
        <v>-8.3272504464185562E-3</v>
      </c>
      <c r="G269">
        <f>+LN('precios ajustado'!G270/'precios ajustado'!G269)</f>
        <v>0</v>
      </c>
      <c r="H269">
        <f>+LN('precios ajustado'!H270/'precios ajustado'!H269)</f>
        <v>0</v>
      </c>
      <c r="I269">
        <f>+LN('precios ajustado'!I270/'precios ajustado'!I269)</f>
        <v>1.6406487679720193E-3</v>
      </c>
      <c r="J269">
        <f>+LN('precios ajustado'!J270/'precios ajustado'!J269)</f>
        <v>-1.1378774735233953E-2</v>
      </c>
      <c r="K269">
        <f>+LN('precios ajustado'!K270/'precios ajustado'!K269)</f>
        <v>-1.852396923973872E-2</v>
      </c>
      <c r="L269">
        <f>+LN('precios ajustado'!L270/'precios ajustado'!L269)</f>
        <v>-6.6366096718960292E-3</v>
      </c>
    </row>
    <row r="270" spans="1:12" x14ac:dyDescent="0.25">
      <c r="A270" s="1" t="s">
        <v>280</v>
      </c>
      <c r="B270">
        <f>+LN('precios ajustado'!B271/'precios ajustado'!B270)</f>
        <v>3.5966648974966962E-3</v>
      </c>
      <c r="C270">
        <f>+LN('precios ajustado'!C271/'precios ajustado'!C270)</f>
        <v>1.8349125212474244E-2</v>
      </c>
      <c r="D270">
        <f>+LN('precios ajustado'!D271/'precios ajustado'!D270)</f>
        <v>4.112264887805514E-4</v>
      </c>
      <c r="E270">
        <f>+LN('precios ajustado'!E271/'precios ajustado'!E270)</f>
        <v>-5.1795238244125921E-2</v>
      </c>
      <c r="F270">
        <f>+LN('precios ajustado'!F271/'precios ajustado'!F270)</f>
        <v>-4.8143427696870494E-3</v>
      </c>
      <c r="G270">
        <f>+LN('precios ajustado'!G271/'precios ajustado'!G270)</f>
        <v>-5.0596421635811578E-3</v>
      </c>
      <c r="H270">
        <f>+LN('precios ajustado'!H271/'precios ajustado'!H270)</f>
        <v>7.44946428227915E-3</v>
      </c>
      <c r="I270">
        <f>+LN('precios ajustado'!I271/'precios ajustado'!I270)</f>
        <v>1.3029488147417018E-2</v>
      </c>
      <c r="J270">
        <f>+LN('precios ajustado'!J271/'precios ajustado'!J270)</f>
        <v>-1.7620353760576107E-3</v>
      </c>
      <c r="K270">
        <f>+LN('precios ajustado'!K271/'precios ajustado'!K270)</f>
        <v>1.0627133286517935E-2</v>
      </c>
      <c r="L270">
        <f>+LN('precios ajustado'!L271/'precios ajustado'!L270)</f>
        <v>1.1867309936918811E-2</v>
      </c>
    </row>
    <row r="271" spans="1:12" x14ac:dyDescent="0.25">
      <c r="A271" s="1" t="s">
        <v>281</v>
      </c>
      <c r="B271">
        <f>+LN('precios ajustado'!B272/'precios ajustado'!B271)</f>
        <v>1.3573516337537797E-2</v>
      </c>
      <c r="C271">
        <f>+LN('precios ajustado'!C272/'precios ajustado'!C271)</f>
        <v>2.2684486585828632E-2</v>
      </c>
      <c r="D271">
        <f>+LN('precios ajustado'!D272/'precios ajustado'!D271)</f>
        <v>6.4648221428338926E-3</v>
      </c>
      <c r="E271">
        <f>+LN('precios ajustado'!E272/'precios ajustado'!E271)</f>
        <v>1.6280228392032709E-2</v>
      </c>
      <c r="F271">
        <f>+LN('precios ajustado'!F272/'precios ajustado'!F271)</f>
        <v>0</v>
      </c>
      <c r="G271">
        <f>+LN('precios ajustado'!G272/'precios ajustado'!G271)</f>
        <v>0</v>
      </c>
      <c r="H271">
        <f>+LN('precios ajustado'!H272/'precios ajustado'!H271)</f>
        <v>0</v>
      </c>
      <c r="I271">
        <f>+LN('precios ajustado'!I272/'precios ajustado'!I271)</f>
        <v>3.3416003802493155E-2</v>
      </c>
      <c r="J271">
        <f>+LN('precios ajustado'!J272/'precios ajustado'!J271)</f>
        <v>-1.8692099096059615E-2</v>
      </c>
      <c r="K271">
        <f>+LN('precios ajustado'!K272/'precios ajustado'!K271)</f>
        <v>3.6584696012290384E-2</v>
      </c>
      <c r="L271">
        <f>+LN('precios ajustado'!L272/'precios ajustado'!L271)</f>
        <v>9.7309150120026919E-3</v>
      </c>
    </row>
    <row r="272" spans="1:12" x14ac:dyDescent="0.25">
      <c r="A272" s="1" t="s">
        <v>282</v>
      </c>
      <c r="B272">
        <f>+LN('precios ajustado'!B273/'precios ajustado'!B272)</f>
        <v>6.2831668317039262E-4</v>
      </c>
      <c r="C272">
        <f>+LN('precios ajustado'!C273/'precios ajustado'!C272)</f>
        <v>-1.6211972080211141E-2</v>
      </c>
      <c r="D272">
        <f>+LN('precios ajustado'!D273/'precios ajustado'!D272)</f>
        <v>0</v>
      </c>
      <c r="E272">
        <f>+LN('precios ajustado'!E273/'precios ajustado'!E272)</f>
        <v>-1.718185215811175E-2</v>
      </c>
      <c r="F272">
        <f>+LN('precios ajustado'!F273/'precios ajustado'!F272)</f>
        <v>0</v>
      </c>
      <c r="G272">
        <f>+LN('precios ajustado'!G273/'precios ajustado'!G272)</f>
        <v>0</v>
      </c>
      <c r="H272">
        <f>+LN('precios ajustado'!H273/'precios ajustado'!H272)</f>
        <v>0</v>
      </c>
      <c r="I272">
        <f>+LN('precios ajustado'!I273/'precios ajustado'!I272)</f>
        <v>2.0140125518009921E-2</v>
      </c>
      <c r="J272">
        <f>+LN('precios ajustado'!J273/'precios ajustado'!J272)</f>
        <v>2.8345517989498709E-2</v>
      </c>
      <c r="K272">
        <f>+LN('precios ajustado'!K273/'precios ajustado'!K272)</f>
        <v>-1.7850239229523157E-3</v>
      </c>
      <c r="L272">
        <f>+LN('precios ajustado'!L273/'precios ajustado'!L272)</f>
        <v>-1.5848729404330643E-3</v>
      </c>
    </row>
    <row r="273" spans="1:12" x14ac:dyDescent="0.25">
      <c r="A273" s="1" t="s">
        <v>283</v>
      </c>
      <c r="B273">
        <f>+LN('precios ajustado'!B274/'precios ajustado'!B273)</f>
        <v>-2.0766908036457005E-2</v>
      </c>
      <c r="C273">
        <f>+LN('precios ajustado'!C274/'precios ajustado'!C273)</f>
        <v>-1.0897894984425231E-2</v>
      </c>
      <c r="D273">
        <f>+LN('precios ajustado'!D274/'precios ajustado'!D273)</f>
        <v>6.0173370386841941E-3</v>
      </c>
      <c r="E273">
        <f>+LN('precios ajustado'!E274/'precios ajustado'!E273)</f>
        <v>-1.4403713531223657E-2</v>
      </c>
      <c r="F273">
        <f>+LN('precios ajustado'!F274/'precios ajustado'!F273)</f>
        <v>-4.6643869594036975E-3</v>
      </c>
      <c r="G273">
        <f>+LN('precios ajustado'!G274/'precios ajustado'!G273)</f>
        <v>-8.0029528628014785E-3</v>
      </c>
      <c r="H273">
        <f>+LN('precios ajustado'!H274/'precios ajustado'!H273)</f>
        <v>2.8034484422399301E-2</v>
      </c>
      <c r="I273">
        <f>+LN('precios ajustado'!I274/'precios ajustado'!I273)</f>
        <v>4.7913380929449807E-2</v>
      </c>
      <c r="J273">
        <f>+LN('precios ajustado'!J274/'precios ajustado'!J273)</f>
        <v>8.7298864491702462E-4</v>
      </c>
      <c r="K273">
        <f>+LN('precios ajustado'!K274/'precios ajustado'!K273)</f>
        <v>-1.3360950472199321E-2</v>
      </c>
      <c r="L273">
        <f>+LN('precios ajustado'!L274/'precios ajustado'!L273)</f>
        <v>-1.0692219210690645E-2</v>
      </c>
    </row>
    <row r="274" spans="1:12" x14ac:dyDescent="0.25">
      <c r="A274" s="1" t="s">
        <v>284</v>
      </c>
      <c r="B274">
        <f>+LN('precios ajustado'!B275/'precios ajustado'!B274)</f>
        <v>1.630760650969414E-3</v>
      </c>
      <c r="C274">
        <f>+LN('precios ajustado'!C275/'precios ajustado'!C274)</f>
        <v>1.518974706596635E-2</v>
      </c>
      <c r="D274">
        <f>+LN('precios ajustado'!D275/'precios ajustado'!D274)</f>
        <v>-3.6669965504654851E-2</v>
      </c>
      <c r="E274">
        <f>+LN('precios ajustado'!E275/'precios ajustado'!E274)</f>
        <v>-2.4904120915108705E-3</v>
      </c>
      <c r="F274">
        <f>+LN('precios ajustado'!F275/'precios ajustado'!F274)</f>
        <v>-8.4336571654573932E-3</v>
      </c>
      <c r="G274">
        <f>+LN('precios ajustado'!G275/'precios ajustado'!G274)</f>
        <v>0</v>
      </c>
      <c r="H274">
        <f>+LN('precios ajustado'!H275/'precios ajustado'!H274)</f>
        <v>0</v>
      </c>
      <c r="I274">
        <f>+LN('precios ajustado'!I275/'precios ajustado'!I274)</f>
        <v>-4.3956421836259573E-3</v>
      </c>
      <c r="J274">
        <f>+LN('precios ajustado'!J275/'precios ajustado'!J274)</f>
        <v>-1.8494549183550472E-2</v>
      </c>
      <c r="K274">
        <f>+LN('precios ajustado'!K275/'precios ajustado'!K274)</f>
        <v>-1.8272520209751151E-2</v>
      </c>
      <c r="L274">
        <f>+LN('precios ajustado'!L275/'precios ajustado'!L274)</f>
        <v>-7.518820737968209E-3</v>
      </c>
    </row>
    <row r="275" spans="1:12" x14ac:dyDescent="0.25">
      <c r="A275" s="1" t="s">
        <v>285</v>
      </c>
      <c r="B275">
        <f>+LN('precios ajustado'!B276/'precios ajustado'!B275)</f>
        <v>6.6700715400847569E-3</v>
      </c>
      <c r="C275">
        <f>+LN('precios ajustado'!C276/'precios ajustado'!C275)</f>
        <v>-1.510276818575663E-2</v>
      </c>
      <c r="D275">
        <f>+LN('precios ajustado'!D276/'precios ajustado'!D275)</f>
        <v>1.8337651116394616E-2</v>
      </c>
      <c r="E275">
        <f>+LN('precios ajustado'!E276/'precios ajustado'!E275)</f>
        <v>0</v>
      </c>
      <c r="F275">
        <f>+LN('precios ajustado'!F276/'precios ajustado'!F275)</f>
        <v>0</v>
      </c>
      <c r="G275">
        <f>+LN('precios ajustado'!G276/'precios ajustado'!G275)</f>
        <v>0</v>
      </c>
      <c r="H275">
        <f>+LN('precios ajustado'!H276/'precios ajustado'!H275)</f>
        <v>8.8427679116041408E-3</v>
      </c>
      <c r="I275">
        <f>+LN('precios ajustado'!I276/'precios ajustado'!I275)</f>
        <v>1.4577503938390333E-2</v>
      </c>
      <c r="J275">
        <f>+LN('precios ajustado'!J276/'precios ajustado'!J275)</f>
        <v>0</v>
      </c>
      <c r="K275">
        <f>+LN('precios ajustado'!K276/'precios ajustado'!K275)</f>
        <v>-2.6342567806943423E-4</v>
      </c>
      <c r="L275">
        <f>+LN('precios ajustado'!L276/'precios ajustado'!L275)</f>
        <v>8.6746339133300446E-3</v>
      </c>
    </row>
    <row r="276" spans="1:12" x14ac:dyDescent="0.25">
      <c r="A276" s="1" t="s">
        <v>286</v>
      </c>
      <c r="B276">
        <f>+LN('precios ajustado'!B277/'precios ajustado'!B276)</f>
        <v>1.4006239106156521E-2</v>
      </c>
      <c r="C276">
        <f>+LN('precios ajustado'!C277/'precios ajustado'!C276)</f>
        <v>4.3475866284754069E-2</v>
      </c>
      <c r="D276">
        <f>+LN('precios ajustado'!D277/'precios ajustado'!D276)</f>
        <v>0</v>
      </c>
      <c r="E276">
        <f>+LN('precios ajustado'!E277/'precios ajustado'!E276)</f>
        <v>0</v>
      </c>
      <c r="F276">
        <f>+LN('precios ajustado'!F277/'precios ajustado'!F276)</f>
        <v>-1.7883610941303064E-2</v>
      </c>
      <c r="G276">
        <f>+LN('precios ajustado'!G277/'precios ajustado'!G276)</f>
        <v>0</v>
      </c>
      <c r="H276">
        <f>+LN('precios ajustado'!H277/'precios ajustado'!H276)</f>
        <v>2.1232220105774118E-2</v>
      </c>
      <c r="I276">
        <f>+LN('precios ajustado'!I277/'precios ajustado'!I276)</f>
        <v>-1.7518679744900508E-2</v>
      </c>
      <c r="J276">
        <f>+LN('precios ajustado'!J277/'precios ajustado'!J276)</f>
        <v>0</v>
      </c>
      <c r="K276">
        <f>+LN('precios ajustado'!K277/'precios ajustado'!K276)</f>
        <v>1.3089191848586073E-2</v>
      </c>
      <c r="L276">
        <f>+LN('precios ajustado'!L277/'precios ajustado'!L276)</f>
        <v>1.2911048886507343E-2</v>
      </c>
    </row>
    <row r="277" spans="1:12" x14ac:dyDescent="0.25">
      <c r="A277" s="1" t="s">
        <v>287</v>
      </c>
      <c r="B277">
        <f>+LN('precios ajustado'!B278/'precios ajustado'!B277)</f>
        <v>1.0603174136418207E-2</v>
      </c>
      <c r="C277">
        <f>+LN('precios ajustado'!C278/'precios ajustado'!C277)</f>
        <v>1.282230434573337E-2</v>
      </c>
      <c r="D277">
        <f>+LN('precios ajustado'!D278/'precios ajustado'!D277)</f>
        <v>-2.4222235215358846E-3</v>
      </c>
      <c r="E277">
        <f>+LN('precios ajustado'!E278/'precios ajustado'!E277)</f>
        <v>0</v>
      </c>
      <c r="F277">
        <f>+LN('precios ajustado'!F278/'precios ajustado'!F277)</f>
        <v>-4.4543434381812642E-3</v>
      </c>
      <c r="G277">
        <f>+LN('precios ajustado'!G278/'precios ajustado'!G277)</f>
        <v>-2.5898598812879745E-2</v>
      </c>
      <c r="H277">
        <f>+LN('precios ajustado'!H278/'precios ajustado'!H277)</f>
        <v>-2.996396942164951E-2</v>
      </c>
      <c r="I277">
        <f>+LN('precios ajustado'!I278/'precios ajustado'!I277)</f>
        <v>-5.9084310680554654E-3</v>
      </c>
      <c r="J277">
        <f>+LN('precios ajustado'!J278/'precios ajustado'!J277)</f>
        <v>0</v>
      </c>
      <c r="K277">
        <f>+LN('precios ajustado'!K278/'precios ajustado'!K277)</f>
        <v>-2.3419024891376025E-2</v>
      </c>
      <c r="L277">
        <f>+LN('precios ajustado'!L278/'precios ajustado'!L277)</f>
        <v>3.1098646215269677E-4</v>
      </c>
    </row>
    <row r="278" spans="1:12" x14ac:dyDescent="0.25">
      <c r="A278" s="1" t="s">
        <v>288</v>
      </c>
      <c r="B278">
        <f>+LN('precios ajustado'!B279/'precios ajustado'!B278)</f>
        <v>-2.8214179596734598E-4</v>
      </c>
      <c r="C278">
        <f>+LN('precios ajustado'!C279/'precios ajustado'!C278)</f>
        <v>-8.9168507470850974E-3</v>
      </c>
      <c r="D278">
        <f>+LN('precios ajustado'!D279/'precios ajustado'!D278)</f>
        <v>0</v>
      </c>
      <c r="E278">
        <f>+LN('precios ajustado'!E279/'precios ajustado'!E278)</f>
        <v>0</v>
      </c>
      <c r="F278">
        <f>+LN('precios ajustado'!F279/'precios ajustado'!F278)</f>
        <v>3.0181248635183741E-3</v>
      </c>
      <c r="G278">
        <f>+LN('precios ajustado'!G279/'precios ajustado'!G278)</f>
        <v>0</v>
      </c>
      <c r="H278">
        <f>+LN('precios ajustado'!H279/'precios ajustado'!H278)</f>
        <v>0</v>
      </c>
      <c r="I278">
        <f>+LN('precios ajustado'!I279/'precios ajustado'!I278)</f>
        <v>-1.482613918952713E-3</v>
      </c>
      <c r="J278">
        <f>+LN('precios ajustado'!J279/'precios ajustado'!J278)</f>
        <v>0</v>
      </c>
      <c r="K278">
        <f>+LN('precios ajustado'!K279/'precios ajustado'!K278)</f>
        <v>9.8026728439149328E-3</v>
      </c>
      <c r="L278">
        <f>+LN('precios ajustado'!L279/'precios ajustado'!L278)</f>
        <v>-5.4553876536766509E-3</v>
      </c>
    </row>
    <row r="279" spans="1:12" x14ac:dyDescent="0.25">
      <c r="A279" s="1" t="s">
        <v>289</v>
      </c>
      <c r="B279">
        <f>+LN('precios ajustado'!B280/'precios ajustado'!B279)</f>
        <v>1.5895550240044607E-2</v>
      </c>
      <c r="C279">
        <f>+LN('precios ajustado'!C280/'precios ajustado'!C279)</f>
        <v>1.7999210602822835E-2</v>
      </c>
      <c r="D279">
        <f>+LN('precios ajustado'!D280/'precios ajustado'!D279)</f>
        <v>5.4005438766524813E-3</v>
      </c>
      <c r="E279">
        <f>+LN('precios ajustado'!E280/'precios ajustado'!E279)</f>
        <v>0</v>
      </c>
      <c r="F279">
        <f>+LN('precios ajustado'!F280/'precios ajustado'!F279)</f>
        <v>1.6935801403425359E-2</v>
      </c>
      <c r="G279">
        <f>+LN('precios ajustado'!G280/'precios ajustado'!G279)</f>
        <v>0</v>
      </c>
      <c r="H279">
        <f>+LN('precios ajustado'!H280/'precios ajustado'!H279)</f>
        <v>0</v>
      </c>
      <c r="I279">
        <f>+LN('precios ajustado'!I280/'precios ajustado'!I279)</f>
        <v>1.3264771446796346E-2</v>
      </c>
      <c r="J279">
        <f>+LN('precios ajustado'!J280/'precios ajustado'!J279)</f>
        <v>0</v>
      </c>
      <c r="K279">
        <f>+LN('precios ajustado'!K280/'precios ajustado'!K279)</f>
        <v>1.4396250154790052E-2</v>
      </c>
      <c r="L279">
        <f>+LN('precios ajustado'!L280/'precios ajustado'!L279)</f>
        <v>9.5404355838257932E-3</v>
      </c>
    </row>
    <row r="280" spans="1:12" x14ac:dyDescent="0.25">
      <c r="A280" s="1" t="s">
        <v>290</v>
      </c>
      <c r="B280">
        <f>+LN('precios ajustado'!B281/'precios ajustado'!B280)</f>
        <v>4.7640019506231734E-3</v>
      </c>
      <c r="C280">
        <f>+LN('precios ajustado'!C281/'precios ajustado'!C280)</f>
        <v>1.1983006127262639E-2</v>
      </c>
      <c r="D280">
        <f>+LN('precios ajustado'!D281/'precios ajustado'!D280)</f>
        <v>3.7143208514629758E-3</v>
      </c>
      <c r="E280">
        <f>+LN('precios ajustado'!E281/'precios ajustado'!E280)</f>
        <v>0</v>
      </c>
      <c r="F280">
        <f>+LN('precios ajustado'!F281/'precios ajustado'!F280)</f>
        <v>3.0915114484552638E-2</v>
      </c>
      <c r="G280">
        <f>+LN('precios ajustado'!G281/'precios ajustado'!G280)</f>
        <v>0</v>
      </c>
      <c r="H280">
        <f>+LN('precios ajustado'!H281/'precios ajustado'!H280)</f>
        <v>0</v>
      </c>
      <c r="I280">
        <f>+LN('precios ajustado'!I281/'precios ajustado'!I280)</f>
        <v>2.0290532258521662E-2</v>
      </c>
      <c r="J280">
        <f>+LN('precios ajustado'!J281/'precios ajustado'!J280)</f>
        <v>0</v>
      </c>
      <c r="K280">
        <f>+LN('precios ajustado'!K281/'precios ajustado'!K280)</f>
        <v>3.1967944403282669E-2</v>
      </c>
      <c r="L280">
        <f>+LN('precios ajustado'!L281/'precios ajustado'!L280)</f>
        <v>1.4574407181561491E-2</v>
      </c>
    </row>
    <row r="281" spans="1:12" x14ac:dyDescent="0.25">
      <c r="A281" s="1" t="s">
        <v>291</v>
      </c>
      <c r="B281">
        <f>+LN('precios ajustado'!B282/'precios ajustado'!B281)</f>
        <v>-7.5998610769630534E-3</v>
      </c>
      <c r="C281">
        <f>+LN('precios ajustado'!C282/'precios ajustado'!C281)</f>
        <v>8.4152212808930437E-3</v>
      </c>
      <c r="D281">
        <f>+LN('precios ajustado'!D282/'precios ajustado'!D281)</f>
        <v>-1.7853453938626813E-2</v>
      </c>
      <c r="E281">
        <f>+LN('precios ajustado'!E282/'precios ajustado'!E281)</f>
        <v>0</v>
      </c>
      <c r="F281">
        <f>+LN('precios ajustado'!F282/'precios ajustado'!F281)</f>
        <v>4.1484429200632751E-3</v>
      </c>
      <c r="G281">
        <f>+LN('precios ajustado'!G282/'precios ajustado'!G281)</f>
        <v>1.2416350224895146E-2</v>
      </c>
      <c r="H281">
        <f>+LN('precios ajustado'!H282/'precios ajustado'!H281)</f>
        <v>2.6726672971858195E-2</v>
      </c>
      <c r="I281">
        <f>+LN('precios ajustado'!I282/'precios ajustado'!I281)</f>
        <v>-7.1994140160889604E-3</v>
      </c>
      <c r="J281">
        <f>+LN('precios ajustado'!J282/'precios ajustado'!J281)</f>
        <v>0</v>
      </c>
      <c r="K281">
        <f>+LN('precios ajustado'!K282/'precios ajustado'!K281)</f>
        <v>1.7218108370121162E-2</v>
      </c>
      <c r="L281">
        <f>+LN('precios ajustado'!L282/'precios ajustado'!L281)</f>
        <v>-1.9343981798141483E-3</v>
      </c>
    </row>
    <row r="282" spans="1:12" x14ac:dyDescent="0.25">
      <c r="A282" s="1" t="s">
        <v>292</v>
      </c>
      <c r="B282">
        <f>+LN('precios ajustado'!B283/'precios ajustado'!B282)</f>
        <v>-2.062493678219467E-3</v>
      </c>
      <c r="C282">
        <f>+LN('precios ajustado'!C283/'precios ajustado'!C282)</f>
        <v>1.0400614095252612E-2</v>
      </c>
      <c r="D282">
        <f>+LN('precios ajustado'!D283/'precios ajustado'!D282)</f>
        <v>-1.3848865290527531E-2</v>
      </c>
      <c r="E282">
        <f>+LN('precios ajustado'!E283/'precios ajustado'!E282)</f>
        <v>0</v>
      </c>
      <c r="F282">
        <f>+LN('precios ajustado'!F283/'precios ajustado'!F282)</f>
        <v>2.5250971907548096E-2</v>
      </c>
      <c r="G282">
        <f>+LN('precios ajustado'!G283/'precios ajustado'!G282)</f>
        <v>0</v>
      </c>
      <c r="H282">
        <f>+LN('precios ajustado'!H283/'precios ajustado'!H282)</f>
        <v>0</v>
      </c>
      <c r="I282">
        <f>+LN('precios ajustado'!I283/'precios ajustado'!I282)</f>
        <v>2.9895469822109406E-2</v>
      </c>
      <c r="J282">
        <f>+LN('precios ajustado'!J283/'precios ajustado'!J282)</f>
        <v>0</v>
      </c>
      <c r="K282">
        <f>+LN('precios ajustado'!K283/'precios ajustado'!K282)</f>
        <v>-4.214662810191813E-3</v>
      </c>
      <c r="L282">
        <f>+LN('precios ajustado'!L283/'precios ajustado'!L282)</f>
        <v>2.0616182239093896E-3</v>
      </c>
    </row>
    <row r="283" spans="1:12" x14ac:dyDescent="0.25">
      <c r="A283" s="1" t="s">
        <v>293</v>
      </c>
      <c r="B283">
        <f>+LN('precios ajustado'!B284/'precios ajustado'!B283)</f>
        <v>-7.7864378739348613E-3</v>
      </c>
      <c r="C283">
        <f>+LN('precios ajustado'!C284/'precios ajustado'!C283)</f>
        <v>-4.3421904903774393E-2</v>
      </c>
      <c r="D283">
        <f>+LN('precios ajustado'!D284/'precios ajustado'!D283)</f>
        <v>-1.718787723212916E-3</v>
      </c>
      <c r="E283">
        <f>+LN('precios ajustado'!E284/'precios ajustado'!E283)</f>
        <v>0</v>
      </c>
      <c r="F283">
        <f>+LN('precios ajustado'!F284/'precios ajustado'!F283)</f>
        <v>1.0956520167474431E-2</v>
      </c>
      <c r="G283">
        <f>+LN('precios ajustado'!G284/'precios ajustado'!G283)</f>
        <v>0</v>
      </c>
      <c r="H283">
        <f>+LN('precios ajustado'!H284/'precios ajustado'!H283)</f>
        <v>0</v>
      </c>
      <c r="I283">
        <f>+LN('precios ajustado'!I284/'precios ajustado'!I283)</f>
        <v>3.5816466416384418E-2</v>
      </c>
      <c r="J283">
        <f>+LN('precios ajustado'!J284/'precios ajustado'!J283)</f>
        <v>0</v>
      </c>
      <c r="K283">
        <f>+LN('precios ajustado'!K284/'precios ajustado'!K283)</f>
        <v>-3.1804757821419061E-2</v>
      </c>
      <c r="L283">
        <f>+LN('precios ajustado'!L284/'precios ajustado'!L283)</f>
        <v>-3.2853323968452964E-3</v>
      </c>
    </row>
    <row r="284" spans="1:12" x14ac:dyDescent="0.25">
      <c r="A284" s="1" t="s">
        <v>294</v>
      </c>
      <c r="B284">
        <f>+LN('precios ajustado'!B285/'precios ajustado'!B284)</f>
        <v>1.5346702732380714E-2</v>
      </c>
      <c r="C284">
        <f>+LN('precios ajustado'!C285/'precios ajustado'!C284)</f>
        <v>2.4606069527628619E-2</v>
      </c>
      <c r="D284">
        <f>+LN('precios ajustado'!D285/'precios ajustado'!D284)</f>
        <v>-2.1845733224548267E-3</v>
      </c>
      <c r="E284">
        <f>+LN('precios ajustado'!E285/'precios ajustado'!E284)</f>
        <v>0</v>
      </c>
      <c r="F284">
        <f>+LN('precios ajustado'!F285/'precios ajustado'!F284)</f>
        <v>-8.9401582009445511E-3</v>
      </c>
      <c r="G284">
        <f>+LN('precios ajustado'!G285/'precios ajustado'!G284)</f>
        <v>-3.5673212389162601E-2</v>
      </c>
      <c r="H284">
        <f>+LN('precios ajustado'!H285/'precios ajustado'!H284)</f>
        <v>0</v>
      </c>
      <c r="I284">
        <f>+LN('precios ajustado'!I285/'precios ajustado'!I284)</f>
        <v>-1.6371427971368618E-2</v>
      </c>
      <c r="J284">
        <f>+LN('precios ajustado'!J285/'precios ajustado'!J284)</f>
        <v>0</v>
      </c>
      <c r="K284">
        <f>+LN('precios ajustado'!K285/'precios ajustado'!K284)</f>
        <v>3.2053132477810768E-2</v>
      </c>
      <c r="L284">
        <f>+LN('precios ajustado'!L285/'precios ajustado'!L284)</f>
        <v>5.9767103134211264E-3</v>
      </c>
    </row>
    <row r="285" spans="1:12" x14ac:dyDescent="0.25">
      <c r="A285" s="1" t="s">
        <v>295</v>
      </c>
      <c r="B285">
        <f>+LN('precios ajustado'!B286/'precios ajustado'!B285)</f>
        <v>2.1573707014394179E-3</v>
      </c>
      <c r="C285">
        <f>+LN('precios ajustado'!C286/'precios ajustado'!C285)</f>
        <v>-6.6214687484402821E-3</v>
      </c>
      <c r="D285">
        <f>+LN('precios ajustado'!D286/'precios ajustado'!D285)</f>
        <v>0</v>
      </c>
      <c r="E285">
        <f>+LN('precios ajustado'!E286/'precios ajustado'!E285)</f>
        <v>0</v>
      </c>
      <c r="F285">
        <f>+LN('precios ajustado'!F286/'precios ajustado'!F285)</f>
        <v>-4.9640488469652883E-3</v>
      </c>
      <c r="G285">
        <f>+LN('precios ajustado'!G286/'precios ajustado'!G285)</f>
        <v>0</v>
      </c>
      <c r="H285">
        <f>+LN('precios ajustado'!H286/'precios ajustado'!H285)</f>
        <v>0</v>
      </c>
      <c r="I285">
        <f>+LN('precios ajustado'!I286/'precios ajustado'!I285)</f>
        <v>2.9812478048965235E-2</v>
      </c>
      <c r="J285">
        <f>+LN('precios ajustado'!J286/'precios ajustado'!J285)</f>
        <v>0</v>
      </c>
      <c r="K285">
        <f>+LN('precios ajustado'!K286/'precios ajustado'!K285)</f>
        <v>1.7969796943483135E-2</v>
      </c>
      <c r="L285">
        <f>+LN('precios ajustado'!L286/'precios ajustado'!L285)</f>
        <v>1.672185801917969E-3</v>
      </c>
    </row>
    <row r="286" spans="1:12" x14ac:dyDescent="0.25">
      <c r="A286" s="1" t="s">
        <v>296</v>
      </c>
      <c r="B286">
        <f>+LN('precios ajustado'!B287/'precios ajustado'!B286)</f>
        <v>1.2902713491983089E-2</v>
      </c>
      <c r="C286">
        <f>+LN('precios ajustado'!C287/'precios ajustado'!C286)</f>
        <v>2.5832163772897914E-2</v>
      </c>
      <c r="D286">
        <f>+LN('precios ajustado'!D287/'precios ajustado'!D286)</f>
        <v>9.3636816686713809E-3</v>
      </c>
      <c r="E286">
        <f>+LN('precios ajustado'!E287/'precios ajustado'!E286)</f>
        <v>0</v>
      </c>
      <c r="F286">
        <f>+LN('precios ajustado'!F287/'precios ajustado'!F286)</f>
        <v>-2.9564863487625218E-3</v>
      </c>
      <c r="G286">
        <f>+LN('precios ajustado'!G287/'precios ajustado'!G286)</f>
        <v>2.2991452202199003E-3</v>
      </c>
      <c r="H286">
        <f>+LN('precios ajustado'!H287/'precios ajustado'!H286)</f>
        <v>-2.2296005555373449E-2</v>
      </c>
      <c r="I286">
        <f>+LN('precios ajustado'!I287/'precios ajustado'!I286)</f>
        <v>6.6534099897793712E-3</v>
      </c>
      <c r="J286">
        <f>+LN('precios ajustado'!J287/'precios ajustado'!J286)</f>
        <v>0</v>
      </c>
      <c r="K286">
        <f>+LN('precios ajustado'!K287/'precios ajustado'!K286)</f>
        <v>1.0194218408220891E-2</v>
      </c>
      <c r="L286">
        <f>+LN('precios ajustado'!L287/'precios ajustado'!L286)</f>
        <v>1.5722594905685252E-2</v>
      </c>
    </row>
    <row r="287" spans="1:12" x14ac:dyDescent="0.25">
      <c r="A287" s="1" t="s">
        <v>297</v>
      </c>
      <c r="B287">
        <f>+LN('precios ajustado'!B288/'precios ajustado'!B287)</f>
        <v>3.4853514730210176E-3</v>
      </c>
      <c r="C287">
        <f>+LN('precios ajustado'!C288/'precios ajustado'!C287)</f>
        <v>-1.8966774409435556E-3</v>
      </c>
      <c r="D287">
        <f>+LN('precios ajustado'!D288/'precios ajustado'!D287)</f>
        <v>6.7091250065621369E-3</v>
      </c>
      <c r="E287">
        <f>+LN('precios ajustado'!E288/'precios ajustado'!E287)</f>
        <v>0</v>
      </c>
      <c r="F287">
        <f>+LN('precios ajustado'!F288/'precios ajustado'!F287)</f>
        <v>3.293737235803645E-3</v>
      </c>
      <c r="G287">
        <f>+LN('precios ajustado'!G288/'precios ajustado'!G287)</f>
        <v>0</v>
      </c>
      <c r="H287">
        <f>+LN('precios ajustado'!H288/'precios ajustado'!H287)</f>
        <v>0</v>
      </c>
      <c r="I287">
        <f>+LN('precios ajustado'!I288/'precios ajustado'!I287)</f>
        <v>-2.5521876711000022E-2</v>
      </c>
      <c r="J287">
        <f>+LN('precios ajustado'!J288/'precios ajustado'!J287)</f>
        <v>0</v>
      </c>
      <c r="K287">
        <f>+LN('precios ajustado'!K288/'precios ajustado'!K287)</f>
        <v>-3.3865390162544167E-3</v>
      </c>
      <c r="L287">
        <f>+LN('precios ajustado'!L288/'precios ajustado'!L287)</f>
        <v>7.721912757050162E-4</v>
      </c>
    </row>
    <row r="288" spans="1:12" x14ac:dyDescent="0.25">
      <c r="A288" s="1" t="s">
        <v>298</v>
      </c>
      <c r="B288">
        <f>+LN('precios ajustado'!B289/'precios ajustado'!B288)</f>
        <v>1.1136361356991378E-2</v>
      </c>
      <c r="C288">
        <f>+LN('precios ajustado'!C289/'precios ajustado'!C288)</f>
        <v>5.4431755480845731E-3</v>
      </c>
      <c r="D288">
        <f>+LN('precios ajustado'!D289/'precios ajustado'!D288)</f>
        <v>3.5177898790333308E-3</v>
      </c>
      <c r="E288">
        <f>+LN('precios ajustado'!E289/'precios ajustado'!E288)</f>
        <v>0</v>
      </c>
      <c r="F288">
        <f>+LN('precios ajustado'!F289/'precios ajustado'!F288)</f>
        <v>-5.0718507652022507E-3</v>
      </c>
      <c r="G288">
        <f>+LN('precios ajustado'!G289/'precios ajustado'!G288)</f>
        <v>0</v>
      </c>
      <c r="H288">
        <f>+LN('precios ajustado'!H289/'precios ajustado'!H288)</f>
        <v>0</v>
      </c>
      <c r="I288">
        <f>+LN('precios ajustado'!I289/'precios ajustado'!I288)</f>
        <v>8.1301184662527781E-3</v>
      </c>
      <c r="J288">
        <f>+LN('precios ajustado'!J289/'precios ajustado'!J288)</f>
        <v>0</v>
      </c>
      <c r="K288">
        <f>+LN('precios ajustado'!K289/'precios ajustado'!K288)</f>
        <v>4.9401516351350809E-2</v>
      </c>
      <c r="L288">
        <f>+LN('precios ajustado'!L289/'precios ajustado'!L288)</f>
        <v>1.2742266756161016E-2</v>
      </c>
    </row>
    <row r="289" spans="1:12" x14ac:dyDescent="0.25">
      <c r="A289" s="1" t="s">
        <v>299</v>
      </c>
      <c r="B289">
        <f>+LN('precios ajustado'!B290/'precios ajustado'!B289)</f>
        <v>-5.8771158929382212E-3</v>
      </c>
      <c r="C289">
        <f>+LN('precios ajustado'!C290/'precios ajustado'!C289)</f>
        <v>-1.2826801009233486E-2</v>
      </c>
      <c r="D289">
        <f>+LN('precios ajustado'!D290/'precios ajustado'!D289)</f>
        <v>0</v>
      </c>
      <c r="E289">
        <f>+LN('precios ajustado'!E290/'precios ajustado'!E289)</f>
        <v>-0.11398743375920517</v>
      </c>
      <c r="F289">
        <f>+LN('precios ajustado'!F290/'precios ajustado'!F289)</f>
        <v>7.598204486576535E-3</v>
      </c>
      <c r="G289">
        <f>+LN('precios ajustado'!G290/'precios ajustado'!G289)</f>
        <v>0</v>
      </c>
      <c r="H289">
        <f>+LN('precios ajustado'!H290/'precios ajustado'!H289)</f>
        <v>0</v>
      </c>
      <c r="I289">
        <f>+LN('precios ajustado'!I290/'precios ajustado'!I289)</f>
        <v>1.7391758244747264E-2</v>
      </c>
      <c r="J289">
        <f>+LN('precios ajustado'!J290/'precios ajustado'!J289)</f>
        <v>0.17861099405968978</v>
      </c>
      <c r="K289">
        <f>+LN('precios ajustado'!K290/'precios ajustado'!K289)</f>
        <v>3.68324185838948E-3</v>
      </c>
      <c r="L289">
        <f>+LN('precios ajustado'!L290/'precios ajustado'!L289)</f>
        <v>-3.6946364175167289E-3</v>
      </c>
    </row>
    <row r="290" spans="1:12" x14ac:dyDescent="0.25">
      <c r="A290" s="1" t="s">
        <v>300</v>
      </c>
      <c r="B290">
        <f>+LN('precios ajustado'!B291/'precios ajustado'!B290)</f>
        <v>4.8657531412682465E-4</v>
      </c>
      <c r="C290">
        <f>+LN('precios ajustado'!C291/'precios ajustado'!C290)</f>
        <v>2.3082823111889453E-3</v>
      </c>
      <c r="D290">
        <f>+LN('precios ajustado'!D291/'precios ajustado'!D290)</f>
        <v>-1.5316280241550169E-2</v>
      </c>
      <c r="E290">
        <f>+LN('precios ajustado'!E291/'precios ajustado'!E290)</f>
        <v>5.5875945496466862E-4</v>
      </c>
      <c r="F290">
        <f>+LN('precios ajustado'!F291/'precios ajustado'!F290)</f>
        <v>-3.2438128529373292E-2</v>
      </c>
      <c r="G290">
        <f>+LN('precios ajustado'!G291/'precios ajustado'!G290)</f>
        <v>-5.1046453380019488E-4</v>
      </c>
      <c r="H290">
        <f>+LN('precios ajustado'!H291/'precios ajustado'!H290)</f>
        <v>0</v>
      </c>
      <c r="I290">
        <f>+LN('precios ajustado'!I291/'precios ajustado'!I290)</f>
        <v>1.8397347847254181E-2</v>
      </c>
      <c r="J290">
        <f>+LN('precios ajustado'!J291/'precios ajustado'!J290)</f>
        <v>1.84167230017039E-2</v>
      </c>
      <c r="K290">
        <f>+LN('precios ajustado'!K291/'precios ajustado'!K290)</f>
        <v>-3.1511588728475676E-2</v>
      </c>
      <c r="L290">
        <f>+LN('precios ajustado'!L291/'precios ajustado'!L290)</f>
        <v>-4.625093940285401E-3</v>
      </c>
    </row>
    <row r="291" spans="1:12" x14ac:dyDescent="0.25">
      <c r="A291" s="1" t="s">
        <v>301</v>
      </c>
      <c r="B291">
        <f>+LN('precios ajustado'!B292/'precios ajustado'!B291)</f>
        <v>-5.6914415176337677E-3</v>
      </c>
      <c r="C291">
        <f>+LN('precios ajustado'!C292/'precios ajustado'!C291)</f>
        <v>-7.5815130789459581E-3</v>
      </c>
      <c r="D291">
        <f>+LN('precios ajustado'!D292/'precios ajustado'!D291)</f>
        <v>0</v>
      </c>
      <c r="E291">
        <f>+LN('precios ajustado'!E292/'precios ajustado'!E291)</f>
        <v>7.6765286770913805E-3</v>
      </c>
      <c r="F291">
        <f>+LN('precios ajustado'!F292/'precios ajustado'!F291)</f>
        <v>1.1187750684038175E-2</v>
      </c>
      <c r="G291">
        <f>+LN('precios ajustado'!G292/'precios ajustado'!G291)</f>
        <v>0</v>
      </c>
      <c r="H291">
        <f>+LN('precios ajustado'!H292/'precios ajustado'!H291)</f>
        <v>0</v>
      </c>
      <c r="I291">
        <f>+LN('precios ajustado'!I292/'precios ajustado'!I291)</f>
        <v>3.898667715126005E-3</v>
      </c>
      <c r="J291">
        <f>+LN('precios ajustado'!J292/'precios ajustado'!J291)</f>
        <v>-4.4783576921966835E-2</v>
      </c>
      <c r="K291">
        <f>+LN('precios ajustado'!K292/'precios ajustado'!K291)</f>
        <v>1.1552685128688686E-2</v>
      </c>
      <c r="L291">
        <f>+LN('precios ajustado'!L292/'precios ajustado'!L291)</f>
        <v>-5.4937781620449473E-3</v>
      </c>
    </row>
    <row r="292" spans="1:12" x14ac:dyDescent="0.25">
      <c r="A292" s="1" t="s">
        <v>302</v>
      </c>
      <c r="B292">
        <f>+LN('precios ajustado'!B293/'precios ajustado'!B292)</f>
        <v>1.6390210039780678E-2</v>
      </c>
      <c r="C292">
        <f>+LN('precios ajustado'!C293/'precios ajustado'!C292)</f>
        <v>4.1734758213217919E-2</v>
      </c>
      <c r="D292">
        <f>+LN('precios ajustado'!D293/'precios ajustado'!D292)</f>
        <v>0</v>
      </c>
      <c r="E292">
        <f>+LN('precios ajustado'!E293/'precios ajustado'!E292)</f>
        <v>2.5293435917630905E-2</v>
      </c>
      <c r="F292">
        <f>+LN('precios ajustado'!F293/'precios ajustado'!F292)</f>
        <v>-1.6981789258222312E-2</v>
      </c>
      <c r="G292">
        <f>+LN('precios ajustado'!G293/'precios ajustado'!G292)</f>
        <v>0</v>
      </c>
      <c r="H292">
        <f>+LN('precios ajustado'!H293/'precios ajustado'!H292)</f>
        <v>-4.541686012213512E-3</v>
      </c>
      <c r="I292">
        <f>+LN('precios ajustado'!I293/'precios ajustado'!I292)</f>
        <v>-2.8949425552159735E-2</v>
      </c>
      <c r="J292">
        <f>+LN('precios ajustado'!J293/'precios ajustado'!J292)</f>
        <v>-7.662854476161521E-3</v>
      </c>
      <c r="K292">
        <f>+LN('precios ajustado'!K293/'precios ajustado'!K292)</f>
        <v>3.510042769231139E-3</v>
      </c>
      <c r="L292">
        <f>+LN('precios ajustado'!L293/'precios ajustado'!L292)</f>
        <v>3.6327328422487049E-3</v>
      </c>
    </row>
    <row r="293" spans="1:12" x14ac:dyDescent="0.25">
      <c r="A293" s="1" t="s">
        <v>303</v>
      </c>
      <c r="B293">
        <f>+LN('precios ajustado'!B294/'precios ajustado'!B293)</f>
        <v>-1.7126934384171712E-3</v>
      </c>
      <c r="C293">
        <f>+LN('precios ajustado'!C294/'precios ajustado'!C293)</f>
        <v>-6.3202929594070407E-3</v>
      </c>
      <c r="D293">
        <f>+LN('precios ajustado'!D294/'precios ajustado'!D293)</f>
        <v>0</v>
      </c>
      <c r="E293">
        <f>+LN('precios ajustado'!E294/'precios ajustado'!E293)</f>
        <v>-6.7064117504598661E-2</v>
      </c>
      <c r="F293">
        <f>+LN('precios ajustado'!F294/'precios ajustado'!F293)</f>
        <v>0</v>
      </c>
      <c r="G293">
        <f>+LN('precios ajustado'!G294/'precios ajustado'!G293)</f>
        <v>0</v>
      </c>
      <c r="H293">
        <f>+LN('precios ajustado'!H294/'precios ajustado'!H293)</f>
        <v>0</v>
      </c>
      <c r="I293">
        <f>+LN('precios ajustado'!I294/'precios ajustado'!I293)</f>
        <v>9.3024156517926525E-3</v>
      </c>
      <c r="J293">
        <f>+LN('precios ajustado'!J294/'precios ajustado'!J293)</f>
        <v>1.223250672827227E-2</v>
      </c>
      <c r="K293">
        <f>+LN('precios ajustado'!K294/'precios ajustado'!K293)</f>
        <v>1.2304247393332367E-2</v>
      </c>
      <c r="L293">
        <f>+LN('precios ajustado'!L294/'precios ajustado'!L293)</f>
        <v>-7.5290145579789674E-3</v>
      </c>
    </row>
    <row r="294" spans="1:12" x14ac:dyDescent="0.25">
      <c r="A294" s="1" t="s">
        <v>304</v>
      </c>
      <c r="B294">
        <f>+LN('precios ajustado'!B295/'precios ajustado'!B294)</f>
        <v>-7.5817599024651742E-3</v>
      </c>
      <c r="C294">
        <f>+LN('precios ajustado'!C295/'precios ajustado'!C294)</f>
        <v>-1.5585135619425818E-2</v>
      </c>
      <c r="D294">
        <f>+LN('precios ajustado'!D295/'precios ajustado'!D294)</f>
        <v>5.5320717750496368E-3</v>
      </c>
      <c r="E294">
        <f>+LN('precios ajustado'!E295/'precios ajustado'!E294)</f>
        <v>3.9387418834634015E-2</v>
      </c>
      <c r="F294">
        <f>+LN('precios ajustado'!F295/'precios ajustado'!F294)</f>
        <v>-3.8522522568679137E-3</v>
      </c>
      <c r="G294">
        <f>+LN('precios ajustado'!G295/'precios ajustado'!G294)</f>
        <v>4.5660919026567957E-2</v>
      </c>
      <c r="H294">
        <f>+LN('precios ajustado'!H295/'precios ajustado'!H294)</f>
        <v>6.3761045672184866E-2</v>
      </c>
      <c r="I294">
        <f>+LN('precios ajustado'!I295/'precios ajustado'!I294)</f>
        <v>-3.3627916688606839E-2</v>
      </c>
      <c r="J294">
        <f>+LN('precios ajustado'!J295/'precios ajustado'!J294)</f>
        <v>3.0348478635943738E-3</v>
      </c>
      <c r="K294">
        <f>+LN('precios ajustado'!K295/'precios ajustado'!K294)</f>
        <v>2.4613777615947938E-2</v>
      </c>
      <c r="L294">
        <f>+LN('precios ajustado'!L295/'precios ajustado'!L294)</f>
        <v>-4.1374911709005473E-3</v>
      </c>
    </row>
    <row r="295" spans="1:12" x14ac:dyDescent="0.25">
      <c r="A295" s="1" t="s">
        <v>305</v>
      </c>
      <c r="B295">
        <f>+LN('precios ajustado'!B296/'precios ajustado'!B295)</f>
        <v>1.4946823473897274E-2</v>
      </c>
      <c r="C295">
        <f>+LN('precios ajustado'!C296/'precios ajustado'!C295)</f>
        <v>1.4424567940816937E-2</v>
      </c>
      <c r="D295">
        <f>+LN('precios ajustado'!D296/'precios ajustado'!D295)</f>
        <v>-2.02540260808563E-3</v>
      </c>
      <c r="E295">
        <f>+LN('precios ajustado'!E296/'precios ajustado'!E295)</f>
        <v>5.8700973346741169E-3</v>
      </c>
      <c r="F295">
        <f>+LN('precios ajustado'!F296/'precios ajustado'!F295)</f>
        <v>-2.8109642958254379E-3</v>
      </c>
      <c r="G295">
        <f>+LN('precios ajustado'!G296/'precios ajustado'!G295)</f>
        <v>-5.2063809386503422E-2</v>
      </c>
      <c r="H295">
        <f>+LN('precios ajustado'!H296/'precios ajustado'!H295)</f>
        <v>-4.2559614418795889E-2</v>
      </c>
      <c r="I295">
        <f>+LN('precios ajustado'!I296/'precios ajustado'!I295)</f>
        <v>4.5462394370784379E-2</v>
      </c>
      <c r="J295">
        <f>+LN('precios ajustado'!J296/'precios ajustado'!J295)</f>
        <v>2.2265762494157553E-2</v>
      </c>
      <c r="K295">
        <f>+LN('precios ajustado'!K296/'precios ajustado'!K295)</f>
        <v>-1.3371221037873743E-2</v>
      </c>
      <c r="L295">
        <f>+LN('precios ajustado'!L296/'precios ajustado'!L295)</f>
        <v>1.10204919549325E-2</v>
      </c>
    </row>
    <row r="296" spans="1:12" x14ac:dyDescent="0.25">
      <c r="A296" s="1" t="s">
        <v>306</v>
      </c>
      <c r="B296">
        <f>+LN('precios ajustado'!B297/'precios ajustado'!B296)</f>
        <v>6.3079068449907452E-3</v>
      </c>
      <c r="C296">
        <f>+LN('precios ajustado'!C297/'precios ajustado'!C296)</f>
        <v>-1.0843421189450871E-3</v>
      </c>
      <c r="D296">
        <f>+LN('precios ajustado'!D297/'precios ajustado'!D296)</f>
        <v>2.9138377811768982E-2</v>
      </c>
      <c r="E296">
        <f>+LN('precios ajustado'!E297/'precios ajustado'!E296)</f>
        <v>-2.2863970423781178E-2</v>
      </c>
      <c r="F296">
        <f>+LN('precios ajustado'!F297/'precios ajustado'!F296)</f>
        <v>0</v>
      </c>
      <c r="G296">
        <f>+LN('precios ajustado'!G297/'precios ajustado'!G296)</f>
        <v>0</v>
      </c>
      <c r="H296">
        <f>+LN('precios ajustado'!H297/'precios ajustado'!H296)</f>
        <v>0</v>
      </c>
      <c r="I296">
        <f>+LN('precios ajustado'!I297/'precios ajustado'!I296)</f>
        <v>1.941809784395809E-2</v>
      </c>
      <c r="J296">
        <f>+LN('precios ajustado'!J297/'precios ajustado'!J296)</f>
        <v>-1.530244222959653E-2</v>
      </c>
      <c r="K296">
        <f>+LN('precios ajustado'!K297/'precios ajustado'!K296)</f>
        <v>9.3108389471010435E-3</v>
      </c>
      <c r="L296">
        <f>+LN('precios ajustado'!L297/'precios ajustado'!L296)</f>
        <v>4.473202715634021E-4</v>
      </c>
    </row>
    <row r="297" spans="1:12" x14ac:dyDescent="0.25">
      <c r="A297" s="1" t="s">
        <v>307</v>
      </c>
      <c r="B297">
        <f>+LN('precios ajustado'!B298/'precios ajustado'!B297)</f>
        <v>1.7949864016826721E-3</v>
      </c>
      <c r="C297">
        <f>+LN('precios ajustado'!C298/'precios ajustado'!C297)</f>
        <v>-8.8736612725567286E-3</v>
      </c>
      <c r="D297">
        <f>+LN('precios ajustado'!D298/'precios ajustado'!D297)</f>
        <v>0</v>
      </c>
      <c r="E297">
        <f>+LN('precios ajustado'!E298/'precios ajustado'!E297)</f>
        <v>-1.7667155750921079E-2</v>
      </c>
      <c r="F297">
        <f>+LN('precios ajustado'!F298/'precios ajustado'!F297)</f>
        <v>7.1873438942227771E-3</v>
      </c>
      <c r="G297">
        <f>+LN('precios ajustado'!G298/'precios ajustado'!G297)</f>
        <v>0</v>
      </c>
      <c r="H297">
        <f>+LN('precios ajustado'!H298/'precios ajustado'!H297)</f>
        <v>0</v>
      </c>
      <c r="I297">
        <f>+LN('precios ajustado'!I298/'precios ajustado'!I297)</f>
        <v>-1.2829031629920343E-3</v>
      </c>
      <c r="J297">
        <f>+LN('precios ajustado'!J298/'precios ajustado'!J297)</f>
        <v>-1.5432106190917142E-3</v>
      </c>
      <c r="K297">
        <f>+LN('precios ajustado'!K298/'precios ajustado'!K297)</f>
        <v>-3.8244692686079766E-2</v>
      </c>
      <c r="L297">
        <f>+LN('precios ajustado'!L298/'precios ajustado'!L297)</f>
        <v>3.8234140704219528E-3</v>
      </c>
    </row>
    <row r="298" spans="1:12" x14ac:dyDescent="0.25">
      <c r="A298" s="1" t="s">
        <v>308</v>
      </c>
      <c r="B298">
        <f>+LN('precios ajustado'!B299/'precios ajustado'!B298)</f>
        <v>2.2839694754041722E-2</v>
      </c>
      <c r="C298">
        <f>+LN('precios ajustado'!C299/'precios ajustado'!C298)</f>
        <v>1.9051138136360907E-2</v>
      </c>
      <c r="D298">
        <f>+LN('precios ajustado'!D299/'precios ajustado'!D298)</f>
        <v>0</v>
      </c>
      <c r="E298">
        <f>+LN('precios ajustado'!E299/'precios ajustado'!E298)</f>
        <v>4.3869949188856706E-2</v>
      </c>
      <c r="F298">
        <f>+LN('precios ajustado'!F299/'precios ajustado'!F298)</f>
        <v>5.52487182631883E-3</v>
      </c>
      <c r="G298">
        <f>+LN('precios ajustado'!G299/'precios ajustado'!G298)</f>
        <v>0</v>
      </c>
      <c r="H298">
        <f>+LN('precios ajustado'!H299/'precios ajustado'!H298)</f>
        <v>0</v>
      </c>
      <c r="I298">
        <f>+LN('precios ajustado'!I299/'precios ajustado'!I298)</f>
        <v>1.2755262950063691E-2</v>
      </c>
      <c r="J298">
        <f>+LN('precios ajustado'!J299/'precios ajustado'!J298)</f>
        <v>0</v>
      </c>
      <c r="K298">
        <f>+LN('precios ajustado'!K299/'precios ajustado'!K298)</f>
        <v>1.3761064684379203E-2</v>
      </c>
      <c r="L298">
        <f>+LN('precios ajustado'!L299/'precios ajustado'!L298)</f>
        <v>1.17809469599825E-2</v>
      </c>
    </row>
    <row r="299" spans="1:12" x14ac:dyDescent="0.25">
      <c r="A299" s="1" t="s">
        <v>309</v>
      </c>
      <c r="B299">
        <f>+LN('precios ajustado'!B300/'precios ajustado'!B299)</f>
        <v>-1.3703942431697933E-2</v>
      </c>
      <c r="C299">
        <f>+LN('precios ajustado'!C300/'precios ajustado'!C299)</f>
        <v>1.5344229561036556E-4</v>
      </c>
      <c r="D299">
        <f>+LN('precios ajustado'!D300/'precios ajustado'!D299)</f>
        <v>-1.5920940032307696E-2</v>
      </c>
      <c r="E299">
        <f>+LN('precios ajustado'!E300/'precios ajustado'!E299)</f>
        <v>-3.5051614999409265E-2</v>
      </c>
      <c r="F299">
        <f>+LN('precios ajustado'!F300/'precios ajustado'!F299)</f>
        <v>-4.3506116997400998E-5</v>
      </c>
      <c r="G299">
        <f>+LN('precios ajustado'!G300/'precios ajustado'!G299)</f>
        <v>3.4843211634832956E-2</v>
      </c>
      <c r="H299">
        <f>+LN('precios ajustado'!H300/'precios ajustado'!H299)</f>
        <v>1.0703383441065487E-2</v>
      </c>
      <c r="I299">
        <f>+LN('precios ajustado'!I300/'precios ajustado'!I299)</f>
        <v>-1.2681995430581809E-3</v>
      </c>
      <c r="J299">
        <f>+LN('precios ajustado'!J300/'precios ajustado'!J299)</f>
        <v>3.8536106675207352E-3</v>
      </c>
      <c r="K299">
        <f>+LN('precios ajustado'!K300/'precios ajustado'!K299)</f>
        <v>1.1286580474479889E-2</v>
      </c>
      <c r="L299">
        <f>+LN('precios ajustado'!L300/'precios ajustado'!L299)</f>
        <v>-3.1926732323885379E-4</v>
      </c>
    </row>
    <row r="300" spans="1:12" x14ac:dyDescent="0.25">
      <c r="A300" s="1" t="s">
        <v>310</v>
      </c>
      <c r="B300">
        <f>+LN('precios ajustado'!B301/'precios ajustado'!B300)</f>
        <v>2.5056494948627966E-3</v>
      </c>
      <c r="C300">
        <f>+LN('precios ajustado'!C301/'precios ajustado'!C300)</f>
        <v>-1.5614479950363221E-2</v>
      </c>
      <c r="D300">
        <f>+LN('precios ajustado'!D301/'precios ajustado'!D300)</f>
        <v>-6.146403645333187E-3</v>
      </c>
      <c r="E300">
        <f>+LN('precios ajustado'!E301/'precios ajustado'!E300)</f>
        <v>3.4773833130061209E-2</v>
      </c>
      <c r="F300">
        <f>+LN('precios ajustado'!F301/'precios ajustado'!F300)</f>
        <v>-1.7102713294940744E-2</v>
      </c>
      <c r="G300">
        <f>+LN('precios ajustado'!G301/'precios ajustado'!G300)</f>
        <v>-4.4765058589025363E-3</v>
      </c>
      <c r="H300">
        <f>+LN('precios ajustado'!H301/'precios ajustado'!H300)</f>
        <v>0</v>
      </c>
      <c r="I300">
        <f>+LN('precios ajustado'!I301/'precios ajustado'!I300)</f>
        <v>-2.7011293066522606E-2</v>
      </c>
      <c r="J300">
        <f>+LN('precios ajustado'!J301/'precios ajustado'!J300)</f>
        <v>0</v>
      </c>
      <c r="K300">
        <f>+LN('precios ajustado'!K301/'precios ajustado'!K300)</f>
        <v>-3.6147090958829779E-2</v>
      </c>
      <c r="L300">
        <f>+LN('precios ajustado'!L301/'precios ajustado'!L300)</f>
        <v>-8.187754984285615E-3</v>
      </c>
    </row>
    <row r="301" spans="1:12" x14ac:dyDescent="0.25">
      <c r="A301" s="1" t="s">
        <v>311</v>
      </c>
      <c r="B301">
        <f>+LN('precios ajustado'!B302/'precios ajustado'!B301)</f>
        <v>-5.9087181685558475E-3</v>
      </c>
      <c r="C301">
        <f>+LN('precios ajustado'!C302/'precios ajustado'!C301)</f>
        <v>1.1001878790426247E-2</v>
      </c>
      <c r="D301">
        <f>+LN('precios ajustado'!D302/'precios ajustado'!D301)</f>
        <v>6.8235399058079937E-3</v>
      </c>
      <c r="E301">
        <f>+LN('precios ajustado'!E302/'precios ajustado'!E301)</f>
        <v>2.7946977439840297E-2</v>
      </c>
      <c r="F301">
        <f>+LN('precios ajustado'!F302/'precios ajustado'!F301)</f>
        <v>1.1915166641127413E-2</v>
      </c>
      <c r="G301">
        <f>+LN('precios ajustado'!G302/'precios ajustado'!G301)</f>
        <v>0</v>
      </c>
      <c r="H301">
        <f>+LN('precios ajustado'!H302/'precios ajustado'!H301)</f>
        <v>0</v>
      </c>
      <c r="I301">
        <f>+LN('precios ajustado'!I302/'precios ajustado'!I301)</f>
        <v>1.4239739831729889E-2</v>
      </c>
      <c r="J301">
        <f>+LN('precios ajustado'!J302/'precios ajustado'!J301)</f>
        <v>2.1309712851489929E-2</v>
      </c>
      <c r="K301">
        <f>+LN('precios ajustado'!K302/'precios ajustado'!K301)</f>
        <v>1.8819638779379727E-2</v>
      </c>
      <c r="L301">
        <f>+LN('precios ajustado'!L302/'precios ajustado'!L301)</f>
        <v>-2.3302890645289648E-3</v>
      </c>
    </row>
    <row r="302" spans="1:12" x14ac:dyDescent="0.25">
      <c r="A302" s="1" t="s">
        <v>312</v>
      </c>
      <c r="B302">
        <f>+LN('precios ajustado'!B303/'precios ajustado'!B302)</f>
        <v>-1.0915166678340393E-2</v>
      </c>
      <c r="C302">
        <f>+LN('precios ajustado'!C303/'precios ajustado'!C302)</f>
        <v>-2.0630536429565062E-2</v>
      </c>
      <c r="D302">
        <f>+LN('precios ajustado'!D303/'precios ajustado'!D302)</f>
        <v>-7.9618379847647344E-3</v>
      </c>
      <c r="E302">
        <f>+LN('precios ajustado'!E303/'precios ajustado'!E302)</f>
        <v>-3.0450829489206046E-2</v>
      </c>
      <c r="F302">
        <f>+LN('precios ajustado'!F303/'precios ajustado'!F302)</f>
        <v>4.1869941293120648E-3</v>
      </c>
      <c r="G302">
        <f>+LN('precios ajustado'!G303/'precios ajustado'!G302)</f>
        <v>-2.4928331177330584E-4</v>
      </c>
      <c r="H302">
        <f>+LN('precios ajustado'!H303/'precios ajustado'!H302)</f>
        <v>-9.3998855376214024E-3</v>
      </c>
      <c r="I302">
        <f>+LN('precios ajustado'!I303/'precios ajustado'!I302)</f>
        <v>5.1282113508481575E-3</v>
      </c>
      <c r="J302">
        <f>+LN('precios ajustado'!J303/'precios ajustado'!J302)</f>
        <v>-7.5586173663035449E-3</v>
      </c>
      <c r="K302">
        <f>+LN('precios ajustado'!K303/'precios ajustado'!K302)</f>
        <v>-3.0342203276104759E-3</v>
      </c>
      <c r="L302">
        <f>+LN('precios ajustado'!L303/'precios ajustado'!L302)</f>
        <v>2.6769315127363525E-3</v>
      </c>
    </row>
    <row r="303" spans="1:12" x14ac:dyDescent="0.25">
      <c r="A303" s="1" t="s">
        <v>313</v>
      </c>
      <c r="B303">
        <f>+LN('precios ajustado'!B304/'precios ajustado'!B303)</f>
        <v>-2.8139498872238782E-3</v>
      </c>
      <c r="C303">
        <f>+LN('precios ajustado'!C304/'precios ajustado'!C303)</f>
        <v>1.2895349273541121E-2</v>
      </c>
      <c r="D303">
        <f>+LN('precios ajustado'!D304/'precios ajustado'!D303)</f>
        <v>1.9609439576245467E-2</v>
      </c>
      <c r="E303">
        <f>+LN('precios ajustado'!E304/'precios ajustado'!E303)</f>
        <v>2.7816339187138632E-3</v>
      </c>
      <c r="F303">
        <f>+LN('precios ajustado'!F304/'precios ajustado'!F303)</f>
        <v>7.0260951331682876E-3</v>
      </c>
      <c r="G303">
        <f>+LN('precios ajustado'!G304/'precios ajustado'!G303)</f>
        <v>0</v>
      </c>
      <c r="H303">
        <f>+LN('precios ajustado'!H304/'precios ajustado'!H303)</f>
        <v>0</v>
      </c>
      <c r="I303">
        <f>+LN('precios ajustado'!I304/'precios ajustado'!I303)</f>
        <v>-1.2796199837708953E-3</v>
      </c>
      <c r="J303">
        <f>+LN('precios ajustado'!J304/'precios ajustado'!J303)</f>
        <v>9.8151457613094625E-3</v>
      </c>
      <c r="K303">
        <f>+LN('precios ajustado'!K304/'precios ajustado'!K303)</f>
        <v>3.6267501121394173E-2</v>
      </c>
      <c r="L303">
        <f>+LN('precios ajustado'!L304/'precios ajustado'!L303)</f>
        <v>6.3909643868112686E-3</v>
      </c>
    </row>
    <row r="304" spans="1:12" x14ac:dyDescent="0.25">
      <c r="A304" s="1" t="s">
        <v>314</v>
      </c>
      <c r="B304">
        <f>+LN('precios ajustado'!B305/'precios ajustado'!B304)</f>
        <v>8.9453932991338976E-3</v>
      </c>
      <c r="C304">
        <f>+LN('precios ajustado'!C305/'precios ajustado'!C304)</f>
        <v>1.5563949723522843E-2</v>
      </c>
      <c r="D304">
        <f>+LN('precios ajustado'!D305/'precios ajustado'!D304)</f>
        <v>-1.5503519725268101E-3</v>
      </c>
      <c r="E304">
        <f>+LN('precios ajustado'!E305/'precios ajustado'!E304)</f>
        <v>5.1432223551089132E-2</v>
      </c>
      <c r="F304">
        <f>+LN('precios ajustado'!F305/'precios ajustado'!F304)</f>
        <v>1.2796927107885383E-2</v>
      </c>
      <c r="G304">
        <f>+LN('precios ajustado'!G305/'precios ajustado'!G304)</f>
        <v>0</v>
      </c>
      <c r="H304">
        <f>+LN('precios ajustado'!H305/'precios ajustado'!H304)</f>
        <v>0</v>
      </c>
      <c r="I304">
        <f>+LN('precios ajustado'!I305/'precios ajustado'!I304)</f>
        <v>1.1457815019771153E-2</v>
      </c>
      <c r="J304">
        <f>+LN('precios ajustado'!J305/'precios ajustado'!J304)</f>
        <v>0</v>
      </c>
      <c r="K304">
        <f>+LN('precios ajustado'!K305/'precios ajustado'!K304)</f>
        <v>3.600360448328357E-3</v>
      </c>
      <c r="L304">
        <f>+LN('precios ajustado'!L305/'precios ajustado'!L304)</f>
        <v>7.840156732059721E-3</v>
      </c>
    </row>
    <row r="305" spans="1:12" x14ac:dyDescent="0.25">
      <c r="A305" s="1" t="s">
        <v>315</v>
      </c>
      <c r="B305">
        <f>+LN('precios ajustado'!B306/'precios ajustado'!B305)</f>
        <v>4.0492351354089566E-3</v>
      </c>
      <c r="C305">
        <f>+LN('precios ajustado'!C306/'precios ajustado'!C305)</f>
        <v>2.6406663898050423E-2</v>
      </c>
      <c r="D305">
        <f>+LN('precios ajustado'!D306/'precios ajustado'!D305)</f>
        <v>0</v>
      </c>
      <c r="E305">
        <f>+LN('precios ajustado'!E306/'precios ajustado'!E305)</f>
        <v>2.6350389632307687E-3</v>
      </c>
      <c r="F305">
        <f>+LN('precios ajustado'!F306/'precios ajustado'!F305)</f>
        <v>9.7239205915768227E-3</v>
      </c>
      <c r="G305">
        <f>+LN('precios ajustado'!G306/'precios ajustado'!G305)</f>
        <v>0</v>
      </c>
      <c r="H305">
        <f>+LN('precios ajustado'!H306/'precios ajustado'!H305)</f>
        <v>0</v>
      </c>
      <c r="I305">
        <f>+LN('precios ajustado'!I306/'precios ajustado'!I305)</f>
        <v>3.4829416377405227E-2</v>
      </c>
      <c r="J305">
        <f>+LN('precios ajustado'!J306/'precios ajustado'!J305)</f>
        <v>2.155420469191445E-2</v>
      </c>
      <c r="K305">
        <f>+LN('precios ajustado'!K306/'precios ajustado'!K305)</f>
        <v>2.4845974931155992E-2</v>
      </c>
      <c r="L305">
        <f>+LN('precios ajustado'!L306/'precios ajustado'!L305)</f>
        <v>8.1180717108591365E-3</v>
      </c>
    </row>
    <row r="306" spans="1:12" x14ac:dyDescent="0.25">
      <c r="A306" s="1" t="s">
        <v>316</v>
      </c>
      <c r="B306">
        <f>+LN('precios ajustado'!B307/'precios ajustado'!B306)</f>
        <v>7.8702848105789442E-4</v>
      </c>
      <c r="C306">
        <f>+LN('precios ajustado'!C307/'precios ajustado'!C306)</f>
        <v>2.8254136578630342E-3</v>
      </c>
      <c r="D306">
        <f>+LN('precios ajustado'!D307/'precios ajustado'!D306)</f>
        <v>-7.683402939295741E-4</v>
      </c>
      <c r="E306">
        <f>+LN('precios ajustado'!E307/'precios ajustado'!E306)</f>
        <v>3.1529509988636739E-3</v>
      </c>
      <c r="F306">
        <f>+LN('precios ajustado'!F307/'precios ajustado'!F306)</f>
        <v>-2.4537920104853559E-3</v>
      </c>
      <c r="G306">
        <f>+LN('precios ajustado'!G307/'precios ajustado'!G306)</f>
        <v>-9.9775513390832011E-4</v>
      </c>
      <c r="H306">
        <f>+LN('precios ajustado'!H307/'precios ajustado'!H306)</f>
        <v>0</v>
      </c>
      <c r="I306">
        <f>+LN('precios ajustado'!I307/'precios ajustado'!I306)</f>
        <v>-5.7877851062770637E-2</v>
      </c>
      <c r="J306">
        <f>+LN('precios ajustado'!J307/'precios ajustado'!J306)</f>
        <v>-1.4815089231738406E-2</v>
      </c>
      <c r="K306">
        <f>+LN('precios ajustado'!K307/'precios ajustado'!K306)</f>
        <v>-1.9693066899838633E-2</v>
      </c>
      <c r="L306">
        <f>+LN('precios ajustado'!L307/'precios ajustado'!L306)</f>
        <v>-7.9925598346871566E-4</v>
      </c>
    </row>
    <row r="307" spans="1:12" x14ac:dyDescent="0.25">
      <c r="A307" s="1" t="s">
        <v>317</v>
      </c>
      <c r="B307">
        <f>+LN('precios ajustado'!B308/'precios ajustado'!B307)</f>
        <v>1.7157529601217601E-2</v>
      </c>
      <c r="C307">
        <f>+LN('precios ajustado'!C308/'precios ajustado'!C307)</f>
        <v>-8.3507431145110299E-3</v>
      </c>
      <c r="D307">
        <f>+LN('precios ajustado'!D308/'precios ajustado'!D307)</f>
        <v>-1.0928730402942318E-2</v>
      </c>
      <c r="E307">
        <f>+LN('precios ajustado'!E308/'precios ajustado'!E307)</f>
        <v>-1.9068353560281359E-2</v>
      </c>
      <c r="F307">
        <f>+LN('precios ajustado'!F308/'precios ajustado'!F307)</f>
        <v>4.9016621887049026E-3</v>
      </c>
      <c r="G307">
        <f>+LN('precios ajustado'!G308/'precios ajustado'!G307)</f>
        <v>-7.2636512222271519E-3</v>
      </c>
      <c r="H307">
        <f>+LN('precios ajustado'!H308/'precios ajustado'!H307)</f>
        <v>6.4921240790117157E-3</v>
      </c>
      <c r="I307">
        <f>+LN('precios ajustado'!I308/'precios ajustado'!I307)</f>
        <v>1.9243711028461882E-2</v>
      </c>
      <c r="J307">
        <f>+LN('precios ajustado'!J308/'precios ajustado'!J307)</f>
        <v>4.4675405298095676E-3</v>
      </c>
      <c r="K307">
        <f>+LN('precios ajustado'!K308/'precios ajustado'!K307)</f>
        <v>1.684060042641124E-2</v>
      </c>
      <c r="L307">
        <f>+LN('precios ajustado'!L308/'precios ajustado'!L307)</f>
        <v>3.4825301922997965E-3</v>
      </c>
    </row>
    <row r="308" spans="1:12" x14ac:dyDescent="0.25">
      <c r="A308" s="1" t="s">
        <v>318</v>
      </c>
      <c r="B308">
        <f>+LN('precios ajustado'!B309/'precios ajustado'!B308)</f>
        <v>-1.3411476754877517E-3</v>
      </c>
      <c r="C308">
        <f>+LN('precios ajustado'!C309/'precios ajustado'!C308)</f>
        <v>-5.4806678666220509E-3</v>
      </c>
      <c r="D308">
        <f>+LN('precios ajustado'!D309/'precios ajustado'!D308)</f>
        <v>0</v>
      </c>
      <c r="E308">
        <f>+LN('precios ajustado'!E309/'precios ajustado'!E308)</f>
        <v>0</v>
      </c>
      <c r="F308">
        <f>+LN('precios ajustado'!F309/'precios ajustado'!F308)</f>
        <v>3.828693181216483E-3</v>
      </c>
      <c r="G308">
        <f>+LN('precios ajustado'!G309/'precios ajustado'!G308)</f>
        <v>0</v>
      </c>
      <c r="H308">
        <f>+LN('precios ajustado'!H309/'precios ajustado'!H308)</f>
        <v>-2.0594571517374042E-2</v>
      </c>
      <c r="I308">
        <f>+LN('precios ajustado'!I309/'precios ajustado'!I308)</f>
        <v>-2.9660462185177403E-2</v>
      </c>
      <c r="J308">
        <f>+LN('precios ajustado'!J309/'precios ajustado'!J308)</f>
        <v>1.4749534480946012E-2</v>
      </c>
      <c r="K308">
        <f>+LN('precios ajustado'!K309/'precios ajustado'!K308)</f>
        <v>4.0901128548276593E-2</v>
      </c>
      <c r="L308">
        <f>+LN('precios ajustado'!L309/'precios ajustado'!L308)</f>
        <v>7.5521826732140212E-3</v>
      </c>
    </row>
    <row r="309" spans="1:12" x14ac:dyDescent="0.25">
      <c r="A309" s="1" t="s">
        <v>319</v>
      </c>
      <c r="B309">
        <f>+LN('precios ajustado'!B310/'precios ajustado'!B309)</f>
        <v>7.0467981685332507E-3</v>
      </c>
      <c r="C309">
        <f>+LN('precios ajustado'!C310/'precios ajustado'!C309)</f>
        <v>1.886777143765149E-2</v>
      </c>
      <c r="D309">
        <f>+LN('precios ajustado'!D310/'precios ajustado'!D309)</f>
        <v>-5.0821778659614174E-3</v>
      </c>
      <c r="E309">
        <f>+LN('precios ajustado'!E310/'precios ajustado'!E309)</f>
        <v>3.674952554520404E-2</v>
      </c>
      <c r="F309">
        <f>+LN('precios ajustado'!F310/'precios ajustado'!F309)</f>
        <v>-1.2597801397179069E-4</v>
      </c>
      <c r="G309">
        <f>+LN('precios ajustado'!G310/'precios ajustado'!G309)</f>
        <v>0</v>
      </c>
      <c r="H309">
        <f>+LN('precios ajustado'!H310/'precios ajustado'!H309)</f>
        <v>0</v>
      </c>
      <c r="I309">
        <f>+LN('precios ajustado'!I310/'precios ajustado'!I309)</f>
        <v>-2.6212310226600092E-3</v>
      </c>
      <c r="J309">
        <f>+LN('precios ajustado'!J310/'precios ajustado'!J309)</f>
        <v>-3.66700014670835E-3</v>
      </c>
      <c r="K309">
        <f>+LN('precios ajustado'!K310/'precios ajustado'!K309)</f>
        <v>-6.1356570202013815E-3</v>
      </c>
      <c r="L309">
        <f>+LN('precios ajustado'!L310/'precios ajustado'!L309)</f>
        <v>2.1540987523670642E-3</v>
      </c>
    </row>
    <row r="310" spans="1:12" x14ac:dyDescent="0.25">
      <c r="A310" s="1" t="s">
        <v>320</v>
      </c>
      <c r="B310">
        <f>+LN('precios ajustado'!B311/'precios ajustado'!B310)</f>
        <v>-1.6329491201551215E-2</v>
      </c>
      <c r="C310">
        <f>+LN('precios ajustado'!C311/'precios ajustado'!C310)</f>
        <v>-4.0403449911429357E-2</v>
      </c>
      <c r="D310">
        <f>+LN('precios ajustado'!D311/'precios ajustado'!D310)</f>
        <v>0</v>
      </c>
      <c r="E310">
        <f>+LN('precios ajustado'!E311/'precios ajustado'!E310)</f>
        <v>5.1412791184591187E-3</v>
      </c>
      <c r="F310">
        <f>+LN('precios ajustado'!F311/'precios ajustado'!F310)</f>
        <v>-4.6211138211860788E-4</v>
      </c>
      <c r="G310">
        <f>+LN('precios ajustado'!G311/'precios ajustado'!G310)</f>
        <v>0</v>
      </c>
      <c r="H310">
        <f>+LN('precios ajustado'!H311/'precios ajustado'!H310)</f>
        <v>0</v>
      </c>
      <c r="I310">
        <f>+LN('precios ajustado'!I311/'precios ajustado'!I310)</f>
        <v>3.8614860779346824E-2</v>
      </c>
      <c r="J310">
        <f>+LN('precios ajustado'!J311/'precios ajustado'!J310)</f>
        <v>1.3138802742365761E-2</v>
      </c>
      <c r="K310">
        <f>+LN('precios ajustado'!K311/'precios ajustado'!K310)</f>
        <v>2.3317575404522683E-3</v>
      </c>
      <c r="L310">
        <f>+LN('precios ajustado'!L311/'precios ajustado'!L310)</f>
        <v>-6.4282208508885941E-3</v>
      </c>
    </row>
    <row r="311" spans="1:12" x14ac:dyDescent="0.25">
      <c r="A311" s="1" t="s">
        <v>321</v>
      </c>
      <c r="B311">
        <f>+LN('precios ajustado'!B312/'precios ajustado'!B311)</f>
        <v>4.2112407806017852E-3</v>
      </c>
      <c r="C311">
        <f>+LN('precios ajustado'!C312/'precios ajustado'!C311)</f>
        <v>-9.2736130915576365E-3</v>
      </c>
      <c r="D311">
        <f>+LN('precios ajustado'!D312/'precios ajustado'!D311)</f>
        <v>-1.2771821709984367E-2</v>
      </c>
      <c r="E311">
        <f>+LN('precios ajustado'!E312/'precios ajustado'!E311)</f>
        <v>0</v>
      </c>
      <c r="F311">
        <f>+LN('precios ajustado'!F312/'precios ajustado'!F311)</f>
        <v>0</v>
      </c>
      <c r="G311">
        <f>+LN('precios ajustado'!G312/'precios ajustado'!G311)</f>
        <v>1.2561237677267132E-3</v>
      </c>
      <c r="H311">
        <f>+LN('precios ajustado'!H312/'precios ajustado'!H311)</f>
        <v>-5.9629151947343381E-3</v>
      </c>
      <c r="I311">
        <f>+LN('precios ajustado'!I312/'precios ajustado'!I311)</f>
        <v>-7.6045920317279062E-3</v>
      </c>
      <c r="J311">
        <f>+LN('precios ajustado'!J312/'precios ajustado'!J311)</f>
        <v>1.0101099419776362E-2</v>
      </c>
      <c r="K311">
        <f>+LN('precios ajustado'!K312/'precios ajustado'!K311)</f>
        <v>1.9037584451905797E-3</v>
      </c>
      <c r="L311">
        <f>+LN('precios ajustado'!L312/'precios ajustado'!L311)</f>
        <v>4.2261331231106094E-3</v>
      </c>
    </row>
    <row r="312" spans="1:12" x14ac:dyDescent="0.25">
      <c r="A312" s="1" t="s">
        <v>322</v>
      </c>
      <c r="B312">
        <f>+LN('precios ajustado'!B313/'precios ajustado'!B312)</f>
        <v>4.5033799858157581E-3</v>
      </c>
      <c r="C312">
        <f>+LN('precios ajustado'!C313/'precios ajustado'!C312)</f>
        <v>2.5588493076881742E-3</v>
      </c>
      <c r="D312">
        <f>+LN('precios ajustado'!D313/'precios ajustado'!D312)</f>
        <v>0</v>
      </c>
      <c r="E312">
        <f>+LN('precios ajustado'!E313/'precios ajustado'!E312)</f>
        <v>0</v>
      </c>
      <c r="F312">
        <f>+LN('precios ajustado'!F313/'precios ajustado'!F312)</f>
        <v>-2.9425872126544623E-4</v>
      </c>
      <c r="G312">
        <f>+LN('precios ajustado'!G313/'precios ajustado'!G312)</f>
        <v>0</v>
      </c>
      <c r="H312">
        <f>+LN('precios ajustado'!H313/'precios ajustado'!H312)</f>
        <v>3.6482269196042609E-3</v>
      </c>
      <c r="I312">
        <f>+LN('precios ajustado'!I313/'precios ajustado'!I312)</f>
        <v>-2.5477696026229945E-3</v>
      </c>
      <c r="J312">
        <f>+LN('precios ajustado'!J313/'precios ajustado'!J312)</f>
        <v>5.0126556765741348E-3</v>
      </c>
      <c r="K312">
        <f>+LN('precios ajustado'!K313/'precios ajustado'!K312)</f>
        <v>-3.1749741830282602E-3</v>
      </c>
      <c r="L312">
        <f>+LN('precios ajustado'!L313/'precios ajustado'!L312)</f>
        <v>2.9430278587409984E-3</v>
      </c>
    </row>
    <row r="313" spans="1:12" x14ac:dyDescent="0.25">
      <c r="A313" s="1" t="s">
        <v>323</v>
      </c>
      <c r="B313">
        <f>+LN('precios ajustado'!B314/'precios ajustado'!B313)</f>
        <v>4.5347015727633007E-3</v>
      </c>
      <c r="C313">
        <f>+LN('precios ajustado'!C314/'precios ajustado'!C313)</f>
        <v>-7.6182814895356188E-3</v>
      </c>
      <c r="D313">
        <f>+LN('precios ajustado'!D314/'precios ajustado'!D313)</f>
        <v>-2.3920277186304964E-3</v>
      </c>
      <c r="E313">
        <f>+LN('precios ajustado'!E314/'precios ajustado'!E313)</f>
        <v>-2.0725957928557154E-2</v>
      </c>
      <c r="F313">
        <f>+LN('precios ajustado'!F314/'precios ajustado'!F313)</f>
        <v>-2.2298921736619757E-3</v>
      </c>
      <c r="G313">
        <f>+LN('precios ajustado'!G314/'precios ajustado'!G313)</f>
        <v>0</v>
      </c>
      <c r="H313">
        <f>+LN('precios ajustado'!H314/'precios ajustado'!H313)</f>
        <v>0</v>
      </c>
      <c r="I313">
        <f>+LN('precios ajustado'!I314/'precios ajustado'!I313)</f>
        <v>1.2746658205422222E-3</v>
      </c>
      <c r="J313">
        <f>+LN('precios ajustado'!J314/'precios ajustado'!J313)</f>
        <v>1.418449070825841E-2</v>
      </c>
      <c r="K313">
        <f>+LN('precios ajustado'!K314/'precios ajustado'!K313)</f>
        <v>2.9636601925908876E-3</v>
      </c>
      <c r="L313">
        <f>+LN('precios ajustado'!L314/'precios ajustado'!L313)</f>
        <v>2.3892203739668078E-4</v>
      </c>
    </row>
    <row r="314" spans="1:12" x14ac:dyDescent="0.25">
      <c r="A314" s="1" t="s">
        <v>324</v>
      </c>
      <c r="B314">
        <f>+LN('precios ajustado'!B315/'precios ajustado'!B314)</f>
        <v>-6.6026389793578649E-3</v>
      </c>
      <c r="C314">
        <f>+LN('precios ajustado'!C315/'precios ajustado'!C314)</f>
        <v>7.8007886870168439E-4</v>
      </c>
      <c r="D314">
        <f>+LN('precios ajustado'!D315/'precios ajustado'!D314)</f>
        <v>-2.9473941181778502E-3</v>
      </c>
      <c r="E314">
        <f>+LN('precios ajustado'!E315/'precios ajustado'!E314)</f>
        <v>1.8158570658372255E-2</v>
      </c>
      <c r="F314">
        <f>+LN('precios ajustado'!F315/'precios ajustado'!F314)</f>
        <v>-2.530623040083709E-3</v>
      </c>
      <c r="G314">
        <f>+LN('precios ajustado'!G315/'precios ajustado'!G314)</f>
        <v>0</v>
      </c>
      <c r="H314">
        <f>+LN('precios ajustado'!H315/'precios ajustado'!H314)</f>
        <v>0</v>
      </c>
      <c r="I314">
        <f>+LN('precios ajustado'!I315/'precios ajustado'!I314)</f>
        <v>-8.9571544876455769E-3</v>
      </c>
      <c r="J314">
        <f>+LN('precios ajustado'!J315/'precios ajustado'!J314)</f>
        <v>-3.5273048294192817E-3</v>
      </c>
      <c r="K314">
        <f>+LN('precios ajustado'!K315/'precios ajustado'!K314)</f>
        <v>-1.4906595191043738E-2</v>
      </c>
      <c r="L314">
        <f>+LN('precios ajustado'!L315/'precios ajustado'!L314)</f>
        <v>-6.806774955695624E-3</v>
      </c>
    </row>
    <row r="315" spans="1:12" x14ac:dyDescent="0.25">
      <c r="A315" s="1" t="s">
        <v>325</v>
      </c>
      <c r="B315">
        <f>+LN('precios ajustado'!B316/'precios ajustado'!B315)</f>
        <v>1.3417488483174943E-2</v>
      </c>
      <c r="C315">
        <f>+LN('precios ajustado'!C316/'precios ajustado'!C315)</f>
        <v>3.0410134252966122E-2</v>
      </c>
      <c r="D315">
        <f>+LN('precios ajustado'!D316/'precios ajustado'!D315)</f>
        <v>1.3548547470806965E-3</v>
      </c>
      <c r="E315">
        <f>+LN('precios ajustado'!E316/'precios ajustado'!E315)</f>
        <v>-7.2764084817339564E-2</v>
      </c>
      <c r="F315">
        <f>+LN('precios ajustado'!F316/'precios ajustado'!F315)</f>
        <v>0</v>
      </c>
      <c r="G315">
        <f>+LN('precios ajustado'!G316/'precios ajustado'!G315)</f>
        <v>0</v>
      </c>
      <c r="H315">
        <f>+LN('precios ajustado'!H316/'precios ajustado'!H315)</f>
        <v>0</v>
      </c>
      <c r="I315">
        <f>+LN('precios ajustado'!I316/'precios ajustado'!I315)</f>
        <v>1.5306406386848517E-2</v>
      </c>
      <c r="J315">
        <f>+LN('precios ajustado'!J316/'precios ajustado'!J315)</f>
        <v>1.7513624621403646E-2</v>
      </c>
      <c r="K315">
        <f>+LN('precios ajustado'!K316/'precios ajustado'!K315)</f>
        <v>3.2298296196735306E-2</v>
      </c>
      <c r="L315">
        <f>+LN('precios ajustado'!L316/'precios ajustado'!L315)</f>
        <v>9.6926946643248069E-3</v>
      </c>
    </row>
    <row r="316" spans="1:12" x14ac:dyDescent="0.25">
      <c r="A316" s="1" t="s">
        <v>326</v>
      </c>
      <c r="B316">
        <f>+LN('precios ajustado'!B317/'precios ajustado'!B316)</f>
        <v>3.1609715698529581E-3</v>
      </c>
      <c r="C316">
        <f>+LN('precios ajustado'!C317/'precios ajustado'!C316)</f>
        <v>1.1057211194102761E-2</v>
      </c>
      <c r="D316">
        <f>+LN('precios ajustado'!D317/'precios ajustado'!D316)</f>
        <v>-9.6465406685842543E-3</v>
      </c>
      <c r="E316">
        <f>+LN('precios ajustado'!E317/'precios ajustado'!E316)</f>
        <v>0</v>
      </c>
      <c r="F316">
        <f>+LN('precios ajustado'!F317/'precios ajustado'!F316)</f>
        <v>1.1794500322400587E-2</v>
      </c>
      <c r="G316">
        <f>+LN('precios ajustado'!G317/'precios ajustado'!G316)</f>
        <v>-1.1108420210738348E-2</v>
      </c>
      <c r="H316">
        <f>+LN('precios ajustado'!H317/'precios ajustado'!H316)</f>
        <v>-6.4209232004605824E-3</v>
      </c>
      <c r="I316">
        <f>+LN('precios ajustado'!I317/'precios ajustado'!I316)</f>
        <v>7.566233103822359E-3</v>
      </c>
      <c r="J316">
        <f>+LN('precios ajustado'!J317/'precios ajustado'!J316)</f>
        <v>0</v>
      </c>
      <c r="K316">
        <f>+LN('precios ajustado'!K317/'precios ajustado'!K316)</f>
        <v>2.7050823906562639E-2</v>
      </c>
      <c r="L316">
        <f>+LN('precios ajustado'!L317/'precios ajustado'!L316)</f>
        <v>1.9273745978476511E-3</v>
      </c>
    </row>
    <row r="317" spans="1:12" x14ac:dyDescent="0.25">
      <c r="A317" s="1" t="s">
        <v>327</v>
      </c>
      <c r="B317">
        <f>+LN('precios ajustado'!B318/'precios ajustado'!B317)</f>
        <v>-4.2850102120174016E-3</v>
      </c>
      <c r="C317">
        <f>+LN('precios ajustado'!C318/'precios ajustado'!C317)</f>
        <v>-1.4998135236778893E-2</v>
      </c>
      <c r="D317">
        <f>+LN('precios ajustado'!D318/'precios ajustado'!D317)</f>
        <v>2.8649174237562709E-2</v>
      </c>
      <c r="E317">
        <f>+LN('precios ajustado'!E318/'precios ajustado'!E317)</f>
        <v>1.0451171753066328E-2</v>
      </c>
      <c r="F317">
        <f>+LN('precios ajustado'!F318/'precios ajustado'!F317)</f>
        <v>1.6949224627571544E-3</v>
      </c>
      <c r="G317">
        <f>+LN('precios ajustado'!G318/'precios ajustado'!G317)</f>
        <v>0</v>
      </c>
      <c r="H317">
        <f>+LN('precios ajustado'!H318/'precios ajustado'!H317)</f>
        <v>0</v>
      </c>
      <c r="I317">
        <f>+LN('precios ajustado'!I318/'precios ajustado'!I317)</f>
        <v>-6.3012421595670439E-3</v>
      </c>
      <c r="J317">
        <f>+LN('precios ajustado'!J318/'precios ajustado'!J317)</f>
        <v>-3.8221148619645783E-2</v>
      </c>
      <c r="K317">
        <f>+LN('precios ajustado'!K318/'precios ajustado'!K317)</f>
        <v>-5.8491283580370833E-2</v>
      </c>
      <c r="L317">
        <f>+LN('precios ajustado'!L318/'precios ajustado'!L317)</f>
        <v>-3.0950477350134603E-3</v>
      </c>
    </row>
    <row r="318" spans="1:12" x14ac:dyDescent="0.25">
      <c r="A318" s="1" t="s">
        <v>328</v>
      </c>
      <c r="B318">
        <f>+LN('precios ajustado'!B319/'precios ajustado'!B318)</f>
        <v>-1.561122945792545E-2</v>
      </c>
      <c r="C318">
        <f>+LN('precios ajustado'!C319/'precios ajustado'!C318)</f>
        <v>-2.678109733038659E-2</v>
      </c>
      <c r="D318">
        <f>+LN('precios ajustado'!D319/'precios ajustado'!D318)</f>
        <v>7.9961877862527089E-3</v>
      </c>
      <c r="E318">
        <f>+LN('precios ajustado'!E319/'precios ajustado'!E318)</f>
        <v>5.7014311337149843E-3</v>
      </c>
      <c r="F318">
        <f>+LN('precios ajustado'!F319/'precios ajustado'!F318)</f>
        <v>-5.6041808741694463E-3</v>
      </c>
      <c r="G318">
        <f>+LN('precios ajustado'!G319/'precios ajustado'!G318)</f>
        <v>0</v>
      </c>
      <c r="H318">
        <f>+LN('precios ajustado'!H319/'precios ajustado'!H318)</f>
        <v>0</v>
      </c>
      <c r="I318">
        <f>+LN('precios ajustado'!I319/'precios ajustado'!I318)</f>
        <v>-1.2722805964026475E-2</v>
      </c>
      <c r="J318">
        <f>+LN('precios ajustado'!J319/'precios ajustado'!J318)</f>
        <v>-1.2009120874454387E-2</v>
      </c>
      <c r="K318">
        <f>+LN('precios ajustado'!K319/'precios ajustado'!K318)</f>
        <v>6.6231960215041123E-3</v>
      </c>
      <c r="L318">
        <f>+LN('precios ajustado'!L319/'precios ajustado'!L318)</f>
        <v>-1.3950601362068092E-2</v>
      </c>
    </row>
    <row r="319" spans="1:12" x14ac:dyDescent="0.25">
      <c r="A319" s="1" t="s">
        <v>329</v>
      </c>
      <c r="B319">
        <f>+LN('precios ajustado'!B320/'precios ajustado'!B319)</f>
        <v>-7.3486245061734892E-3</v>
      </c>
      <c r="C319">
        <f>+LN('precios ajustado'!C320/'precios ajustado'!C319)</f>
        <v>5.4449179324957426E-3</v>
      </c>
      <c r="D319">
        <f>+LN('precios ajustado'!D320/'precios ajustado'!D319)</f>
        <v>1.3573889693775263E-2</v>
      </c>
      <c r="E319">
        <f>+LN('precios ajustado'!E320/'precios ajustado'!E319)</f>
        <v>-2.086379541582219E-2</v>
      </c>
      <c r="F319">
        <f>+LN('precios ajustado'!F320/'precios ajustado'!F319)</f>
        <v>-1.7031491706179187E-4</v>
      </c>
      <c r="G319">
        <f>+LN('precios ajustado'!G320/'precios ajustado'!G319)</f>
        <v>5.2181450253838045E-2</v>
      </c>
      <c r="H319">
        <f>+LN('precios ajustado'!H320/'precios ajustado'!H319)</f>
        <v>3.0192623753623419E-2</v>
      </c>
      <c r="I319">
        <f>+LN('precios ajustado'!I320/'precios ajustado'!I319)</f>
        <v>-5.134794600235448E-3</v>
      </c>
      <c r="J319">
        <f>+LN('precios ajustado'!J320/'precios ajustado'!J319)</f>
        <v>3.9788088830304021E-4</v>
      </c>
      <c r="K319">
        <f>+LN('precios ajustado'!K320/'precios ajustado'!K319)</f>
        <v>-2.2613201086443671E-2</v>
      </c>
      <c r="L319">
        <f>+LN('precios ajustado'!L320/'precios ajustado'!L319)</f>
        <v>-2.8330379315139919E-3</v>
      </c>
    </row>
    <row r="320" spans="1:12" x14ac:dyDescent="0.25">
      <c r="A320" s="1" t="s">
        <v>330</v>
      </c>
      <c r="B320">
        <f>+LN('precios ajustado'!B321/'precios ajustado'!B320)</f>
        <v>-4.9211260161624366E-2</v>
      </c>
      <c r="C320">
        <f>+LN('precios ajustado'!C321/'precios ajustado'!C320)</f>
        <v>7.9451805134301931E-2</v>
      </c>
      <c r="D320">
        <f>+LN('precios ajustado'!D321/'precios ajustado'!D320)</f>
        <v>-3.31430630376865E-2</v>
      </c>
      <c r="E320">
        <f>+LN('precios ajustado'!E321/'precios ajustado'!E320)</f>
        <v>0</v>
      </c>
      <c r="F320">
        <f>+LN('precios ajustado'!F321/'precios ajustado'!F320)</f>
        <v>2.3817732254947941E-3</v>
      </c>
      <c r="G320">
        <f>+LN('precios ajustado'!G321/'precios ajustado'!G320)</f>
        <v>0</v>
      </c>
      <c r="H320">
        <f>+LN('precios ajustado'!H321/'precios ajustado'!H320)</f>
        <v>-2.0686638608721847E-2</v>
      </c>
      <c r="I320">
        <f>+LN('precios ajustado'!I321/'precios ajustado'!I320)</f>
        <v>1.0243357720803618E-2</v>
      </c>
      <c r="J320">
        <f>+LN('precios ajustado'!J321/'precios ajustado'!J320)</f>
        <v>0</v>
      </c>
      <c r="K320">
        <f>+LN('precios ajustado'!K321/'precios ajustado'!K320)</f>
        <v>-1.5585851220123013E-2</v>
      </c>
      <c r="L320">
        <f>+LN('precios ajustado'!L321/'precios ajustado'!L320)</f>
        <v>-4.9102464664248172E-3</v>
      </c>
    </row>
    <row r="321" spans="1:12" x14ac:dyDescent="0.25">
      <c r="A321" s="1" t="s">
        <v>331</v>
      </c>
      <c r="B321">
        <f>+LN('precios ajustado'!B322/'precios ajustado'!B321)</f>
        <v>-1.210667822608417E-2</v>
      </c>
      <c r="C321">
        <f>+LN('precios ajustado'!C322/'precios ajustado'!C321)</f>
        <v>2.6474567662633955E-3</v>
      </c>
      <c r="D321">
        <f>+LN('precios ajustado'!D322/'precios ajustado'!D321)</f>
        <v>8.1571162723180161E-3</v>
      </c>
      <c r="E321">
        <f>+LN('precios ajustado'!E322/'precios ajustado'!E321)</f>
        <v>-2.8170784209684968E-2</v>
      </c>
      <c r="F321">
        <f>+LN('precios ajustado'!F322/'precios ajustado'!F321)</f>
        <v>0</v>
      </c>
      <c r="G321">
        <f>+LN('precios ajustado'!G322/'precios ajustado'!G321)</f>
        <v>-2.414457002205336E-2</v>
      </c>
      <c r="H321">
        <f>+LN('precios ajustado'!H322/'precios ajustado'!H321)</f>
        <v>-1.9103201984102435E-2</v>
      </c>
      <c r="I321">
        <f>+LN('precios ajustado'!I322/'precios ajustado'!I321)</f>
        <v>1.7677211486546319E-2</v>
      </c>
      <c r="J321">
        <f>+LN('precios ajustado'!J322/'precios ajustado'!J321)</f>
        <v>-1.174756896175142E-2</v>
      </c>
      <c r="K321">
        <f>+LN('precios ajustado'!K322/'precios ajustado'!K321)</f>
        <v>-8.8536781474391737E-4</v>
      </c>
      <c r="L321">
        <f>+LN('precios ajustado'!L322/'precios ajustado'!L321)</f>
        <v>4.6434466152829113E-3</v>
      </c>
    </row>
    <row r="322" spans="1:12" x14ac:dyDescent="0.25">
      <c r="A322" s="1" t="s">
        <v>332</v>
      </c>
      <c r="B322">
        <f>+LN('precios ajustado'!B323/'precios ajustado'!B322)</f>
        <v>-8.9946457206923434E-3</v>
      </c>
      <c r="C322">
        <f>+LN('precios ajustado'!C323/'precios ajustado'!C322)</f>
        <v>-1.5047595017537765E-2</v>
      </c>
      <c r="D322">
        <f>+LN('precios ajustado'!D323/'precios ajustado'!D322)</f>
        <v>0</v>
      </c>
      <c r="E322">
        <f>+LN('precios ajustado'!E323/'precios ajustado'!E322)</f>
        <v>2.8170784209684878E-2</v>
      </c>
      <c r="F322">
        <f>+LN('precios ajustado'!F323/'precios ajustado'!F322)</f>
        <v>-1.1450226977932158E-2</v>
      </c>
      <c r="G322">
        <f>+LN('precios ajustado'!G323/'precios ajustado'!G322)</f>
        <v>0</v>
      </c>
      <c r="H322">
        <f>+LN('precios ajustado'!H323/'precios ajustado'!H322)</f>
        <v>0</v>
      </c>
      <c r="I322">
        <f>+LN('precios ajustado'!I323/'precios ajustado'!I322)</f>
        <v>-2.0228230873233027E-2</v>
      </c>
      <c r="J322">
        <f>+LN('precios ajustado'!J323/'precios ajustado'!J322)</f>
        <v>4.4216035962808048E-3</v>
      </c>
      <c r="K322">
        <f>+LN('precios ajustado'!K323/'precios ajustado'!K322)</f>
        <v>-2.352520794875072E-2</v>
      </c>
      <c r="L322">
        <f>+LN('precios ajustado'!L323/'precios ajustado'!L322)</f>
        <v>-6.6679935753891336E-3</v>
      </c>
    </row>
    <row r="323" spans="1:12" x14ac:dyDescent="0.25">
      <c r="A323" s="1" t="s">
        <v>333</v>
      </c>
      <c r="B323">
        <f>+LN('precios ajustado'!B324/'precios ajustado'!B323)</f>
        <v>-1.2354681179520153E-3</v>
      </c>
      <c r="C323">
        <f>+LN('precios ajustado'!C324/'precios ajustado'!C323)</f>
        <v>5.1372454479711961E-3</v>
      </c>
      <c r="D323">
        <f>+LN('precios ajustado'!D324/'precios ajustado'!D323)</f>
        <v>-3.5011852929051492E-2</v>
      </c>
      <c r="E323">
        <f>+LN('precios ajustado'!E324/'precios ajustado'!E323)</f>
        <v>2.1979055171709082E-2</v>
      </c>
      <c r="F323">
        <f>+LN('precios ajustado'!F324/'precios ajustado'!F323)</f>
        <v>-1.4456013501433263E-2</v>
      </c>
      <c r="G323">
        <f>+LN('precios ajustado'!G324/'precios ajustado'!G323)</f>
        <v>0</v>
      </c>
      <c r="H323">
        <f>+LN('precios ajustado'!H324/'precios ajustado'!H323)</f>
        <v>0</v>
      </c>
      <c r="I323">
        <f>+LN('precios ajustado'!I324/'precios ajustado'!I323)</f>
        <v>-1.1560842228574168E-2</v>
      </c>
      <c r="J323">
        <f>+LN('precios ajustado'!J324/'precios ajustado'!J323)</f>
        <v>1.3148399891352028E-2</v>
      </c>
      <c r="K323">
        <f>+LN('precios ajustado'!K324/'precios ajustado'!K323)</f>
        <v>1.1047296859604086E-2</v>
      </c>
      <c r="L323">
        <f>+LN('precios ajustado'!L324/'precios ajustado'!L323)</f>
        <v>5.8589604258770043E-4</v>
      </c>
    </row>
    <row r="324" spans="1:12" x14ac:dyDescent="0.25">
      <c r="A324" s="1" t="s">
        <v>334</v>
      </c>
      <c r="B324">
        <f>+LN('precios ajustado'!B325/'precios ajustado'!B324)</f>
        <v>3.3744926801471261E-4</v>
      </c>
      <c r="C324">
        <f>+LN('precios ajustado'!C325/'precios ajustado'!C324)</f>
        <v>-1.0831058272499209E-3</v>
      </c>
      <c r="D324">
        <f>+LN('precios ajustado'!D325/'precios ajustado'!D324)</f>
        <v>1.3978542334969838E-2</v>
      </c>
      <c r="E324">
        <f>+LN('precios ajustado'!E325/'precios ajustado'!E324)</f>
        <v>1.6172804781193231E-2</v>
      </c>
      <c r="F324">
        <f>+LN('precios ajustado'!F325/'precios ajustado'!F324)</f>
        <v>2.6992601031654798E-3</v>
      </c>
      <c r="G324">
        <f>+LN('precios ajustado'!G325/'precios ajustado'!G324)</f>
        <v>0</v>
      </c>
      <c r="H324">
        <f>+LN('precios ajustado'!H325/'precios ajustado'!H324)</f>
        <v>0</v>
      </c>
      <c r="I324">
        <f>+LN('precios ajustado'!I325/'precios ajustado'!I324)</f>
        <v>2.5807056598702504E-3</v>
      </c>
      <c r="J324">
        <f>+LN('precios ajustado'!J325/'precios ajustado'!J324)</f>
        <v>-5.8224345258813355E-3</v>
      </c>
      <c r="K324">
        <f>+LN('precios ajustado'!K325/'precios ajustado'!K324)</f>
        <v>-2.0156936883752467E-2</v>
      </c>
      <c r="L324">
        <f>+LN('precios ajustado'!L325/'precios ajustado'!L324)</f>
        <v>-9.2781476459710113E-4</v>
      </c>
    </row>
    <row r="325" spans="1:12" x14ac:dyDescent="0.25">
      <c r="A325" s="1" t="s">
        <v>335</v>
      </c>
      <c r="B325">
        <f>+LN('precios ajustado'!B326/'precios ajustado'!B325)</f>
        <v>9.3494491927486757E-3</v>
      </c>
      <c r="C325">
        <f>+LN('precios ajustado'!C326/'precios ajustado'!C325)</f>
        <v>1.5485316080358622E-2</v>
      </c>
      <c r="D325">
        <f>+LN('precios ajustado'!D326/'precios ajustado'!D325)</f>
        <v>-6.7004267697108348E-3</v>
      </c>
      <c r="E325">
        <f>+LN('precios ajustado'!E326/'precios ajustado'!E325)</f>
        <v>-2.6748998850285177E-4</v>
      </c>
      <c r="F325">
        <f>+LN('precios ajustado'!F326/'precios ajustado'!F325)</f>
        <v>-1.9583818262731627E-3</v>
      </c>
      <c r="G325">
        <f>+LN('precios ajustado'!G326/'precios ajustado'!G325)</f>
        <v>-2.5248185307523097E-2</v>
      </c>
      <c r="H325">
        <f>+LN('precios ajustado'!H326/'precios ajustado'!H325)</f>
        <v>-4.6007540046341132E-2</v>
      </c>
      <c r="I325">
        <f>+LN('precios ajustado'!I326/'precios ajustado'!I325)</f>
        <v>2.2930918775442274E-2</v>
      </c>
      <c r="J325">
        <f>+LN('precios ajustado'!J326/'precios ajustado'!J325)</f>
        <v>0</v>
      </c>
      <c r="K325">
        <f>+LN('precios ajustado'!K326/'precios ajustado'!K325)</f>
        <v>2.5746666553244573E-2</v>
      </c>
      <c r="L325">
        <f>+LN('precios ajustado'!L326/'precios ajustado'!L325)</f>
        <v>5.626501217745594E-3</v>
      </c>
    </row>
    <row r="326" spans="1:12" x14ac:dyDescent="0.25">
      <c r="A326" s="1" t="s">
        <v>336</v>
      </c>
      <c r="B326">
        <f>+LN('precios ajustado'!B327/'precios ajustado'!B326)</f>
        <v>-1.1263600166681898E-2</v>
      </c>
      <c r="C326">
        <f>+LN('precios ajustado'!C327/'precios ajustado'!C326)</f>
        <v>-2.0846133672850868E-2</v>
      </c>
      <c r="D326">
        <f>+LN('precios ajustado'!D327/'precios ajustado'!D326)</f>
        <v>3.1923365797705286E-2</v>
      </c>
      <c r="E326">
        <f>+LN('precios ajustado'!E327/'precios ajustado'!E326)</f>
        <v>-2.6834569453590536E-2</v>
      </c>
      <c r="F326">
        <f>+LN('precios ajustado'!F327/'precios ajustado'!F326)</f>
        <v>-1.0026110010895739E-2</v>
      </c>
      <c r="G326">
        <f>+LN('precios ajustado'!G327/'precios ajustado'!G326)</f>
        <v>0</v>
      </c>
      <c r="H326">
        <f>+LN('precios ajustado'!H327/'precios ajustado'!H326)</f>
        <v>0</v>
      </c>
      <c r="I326">
        <f>+LN('precios ajustado'!I327/'precios ajustado'!I326)</f>
        <v>-3.7855199765934929E-3</v>
      </c>
      <c r="J326">
        <f>+LN('precios ajustado'!J327/'precios ajustado'!J326)</f>
        <v>-8.0616456603362415E-3</v>
      </c>
      <c r="K326">
        <f>+LN('precios ajustado'!K327/'precios ajustado'!K326)</f>
        <v>-1.7317348098966869E-2</v>
      </c>
      <c r="L326">
        <f>+LN('precios ajustado'!L327/'precios ajustado'!L326)</f>
        <v>-1.1530394856832431E-2</v>
      </c>
    </row>
    <row r="327" spans="1:12" x14ac:dyDescent="0.25">
      <c r="A327" s="1" t="s">
        <v>337</v>
      </c>
      <c r="B327">
        <f>+LN('precios ajustado'!B328/'precios ajustado'!B327)</f>
        <v>-4.9714462186278858E-3</v>
      </c>
      <c r="C327">
        <f>+LN('precios ajustado'!C328/'precios ajustado'!C327)</f>
        <v>-1.9066286976507366E-2</v>
      </c>
      <c r="D327">
        <f>+LN('precios ajustado'!D328/'precios ajustado'!D327)</f>
        <v>-7.2145926100512412E-4</v>
      </c>
      <c r="E327">
        <f>+LN('precios ajustado'!E328/'precios ajustado'!E327)</f>
        <v>1.3727346905794361E-3</v>
      </c>
      <c r="F327">
        <f>+LN('precios ajustado'!F328/'precios ajustado'!F327)</f>
        <v>5.8789953770960746E-3</v>
      </c>
      <c r="G327">
        <f>+LN('precios ajustado'!G328/'precios ajustado'!G327)</f>
        <v>0</v>
      </c>
      <c r="H327">
        <f>+LN('precios ajustado'!H328/'precios ajustado'!H327)</f>
        <v>0</v>
      </c>
      <c r="I327">
        <f>+LN('precios ajustado'!I328/'precios ajustado'!I327)</f>
        <v>-3.4730176786336227E-2</v>
      </c>
      <c r="J327">
        <f>+LN('precios ajustado'!J328/'precios ajustado'!J327)</f>
        <v>8.061645660336245E-3</v>
      </c>
      <c r="K327">
        <f>+LN('precios ajustado'!K328/'precios ajustado'!K327)</f>
        <v>-9.8028891412663705E-3</v>
      </c>
      <c r="L327">
        <f>+LN('precios ajustado'!L328/'precios ajustado'!L327)</f>
        <v>-7.4230361065378688E-3</v>
      </c>
    </row>
    <row r="328" spans="1:12" x14ac:dyDescent="0.25">
      <c r="A328" s="1" t="s">
        <v>338</v>
      </c>
      <c r="B328">
        <f>+LN('precios ajustado'!B329/'precios ajustado'!B328)</f>
        <v>-1.4662050122520452E-2</v>
      </c>
      <c r="C328">
        <f>+LN('precios ajustado'!C329/'precios ajustado'!C328)</f>
        <v>-8.1027136067022571E-3</v>
      </c>
      <c r="D328">
        <f>+LN('precios ajustado'!D329/'precios ajustado'!D328)</f>
        <v>0</v>
      </c>
      <c r="E328">
        <f>+LN('precios ajustado'!E329/'precios ajustado'!E328)</f>
        <v>-3.2058445340150898E-2</v>
      </c>
      <c r="F328">
        <f>+LN('precios ajustado'!F329/'precios ajustado'!F328)</f>
        <v>-2.6281330831909276E-3</v>
      </c>
      <c r="G328">
        <f>+LN('precios ajustado'!G329/'precios ajustado'!G328)</f>
        <v>0</v>
      </c>
      <c r="H328">
        <f>+LN('precios ajustado'!H329/'precios ajustado'!H328)</f>
        <v>0</v>
      </c>
      <c r="I328">
        <f>+LN('precios ajustado'!I329/'precios ajustado'!I328)</f>
        <v>-6.768482805072519E-2</v>
      </c>
      <c r="J328">
        <f>+LN('precios ajustado'!J329/'precios ajustado'!J328)</f>
        <v>-3.6562739766707055E-3</v>
      </c>
      <c r="K328">
        <f>+LN('precios ajustado'!K329/'precios ajustado'!K328)</f>
        <v>7.3042937121548827E-3</v>
      </c>
      <c r="L328">
        <f>+LN('precios ajustado'!L329/'precios ajustado'!L328)</f>
        <v>-8.1272237152384269E-3</v>
      </c>
    </row>
    <row r="329" spans="1:12" x14ac:dyDescent="0.25">
      <c r="A329" s="1" t="s">
        <v>339</v>
      </c>
      <c r="B329">
        <f>+LN('precios ajustado'!B330/'precios ajustado'!B329)</f>
        <v>2.8121762593886963E-3</v>
      </c>
      <c r="C329">
        <f>+LN('precios ajustado'!C330/'precios ajustado'!C329)</f>
        <v>-5.6885970432297116E-3</v>
      </c>
      <c r="D329">
        <f>+LN('precios ajustado'!D330/'precios ajustado'!D329)</f>
        <v>0</v>
      </c>
      <c r="E329">
        <f>+LN('precios ajustado'!E330/'precios ajustado'!E329)</f>
        <v>-2.2923679943485462E-2</v>
      </c>
      <c r="F329">
        <f>+LN('precios ajustado'!F330/'precios ajustado'!F329)</f>
        <v>7.8912218128509789E-4</v>
      </c>
      <c r="G329">
        <f>+LN('precios ajustado'!G330/'precios ajustado'!G329)</f>
        <v>0</v>
      </c>
      <c r="H329">
        <f>+LN('precios ajustado'!H330/'precios ajustado'!H329)</f>
        <v>0</v>
      </c>
      <c r="I329">
        <f>+LN('precios ajustado'!I330/'precios ajustado'!I329)</f>
        <v>9.7561989357034286E-3</v>
      </c>
      <c r="J329">
        <f>+LN('precios ajustado'!J330/'precios ajustado'!J329)</f>
        <v>-1.1049800396956307E-2</v>
      </c>
      <c r="K329">
        <f>+LN('precios ajustado'!K330/'precios ajustado'!K329)</f>
        <v>1.6242121261191133E-2</v>
      </c>
      <c r="L329">
        <f>+LN('precios ajustado'!L330/'precios ajustado'!L329)</f>
        <v>9.2284406456257049E-4</v>
      </c>
    </row>
    <row r="330" spans="1:12" x14ac:dyDescent="0.25">
      <c r="A330" s="1" t="s">
        <v>340</v>
      </c>
      <c r="B330">
        <f>+LN('precios ajustado'!B331/'precios ajustado'!B330)</f>
        <v>1.5580816823622999E-2</v>
      </c>
      <c r="C330">
        <f>+LN('precios ajustado'!C331/'precios ajustado'!C330)</f>
        <v>7.7018272408790021E-3</v>
      </c>
      <c r="D330">
        <f>+LN('precios ajustado'!D331/'precios ajustado'!D330)</f>
        <v>-3.7516024971159523E-3</v>
      </c>
      <c r="E330">
        <f>+LN('precios ajustado'!E331/'precios ajustado'!E330)</f>
        <v>-1.4598751320683064E-2</v>
      </c>
      <c r="F330">
        <f>+LN('precios ajustado'!F331/'precios ajustado'!F330)</f>
        <v>-1.4034403170067699E-2</v>
      </c>
      <c r="G330">
        <f>+LN('precios ajustado'!G331/'precios ajustado'!G330)</f>
        <v>1.1077656080592944E-2</v>
      </c>
      <c r="H330">
        <f>+LN('precios ajustado'!H331/'precios ajustado'!H330)</f>
        <v>4.5110075323774167E-2</v>
      </c>
      <c r="I330">
        <f>+LN('precios ajustado'!I331/'precios ajustado'!I330)</f>
        <v>1.9231343661884542E-2</v>
      </c>
      <c r="J330">
        <f>+LN('precios ajustado'!J331/'precios ajustado'!J330)</f>
        <v>-1.5677934549392997E-2</v>
      </c>
      <c r="K330">
        <f>+LN('precios ajustado'!K331/'precios ajustado'!K330)</f>
        <v>-7.6370578658899154E-3</v>
      </c>
      <c r="L330">
        <f>+LN('precios ajustado'!L331/'precios ajustado'!L330)</f>
        <v>3.7826076917267522E-3</v>
      </c>
    </row>
    <row r="331" spans="1:12" x14ac:dyDescent="0.25">
      <c r="A331" s="1" t="s">
        <v>341</v>
      </c>
      <c r="B331">
        <f>+LN('precios ajustado'!B332/'precios ajustado'!B331)</f>
        <v>2.1711457203005824E-2</v>
      </c>
      <c r="C331">
        <f>+LN('precios ajustado'!C332/'precios ajustado'!C331)</f>
        <v>9.4155290411931016E-3</v>
      </c>
      <c r="D331">
        <f>+LN('precios ajustado'!D332/'precios ajustado'!D331)</f>
        <v>0</v>
      </c>
      <c r="E331">
        <f>+LN('precios ajustado'!E332/'precios ajustado'!E331)</f>
        <v>2.6126334480271522E-2</v>
      </c>
      <c r="F331">
        <f>+LN('precios ajustado'!F332/'precios ajustado'!F331)</f>
        <v>-2.2063828481704267E-2</v>
      </c>
      <c r="G331">
        <f>+LN('precios ajustado'!G332/'precios ajustado'!G331)</f>
        <v>0</v>
      </c>
      <c r="H331">
        <f>+LN('precios ajustado'!H332/'precios ajustado'!H331)</f>
        <v>0</v>
      </c>
      <c r="I331">
        <f>+LN('precios ajustado'!I332/'precios ajustado'!I331)</f>
        <v>-1.369883138300104E-2</v>
      </c>
      <c r="J331">
        <f>+LN('precios ajustado'!J332/'precios ajustado'!J331)</f>
        <v>-5.3314953554171589E-2</v>
      </c>
      <c r="K331">
        <f>+LN('precios ajustado'!K332/'precios ajustado'!K331)</f>
        <v>1.7656083517886816E-2</v>
      </c>
      <c r="L331">
        <f>+LN('precios ajustado'!L332/'precios ajustado'!L331)</f>
        <v>1.0722045519829223E-2</v>
      </c>
    </row>
    <row r="332" spans="1:12" x14ac:dyDescent="0.25">
      <c r="A332" s="1" t="s">
        <v>342</v>
      </c>
      <c r="B332">
        <f>+LN('precios ajustado'!B333/'precios ajustado'!B332)</f>
        <v>-2.6518987172312616E-2</v>
      </c>
      <c r="C332">
        <f>+LN('precios ajustado'!C333/'precios ajustado'!C332)</f>
        <v>-2.7530224045928062E-2</v>
      </c>
      <c r="D332">
        <f>+LN('precios ajustado'!D333/'precios ajustado'!D332)</f>
        <v>-1.4882313102586789E-2</v>
      </c>
      <c r="E332">
        <f>+LN('precios ajustado'!E333/'precios ajustado'!E332)</f>
        <v>-3.0252444864068629E-2</v>
      </c>
      <c r="F332">
        <f>+LN('precios ajustado'!F333/'precios ajustado'!F332)</f>
        <v>1.4075965936248738E-3</v>
      </c>
      <c r="G332">
        <f>+LN('precios ajustado'!G333/'precios ajustado'!G332)</f>
        <v>0</v>
      </c>
      <c r="H332">
        <f>+LN('precios ajustado'!H333/'precios ajustado'!H332)</f>
        <v>0</v>
      </c>
      <c r="I332">
        <f>+LN('precios ajustado'!I333/'precios ajustado'!I332)</f>
        <v>-2.5140964677851006E-2</v>
      </c>
      <c r="J332">
        <f>+LN('precios ajustado'!J333/'precios ajustado'!J332)</f>
        <v>0</v>
      </c>
      <c r="K332">
        <f>+LN('precios ajustado'!K333/'precios ajustado'!K332)</f>
        <v>-1.02427768368331E-2</v>
      </c>
      <c r="L332">
        <f>+LN('precios ajustado'!L333/'precios ajustado'!L332)</f>
        <v>-1.3383207899967938E-2</v>
      </c>
    </row>
    <row r="333" spans="1:12" x14ac:dyDescent="0.25">
      <c r="A333" s="1" t="s">
        <v>343</v>
      </c>
      <c r="B333">
        <f>+LN('precios ajustado'!B334/'precios ajustado'!B333)</f>
        <v>1.2563899388371444E-2</v>
      </c>
      <c r="C333">
        <f>+LN('precios ajustado'!C334/'precios ajustado'!C333)</f>
        <v>1.0713027528748599E-2</v>
      </c>
      <c r="D333">
        <f>+LN('precios ajustado'!D334/'precios ajustado'!D333)</f>
        <v>0</v>
      </c>
      <c r="E333">
        <f>+LN('precios ajustado'!E334/'precios ajustado'!E333)</f>
        <v>-1.0688986016265927E-2</v>
      </c>
      <c r="F333">
        <f>+LN('precios ajustado'!F334/'precios ajustado'!F333)</f>
        <v>3.4423580367048457E-3</v>
      </c>
      <c r="G333">
        <f>+LN('precios ajustado'!G334/'precios ajustado'!G333)</f>
        <v>0</v>
      </c>
      <c r="H333">
        <f>+LN('precios ajustado'!H334/'precios ajustado'!H333)</f>
        <v>0</v>
      </c>
      <c r="I333">
        <f>+LN('precios ajustado'!I334/'precios ajustado'!I333)</f>
        <v>5.6417584048141156E-3</v>
      </c>
      <c r="J333">
        <f>+LN('precios ajustado'!J334/'precios ajustado'!J333)</f>
        <v>-7.9682553909051212E-3</v>
      </c>
      <c r="K333">
        <f>+LN('precios ajustado'!K334/'precios ajustado'!K333)</f>
        <v>-1.6245872322206846E-2</v>
      </c>
      <c r="L333">
        <f>+LN('precios ajustado'!L334/'precios ajustado'!L333)</f>
        <v>6.6026088810306567E-3</v>
      </c>
    </row>
    <row r="334" spans="1:12" x14ac:dyDescent="0.25">
      <c r="A334" s="1" t="s">
        <v>344</v>
      </c>
      <c r="B334">
        <f>+LN('precios ajustado'!B335/'precios ajustado'!B334)</f>
        <v>8.8072035776197675E-3</v>
      </c>
      <c r="C334">
        <f>+LN('precios ajustado'!C335/'precios ajustado'!C334)</f>
        <v>-9.0086432471441912E-4</v>
      </c>
      <c r="D334">
        <f>+LN('precios ajustado'!D335/'precios ajustado'!D334)</f>
        <v>1.0194027575387187E-2</v>
      </c>
      <c r="E334">
        <f>+LN('precios ajustado'!E335/'precios ajustado'!E334)</f>
        <v>1.4815096400062936E-2</v>
      </c>
      <c r="F334">
        <f>+LN('precios ajustado'!F335/'precios ajustado'!F334)</f>
        <v>2.5289132232521961E-3</v>
      </c>
      <c r="G334">
        <f>+LN('precios ajustado'!G335/'precios ajustado'!G334)</f>
        <v>-4.0140545618429536E-3</v>
      </c>
      <c r="H334">
        <f>+LN('precios ajustado'!H335/'precios ajustado'!H334)</f>
        <v>-2.4721891453890368E-3</v>
      </c>
      <c r="I334">
        <f>+LN('precios ajustado'!I335/'precios ajustado'!I334)</f>
        <v>-2.1322782766331417E-2</v>
      </c>
      <c r="J334">
        <f>+LN('precios ajustado'!J335/'precios ajustado'!J334)</f>
        <v>-3.9988978301476436E-2</v>
      </c>
      <c r="K334">
        <f>+LN('precios ajustado'!K335/'precios ajustado'!K334)</f>
        <v>4.3128529021642416E-3</v>
      </c>
      <c r="L334">
        <f>+LN('precios ajustado'!L335/'precios ajustado'!L334)</f>
        <v>6.5593002307714329E-3</v>
      </c>
    </row>
    <row r="335" spans="1:12" x14ac:dyDescent="0.25">
      <c r="A335" s="1" t="s">
        <v>345</v>
      </c>
      <c r="B335">
        <f>+LN('precios ajustado'!B336/'precios ajustado'!B335)</f>
        <v>2.1575717197476772E-2</v>
      </c>
      <c r="C335">
        <f>+LN('precios ajustado'!C336/'precios ajustado'!C335)</f>
        <v>1.3206715007284786E-2</v>
      </c>
      <c r="D335">
        <f>+LN('precios ajustado'!D336/'precios ajustado'!D335)</f>
        <v>9.9553961401481397E-3</v>
      </c>
      <c r="E335">
        <f>+LN('precios ajustado'!E336/'precios ajustado'!E335)</f>
        <v>0</v>
      </c>
      <c r="F335">
        <f>+LN('precios ajustado'!F336/'precios ajustado'!F335)</f>
        <v>2.1624724954280665E-3</v>
      </c>
      <c r="G335">
        <f>+LN('precios ajustado'!G336/'precios ajustado'!G335)</f>
        <v>0</v>
      </c>
      <c r="H335">
        <f>+LN('precios ajustado'!H336/'precios ajustado'!H335)</f>
        <v>0</v>
      </c>
      <c r="I335">
        <f>+LN('precios ajustado'!I336/'precios ajustado'!I335)</f>
        <v>-2.8776970634790907E-3</v>
      </c>
      <c r="J335">
        <f>+LN('precios ajustado'!J336/'precios ajustado'!J335)</f>
        <v>1.5696363302055098E-2</v>
      </c>
      <c r="K335">
        <f>+LN('precios ajustado'!K336/'precios ajustado'!K335)</f>
        <v>2.6817181303209335E-2</v>
      </c>
      <c r="L335">
        <f>+LN('precios ajustado'!L336/'precios ajustado'!L335)</f>
        <v>1.4106515329498776E-2</v>
      </c>
    </row>
    <row r="336" spans="1:12" x14ac:dyDescent="0.25">
      <c r="A336" s="1" t="s">
        <v>346</v>
      </c>
      <c r="B336">
        <f>+LN('precios ajustado'!B337/'precios ajustado'!B336)</f>
        <v>1.8990868029017661E-2</v>
      </c>
      <c r="C336">
        <f>+LN('precios ajustado'!C337/'precios ajustado'!C336)</f>
        <v>1.1853002024689318E-3</v>
      </c>
      <c r="D336">
        <f>+LN('precios ajustado'!D337/'precios ajustado'!D336)</f>
        <v>1.380505352745208E-2</v>
      </c>
      <c r="E336">
        <f>+LN('precios ajustado'!E337/'precios ajustado'!E336)</f>
        <v>-2.9852984701190025E-2</v>
      </c>
      <c r="F336">
        <f>+LN('precios ajustado'!F337/'precios ajustado'!F336)</f>
        <v>6.9067702326173703E-3</v>
      </c>
      <c r="G336">
        <f>+LN('precios ajustado'!G337/'precios ajustado'!G336)</f>
        <v>0</v>
      </c>
      <c r="H336">
        <f>+LN('precios ajustado'!H337/'precios ajustado'!H336)</f>
        <v>3.2107263635312876E-2</v>
      </c>
      <c r="I336">
        <f>+LN('precios ajustado'!I337/'precios ajustado'!I336)</f>
        <v>1.4306381987610884E-2</v>
      </c>
      <c r="J336">
        <f>+LN('precios ajustado'!J337/'precios ajustado'!J336)</f>
        <v>1.6379167588813379E-3</v>
      </c>
      <c r="K336">
        <f>+LN('precios ajustado'!K337/'precios ajustado'!K336)</f>
        <v>2.5257164233284276E-2</v>
      </c>
      <c r="L336">
        <f>+LN('precios ajustado'!L337/'precios ajustado'!L336)</f>
        <v>4.159562637710881E-3</v>
      </c>
    </row>
    <row r="337" spans="1:12" x14ac:dyDescent="0.25">
      <c r="A337" s="1" t="s">
        <v>347</v>
      </c>
      <c r="B337">
        <f>+LN('precios ajustado'!B338/'precios ajustado'!B337)</f>
        <v>1.1716598527661542E-3</v>
      </c>
      <c r="C337">
        <f>+LN('precios ajustado'!C338/'precios ajustado'!C337)</f>
        <v>2.1532889699268126E-2</v>
      </c>
      <c r="D337">
        <f>+LN('precios ajustado'!D338/'precios ajustado'!D337)</f>
        <v>4.3253486699357957E-4</v>
      </c>
      <c r="E337">
        <f>+LN('precios ajustado'!E338/'precios ajustado'!E337)</f>
        <v>-6.2520339253479953E-2</v>
      </c>
      <c r="F337">
        <f>+LN('precios ajustado'!F338/'precios ajustado'!F337)</f>
        <v>-1.53128292320539E-2</v>
      </c>
      <c r="G337">
        <f>+LN('precios ajustado'!G338/'precios ajustado'!G337)</f>
        <v>2.2126446493307163E-2</v>
      </c>
      <c r="H337">
        <f>+LN('precios ajustado'!H338/'precios ajustado'!H337)</f>
        <v>0</v>
      </c>
      <c r="I337">
        <f>+LN('precios ajustado'!I338/'precios ajustado'!I337)</f>
        <v>-2.7359526399465945E-2</v>
      </c>
      <c r="J337">
        <f>+LN('precios ajustado'!J338/'precios ajustado'!J337)</f>
        <v>2.2654698240539891E-2</v>
      </c>
      <c r="K337">
        <f>+LN('precios ajustado'!K338/'precios ajustado'!K337)</f>
        <v>1.5361967068097263E-2</v>
      </c>
      <c r="L337">
        <f>+LN('precios ajustado'!L338/'precios ajustado'!L337)</f>
        <v>-1.2799222660406025E-3</v>
      </c>
    </row>
    <row r="338" spans="1:12" x14ac:dyDescent="0.25">
      <c r="A338" s="1" t="s">
        <v>348</v>
      </c>
      <c r="B338">
        <f>+LN('precios ajustado'!B339/'precios ajustado'!B338)</f>
        <v>8.4277255769341173E-3</v>
      </c>
      <c r="C338">
        <f>+LN('precios ajustado'!C339/'precios ajustado'!C338)</f>
        <v>7.9673067253738337E-4</v>
      </c>
      <c r="D338">
        <f>+LN('precios ajustado'!D339/'precios ajustado'!D338)</f>
        <v>-4.5716606199187005E-3</v>
      </c>
      <c r="E338">
        <f>+LN('precios ajustado'!E339/'precios ajustado'!E338)</f>
        <v>-2.0202759053910807E-2</v>
      </c>
      <c r="F338">
        <f>+LN('precios ajustado'!F339/'precios ajustado'!F338)</f>
        <v>-2.546441257192197E-2</v>
      </c>
      <c r="G338">
        <f>+LN('precios ajustado'!G339/'precios ajustado'!G338)</f>
        <v>0</v>
      </c>
      <c r="H338">
        <f>+LN('precios ajustado'!H339/'precios ajustado'!H338)</f>
        <v>0</v>
      </c>
      <c r="I338">
        <f>+LN('precios ajustado'!I339/'precios ajustado'!I338)</f>
        <v>3.7253624241665589E-2</v>
      </c>
      <c r="J338">
        <f>+LN('precios ajustado'!J339/'precios ajustado'!J338)</f>
        <v>-4.0822008478211581E-2</v>
      </c>
      <c r="K338">
        <f>+LN('precios ajustado'!K339/'precios ajustado'!K338)</f>
        <v>-4.0309511626908795E-3</v>
      </c>
      <c r="L338">
        <f>+LN('precios ajustado'!L339/'precios ajustado'!L338)</f>
        <v>2.1241837078822727E-3</v>
      </c>
    </row>
    <row r="339" spans="1:12" x14ac:dyDescent="0.25">
      <c r="A339" s="1" t="s">
        <v>349</v>
      </c>
      <c r="B339">
        <f>+LN('precios ajustado'!B340/'precios ajustado'!B339)</f>
        <v>1.2659623846871214E-3</v>
      </c>
      <c r="C339">
        <f>+LN('precios ajustado'!C340/'precios ajustado'!C339)</f>
        <v>-6.1730167817589656E-3</v>
      </c>
      <c r="D339">
        <f>+LN('precios ajustado'!D340/'precios ajustado'!D339)</f>
        <v>-7.7669486873633798E-3</v>
      </c>
      <c r="E339">
        <f>+LN('precios ajustado'!E340/'precios ajustado'!E339)</f>
        <v>1.9557339662370415E-2</v>
      </c>
      <c r="F339">
        <f>+LN('precios ajustado'!F340/'precios ajustado'!F339)</f>
        <v>-3.7313627241854518E-3</v>
      </c>
      <c r="G339">
        <f>+LN('precios ajustado'!G340/'precios ajustado'!G339)</f>
        <v>-1.1872511458023356E-2</v>
      </c>
      <c r="H339">
        <f>+LN('precios ajustado'!H340/'precios ajustado'!H339)</f>
        <v>1.0081932652203399E-2</v>
      </c>
      <c r="I339">
        <f>+LN('precios ajustado'!I340/'precios ajustado'!I339)</f>
        <v>-4.311015083454247E-2</v>
      </c>
      <c r="J339">
        <f>+LN('precios ajustado'!J340/'precios ajustado'!J339)</f>
        <v>-3.3901563708402555E-2</v>
      </c>
      <c r="K339">
        <f>+LN('precios ajustado'!K340/'precios ajustado'!K339)</f>
        <v>-1.0471335719713128E-2</v>
      </c>
      <c r="L339">
        <f>+LN('precios ajustado'!L340/'precios ajustado'!L339)</f>
        <v>-4.3739575220272725E-3</v>
      </c>
    </row>
    <row r="340" spans="1:12" x14ac:dyDescent="0.25">
      <c r="A340" s="1" t="s">
        <v>350</v>
      </c>
      <c r="B340">
        <f>+LN('precios ajustado'!B341/'precios ajustado'!B340)</f>
        <v>-3.6449681592646652E-2</v>
      </c>
      <c r="C340">
        <f>+LN('precios ajustado'!C341/'precios ajustado'!C340)</f>
        <v>-1.4011920021061722E-2</v>
      </c>
      <c r="D340">
        <f>+LN('precios ajustado'!D341/'precios ajustado'!D340)</f>
        <v>-3.8120349662718912E-3</v>
      </c>
      <c r="E340">
        <f>+LN('precios ajustado'!E341/'precios ajustado'!E340)</f>
        <v>6.4541939154038783E-4</v>
      </c>
      <c r="F340">
        <f>+LN('precios ajustado'!F341/'precios ajustado'!F340)</f>
        <v>-2.0775053599992155E-2</v>
      </c>
      <c r="G340">
        <f>+LN('precios ajustado'!G341/'precios ajustado'!G340)</f>
        <v>0</v>
      </c>
      <c r="H340">
        <f>+LN('precios ajustado'!H341/'precios ajustado'!H340)</f>
        <v>-8.7753122572495484E-3</v>
      </c>
      <c r="I340">
        <f>+LN('precios ajustado'!I341/'precios ajustado'!I340)</f>
        <v>1.3129313665576476E-2</v>
      </c>
      <c r="J340">
        <f>+LN('precios ajustado'!J341/'precios ajustado'!J340)</f>
        <v>1.6246755440906833E-2</v>
      </c>
      <c r="K340">
        <f>+LN('precios ajustado'!K341/'precios ajustado'!K340)</f>
        <v>-1.4061837023350942E-2</v>
      </c>
      <c r="L340">
        <f>+LN('precios ajustado'!L341/'precios ajustado'!L340)</f>
        <v>-6.9263663731185116E-3</v>
      </c>
    </row>
    <row r="341" spans="1:12" x14ac:dyDescent="0.25">
      <c r="A341" s="1" t="s">
        <v>351</v>
      </c>
      <c r="B341">
        <f>+LN('precios ajustado'!B342/'precios ajustado'!B341)</f>
        <v>-2.9685646149009742E-2</v>
      </c>
      <c r="C341">
        <f>+LN('precios ajustado'!C342/'precios ajustado'!C341)</f>
        <v>1.822828137929355E-2</v>
      </c>
      <c r="D341">
        <f>+LN('precios ajustado'!D342/'precios ajustado'!D341)</f>
        <v>-1.919590733112676E-2</v>
      </c>
      <c r="E341">
        <f>+LN('precios ajustado'!E342/'precios ajustado'!E341)</f>
        <v>0</v>
      </c>
      <c r="F341">
        <f>+LN('precios ajustado'!F342/'precios ajustado'!F341)</f>
        <v>1.0158148785778132E-2</v>
      </c>
      <c r="G341">
        <f>+LN('precios ajustado'!G342/'precios ajustado'!G341)</f>
        <v>0</v>
      </c>
      <c r="H341">
        <f>+LN('precios ajustado'!H342/'precios ajustado'!H341)</f>
        <v>0</v>
      </c>
      <c r="I341">
        <f>+LN('precios ajustado'!I342/'precios ajustado'!I341)</f>
        <v>-1.0196763012298465E-2</v>
      </c>
      <c r="J341">
        <f>+LN('precios ajustado'!J342/'precios ajustado'!J341)</f>
        <v>8.4777275254807789E-4</v>
      </c>
      <c r="K341">
        <f>+LN('precios ajustado'!K342/'precios ajustado'!K341)</f>
        <v>8.0286625021745942E-3</v>
      </c>
      <c r="L341">
        <f>+LN('precios ajustado'!L342/'precios ajustado'!L341)</f>
        <v>-2.9797414475802343E-3</v>
      </c>
    </row>
    <row r="342" spans="1:12" x14ac:dyDescent="0.25">
      <c r="A342" s="1" t="s">
        <v>352</v>
      </c>
      <c r="B342">
        <f>+LN('precios ajustado'!B343/'precios ajustado'!B342)</f>
        <v>3.4856829961319282E-3</v>
      </c>
      <c r="C342">
        <f>+LN('precios ajustado'!C343/'precios ajustado'!C342)</f>
        <v>2.7527518216124312E-3</v>
      </c>
      <c r="D342">
        <f>+LN('precios ajustado'!D343/'precios ajustado'!D342)</f>
        <v>0</v>
      </c>
      <c r="E342">
        <f>+LN('precios ajustado'!E343/'precios ajustado'!E342)</f>
        <v>0</v>
      </c>
      <c r="F342">
        <f>+LN('precios ajustado'!F343/'precios ajustado'!F342)</f>
        <v>8.0902947906427141E-3</v>
      </c>
      <c r="G342">
        <f>+LN('precios ajustado'!G343/'precios ajustado'!G342)</f>
        <v>0</v>
      </c>
      <c r="H342">
        <f>+LN('precios ajustado'!H343/'precios ajustado'!H342)</f>
        <v>0</v>
      </c>
      <c r="I342">
        <f>+LN('precios ajustado'!I343/'precios ajustado'!I342)</f>
        <v>-2.9325506532779156E-3</v>
      </c>
      <c r="J342">
        <f>+LN('precios ajustado'!J343/'precios ajustado'!J342)</f>
        <v>3.3336428993737961E-2</v>
      </c>
      <c r="K342">
        <f>+LN('precios ajustado'!K343/'precios ajustado'!K342)</f>
        <v>2.0747214047564633E-2</v>
      </c>
      <c r="L342">
        <f>+LN('precios ajustado'!L343/'precios ajustado'!L342)</f>
        <v>1.3689119771927881E-3</v>
      </c>
    </row>
    <row r="343" spans="1:12" x14ac:dyDescent="0.25">
      <c r="A343" s="1" t="s">
        <v>353</v>
      </c>
      <c r="B343">
        <f>+LN('precios ajustado'!B344/'precios ajustado'!B343)</f>
        <v>6.6007433419692212E-3</v>
      </c>
      <c r="C343">
        <f>+LN('precios ajustado'!C344/'precios ajustado'!C343)</f>
        <v>3.462479564658727E-2</v>
      </c>
      <c r="D343">
        <f>+LN('precios ajustado'!D344/'precios ajustado'!D343)</f>
        <v>-8.645262825033943E-3</v>
      </c>
      <c r="E343">
        <f>+LN('precios ajustado'!E344/'precios ajustado'!E343)</f>
        <v>0</v>
      </c>
      <c r="F343">
        <f>+LN('precios ajustado'!F344/'precios ajustado'!F343)</f>
        <v>-2.2511135150950698E-3</v>
      </c>
      <c r="G343">
        <f>+LN('precios ajustado'!G344/'precios ajustado'!G343)</f>
        <v>-2.3157339871191587E-2</v>
      </c>
      <c r="H343">
        <f>+LN('precios ajustado'!H344/'precios ajustado'!H343)</f>
        <v>-2.3895868051675009E-2</v>
      </c>
      <c r="I343">
        <f>+LN('precios ajustado'!I344/'precios ajustado'!I343)</f>
        <v>8.0381542360276337E-2</v>
      </c>
      <c r="J343">
        <f>+LN('precios ajustado'!J344/'precios ajustado'!J343)</f>
        <v>-8.1996551845907968E-4</v>
      </c>
      <c r="K343">
        <f>+LN('precios ajustado'!K344/'precios ajustado'!K343)</f>
        <v>3.5354003094030279E-2</v>
      </c>
      <c r="L343">
        <f>+LN('precios ajustado'!L344/'precios ajustado'!L343)</f>
        <v>6.5491315009407461E-3</v>
      </c>
    </row>
    <row r="344" spans="1:12" x14ac:dyDescent="0.25">
      <c r="A344" s="1" t="s">
        <v>354</v>
      </c>
      <c r="B344">
        <f>+LN('precios ajustado'!B345/'precios ajustado'!B344)</f>
        <v>-1.7207776807473631E-2</v>
      </c>
      <c r="C344">
        <f>+LN('precios ajustado'!C345/'precios ajustado'!C344)</f>
        <v>-1.3153992385327251E-2</v>
      </c>
      <c r="D344">
        <f>+LN('precios ajustado'!D345/'precios ajustado'!D344)</f>
        <v>2.2139595914325207E-3</v>
      </c>
      <c r="E344">
        <f>+LN('precios ajustado'!E345/'precios ajustado'!E344)</f>
        <v>-5.1746647267567536E-3</v>
      </c>
      <c r="F344">
        <f>+LN('precios ajustado'!F345/'precios ajustado'!F344)</f>
        <v>9.4396637315209923E-3</v>
      </c>
      <c r="G344">
        <f>+LN('precios ajustado'!G345/'precios ajustado'!G344)</f>
        <v>0</v>
      </c>
      <c r="H344">
        <f>+LN('precios ajustado'!H345/'precios ajustado'!H344)</f>
        <v>-3.2162210458851773E-2</v>
      </c>
      <c r="I344">
        <f>+LN('precios ajustado'!I345/'precios ajustado'!I344)</f>
        <v>1.0781765209924174E-2</v>
      </c>
      <c r="J344">
        <f>+LN('precios ajustado'!J345/'precios ajustado'!J344)</f>
        <v>0</v>
      </c>
      <c r="K344">
        <f>+LN('precios ajustado'!K345/'precios ajustado'!K344)</f>
        <v>-2.1062114357281708E-2</v>
      </c>
      <c r="L344">
        <f>+LN('precios ajustado'!L345/'precios ajustado'!L344)</f>
        <v>-5.3773755781348735E-3</v>
      </c>
    </row>
    <row r="345" spans="1:12" x14ac:dyDescent="0.25">
      <c r="A345" s="1" t="s">
        <v>355</v>
      </c>
      <c r="B345">
        <f>+LN('precios ajustado'!B346/'precios ajustado'!B345)</f>
        <v>-1.1925646560812294E-2</v>
      </c>
      <c r="C345">
        <f>+LN('precios ajustado'!C346/'precios ajustado'!C345)</f>
        <v>2.530902952298162E-2</v>
      </c>
      <c r="D345">
        <f>+LN('precios ajustado'!D346/'precios ajustado'!D345)</f>
        <v>0</v>
      </c>
      <c r="E345">
        <f>+LN('precios ajustado'!E346/'precios ajustado'!E345)</f>
        <v>-3.0954139581773309E-2</v>
      </c>
      <c r="F345">
        <f>+LN('precios ajustado'!F346/'precios ajustado'!F345)</f>
        <v>3.7141314522586106E-3</v>
      </c>
      <c r="G345">
        <f>+LN('precios ajustado'!G346/'precios ajustado'!G345)</f>
        <v>0</v>
      </c>
      <c r="H345">
        <f>+LN('precios ajustado'!H346/'precios ajustado'!H345)</f>
        <v>-5.7560584102356413E-4</v>
      </c>
      <c r="I345">
        <f>+LN('precios ajustado'!I346/'precios ajustado'!I345)</f>
        <v>1.1992169194624033E-2</v>
      </c>
      <c r="J345">
        <f>+LN('precios ajustado'!J346/'precios ajustado'!J345)</f>
        <v>-7.4044933457265455E-2</v>
      </c>
      <c r="K345">
        <f>+LN('precios ajustado'!K346/'precios ajustado'!K345)</f>
        <v>4.9958822356763579E-3</v>
      </c>
      <c r="L345">
        <f>+LN('precios ajustado'!L346/'precios ajustado'!L345)</f>
        <v>1.1704597201688898E-3</v>
      </c>
    </row>
    <row r="346" spans="1:12" x14ac:dyDescent="0.25">
      <c r="A346" s="1" t="s">
        <v>356</v>
      </c>
      <c r="B346">
        <f>+LN('precios ajustado'!B347/'precios ajustado'!B346)</f>
        <v>8.744114719829452E-3</v>
      </c>
      <c r="C346">
        <f>+LN('precios ajustado'!C347/'precios ajustado'!C346)</f>
        <v>-8.9791683018945224E-4</v>
      </c>
      <c r="D346">
        <f>+LN('precios ajustado'!D347/'precios ajustado'!D346)</f>
        <v>-5.9598172579253608E-3</v>
      </c>
      <c r="E346">
        <f>+LN('precios ajustado'!E347/'precios ajustado'!E346)</f>
        <v>3.5806146683532783E-2</v>
      </c>
      <c r="F346">
        <f>+LN('precios ajustado'!F347/'precios ajustado'!F346)</f>
        <v>4.1618268966617262E-3</v>
      </c>
      <c r="G346">
        <f>+LN('precios ajustado'!G347/'precios ajustado'!G346)</f>
        <v>0</v>
      </c>
      <c r="H346">
        <f>+LN('precios ajustado'!H347/'precios ajustado'!H346)</f>
        <v>-1.84416834193279E-3</v>
      </c>
      <c r="I346">
        <f>+LN('precios ajustado'!I347/'precios ajustado'!I346)</f>
        <v>-2.6525188490323513E-3</v>
      </c>
      <c r="J346">
        <f>+LN('precios ajustado'!J347/'precios ajustado'!J346)</f>
        <v>-2.4140698958806377E-2</v>
      </c>
      <c r="K346">
        <f>+LN('precios ajustado'!K347/'precios ajustado'!K346)</f>
        <v>3.316749478623086E-3</v>
      </c>
      <c r="L346">
        <f>+LN('precios ajustado'!L347/'precios ajustado'!L346)</f>
        <v>8.6139392917848438E-3</v>
      </c>
    </row>
    <row r="347" spans="1:12" x14ac:dyDescent="0.25">
      <c r="A347" s="1" t="s">
        <v>357</v>
      </c>
      <c r="B347">
        <f>+LN('precios ajustado'!B348/'precios ajustado'!B347)</f>
        <v>1.8771161145568441E-2</v>
      </c>
      <c r="C347">
        <f>+LN('precios ajustado'!C348/'precios ajustado'!C347)</f>
        <v>-5.0231889052708374E-2</v>
      </c>
      <c r="D347">
        <f>+LN('precios ajustado'!D348/'precios ajustado'!D347)</f>
        <v>7.6424514073652652E-2</v>
      </c>
      <c r="E347">
        <f>+LN('precios ajustado'!E348/'precios ajustado'!E347)</f>
        <v>-2.2516890765818826E-2</v>
      </c>
      <c r="F347">
        <f>+LN('precios ajustado'!F348/'precios ajustado'!F347)</f>
        <v>1.6930191998383911E-2</v>
      </c>
      <c r="G347">
        <f>+LN('precios ajustado'!G348/'precios ajustado'!G347)</f>
        <v>-1.0238123725786473E-2</v>
      </c>
      <c r="H347">
        <f>+LN('precios ajustado'!H348/'precios ajustado'!H347)</f>
        <v>-2.2753446457785601E-2</v>
      </c>
      <c r="I347">
        <f>+LN('precios ajustado'!I348/'precios ajustado'!I347)</f>
        <v>-4.3426113087096464E-2</v>
      </c>
      <c r="J347">
        <f>+LN('precios ajustado'!J348/'precios ajustado'!J347)</f>
        <v>-1.0004586459003069E-2</v>
      </c>
      <c r="K347">
        <f>+LN('precios ajustado'!K348/'precios ajustado'!K347)</f>
        <v>-1.5222888971514911E-2</v>
      </c>
      <c r="L347">
        <f>+LN('precios ajustado'!L348/'precios ajustado'!L347)</f>
        <v>-1.3450836711483073E-2</v>
      </c>
    </row>
    <row r="348" spans="1:12" x14ac:dyDescent="0.25">
      <c r="A348" s="1" t="s">
        <v>358</v>
      </c>
      <c r="B348">
        <f>+LN('precios ajustado'!B349/'precios ajustado'!B348)</f>
        <v>-2.0194765618794006E-2</v>
      </c>
      <c r="C348">
        <f>+LN('precios ajustado'!C349/'precios ajustado'!C348)</f>
        <v>-1.7148387479739919E-2</v>
      </c>
      <c r="D348">
        <f>+LN('precios ajustado'!D349/'precios ajustado'!D348)</f>
        <v>0</v>
      </c>
      <c r="E348">
        <f>+LN('precios ajustado'!E349/'precios ajustado'!E348)</f>
        <v>-9.9502982662898649E-3</v>
      </c>
      <c r="F348">
        <f>+LN('precios ajustado'!F349/'precios ajustado'!F348)</f>
        <v>7.5035240335773676E-3</v>
      </c>
      <c r="G348">
        <f>+LN('precios ajustado'!G349/'precios ajustado'!G348)</f>
        <v>0</v>
      </c>
      <c r="H348">
        <f>+LN('precios ajustado'!H349/'precios ajustado'!H348)</f>
        <v>-6.1560511684719283E-3</v>
      </c>
      <c r="I348">
        <f>+LN('precios ajustado'!I349/'precios ajustado'!I348)</f>
        <v>-2.8131222890440604E-2</v>
      </c>
      <c r="J348">
        <f>+LN('precios ajustado'!J349/'precios ajustado'!J348)</f>
        <v>5.4694773703687621E-3</v>
      </c>
      <c r="K348">
        <f>+LN('precios ajustado'!K349/'precios ajustado'!K348)</f>
        <v>-2.2095671005921448E-2</v>
      </c>
      <c r="L348">
        <f>+LN('precios ajustado'!L349/'precios ajustado'!L348)</f>
        <v>-9.3983308016261195E-3</v>
      </c>
    </row>
    <row r="349" spans="1:12" x14ac:dyDescent="0.25">
      <c r="A349" s="1" t="s">
        <v>359</v>
      </c>
      <c r="B349">
        <f>+LN('precios ajustado'!B350/'precios ajustado'!B349)</f>
        <v>-8.929183506038019E-3</v>
      </c>
      <c r="C349">
        <f>+LN('precios ajustado'!C350/'precios ajustado'!C349)</f>
        <v>-4.505328140436448E-2</v>
      </c>
      <c r="D349">
        <f>+LN('precios ajustado'!D350/'precios ajustado'!D349)</f>
        <v>-0.11219335637016928</v>
      </c>
      <c r="E349">
        <f>+LN('precios ajustado'!E350/'precios ajustado'!E349)</f>
        <v>-3.3389576514241712E-3</v>
      </c>
      <c r="F349">
        <f>+LN('precios ajustado'!F350/'precios ajustado'!F349)</f>
        <v>-1.6253159554648251E-2</v>
      </c>
      <c r="G349">
        <f>+LN('precios ajustado'!G350/'precios ajustado'!G349)</f>
        <v>0</v>
      </c>
      <c r="H349">
        <f>+LN('precios ajustado'!H350/'precios ajustado'!H349)</f>
        <v>0</v>
      </c>
      <c r="I349">
        <f>+LN('precios ajustado'!I350/'precios ajustado'!I349)</f>
        <v>-1.8719065118152831E-2</v>
      </c>
      <c r="J349">
        <f>+LN('precios ajustado'!J350/'precios ajustado'!J349)</f>
        <v>-2.7310470060776296E-3</v>
      </c>
      <c r="K349">
        <f>+LN('precios ajustado'!K350/'precios ajustado'!K349)</f>
        <v>-4.2793162519913081E-2</v>
      </c>
      <c r="L349">
        <f>+LN('precios ajustado'!L350/'precios ajustado'!L349)</f>
        <v>-1.6524301764619019E-2</v>
      </c>
    </row>
    <row r="350" spans="1:12" x14ac:dyDescent="0.25">
      <c r="A350" s="1" t="s">
        <v>360</v>
      </c>
      <c r="B350">
        <f>+LN('precios ajustado'!B351/'precios ajustado'!B350)</f>
        <v>4.9324153573763498E-3</v>
      </c>
      <c r="C350">
        <f>+LN('precios ajustado'!C351/'precios ajustado'!C350)</f>
        <v>-1.6251248796010811E-3</v>
      </c>
      <c r="D350">
        <f>+LN('precios ajustado'!D351/'precios ajustado'!D350)</f>
        <v>0</v>
      </c>
      <c r="E350">
        <f>+LN('precios ajustado'!E351/'precios ajustado'!E350)</f>
        <v>1.658420738026865E-2</v>
      </c>
      <c r="F350">
        <f>+LN('precios ajustado'!F351/'precios ajustado'!F350)</f>
        <v>0</v>
      </c>
      <c r="G350">
        <f>+LN('precios ajustado'!G351/'precios ajustado'!G350)</f>
        <v>0</v>
      </c>
      <c r="H350">
        <f>+LN('precios ajustado'!H351/'precios ajustado'!H350)</f>
        <v>0</v>
      </c>
      <c r="I350">
        <f>+LN('precios ajustado'!I351/'precios ajustado'!I350)</f>
        <v>-4.3700302272254637E-3</v>
      </c>
      <c r="J350">
        <f>+LN('precios ajustado'!J351/'precios ajustado'!J350)</f>
        <v>7.2661560947117378E-3</v>
      </c>
      <c r="K350">
        <f>+LN('precios ajustado'!K351/'precios ajustado'!K350)</f>
        <v>-4.2691589453655206E-3</v>
      </c>
      <c r="L350">
        <f>+LN('precios ajustado'!L351/'precios ajustado'!L350)</f>
        <v>-2.4154690201964738E-3</v>
      </c>
    </row>
    <row r="351" spans="1:12" x14ac:dyDescent="0.25">
      <c r="A351" s="1" t="s">
        <v>361</v>
      </c>
      <c r="B351">
        <f>+LN('precios ajustado'!B352/'precios ajustado'!B351)</f>
        <v>7.3532176422629655E-3</v>
      </c>
      <c r="C351">
        <f>+LN('precios ajustado'!C352/'precios ajustado'!C351)</f>
        <v>1.651413665688297E-2</v>
      </c>
      <c r="D351">
        <f>+LN('precios ajustado'!D352/'precios ajustado'!D351)</f>
        <v>-4.4816085375536593E-3</v>
      </c>
      <c r="E351">
        <f>+LN('precios ajustado'!E352/'precios ajustado'!E351)</f>
        <v>-1.3578597217865104E-2</v>
      </c>
      <c r="F351">
        <f>+LN('precios ajustado'!F352/'precios ajustado'!F351)</f>
        <v>1.9580021125706004E-2</v>
      </c>
      <c r="G351">
        <f>+LN('precios ajustado'!G352/'precios ajustado'!G351)</f>
        <v>-2.2899777664597724E-2</v>
      </c>
      <c r="H351">
        <f>+LN('precios ajustado'!H352/'precios ajustado'!H351)</f>
        <v>-1.2787745217409439E-2</v>
      </c>
      <c r="I351">
        <f>+LN('precios ajustado'!I352/'precios ajustado'!I351)</f>
        <v>1.3053144411854952E-2</v>
      </c>
      <c r="J351">
        <f>+LN('precios ajustado'!J352/'precios ajustado'!J351)</f>
        <v>9.9055791594023224E-3</v>
      </c>
      <c r="K351">
        <f>+LN('precios ajustado'!K352/'precios ajustado'!K351)</f>
        <v>1.1195817833888837E-2</v>
      </c>
      <c r="L351">
        <f>+LN('precios ajustado'!L352/'precios ajustado'!L351)</f>
        <v>4.1479446463915815E-3</v>
      </c>
    </row>
    <row r="352" spans="1:12" x14ac:dyDescent="0.25">
      <c r="A352" s="1" t="s">
        <v>362</v>
      </c>
      <c r="B352">
        <f>+LN('precios ajustado'!B353/'precios ajustado'!B352)</f>
        <v>-2.3676595913242348E-2</v>
      </c>
      <c r="C352">
        <f>+LN('precios ajustado'!C353/'precios ajustado'!C352)</f>
        <v>-4.1133112522096803E-2</v>
      </c>
      <c r="D352">
        <f>+LN('precios ajustado'!D353/'precios ajustado'!D352)</f>
        <v>0</v>
      </c>
      <c r="E352">
        <f>+LN('precios ajustado'!E353/'precios ajustado'!E352)</f>
        <v>1.0394036026927326E-2</v>
      </c>
      <c r="F352">
        <f>+LN('precios ajustado'!F353/'precios ajustado'!F352)</f>
        <v>-3.5971408629325162E-3</v>
      </c>
      <c r="G352">
        <f>+LN('precios ajustado'!G353/'precios ajustado'!G352)</f>
        <v>0</v>
      </c>
      <c r="H352">
        <f>+LN('precios ajustado'!H353/'precios ajustado'!H352)</f>
        <v>0</v>
      </c>
      <c r="I352">
        <f>+LN('precios ajustado'!I353/'precios ajustado'!I352)</f>
        <v>-1.8909671004731902E-2</v>
      </c>
      <c r="J352">
        <f>+LN('precios ajustado'!J353/'precios ajustado'!J352)</f>
        <v>5.5197056163211761E-3</v>
      </c>
      <c r="K352">
        <f>+LN('precios ajustado'!K353/'precios ajustado'!K352)</f>
        <v>-1.4353226617691632E-2</v>
      </c>
      <c r="L352">
        <f>+LN('precios ajustado'!L353/'precios ajustado'!L352)</f>
        <v>-1.4784697026743751E-2</v>
      </c>
    </row>
    <row r="353" spans="1:12" x14ac:dyDescent="0.25">
      <c r="A353" s="1" t="s">
        <v>363</v>
      </c>
      <c r="B353">
        <f>+LN('precios ajustado'!B354/'precios ajustado'!B353)</f>
        <v>-8.9372779214177515E-3</v>
      </c>
      <c r="C353">
        <f>+LN('precios ajustado'!C354/'precios ajustado'!C353)</f>
        <v>0</v>
      </c>
      <c r="D353">
        <f>+LN('precios ajustado'!D354/'precios ajustado'!D353)</f>
        <v>0</v>
      </c>
      <c r="E353">
        <f>+LN('precios ajustado'!E354/'precios ajustado'!E353)</f>
        <v>3.2488447482208666E-2</v>
      </c>
      <c r="F353">
        <f>+LN('precios ajustado'!F354/'precios ajustado'!F353)</f>
        <v>9.8611688893844689E-3</v>
      </c>
      <c r="G353">
        <f>+LN('precios ajustado'!G354/'precios ajustado'!G353)</f>
        <v>0</v>
      </c>
      <c r="H353">
        <f>+LN('precios ajustado'!H354/'precios ajustado'!H353)</f>
        <v>2.5179477512572972E-2</v>
      </c>
      <c r="I353">
        <f>+LN('precios ajustado'!I354/'precios ajustado'!I353)</f>
        <v>4.1702658856233005E-2</v>
      </c>
      <c r="J353">
        <f>+LN('precios ajustado'!J354/'precios ajustado'!J353)</f>
        <v>0</v>
      </c>
      <c r="K353">
        <f>+LN('precios ajustado'!K354/'precios ajustado'!K353)</f>
        <v>1.9461500783770073E-2</v>
      </c>
      <c r="L353">
        <f>+LN('precios ajustado'!L354/'precios ajustado'!L353)</f>
        <v>2.2908533851103601E-4</v>
      </c>
    </row>
    <row r="354" spans="1:12" x14ac:dyDescent="0.25">
      <c r="A354" s="1" t="s">
        <v>364</v>
      </c>
      <c r="B354">
        <f>+LN('precios ajustado'!B355/'precios ajustado'!B354)</f>
        <v>1.5244574002335918E-3</v>
      </c>
      <c r="C354">
        <f>+LN('precios ajustado'!C355/'precios ajustado'!C354)</f>
        <v>0</v>
      </c>
      <c r="D354">
        <f>+LN('precios ajustado'!D355/'precios ajustado'!D354)</f>
        <v>3.2569467723939149E-2</v>
      </c>
      <c r="E354">
        <f>+LN('precios ajustado'!E355/'precios ajustado'!E354)</f>
        <v>-2.2627470854828377E-3</v>
      </c>
      <c r="F354">
        <f>+LN('precios ajustado'!F355/'precios ajustado'!F354)</f>
        <v>2.2928699812540733E-2</v>
      </c>
      <c r="G354">
        <f>+LN('precios ajustado'!G355/'precios ajustado'!G354)</f>
        <v>0</v>
      </c>
      <c r="H354">
        <f>+LN('precios ajustado'!H355/'precios ajustado'!H354)</f>
        <v>5.1474142666697344E-3</v>
      </c>
      <c r="I354">
        <f>+LN('precios ajustado'!I355/'precios ajustado'!I354)</f>
        <v>2.6408770172548807E-2</v>
      </c>
      <c r="J354">
        <f>+LN('precios ajustado'!J355/'precios ajustado'!J354)</f>
        <v>9.6143963168733262E-2</v>
      </c>
      <c r="K354">
        <f>+LN('precios ajustado'!K355/'precios ajustado'!K354)</f>
        <v>2.1911481649267352E-2</v>
      </c>
      <c r="L354">
        <f>+LN('precios ajustado'!L355/'precios ajustado'!L354)</f>
        <v>5.8166734340192065E-3</v>
      </c>
    </row>
    <row r="355" spans="1:12" x14ac:dyDescent="0.25">
      <c r="A355" s="1" t="s">
        <v>365</v>
      </c>
      <c r="B355">
        <f>+LN('precios ajustado'!B356/'precios ajustado'!B355)</f>
        <v>3.0418711990191391E-3</v>
      </c>
      <c r="C355">
        <f>+LN('precios ajustado'!C356/'precios ajustado'!C355)</f>
        <v>9.0083529943325181E-3</v>
      </c>
      <c r="D355">
        <f>+LN('precios ajustado'!D356/'precios ajustado'!D355)</f>
        <v>0</v>
      </c>
      <c r="E355">
        <f>+LN('precios ajustado'!E356/'precios ajustado'!E355)</f>
        <v>3.4667155173920425E-2</v>
      </c>
      <c r="F355">
        <f>+LN('precios ajustado'!F356/'precios ajustado'!F355)</f>
        <v>-1.759058728945152E-2</v>
      </c>
      <c r="G355">
        <f>+LN('precios ajustado'!G356/'precios ajustado'!G355)</f>
        <v>0</v>
      </c>
      <c r="H355">
        <f>+LN('precios ajustado'!H356/'precios ajustado'!H355)</f>
        <v>0</v>
      </c>
      <c r="I355">
        <f>+LN('precios ajustado'!I356/'precios ajustado'!I355)</f>
        <v>-5.5020719212024883E-3</v>
      </c>
      <c r="J355">
        <f>+LN('precios ajustado'!J356/'precios ajustado'!J355)</f>
        <v>2.2250507003246427E-2</v>
      </c>
      <c r="K355">
        <f>+LN('precios ajustado'!K356/'precios ajustado'!K355)</f>
        <v>-3.2562214691807681E-3</v>
      </c>
      <c r="L355">
        <f>+LN('precios ajustado'!L356/'precios ajustado'!L355)</f>
        <v>-2.3908251349170208E-3</v>
      </c>
    </row>
    <row r="356" spans="1:12" x14ac:dyDescent="0.25">
      <c r="A356" s="1" t="s">
        <v>366</v>
      </c>
      <c r="B356">
        <f>+LN('precios ajustado'!B357/'precios ajustado'!B356)</f>
        <v>1.4726472400816175E-2</v>
      </c>
      <c r="C356">
        <f>+LN('precios ajustado'!C357/'precios ajustado'!C356)</f>
        <v>1.8240461143240905E-2</v>
      </c>
      <c r="D356">
        <f>+LN('precios ajustado'!D357/'precios ajustado'!D356)</f>
        <v>1.5882004049246185E-2</v>
      </c>
      <c r="E356">
        <f>+LN('precios ajustado'!E357/'precios ajustado'!E356)</f>
        <v>-5.957017066702653E-2</v>
      </c>
      <c r="F356">
        <f>+LN('precios ajustado'!F357/'precios ajustado'!F356)</f>
        <v>-5.3381125230892949E-3</v>
      </c>
      <c r="G356">
        <f>+LN('precios ajustado'!G357/'precios ajustado'!G356)</f>
        <v>8.3879915130234926E-3</v>
      </c>
      <c r="H356">
        <f>+LN('precios ajustado'!H357/'precios ajustado'!H356)</f>
        <v>-9.3392488693406638E-4</v>
      </c>
      <c r="I356">
        <f>+LN('precios ajustado'!I357/'precios ajustado'!I356)</f>
        <v>-2.7973824987815997E-2</v>
      </c>
      <c r="J356">
        <f>+LN('precios ajustado'!J357/'precios ajustado'!J356)</f>
        <v>-9.8280162960757596E-3</v>
      </c>
      <c r="K356">
        <f>+LN('precios ajustado'!K357/'precios ajustado'!K356)</f>
        <v>-6.7634460196888957E-3</v>
      </c>
      <c r="L356">
        <f>+LN('precios ajustado'!L357/'precios ajustado'!L356)</f>
        <v>-7.640796155886266E-5</v>
      </c>
    </row>
    <row r="357" spans="1:12" x14ac:dyDescent="0.25">
      <c r="A357" s="1" t="s">
        <v>367</v>
      </c>
      <c r="B357">
        <f>+LN('precios ajustado'!B358/'precios ajustado'!B357)</f>
        <v>-7.8001629872138083E-3</v>
      </c>
      <c r="C357">
        <f>+LN('precios ajustado'!C358/'precios ajustado'!C357)</f>
        <v>-3.7300770440845829E-2</v>
      </c>
      <c r="D357">
        <f>+LN('precios ajustado'!D358/'precios ajustado'!D357)</f>
        <v>0</v>
      </c>
      <c r="E357">
        <f>+LN('precios ajustado'!E358/'precios ajustado'!E357)</f>
        <v>2.2959369866474653E-2</v>
      </c>
      <c r="F357">
        <f>+LN('precios ajustado'!F358/'precios ajustado'!F357)</f>
        <v>4.8943127738709565E-3</v>
      </c>
      <c r="G357">
        <f>+LN('precios ajustado'!G358/'precios ajustado'!G357)</f>
        <v>0</v>
      </c>
      <c r="H357">
        <f>+LN('precios ajustado'!H358/'precios ajustado'!H357)</f>
        <v>0</v>
      </c>
      <c r="I357">
        <f>+LN('precios ajustado'!I358/'precios ajustado'!I357)</f>
        <v>-3.0239889936137524E-2</v>
      </c>
      <c r="J357">
        <f>+LN('precios ajustado'!J358/'precios ajustado'!J357)</f>
        <v>1.5516823597344895E-2</v>
      </c>
      <c r="K357">
        <f>+LN('precios ajustado'!K358/'precios ajustado'!K357)</f>
        <v>-2.5946726710604186E-2</v>
      </c>
      <c r="L357">
        <f>+LN('precios ajustado'!L358/'precios ajustado'!L357)</f>
        <v>-1.3537658035464096E-2</v>
      </c>
    </row>
    <row r="358" spans="1:12" x14ac:dyDescent="0.25">
      <c r="A358" s="1" t="s">
        <v>368</v>
      </c>
      <c r="B358">
        <f>+LN('precios ajustado'!B359/'precios ajustado'!B358)</f>
        <v>7.2821288350477277E-3</v>
      </c>
      <c r="C358">
        <f>+LN('precios ajustado'!C359/'precios ajustado'!C358)</f>
        <v>1.8115851921521445E-2</v>
      </c>
      <c r="D358">
        <f>+LN('precios ajustado'!D359/'precios ajustado'!D358)</f>
        <v>0</v>
      </c>
      <c r="E358">
        <f>+LN('precios ajustado'!E359/'precios ajustado'!E358)</f>
        <v>5.1747049180741198E-3</v>
      </c>
      <c r="F358">
        <f>+LN('precios ajustado'!F359/'precios ajustado'!F358)</f>
        <v>-1.2955205074304763E-2</v>
      </c>
      <c r="G358">
        <f>+LN('precios ajustado'!G359/'precios ajustado'!G358)</f>
        <v>0</v>
      </c>
      <c r="H358">
        <f>+LN('precios ajustado'!H359/'precios ajustado'!H358)</f>
        <v>0</v>
      </c>
      <c r="I358">
        <f>+LN('precios ajustado'!I359/'precios ajustado'!I358)</f>
        <v>2.7398981724658465E-2</v>
      </c>
      <c r="J358">
        <f>+LN('precios ajustado'!J359/'precios ajustado'!J358)</f>
        <v>-1.5516823597344867E-2</v>
      </c>
      <c r="K358">
        <f>+LN('precios ajustado'!K359/'precios ajustado'!K358)</f>
        <v>9.6143908809785423E-3</v>
      </c>
      <c r="L358">
        <f>+LN('precios ajustado'!L359/'precios ajustado'!L358)</f>
        <v>7.3300102463990371E-3</v>
      </c>
    </row>
    <row r="359" spans="1:12" x14ac:dyDescent="0.25">
      <c r="A359" s="1" t="s">
        <v>369</v>
      </c>
      <c r="B359">
        <f>+LN('precios ajustado'!B360/'precios ajustado'!B359)</f>
        <v>7.172195078977958E-3</v>
      </c>
      <c r="C359">
        <f>+LN('precios ajustado'!C360/'precios ajustado'!C359)</f>
        <v>-8.2226974941645575E-3</v>
      </c>
      <c r="D359">
        <f>+LN('precios ajustado'!D360/'precios ajustado'!D359)</f>
        <v>3.37540797740781E-2</v>
      </c>
      <c r="E359">
        <f>+LN('precios ajustado'!E360/'precios ajustado'!E359)</f>
        <v>1.9169890872722816E-2</v>
      </c>
      <c r="F359">
        <f>+LN('precios ajustado'!F360/'precios ajustado'!F359)</f>
        <v>0</v>
      </c>
      <c r="G359">
        <f>+LN('precios ajustado'!G360/'precios ajustado'!G359)</f>
        <v>0</v>
      </c>
      <c r="H359">
        <f>+LN('precios ajustado'!H360/'precios ajustado'!H359)</f>
        <v>5.1445116545702205E-2</v>
      </c>
      <c r="I359">
        <f>+LN('precios ajustado'!I360/'precios ajustado'!I359)</f>
        <v>1.5526021984707839E-2</v>
      </c>
      <c r="J359">
        <f>+LN('precios ajustado'!J360/'precios ajustado'!J359)</f>
        <v>2.5194328796081036E-2</v>
      </c>
      <c r="K359">
        <f>+LN('precios ajustado'!K360/'precios ajustado'!K359)</f>
        <v>-7.370173376741682E-3</v>
      </c>
      <c r="L359">
        <f>+LN('precios ajustado'!L360/'precios ajustado'!L359)</f>
        <v>-8.4595372963895818E-4</v>
      </c>
    </row>
    <row r="360" spans="1:12" x14ac:dyDescent="0.25">
      <c r="A360" s="1" t="s">
        <v>370</v>
      </c>
      <c r="B360">
        <f>+LN('precios ajustado'!B361/'precios ajustado'!B360)</f>
        <v>1.4642694147899961E-2</v>
      </c>
      <c r="C360">
        <f>+LN('precios ajustado'!C361/'precios ajustado'!C360)</f>
        <v>1.5753318962097584E-2</v>
      </c>
      <c r="D360">
        <f>+LN('precios ajustado'!D361/'precios ajustado'!D360)</f>
        <v>8.6510992463892846E-3</v>
      </c>
      <c r="E360">
        <f>+LN('precios ajustado'!E361/'precios ajustado'!E360)</f>
        <v>4.335040569755557E-2</v>
      </c>
      <c r="F360">
        <f>+LN('precios ajustado'!F361/'precios ajustado'!F360)</f>
        <v>-1.8002765889507666E-3</v>
      </c>
      <c r="G360">
        <f>+LN('precios ajustado'!G361/'precios ajustado'!G360)</f>
        <v>5.6578182311296334E-2</v>
      </c>
      <c r="H360">
        <f>+LN('precios ajustado'!H361/'precios ajustado'!H360)</f>
        <v>3.5527327972294798E-2</v>
      </c>
      <c r="I360">
        <f>+LN('precios ajustado'!I361/'precios ajustado'!I360)</f>
        <v>3.3060896467284093E-2</v>
      </c>
      <c r="J360">
        <f>+LN('precios ajustado'!J361/'precios ajustado'!J360)</f>
        <v>3.2051343438208569E-3</v>
      </c>
      <c r="K360">
        <f>+LN('precios ajustado'!K361/'precios ajustado'!K360)</f>
        <v>2.5889225037751696E-2</v>
      </c>
      <c r="L360">
        <f>+LN('precios ajustado'!L361/'precios ajustado'!L360)</f>
        <v>1.1855236075414218E-2</v>
      </c>
    </row>
    <row r="361" spans="1:12" x14ac:dyDescent="0.25">
      <c r="A361" s="1" t="s">
        <v>371</v>
      </c>
      <c r="B361">
        <f>+LN('precios ajustado'!B362/'precios ajustado'!B361)</f>
        <v>8.4157078230731562E-3</v>
      </c>
      <c r="C361">
        <f>+LN('precios ajustado'!C362/'precios ajustado'!C361)</f>
        <v>2.3417029658421777E-3</v>
      </c>
      <c r="D361">
        <f>+LN('precios ajustado'!D362/'precios ajustado'!D361)</f>
        <v>1.9385317338263791E-3</v>
      </c>
      <c r="E361">
        <f>+LN('precios ajustado'!E362/'precios ajustado'!E361)</f>
        <v>0</v>
      </c>
      <c r="F361">
        <f>+LN('precios ajustado'!F362/'precios ajustado'!F361)</f>
        <v>1.3422987146376849E-2</v>
      </c>
      <c r="G361">
        <f>+LN('precios ajustado'!G362/'precios ajustado'!G361)</f>
        <v>1.1282925680453701E-2</v>
      </c>
      <c r="H361">
        <f>+LN('precios ajustado'!H362/'precios ajustado'!H361)</f>
        <v>1.02259093046772E-2</v>
      </c>
      <c r="I361">
        <f>+LN('precios ajustado'!I362/'precios ajustado'!I361)</f>
        <v>-9.5303881852895241E-3</v>
      </c>
      <c r="J361">
        <f>+LN('precios ajustado'!J362/'precios ajustado'!J361)</f>
        <v>-2.4292718573211414E-2</v>
      </c>
      <c r="K361">
        <f>+LN('precios ajustado'!K362/'precios ajustado'!K361)</f>
        <v>-7.23445045003552E-3</v>
      </c>
      <c r="L361">
        <f>+LN('precios ajustado'!L362/'precios ajustado'!L361)</f>
        <v>6.6435731688984914E-3</v>
      </c>
    </row>
    <row r="362" spans="1:12" x14ac:dyDescent="0.25">
      <c r="A362" s="1" t="s">
        <v>372</v>
      </c>
      <c r="B362">
        <f>+LN('precios ajustado'!B363/'precios ajustado'!B362)</f>
        <v>-3.3577890229706349E-3</v>
      </c>
      <c r="C362">
        <f>+LN('precios ajustado'!C363/'precios ajustado'!C362)</f>
        <v>9.4669851686043898E-3</v>
      </c>
      <c r="D362">
        <f>+LN('precios ajustado'!D363/'precios ajustado'!D362)</f>
        <v>-6.8116827527386955E-3</v>
      </c>
      <c r="E362">
        <f>+LN('precios ajustado'!E363/'precios ajustado'!E362)</f>
        <v>0</v>
      </c>
      <c r="F362">
        <f>+LN('precios ajustado'!F363/'precios ajustado'!F362)</f>
        <v>-4.4542806550444906E-3</v>
      </c>
      <c r="G362">
        <f>+LN('precios ajustado'!G363/'precios ajustado'!G362)</f>
        <v>0</v>
      </c>
      <c r="H362">
        <f>+LN('precios ajustado'!H363/'precios ajustado'!H362)</f>
        <v>-2.0124849615406851E-2</v>
      </c>
      <c r="I362">
        <f>+LN('precios ajustado'!I363/'precios ajustado'!I362)</f>
        <v>3.890496880994819E-2</v>
      </c>
      <c r="J362">
        <f>+LN('precios ajustado'!J363/'precios ajustado'!J362)</f>
        <v>-8.230508091118565E-3</v>
      </c>
      <c r="K362">
        <f>+LN('precios ajustado'!K363/'precios ajustado'!K362)</f>
        <v>2.5631296316576135E-2</v>
      </c>
      <c r="L362">
        <f>+LN('precios ajustado'!L363/'precios ajustado'!L362)</f>
        <v>5.1479176574387824E-3</v>
      </c>
    </row>
    <row r="363" spans="1:12" x14ac:dyDescent="0.25">
      <c r="A363" s="1" t="s">
        <v>373</v>
      </c>
      <c r="B363">
        <f>+LN('precios ajustado'!B364/'precios ajustado'!B363)</f>
        <v>7.8729082806157577E-3</v>
      </c>
      <c r="C363">
        <f>+LN('precios ajustado'!C364/'precios ajustado'!C363)</f>
        <v>1.7986831598422053E-2</v>
      </c>
      <c r="D363">
        <f>+LN('precios ajustado'!D364/'precios ajustado'!D363)</f>
        <v>-7.2168463982623847E-3</v>
      </c>
      <c r="E363">
        <f>+LN('precios ajustado'!E364/'precios ajustado'!E363)</f>
        <v>-5.1931435542654697E-2</v>
      </c>
      <c r="F363">
        <f>+LN('precios ajustado'!F364/'precios ajustado'!F363)</f>
        <v>-1.072007307904929E-3</v>
      </c>
      <c r="G363">
        <f>+LN('precios ajustado'!G364/'precios ajustado'!G363)</f>
        <v>0</v>
      </c>
      <c r="H363">
        <f>+LN('precios ajustado'!H364/'precios ajustado'!H363)</f>
        <v>-4.3261951788734084E-4</v>
      </c>
      <c r="I363">
        <f>+LN('precios ajustado'!I364/'precios ajustado'!I363)</f>
        <v>3.1090619081118483E-2</v>
      </c>
      <c r="J363">
        <f>+LN('precios ajustado'!J364/'precios ajustado'!J363)</f>
        <v>-8.2987271827425282E-3</v>
      </c>
      <c r="K363">
        <f>+LN('precios ajustado'!K364/'precios ajustado'!K363)</f>
        <v>2.1439522938654764E-4</v>
      </c>
      <c r="L363">
        <f>+LN('precios ajustado'!L364/'precios ajustado'!L363)</f>
        <v>4.2241452057227222E-3</v>
      </c>
    </row>
    <row r="364" spans="1:12" x14ac:dyDescent="0.25">
      <c r="A364" s="1" t="s">
        <v>374</v>
      </c>
      <c r="B364">
        <f>+LN('precios ajustado'!B365/'precios ajustado'!B364)</f>
        <v>5.048466014336621E-3</v>
      </c>
      <c r="C364">
        <f>+LN('precios ajustado'!C365/'precios ajustado'!C364)</f>
        <v>3.7855889625988811E-3</v>
      </c>
      <c r="D364">
        <f>+LN('precios ajustado'!D365/'precios ajustado'!D364)</f>
        <v>3.1333514598973094E-3</v>
      </c>
      <c r="E364">
        <f>+LN('precios ajustado'!E365/'precios ajustado'!E364)</f>
        <v>2.0847234854853985E-2</v>
      </c>
      <c r="F364">
        <f>+LN('precios ajustado'!F365/'precios ajustado'!F364)</f>
        <v>1.0720073079050108E-3</v>
      </c>
      <c r="G364">
        <f>+LN('precios ajustado'!G365/'precios ajustado'!G364)</f>
        <v>0</v>
      </c>
      <c r="H364">
        <f>+LN('precios ajustado'!H365/'precios ajustado'!H364)</f>
        <v>1.2256900031890134E-2</v>
      </c>
      <c r="I364">
        <f>+LN('precios ajustado'!I365/'precios ajustado'!I364)</f>
        <v>-6.3979988393161654E-3</v>
      </c>
      <c r="J364">
        <f>+LN('precios ajustado'!J365/'precios ajustado'!J364)</f>
        <v>8.2987271827425751E-3</v>
      </c>
      <c r="K364">
        <f>+LN('precios ajustado'!K365/'precios ajustado'!K364)</f>
        <v>-1.4904663550413135E-2</v>
      </c>
      <c r="L364">
        <f>+LN('precios ajustado'!L365/'precios ajustado'!L364)</f>
        <v>-6.0292250972615877E-3</v>
      </c>
    </row>
    <row r="365" spans="1:12" x14ac:dyDescent="0.25">
      <c r="A365" s="1" t="s">
        <v>375</v>
      </c>
      <c r="B365">
        <f>+LN('precios ajustado'!B366/'precios ajustado'!B365)</f>
        <v>-1.0346033003400651E-2</v>
      </c>
      <c r="C365">
        <f>+LN('precios ajustado'!C366/'precios ajustado'!C365)</f>
        <v>-1.9381108651019514E-2</v>
      </c>
      <c r="D365">
        <f>+LN('precios ajustado'!D366/'precios ajustado'!D365)</f>
        <v>-3.9806263265093527E-3</v>
      </c>
      <c r="E365">
        <f>+LN('precios ajustado'!E366/'precios ajustado'!E365)</f>
        <v>3.1254013320164387E-4</v>
      </c>
      <c r="F365">
        <f>+LN('precios ajustado'!F366/'precios ajustado'!F365)</f>
        <v>8.888895962494231E-3</v>
      </c>
      <c r="G365">
        <f>+LN('precios ajustado'!G366/'precios ajustado'!G365)</f>
        <v>0</v>
      </c>
      <c r="H365">
        <f>+LN('precios ajustado'!H366/'precios ajustado'!H365)</f>
        <v>0</v>
      </c>
      <c r="I365">
        <f>+LN('precios ajustado'!I366/'precios ajustado'!I365)</f>
        <v>-3.8584912955324227E-3</v>
      </c>
      <c r="J365">
        <f>+LN('precios ajustado'!J366/'precios ajustado'!J365)</f>
        <v>2.3684309642765928E-2</v>
      </c>
      <c r="K365">
        <f>+LN('precios ajustado'!K366/'precios ajustado'!K365)</f>
        <v>-5.5252813680518362E-2</v>
      </c>
      <c r="L365">
        <f>+LN('precios ajustado'!L366/'precios ajustado'!L365)</f>
        <v>-5.2833295901701027E-3</v>
      </c>
    </row>
    <row r="366" spans="1:12" x14ac:dyDescent="0.25">
      <c r="A366" s="1" t="s">
        <v>376</v>
      </c>
      <c r="B366">
        <f>+LN('precios ajustado'!B367/'precios ajustado'!B366)</f>
        <v>-9.550735744537131E-3</v>
      </c>
      <c r="C366">
        <f>+LN('precios ajustado'!C367/'precios ajustado'!C366)</f>
        <v>1.2860990022571973E-2</v>
      </c>
      <c r="D366">
        <f>+LN('precios ajustado'!D367/'precios ajustado'!D366)</f>
        <v>1.4290356442954195E-3</v>
      </c>
      <c r="E366">
        <f>+LN('precios ajustado'!E367/'precios ajustado'!E366)</f>
        <v>3.0771660554599203E-2</v>
      </c>
      <c r="F366">
        <f>+LN('precios ajustado'!F367/'precios ajustado'!F366)</f>
        <v>3.0043443401275307E-3</v>
      </c>
      <c r="G366">
        <f>+LN('precios ajustado'!G367/'precios ajustado'!G366)</f>
        <v>-8.0813467851746455E-3</v>
      </c>
      <c r="H366">
        <f>+LN('precios ajustado'!H367/'precios ajustado'!H366)</f>
        <v>-7.2930396182773654E-3</v>
      </c>
      <c r="I366">
        <f>+LN('precios ajustado'!I367/'precios ajustado'!I366)</f>
        <v>1.5345554702537978E-2</v>
      </c>
      <c r="J366">
        <f>+LN('precios ajustado'!J367/'precios ajustado'!J366)</f>
        <v>4.0273549238463132E-3</v>
      </c>
      <c r="K366">
        <f>+LN('precios ajustado'!K367/'precios ajustado'!K366)</f>
        <v>2.0487889847072664E-2</v>
      </c>
      <c r="L366">
        <f>+LN('precios ajustado'!L367/'precios ajustado'!L366)</f>
        <v>1.0439130148220663E-2</v>
      </c>
    </row>
    <row r="367" spans="1:12" x14ac:dyDescent="0.25">
      <c r="A367" s="1" t="s">
        <v>377</v>
      </c>
      <c r="B367">
        <f>+LN('precios ajustado'!B368/'precios ajustado'!B367)</f>
        <v>-7.4223463973525023E-3</v>
      </c>
      <c r="C367">
        <f>+LN('precios ajustado'!C368/'precios ajustado'!C367)</f>
        <v>-2.5733286363791328E-2</v>
      </c>
      <c r="D367">
        <f>+LN('precios ajustado'!D368/'precios ajustado'!D367)</f>
        <v>0</v>
      </c>
      <c r="E367">
        <f>+LN('precios ajustado'!E368/'precios ajustado'!E367)</f>
        <v>0</v>
      </c>
      <c r="F367">
        <f>+LN('precios ajustado'!F368/'precios ajustado'!F367)</f>
        <v>7.5592636924311472E-3</v>
      </c>
      <c r="G367">
        <f>+LN('precios ajustado'!G368/'precios ajustado'!G367)</f>
        <v>0</v>
      </c>
      <c r="H367">
        <f>+LN('precios ajustado'!H368/'precios ajustado'!H367)</f>
        <v>0</v>
      </c>
      <c r="I367">
        <f>+LN('precios ajustado'!I368/'precios ajustado'!I367)</f>
        <v>-2.1809725869782005E-2</v>
      </c>
      <c r="J367">
        <f>+LN('precios ajustado'!J368/'precios ajustado'!J367)</f>
        <v>-2.6060134725397244E-2</v>
      </c>
      <c r="K367">
        <f>+LN('precios ajustado'!K368/'precios ajustado'!K367)</f>
        <v>-3.1588825878375588E-2</v>
      </c>
      <c r="L367">
        <f>+LN('precios ajustado'!L368/'precios ajustado'!L367)</f>
        <v>-1.3470855743884852E-2</v>
      </c>
    </row>
    <row r="368" spans="1:12" x14ac:dyDescent="0.25">
      <c r="A368" s="1" t="s">
        <v>378</v>
      </c>
      <c r="B368">
        <f>+LN('precios ajustado'!B369/'precios ajustado'!B368)</f>
        <v>-2.1632878135330346E-3</v>
      </c>
      <c r="C368">
        <f>+LN('precios ajustado'!C369/'precios ajustado'!C368)</f>
        <v>2.1049320909385318E-3</v>
      </c>
      <c r="D368">
        <f>+LN('precios ajustado'!D369/'precios ajustado'!D368)</f>
        <v>-1.3461616078543343E-2</v>
      </c>
      <c r="E368">
        <f>+LN('precios ajustado'!E369/'precios ajustado'!E368)</f>
        <v>-3.3388687364842651E-3</v>
      </c>
      <c r="F368">
        <f>+LN('precios ajustado'!F369/'precios ajustado'!F368)</f>
        <v>5.1530523053356691E-3</v>
      </c>
      <c r="G368">
        <f>+LN('precios ajustado'!G369/'precios ajustado'!G368)</f>
        <v>0</v>
      </c>
      <c r="H368">
        <f>+LN('precios ajustado'!H369/'precios ajustado'!H368)</f>
        <v>0</v>
      </c>
      <c r="I368">
        <f>+LN('precios ajustado'!I369/'precios ajustado'!I368)</f>
        <v>6.5267766544666886E-2</v>
      </c>
      <c r="J368">
        <f>+LN('precios ajustado'!J369/'precios ajustado'!J368)</f>
        <v>3.0871696823115077E-2</v>
      </c>
      <c r="K368">
        <f>+LN('precios ajustado'!K369/'precios ajustado'!K368)</f>
        <v>-6.5328924671123004E-3</v>
      </c>
      <c r="L368">
        <f>+LN('precios ajustado'!L369/'precios ajustado'!L368)</f>
        <v>-8.512404921828625E-3</v>
      </c>
    </row>
    <row r="369" spans="1:12" x14ac:dyDescent="0.25">
      <c r="A369" s="1" t="s">
        <v>379</v>
      </c>
      <c r="B369">
        <f>+LN('precios ajustado'!B370/'precios ajustado'!B369)</f>
        <v>-1.4813452597494071E-2</v>
      </c>
      <c r="C369">
        <f>+LN('precios ajustado'!C370/'precios ajustado'!C369)</f>
        <v>-2.5477545009302254E-2</v>
      </c>
      <c r="D369">
        <f>+LN('precios ajustado'!D370/'precios ajustado'!D369)</f>
        <v>-8.6478110794159652E-3</v>
      </c>
      <c r="E369">
        <f>+LN('precios ajustado'!E370/'precios ajustado'!E369)</f>
        <v>-1.1928542983248618E-2</v>
      </c>
      <c r="F369">
        <f>+LN('precios ajustado'!F370/'precios ajustado'!F369)</f>
        <v>-4.2778615733705802E-3</v>
      </c>
      <c r="G369">
        <f>+LN('precios ajustado'!G370/'precios ajustado'!G369)</f>
        <v>-3.2994745055720996E-2</v>
      </c>
      <c r="H369">
        <f>+LN('precios ajustado'!H370/'precios ajustado'!H369)</f>
        <v>0</v>
      </c>
      <c r="I369">
        <f>+LN('precios ajustado'!I370/'precios ajustado'!I369)</f>
        <v>-7.3170408574158644E-3</v>
      </c>
      <c r="J369">
        <f>+LN('precios ajustado'!J370/'precios ajustado'!J369)</f>
        <v>-1.612939912505083E-2</v>
      </c>
      <c r="K369">
        <f>+LN('precios ajustado'!K370/'precios ajustado'!K369)</f>
        <v>5.6022056630012059E-3</v>
      </c>
      <c r="L369">
        <f>+LN('precios ajustado'!L370/'precios ajustado'!L369)</f>
        <v>-1.2531368949080701E-2</v>
      </c>
    </row>
    <row r="370" spans="1:12" x14ac:dyDescent="0.25">
      <c r="A370" s="1" t="s">
        <v>380</v>
      </c>
      <c r="B370">
        <f>+LN('precios ajustado'!B371/'precios ajustado'!B370)</f>
        <v>6.9388551143618386E-4</v>
      </c>
      <c r="C370">
        <f>+LN('precios ajustado'!C371/'precios ajustado'!C370)</f>
        <v>1.1043686017450182E-2</v>
      </c>
      <c r="D370">
        <f>+LN('precios ajustado'!D371/'precios ajustado'!D370)</f>
        <v>-6.4551401727190845E-3</v>
      </c>
      <c r="E370">
        <f>+LN('precios ajustado'!E371/'precios ajustado'!E370)</f>
        <v>-2.1145159149998243E-2</v>
      </c>
      <c r="F370">
        <f>+LN('precios ajustado'!F371/'precios ajustado'!F370)</f>
        <v>-1.6673693655373148E-2</v>
      </c>
      <c r="G370">
        <f>+LN('precios ajustado'!G371/'precios ajustado'!G370)</f>
        <v>-1.3818029482597225E-2</v>
      </c>
      <c r="H370">
        <f>+LN('precios ajustado'!H371/'precios ajustado'!H370)</f>
        <v>-4.840810583900728E-2</v>
      </c>
      <c r="I370">
        <f>+LN('precios ajustado'!I371/'precios ajustado'!I370)</f>
        <v>-1.2247679336966318E-3</v>
      </c>
      <c r="J370">
        <f>+LN('precios ajustado'!J371/'precios ajustado'!J370)</f>
        <v>-1.4742297698064269E-2</v>
      </c>
      <c r="K370">
        <f>+LN('precios ajustado'!K371/'precios ajustado'!K370)</f>
        <v>1.8605082356232937E-3</v>
      </c>
      <c r="L370">
        <f>+LN('precios ajustado'!L371/'precios ajustado'!L370)</f>
        <v>-1.7586552727607452E-3</v>
      </c>
    </row>
    <row r="371" spans="1:12" x14ac:dyDescent="0.25">
      <c r="A371" s="1" t="s">
        <v>381</v>
      </c>
      <c r="B371">
        <f>+LN('precios ajustado'!B372/'precios ajustado'!B371)</f>
        <v>2.5401060919780678E-3</v>
      </c>
      <c r="C371">
        <f>+LN('precios ajustado'!C372/'precios ajustado'!C371)</f>
        <v>1.5679217710014681E-2</v>
      </c>
      <c r="D371">
        <f>+LN('precios ajustado'!D372/'precios ajustado'!D371)</f>
        <v>-7.4808303756553567E-5</v>
      </c>
      <c r="E371">
        <f>+LN('precios ajustado'!E372/'precios ajustado'!E371)</f>
        <v>2.0221558921592719E-2</v>
      </c>
      <c r="F371">
        <f>+LN('precios ajustado'!F372/'precios ajustado'!F371)</f>
        <v>-3.6540010716448854E-3</v>
      </c>
      <c r="G371">
        <f>+LN('precios ajustado'!G372/'precios ajustado'!G371)</f>
        <v>-7.5003584508900817E-3</v>
      </c>
      <c r="H371">
        <f>+LN('precios ajustado'!H372/'precios ajustado'!H371)</f>
        <v>0</v>
      </c>
      <c r="I371">
        <f>+LN('precios ajustado'!I372/'precios ajustado'!I371)</f>
        <v>-9.8522871858350482E-3</v>
      </c>
      <c r="J371">
        <f>+LN('precios ajustado'!J372/'precios ajustado'!J371)</f>
        <v>6.5789782499035398E-3</v>
      </c>
      <c r="K371">
        <f>+LN('precios ajustado'!K372/'precios ajustado'!K371)</f>
        <v>2.6368550940609869E-2</v>
      </c>
      <c r="L371">
        <f>+LN('precios ajustado'!L372/'precios ajustado'!L371)</f>
        <v>7.4532749509645764E-3</v>
      </c>
    </row>
    <row r="372" spans="1:12" x14ac:dyDescent="0.25">
      <c r="A372" s="1" t="s">
        <v>382</v>
      </c>
      <c r="B372">
        <f>+LN('precios ajustado'!B373/'precios ajustado'!B372)</f>
        <v>-1.3583511473977209E-2</v>
      </c>
      <c r="C372">
        <f>+LN('precios ajustado'!C373/'precios ajustado'!C372)</f>
        <v>-5.7387204557163965E-2</v>
      </c>
      <c r="D372">
        <f>+LN('precios ajustado'!D373/'precios ajustado'!D372)</f>
        <v>0</v>
      </c>
      <c r="E372">
        <f>+LN('precios ajustado'!E373/'precios ajustado'!E372)</f>
        <v>1.6191011948138281E-2</v>
      </c>
      <c r="F372">
        <f>+LN('precios ajustado'!F373/'precios ajustado'!F372)</f>
        <v>-8.932595987086098E-4</v>
      </c>
      <c r="G372">
        <f>+LN('precios ajustado'!G373/'precios ajustado'!G372)</f>
        <v>0</v>
      </c>
      <c r="H372">
        <f>+LN('precios ajustado'!H373/'precios ajustado'!H372)</f>
        <v>0</v>
      </c>
      <c r="I372">
        <f>+LN('precios ajustado'!I373/'precios ajustado'!I372)</f>
        <v>-1.2453449238805403E-2</v>
      </c>
      <c r="J372">
        <f>+LN('precios ajustado'!J373/'precios ajustado'!J372)</f>
        <v>-8.230508091118565E-3</v>
      </c>
      <c r="K372">
        <f>+LN('precios ajustado'!K373/'precios ajustado'!K372)</f>
        <v>-4.2530102997820403E-2</v>
      </c>
      <c r="L372">
        <f>+LN('precios ajustado'!L373/'precios ajustado'!L372)</f>
        <v>-1.4206399764872511E-2</v>
      </c>
    </row>
    <row r="373" spans="1:12" x14ac:dyDescent="0.25">
      <c r="A373" s="1" t="s">
        <v>383</v>
      </c>
      <c r="B373">
        <f>+LN('precios ajustado'!B374/'precios ajustado'!B373)</f>
        <v>-2.4913323566579208E-2</v>
      </c>
      <c r="C373">
        <f>+LN('precios ajustado'!C374/'precios ajustado'!C373)</f>
        <v>-1.5106526502478805E-2</v>
      </c>
      <c r="D373">
        <f>+LN('precios ajustado'!D374/'precios ajustado'!D373)</f>
        <v>0</v>
      </c>
      <c r="E373">
        <f>+LN('precios ajustado'!E374/'precios ajustado'!E373)</f>
        <v>-2.1130803898587656E-2</v>
      </c>
      <c r="F373">
        <f>+LN('precios ajustado'!F374/'precios ajustado'!F373)</f>
        <v>-1.2590145749232546E-2</v>
      </c>
      <c r="G373">
        <f>+LN('precios ajustado'!G374/'precios ajustado'!G373)</f>
        <v>0</v>
      </c>
      <c r="H373">
        <f>+LN('precios ajustado'!H374/'precios ajustado'!H373)</f>
        <v>0</v>
      </c>
      <c r="I373">
        <f>+LN('precios ajustado'!I374/'precios ajustado'!I373)</f>
        <v>1.2523172802673696E-3</v>
      </c>
      <c r="J373">
        <f>+LN('precios ajustado'!J374/'precios ajustado'!J373)</f>
        <v>2.4763149689803299E-3</v>
      </c>
      <c r="K373">
        <f>+LN('precios ajustado'!K374/'precios ajustado'!K373)</f>
        <v>-4.1707855210929332E-2</v>
      </c>
      <c r="L373">
        <f>+LN('precios ajustado'!L374/'precios ajustado'!L373)</f>
        <v>-1.2350834998004981E-2</v>
      </c>
    </row>
    <row r="374" spans="1:12" x14ac:dyDescent="0.25">
      <c r="A374" s="1" t="s">
        <v>384</v>
      </c>
      <c r="B374">
        <f>+LN('precios ajustado'!B375/'precios ajustado'!B374)</f>
        <v>7.9377101128314444E-3</v>
      </c>
      <c r="C374">
        <f>+LN('precios ajustado'!C375/'precios ajustado'!C374)</f>
        <v>6.6094960030961727E-2</v>
      </c>
      <c r="D374">
        <f>+LN('precios ajustado'!D375/'precios ajustado'!D374)</f>
        <v>-3.7734573299253941E-2</v>
      </c>
      <c r="E374">
        <f>+LN('precios ajustado'!E375/'precios ajustado'!E374)</f>
        <v>2.11308038985876E-2</v>
      </c>
      <c r="F374">
        <f>+LN('precios ajustado'!F375/'precios ajustado'!F374)</f>
        <v>0</v>
      </c>
      <c r="G374">
        <f>+LN('precios ajustado'!G375/'precios ajustado'!G374)</f>
        <v>0</v>
      </c>
      <c r="H374">
        <f>+LN('precios ajustado'!H375/'precios ajustado'!H374)</f>
        <v>0</v>
      </c>
      <c r="I374">
        <f>+LN('precios ajustado'!I375/'precios ajustado'!I374)</f>
        <v>2.500058522632991E-3</v>
      </c>
      <c r="J374">
        <f>+LN('precios ajustado'!J375/'precios ajustado'!J374)</f>
        <v>-2.4763149689804591E-3</v>
      </c>
      <c r="K374">
        <f>+LN('precios ajustado'!K375/'precios ajustado'!K374)</f>
        <v>1.4905605759189434E-2</v>
      </c>
      <c r="L374">
        <f>+LN('precios ajustado'!L375/'precios ajustado'!L374)</f>
        <v>-4.4424705299951871E-3</v>
      </c>
    </row>
    <row r="375" spans="1:12" x14ac:dyDescent="0.25">
      <c r="A375" s="1" t="s">
        <v>385</v>
      </c>
      <c r="B375">
        <f>+LN('precios ajustado'!B376/'precios ajustado'!B375)</f>
        <v>1.2230186783203286E-2</v>
      </c>
      <c r="C375">
        <f>+LN('precios ajustado'!C376/'precios ajustado'!C375)</f>
        <v>3.8169415629498049E-2</v>
      </c>
      <c r="D375">
        <f>+LN('precios ajustado'!D376/'precios ajustado'!D375)</f>
        <v>-2.0660559807079204E-2</v>
      </c>
      <c r="E375">
        <f>+LN('precios ajustado'!E376/'precios ajustado'!E375)</f>
        <v>-3.0348796409034352E-3</v>
      </c>
      <c r="F375">
        <f>+LN('precios ajustado'!F376/'precios ajustado'!F375)</f>
        <v>1.8084153090031777E-3</v>
      </c>
      <c r="G375">
        <f>+LN('precios ajustado'!G376/'precios ajustado'!G375)</f>
        <v>-3.325722175648247E-2</v>
      </c>
      <c r="H375">
        <f>+LN('precios ajustado'!H376/'precios ajustado'!H375)</f>
        <v>-3.8348875485718081E-2</v>
      </c>
      <c r="I375">
        <f>+LN('precios ajustado'!I376/'precios ajustado'!I375)</f>
        <v>8.7010734359052825E-3</v>
      </c>
      <c r="J375">
        <f>+LN('precios ajustado'!J376/'precios ajustado'!J375)</f>
        <v>4.1237635244280113E-3</v>
      </c>
      <c r="K375">
        <f>+LN('precios ajustado'!K376/'precios ajustado'!K375)</f>
        <v>3.5735103326875101E-2</v>
      </c>
      <c r="L375">
        <f>+LN('precios ajustado'!L376/'precios ajustado'!L375)</f>
        <v>1.1960305276071849E-2</v>
      </c>
    </row>
    <row r="376" spans="1:12" x14ac:dyDescent="0.25">
      <c r="A376" s="1" t="s">
        <v>386</v>
      </c>
      <c r="B376">
        <f>+LN('precios ajustado'!B377/'precios ajustado'!B376)</f>
        <v>2.8148587444841396E-3</v>
      </c>
      <c r="C376">
        <f>+LN('precios ajustado'!C377/'precios ajustado'!C376)</f>
        <v>2.8592165427560141E-3</v>
      </c>
      <c r="D376">
        <f>+LN('precios ajustado'!D377/'precios ajustado'!D376)</f>
        <v>0</v>
      </c>
      <c r="E376">
        <f>+LN('precios ajustado'!E377/'precios ajustado'!E376)</f>
        <v>-1.8405403529964767E-2</v>
      </c>
      <c r="F376">
        <f>+LN('precios ajustado'!F377/'precios ajustado'!F376)</f>
        <v>-1.8600173892668659E-2</v>
      </c>
      <c r="G376">
        <f>+LN('precios ajustado'!G377/'precios ajustado'!G376)</f>
        <v>0</v>
      </c>
      <c r="H376">
        <f>+LN('precios ajustado'!H377/'precios ajustado'!H376)</f>
        <v>0</v>
      </c>
      <c r="I376">
        <f>+LN('precios ajustado'!I377/'precios ajustado'!I376)</f>
        <v>1.4742267919173921E-2</v>
      </c>
      <c r="J376">
        <f>+LN('precios ajustado'!J377/'precios ajustado'!J376)</f>
        <v>-1.1589545889247807E-2</v>
      </c>
      <c r="K376">
        <f>+LN('precios ajustado'!K377/'precios ajustado'!K376)</f>
        <v>1.2789367390440698E-2</v>
      </c>
      <c r="L376">
        <f>+LN('precios ajustado'!L377/'precios ajustado'!L376)</f>
        <v>6.0311676893379275E-3</v>
      </c>
    </row>
    <row r="377" spans="1:12" x14ac:dyDescent="0.25">
      <c r="A377" s="1" t="s">
        <v>387</v>
      </c>
      <c r="B377">
        <f>+LN('precios ajustado'!B378/'precios ajustado'!B377)</f>
        <v>1.8565216545422845E-2</v>
      </c>
      <c r="C377">
        <f>+LN('precios ajustado'!C378/'precios ajustado'!C377)</f>
        <v>2.895536224569778E-2</v>
      </c>
      <c r="D377">
        <f>+LN('precios ajustado'!D378/'precios ajustado'!D377)</f>
        <v>0</v>
      </c>
      <c r="E377">
        <f>+LN('precios ajustado'!E378/'precios ajustado'!E377)</f>
        <v>1.74931588745754E-2</v>
      </c>
      <c r="F377">
        <f>+LN('precios ajustado'!F378/'precios ajustado'!F377)</f>
        <v>3.1241538517471292E-3</v>
      </c>
      <c r="G377">
        <f>+LN('precios ajustado'!G378/'precios ajustado'!G377)</f>
        <v>0</v>
      </c>
      <c r="H377">
        <f>+LN('precios ajustado'!H378/'precios ajustado'!H377)</f>
        <v>0</v>
      </c>
      <c r="I377">
        <f>+LN('precios ajustado'!I378/'precios ajustado'!I377)</f>
        <v>1.2121406772797938E-2</v>
      </c>
      <c r="J377">
        <f>+LN('precios ajustado'!J378/'precios ajustado'!J377)</f>
        <v>1.3234201269160129E-2</v>
      </c>
      <c r="K377">
        <f>+LN('precios ajustado'!K378/'precios ajustado'!K377)</f>
        <v>1.2627949873564361E-2</v>
      </c>
      <c r="L377">
        <f>+LN('precios ajustado'!L378/'precios ajustado'!L377)</f>
        <v>1.0950537085875792E-2</v>
      </c>
    </row>
    <row r="378" spans="1:12" x14ac:dyDescent="0.25">
      <c r="A378" s="1" t="s">
        <v>388</v>
      </c>
      <c r="B378">
        <f>+LN('precios ajustado'!B379/'precios ajustado'!B378)</f>
        <v>2.0482035148905401E-2</v>
      </c>
      <c r="C378">
        <f>+LN('precios ajustado'!C379/'precios ajustado'!C378)</f>
        <v>7.7799301470759226E-3</v>
      </c>
      <c r="D378">
        <f>+LN('precios ajustado'!D379/'precios ajustado'!D378)</f>
        <v>9.5308634807449541E-2</v>
      </c>
      <c r="E378">
        <f>+LN('precios ajustado'!E379/'precios ajustado'!E378)</f>
        <v>0</v>
      </c>
      <c r="F378">
        <f>+LN('precios ajustado'!F379/'precios ajustado'!F378)</f>
        <v>0</v>
      </c>
      <c r="G378">
        <f>+LN('precios ajustado'!G379/'precios ajustado'!G378)</f>
        <v>0</v>
      </c>
      <c r="H378">
        <f>+LN('precios ajustado'!H379/'precios ajustado'!H378)</f>
        <v>2.7557608159594658E-2</v>
      </c>
      <c r="I378">
        <f>+LN('precios ajustado'!I379/'precios ajustado'!I378)</f>
        <v>-8.469578715024427E-3</v>
      </c>
      <c r="J378">
        <f>+LN('precios ajustado'!J379/'precios ajustado'!J378)</f>
        <v>-1.9079693020323332E-2</v>
      </c>
      <c r="K378">
        <f>+LN('precios ajustado'!K379/'precios ajustado'!K378)</f>
        <v>5.8703546488035163E-2</v>
      </c>
      <c r="L378">
        <f>+LN('precios ajustado'!L379/'precios ajustado'!L378)</f>
        <v>1.8822772711049679E-2</v>
      </c>
    </row>
    <row r="379" spans="1:12" x14ac:dyDescent="0.25">
      <c r="A379" s="1" t="s">
        <v>389</v>
      </c>
      <c r="B379">
        <f>+LN('precios ajustado'!B380/'precios ajustado'!B379)</f>
        <v>-5.1946055302834531E-3</v>
      </c>
      <c r="C379">
        <f>+LN('precios ajustado'!C380/'precios ajustado'!C379)</f>
        <v>3.8312748175099377E-3</v>
      </c>
      <c r="D379">
        <f>+LN('precios ajustado'!D380/'precios ajustado'!D379)</f>
        <v>-6.8297863929727101E-2</v>
      </c>
      <c r="E379">
        <f>+LN('precios ajustado'!E380/'precios ajustado'!E379)</f>
        <v>-5.4911962724094451E-3</v>
      </c>
      <c r="F379">
        <f>+LN('precios ajustado'!F380/'precios ajustado'!F379)</f>
        <v>6.4926199943055995E-3</v>
      </c>
      <c r="G379">
        <f>+LN('precios ajustado'!G380/'precios ajustado'!G379)</f>
        <v>0</v>
      </c>
      <c r="H379">
        <f>+LN('precios ajustado'!H380/'precios ajustado'!H379)</f>
        <v>8.0760263774793031E-3</v>
      </c>
      <c r="I379">
        <f>+LN('precios ajustado'!I380/'precios ajustado'!I379)</f>
        <v>2.9924436754613658E-2</v>
      </c>
      <c r="J379">
        <f>+LN('precios ajustado'!J380/'precios ajustado'!J379)</f>
        <v>5.012546933240331E-3</v>
      </c>
      <c r="K379">
        <f>+LN('precios ajustado'!K380/'precios ajustado'!K379)</f>
        <v>2.6956964231699482E-2</v>
      </c>
      <c r="L379">
        <f>+LN('precios ajustado'!L380/'precios ajustado'!L379)</f>
        <v>9.2051349623433459E-3</v>
      </c>
    </row>
    <row r="380" spans="1:12" x14ac:dyDescent="0.25">
      <c r="A380" s="1" t="s">
        <v>390</v>
      </c>
      <c r="B380">
        <f>+LN('precios ajustado'!B381/'precios ajustado'!B380)</f>
        <v>2.8846891413152262E-2</v>
      </c>
      <c r="C380">
        <f>+LN('precios ajustado'!C381/'precios ajustado'!C380)</f>
        <v>2.9222515365115057E-2</v>
      </c>
      <c r="D380">
        <f>+LN('precios ajustado'!D381/'precios ajustado'!D380)</f>
        <v>1.6520624116894232E-2</v>
      </c>
      <c r="E380">
        <f>+LN('precios ajustado'!E381/'precios ajustado'!E380)</f>
        <v>6.4034409277986372E-3</v>
      </c>
      <c r="F380">
        <f>+LN('precios ajustado'!F381/'precios ajustado'!F380)</f>
        <v>0</v>
      </c>
      <c r="G380">
        <f>+LN('precios ajustado'!G381/'precios ajustado'!G380)</f>
        <v>2.1768844749722262E-2</v>
      </c>
      <c r="H380">
        <f>+LN('precios ajustado'!H381/'precios ajustado'!H380)</f>
        <v>-3.0634845539349006E-3</v>
      </c>
      <c r="I380">
        <f>+LN('precios ajustado'!I381/'precios ajustado'!I380)</f>
        <v>-3.5439770253361501E-3</v>
      </c>
      <c r="J380">
        <f>+LN('precios ajustado'!J381/'precios ajustado'!J380)</f>
        <v>-8.3682582153027825E-3</v>
      </c>
      <c r="K380">
        <f>+LN('precios ajustado'!K381/'precios ajustado'!K380)</f>
        <v>4.4442620454650909E-2</v>
      </c>
      <c r="L380">
        <f>+LN('precios ajustado'!L381/'precios ajustado'!L380)</f>
        <v>4.745339356423117E-3</v>
      </c>
    </row>
    <row r="381" spans="1:12" x14ac:dyDescent="0.25">
      <c r="A381" s="1" t="s">
        <v>391</v>
      </c>
      <c r="B381">
        <f>+LN('precios ajustado'!B382/'precios ajustado'!B381)</f>
        <v>5.8676918786889154E-3</v>
      </c>
      <c r="C381">
        <f>+LN('precios ajustado'!C382/'precios ajustado'!C381)</f>
        <v>-4.4243540264753281E-3</v>
      </c>
      <c r="D381">
        <f>+LN('precios ajustado'!D382/'precios ajustado'!D381)</f>
        <v>1.1448664590992102E-2</v>
      </c>
      <c r="E381">
        <f>+LN('precios ajustado'!E382/'precios ajustado'!E381)</f>
        <v>-3.6541040500164515E-3</v>
      </c>
      <c r="F381">
        <f>+LN('precios ajustado'!F382/'precios ajustado'!F381)</f>
        <v>0</v>
      </c>
      <c r="G381">
        <f>+LN('precios ajustado'!G382/'precios ajustado'!G381)</f>
        <v>0</v>
      </c>
      <c r="H381">
        <f>+LN('precios ajustado'!H382/'precios ajustado'!H381)</f>
        <v>0</v>
      </c>
      <c r="I381">
        <f>+LN('precios ajustado'!I382/'precios ajustado'!I381)</f>
        <v>-1.4302971777094839E-2</v>
      </c>
      <c r="J381">
        <f>+LN('precios ajustado'!J382/'precios ajustado'!J381)</f>
        <v>0</v>
      </c>
      <c r="K381">
        <f>+LN('precios ajustado'!K382/'precios ajustado'!K381)</f>
        <v>-8.449017806745519E-3</v>
      </c>
      <c r="L381">
        <f>+LN('precios ajustado'!L382/'precios ajustado'!L381)</f>
        <v>8.2187122197567282E-4</v>
      </c>
    </row>
    <row r="382" spans="1:12" x14ac:dyDescent="0.25">
      <c r="A382" s="1" t="s">
        <v>392</v>
      </c>
      <c r="B382">
        <f>+LN('precios ajustado'!B383/'precios ajustado'!B382)</f>
        <v>-2.627990770692327E-3</v>
      </c>
      <c r="C382">
        <f>+LN('precios ajustado'!C383/'precios ajustado'!C382)</f>
        <v>-1.0471269344291975E-2</v>
      </c>
      <c r="D382">
        <f>+LN('precios ajustado'!D383/'precios ajustado'!D382)</f>
        <v>0</v>
      </c>
      <c r="E382">
        <f>+LN('precios ajustado'!E383/'precios ajustado'!E382)</f>
        <v>-1.7852114343702964E-2</v>
      </c>
      <c r="F382">
        <f>+LN('precios ajustado'!F383/'precios ajustado'!F382)</f>
        <v>2.6398109019379785E-3</v>
      </c>
      <c r="G382">
        <f>+LN('precios ajustado'!G383/'precios ajustado'!G382)</f>
        <v>0</v>
      </c>
      <c r="H382">
        <f>+LN('precios ajustado'!H383/'precios ajustado'!H382)</f>
        <v>4.9439304081872783E-2</v>
      </c>
      <c r="I382">
        <f>+LN('precios ajustado'!I383/'precios ajustado'!I382)</f>
        <v>-8.4388317772626387E-3</v>
      </c>
      <c r="J382">
        <f>+LN('precios ajustado'!J383/'precios ajustado'!J382)</f>
        <v>3.3557112820623196E-3</v>
      </c>
      <c r="K382">
        <f>+LN('precios ajustado'!K383/'precios ajustado'!K382)</f>
        <v>1.1049820943039272E-2</v>
      </c>
      <c r="L382">
        <f>+LN('precios ajustado'!L383/'precios ajustado'!L382)</f>
        <v>-7.5721020618462241E-3</v>
      </c>
    </row>
    <row r="383" spans="1:12" x14ac:dyDescent="0.25">
      <c r="A383" s="1" t="s">
        <v>393</v>
      </c>
      <c r="B383">
        <f>+LN('precios ajustado'!B384/'precios ajustado'!B383)</f>
        <v>2.2954586531566297E-2</v>
      </c>
      <c r="C383">
        <f>+LN('precios ajustado'!C384/'precios ajustado'!C383)</f>
        <v>2.0834026486174901E-2</v>
      </c>
      <c r="D383">
        <f>+LN('precios ajustado'!D384/'precios ajustado'!D383)</f>
        <v>0</v>
      </c>
      <c r="E383">
        <f>+LN('precios ajustado'!E384/'precios ajustado'!E383)</f>
        <v>2.332821492297537E-2</v>
      </c>
      <c r="F383">
        <f>+LN('precios ajustado'!F384/'precios ajustado'!F383)</f>
        <v>0</v>
      </c>
      <c r="G383">
        <f>+LN('precios ajustado'!G384/'precios ajustado'!G383)</f>
        <v>0</v>
      </c>
      <c r="H383">
        <f>+LN('precios ajustado'!H384/'precios ajustado'!H383)</f>
        <v>0</v>
      </c>
      <c r="I383">
        <f>+LN('precios ajustado'!I384/'precios ajustado'!I383)</f>
        <v>3.099177932680167E-2</v>
      </c>
      <c r="J383">
        <f>+LN('precios ajustado'!J384/'precios ajustado'!J383)</f>
        <v>1.3311274115982975E-2</v>
      </c>
      <c r="K383">
        <f>+LN('precios ajustado'!K384/'precios ajustado'!K383)</f>
        <v>3.0111545434829492E-2</v>
      </c>
      <c r="L383">
        <f>+LN('precios ajustado'!L384/'precios ajustado'!L383)</f>
        <v>1.5482605301710008E-2</v>
      </c>
    </row>
    <row r="384" spans="1:12" x14ac:dyDescent="0.25">
      <c r="A384" s="1" t="s">
        <v>394</v>
      </c>
      <c r="B384">
        <f>+LN('precios ajustado'!B385/'precios ajustado'!B384)</f>
        <v>5.5639263712142116E-3</v>
      </c>
      <c r="C384">
        <f>+LN('precios ajustado'!C385/'precios ajustado'!C384)</f>
        <v>1.5482791232447658E-2</v>
      </c>
      <c r="D384">
        <f>+LN('precios ajustado'!D385/'precios ajustado'!D384)</f>
        <v>2.6806058329655323E-4</v>
      </c>
      <c r="E384">
        <f>+LN('precios ajustado'!E385/'precios ajustado'!E384)</f>
        <v>-6.086397905229377E-3</v>
      </c>
      <c r="F384">
        <f>+LN('precios ajustado'!F385/'precios ajustado'!F384)</f>
        <v>5.439834891820137E-3</v>
      </c>
      <c r="G384">
        <f>+LN('precios ajustado'!G385/'precios ajustado'!G384)</f>
        <v>2.2332790020888983E-2</v>
      </c>
      <c r="H384">
        <f>+LN('precios ajustado'!H385/'precios ajustado'!H384)</f>
        <v>6.8980657229418853E-3</v>
      </c>
      <c r="I384">
        <f>+LN('precios ajustado'!I385/'precios ajustado'!I384)</f>
        <v>3.5738611406204331E-2</v>
      </c>
      <c r="J384">
        <f>+LN('precios ajustado'!J385/'precios ajustado'!J384)</f>
        <v>8.2305080911185026E-3</v>
      </c>
      <c r="K384">
        <f>+LN('precios ajustado'!K385/'precios ajustado'!K384)</f>
        <v>4.3625335413614477E-2</v>
      </c>
      <c r="L384">
        <f>+LN('precios ajustado'!L385/'precios ajustado'!L384)</f>
        <v>1.8015834298906425E-2</v>
      </c>
    </row>
    <row r="385" spans="1:12" x14ac:dyDescent="0.25">
      <c r="A385" s="1" t="s">
        <v>395</v>
      </c>
      <c r="B385">
        <f>+LN('precios ajustado'!B386/'precios ajustado'!B385)</f>
        <v>3.0362844264878995E-3</v>
      </c>
      <c r="C385">
        <f>+LN('precios ajustado'!C386/'precios ajustado'!C385)</f>
        <v>-1.7993607290294027E-2</v>
      </c>
      <c r="D385">
        <f>+LN('precios ajustado'!D386/'precios ajustado'!D385)</f>
        <v>2.0847902511440617E-2</v>
      </c>
      <c r="E385">
        <f>+LN('precios ajustado'!E386/'precios ajustado'!E385)</f>
        <v>-4.8959561268034427E-3</v>
      </c>
      <c r="F385">
        <f>+LN('precios ajustado'!F386/'precios ajustado'!F385)</f>
        <v>3.6100378004631983E-3</v>
      </c>
      <c r="G385">
        <f>+LN('precios ajustado'!G386/'precios ajustado'!G385)</f>
        <v>0</v>
      </c>
      <c r="H385">
        <f>+LN('precios ajustado'!H386/'precios ajustado'!H385)</f>
        <v>4.0733253876358688E-3</v>
      </c>
      <c r="I385">
        <f>+LN('precios ajustado'!I386/'precios ajustado'!I385)</f>
        <v>-7.7686087765342027E-2</v>
      </c>
      <c r="J385">
        <f>+LN('precios ajustado'!J386/'precios ajustado'!J385)</f>
        <v>-8.230508091118565E-3</v>
      </c>
      <c r="K385">
        <f>+LN('precios ajustado'!K386/'precios ajustado'!K385)</f>
        <v>-2.2297063727149428E-3</v>
      </c>
      <c r="L385">
        <f>+LN('precios ajustado'!L386/'precios ajustado'!L385)</f>
        <v>2.1809320347612945E-3</v>
      </c>
    </row>
    <row r="386" spans="1:12" x14ac:dyDescent="0.25">
      <c r="A386" s="1" t="s">
        <v>396</v>
      </c>
      <c r="B386">
        <f>+LN('precios ajustado'!B387/'precios ajustado'!B386)</f>
        <v>9.0015816907985519E-3</v>
      </c>
      <c r="C386">
        <f>+LN('precios ajustado'!C387/'precios ajustado'!C386)</f>
        <v>-2.587108521031568E-3</v>
      </c>
      <c r="D386">
        <f>+LN('precios ajustado'!D387/'precios ajustado'!D386)</f>
        <v>1.2438075122026309E-2</v>
      </c>
      <c r="E386">
        <f>+LN('precios ajustado'!E387/'precios ajustado'!E386)</f>
        <v>-1.5456258617702985E-2</v>
      </c>
      <c r="F386">
        <f>+LN('precios ajustado'!F387/'precios ajustado'!F386)</f>
        <v>-4.3336297394071565E-3</v>
      </c>
      <c r="G386">
        <f>+LN('precios ajustado'!G387/'precios ajustado'!G386)</f>
        <v>0</v>
      </c>
      <c r="H386">
        <f>+LN('precios ajustado'!H387/'precios ajustado'!H386)</f>
        <v>0</v>
      </c>
      <c r="I386">
        <f>+LN('precios ajustado'!I387/'precios ajustado'!I386)</f>
        <v>-3.9955398564616142E-2</v>
      </c>
      <c r="J386">
        <f>+LN('precios ajustado'!J387/'precios ajustado'!J386)</f>
        <v>1.476656893329192E-2</v>
      </c>
      <c r="K386">
        <f>+LN('precios ajustado'!K387/'precios ajustado'!K386)</f>
        <v>1.2202034714963332E-2</v>
      </c>
      <c r="L386">
        <f>+LN('precios ajustado'!L387/'precios ajustado'!L386)</f>
        <v>1.4029915456363253E-3</v>
      </c>
    </row>
    <row r="387" spans="1:12" x14ac:dyDescent="0.25">
      <c r="A387" s="1" t="s">
        <v>397</v>
      </c>
      <c r="B387">
        <f>+LN('precios ajustado'!B388/'precios ajustado'!B387)</f>
        <v>-1.0550616552348763E-4</v>
      </c>
      <c r="C387">
        <f>+LN('precios ajustado'!C388/'precios ajustado'!C387)</f>
        <v>1.6319176713110558E-2</v>
      </c>
      <c r="D387">
        <f>+LN('precios ajustado'!D388/'precios ajustado'!D387)</f>
        <v>1.2428665165843962E-2</v>
      </c>
      <c r="E387">
        <f>+LN('precios ajustado'!E388/'precios ajustado'!E387)</f>
        <v>1.2384084041650567E-2</v>
      </c>
      <c r="F387">
        <f>+LN('precios ajustado'!F388/'precios ajustado'!F387)</f>
        <v>1.5086465247861973E-2</v>
      </c>
      <c r="G387">
        <f>+LN('precios ajustado'!G388/'precios ajustado'!G387)</f>
        <v>0</v>
      </c>
      <c r="H387">
        <f>+LN('precios ajustado'!H388/'precios ajustado'!H387)</f>
        <v>0</v>
      </c>
      <c r="I387">
        <f>+LN('precios ajustado'!I388/'precios ajustado'!I387)</f>
        <v>2.763992482017515E-2</v>
      </c>
      <c r="J387">
        <f>+LN('precios ajustado'!J388/'precios ajustado'!J387)</f>
        <v>9.7244775055256652E-3</v>
      </c>
      <c r="K387">
        <f>+LN('precios ajustado'!K388/'precios ajustado'!K387)</f>
        <v>3.6745284911683711E-4</v>
      </c>
      <c r="L387">
        <f>+LN('precios ajustado'!L388/'precios ajustado'!L387)</f>
        <v>1.4733741680227272E-3</v>
      </c>
    </row>
    <row r="388" spans="1:12" x14ac:dyDescent="0.25">
      <c r="A388" s="1" t="s">
        <v>398</v>
      </c>
      <c r="B388">
        <f>+LN('precios ajustado'!B389/'precios ajustado'!B388)</f>
        <v>9.2354880216419816E-3</v>
      </c>
      <c r="C388">
        <f>+LN('precios ajustado'!C389/'precios ajustado'!C388)</f>
        <v>6.5223684932632772E-3</v>
      </c>
      <c r="D388">
        <f>+LN('precios ajustado'!D389/'precios ajustado'!D388)</f>
        <v>-1.9411257937739294E-2</v>
      </c>
      <c r="E388">
        <f>+LN('precios ajustado'!E389/'precios ajustado'!E388)</f>
        <v>-5.5024986176840311E-2</v>
      </c>
      <c r="F388">
        <f>+LN('precios ajustado'!F389/'precios ajustado'!F388)</f>
        <v>3.5587369872525192E-3</v>
      </c>
      <c r="G388">
        <f>+LN('precios ajustado'!G389/'precios ajustado'!G388)</f>
        <v>5.3986121558135272E-2</v>
      </c>
      <c r="H388">
        <f>+LN('precios ajustado'!H389/'precios ajustado'!H388)</f>
        <v>4.0051479521302238E-2</v>
      </c>
      <c r="I388">
        <f>+LN('precios ajustado'!I389/'precios ajustado'!I388)</f>
        <v>9.8644359808940426E-3</v>
      </c>
      <c r="J388">
        <f>+LN('precios ajustado'!J389/'precios ajustado'!J388)</f>
        <v>-2.1190626052002576E-2</v>
      </c>
      <c r="K388">
        <f>+LN('precios ajustado'!K389/'precios ajustado'!K388)</f>
        <v>5.6782161391171248E-3</v>
      </c>
      <c r="L388">
        <f>+LN('precios ajustado'!L389/'precios ajustado'!L388)</f>
        <v>7.502410313740728E-3</v>
      </c>
    </row>
    <row r="389" spans="1:12" x14ac:dyDescent="0.25">
      <c r="A389" s="1" t="s">
        <v>399</v>
      </c>
      <c r="B389">
        <f>+LN('precios ajustado'!B390/'precios ajustado'!B389)</f>
        <v>-4.2398044569611692E-3</v>
      </c>
      <c r="C389">
        <f>+LN('precios ajustado'!C390/'precios ajustado'!C389)</f>
        <v>-1.5378098422387942E-2</v>
      </c>
      <c r="D389">
        <f>+LN('precios ajustado'!D390/'precios ajustado'!D389)</f>
        <v>6.7544267074959047E-3</v>
      </c>
      <c r="E389">
        <f>+LN('precios ajustado'!E390/'precios ajustado'!E389)</f>
        <v>-2.5017787948857468E-2</v>
      </c>
      <c r="F389">
        <f>+LN('precios ajustado'!F390/'precios ajustado'!F389)</f>
        <v>-1.7777854183434947E-3</v>
      </c>
      <c r="G389">
        <f>+LN('precios ajustado'!G390/'precios ajustado'!G389)</f>
        <v>0</v>
      </c>
      <c r="H389">
        <f>+LN('precios ajustado'!H390/'precios ajustado'!H389)</f>
        <v>0</v>
      </c>
      <c r="I389">
        <f>+LN('precios ajustado'!I390/'precios ajustado'!I389)</f>
        <v>1.2262698298502765E-3</v>
      </c>
      <c r="J389">
        <f>+LN('precios ajustado'!J390/'precios ajustado'!J389)</f>
        <v>-1.1599147569557457E-2</v>
      </c>
      <c r="K389">
        <f>+LN('precios ajustado'!K390/'precios ajustado'!K389)</f>
        <v>1.8247902055053321E-3</v>
      </c>
      <c r="L389">
        <f>+LN('precios ajustado'!L390/'precios ajustado'!L389)</f>
        <v>-2.614683255520943E-3</v>
      </c>
    </row>
    <row r="390" spans="1:12" x14ac:dyDescent="0.25">
      <c r="A390" s="1" t="s">
        <v>400</v>
      </c>
      <c r="B390">
        <f>+LN('precios ajustado'!B391/'precios ajustado'!B390)</f>
        <v>3.5083032394949425E-3</v>
      </c>
      <c r="C390">
        <f>+LN('precios ajustado'!C391/'precios ajustado'!C390)</f>
        <v>1.933932343605645E-2</v>
      </c>
      <c r="D390">
        <f>+LN('precios ajustado'!D391/'precios ajustado'!D390)</f>
        <v>9.7233453582098572E-3</v>
      </c>
      <c r="E390">
        <f>+LN('precios ajustado'!E391/'precios ajustado'!E390)</f>
        <v>1.6529303040590457E-2</v>
      </c>
      <c r="F390">
        <f>+LN('precios ajustado'!F391/'precios ajustado'!F390)</f>
        <v>2.8429415943678009E-3</v>
      </c>
      <c r="G390">
        <f>+LN('precios ajustado'!G391/'precios ajustado'!G390)</f>
        <v>0</v>
      </c>
      <c r="H390">
        <f>+LN('precios ajustado'!H391/'precios ajustado'!H390)</f>
        <v>0</v>
      </c>
      <c r="I390">
        <f>+LN('precios ajustado'!I391/'precios ajustado'!I390)</f>
        <v>-7.3800415030991634E-3</v>
      </c>
      <c r="J390">
        <f>+LN('precios ajustado'!J391/'precios ajustado'!J390)</f>
        <v>0</v>
      </c>
      <c r="K390">
        <f>+LN('precios ajustado'!K391/'precios ajustado'!K390)</f>
        <v>9.4357526422556345E-3</v>
      </c>
      <c r="L390">
        <f>+LN('precios ajustado'!L391/'precios ajustado'!L390)</f>
        <v>4.3140939334605014E-3</v>
      </c>
    </row>
    <row r="391" spans="1:12" x14ac:dyDescent="0.25">
      <c r="A391" s="1" t="s">
        <v>401</v>
      </c>
      <c r="B391">
        <f>+LN('precios ajustado'!B392/'precios ajustado'!B391)</f>
        <v>-7.0289580162619901E-3</v>
      </c>
      <c r="C391">
        <f>+LN('precios ajustado'!C392/'precios ajustado'!C391)</f>
        <v>2.0445580612380704E-4</v>
      </c>
      <c r="D391">
        <f>+LN('precios ajustado'!D392/'precios ajustado'!D391)</f>
        <v>-1.0482935359432345E-3</v>
      </c>
      <c r="E391">
        <f>+LN('precios ajustado'!E392/'precios ajustado'!E391)</f>
        <v>3.2260864293230357E-2</v>
      </c>
      <c r="F391">
        <f>+LN('precios ajustado'!F392/'precios ajustado'!F391)</f>
        <v>4.2493152524367798E-3</v>
      </c>
      <c r="G391">
        <f>+LN('precios ajustado'!G392/'precios ajustado'!G391)</f>
        <v>0</v>
      </c>
      <c r="H391">
        <f>+LN('precios ajustado'!H392/'precios ajustado'!H391)</f>
        <v>0</v>
      </c>
      <c r="I391">
        <f>+LN('precios ajustado'!I392/'precios ajustado'!I391)</f>
        <v>1.3488819337320301E-2</v>
      </c>
      <c r="J391">
        <f>+LN('precios ajustado'!J392/'precios ajustado'!J391)</f>
        <v>1.6529235273861142E-2</v>
      </c>
      <c r="K391">
        <f>+LN('precios ajustado'!K392/'precios ajustado'!K391)</f>
        <v>-9.0341026436800774E-4</v>
      </c>
      <c r="L391">
        <f>+LN('precios ajustado'!L392/'precios ajustado'!L391)</f>
        <v>5.4985940133587792E-4</v>
      </c>
    </row>
    <row r="392" spans="1:12" x14ac:dyDescent="0.25">
      <c r="A392" s="1" t="s">
        <v>402</v>
      </c>
      <c r="B392">
        <f>+LN('precios ajustado'!B393/'precios ajustado'!B392)</f>
        <v>-9.4801174485254695E-4</v>
      </c>
      <c r="C392">
        <f>+LN('precios ajustado'!C393/'precios ajustado'!C392)</f>
        <v>6.7239036922547343E-3</v>
      </c>
      <c r="D392">
        <f>+LN('precios ajustado'!D393/'precios ajustado'!D392)</f>
        <v>-8.5817048671246454E-3</v>
      </c>
      <c r="E392">
        <f>+LN('precios ajustado'!E393/'precios ajustado'!E392)</f>
        <v>-1.7291462154604666E-2</v>
      </c>
      <c r="F392">
        <f>+LN('precios ajustado'!F393/'precios ajustado'!F392)</f>
        <v>-6.2474366112866267E-3</v>
      </c>
      <c r="G392">
        <f>+LN('precios ajustado'!G393/'precios ajustado'!G392)</f>
        <v>-8.7977107035290842E-3</v>
      </c>
      <c r="H392">
        <f>+LN('precios ajustado'!H393/'precios ajustado'!H392)</f>
        <v>-1.6998750939808526E-2</v>
      </c>
      <c r="I392">
        <f>+LN('precios ajustado'!I393/'precios ajustado'!I392)</f>
        <v>-6.1087778342212391E-3</v>
      </c>
      <c r="J392">
        <f>+LN('precios ajustado'!J393/'precios ajustado'!J392)</f>
        <v>-8.230508091118565E-3</v>
      </c>
      <c r="K392">
        <f>+LN('precios ajustado'!K393/'precios ajustado'!K392)</f>
        <v>1.3288068953446091E-2</v>
      </c>
      <c r="L392">
        <f>+LN('precios ajustado'!L393/'precios ajustado'!L392)</f>
        <v>-1.7463204210308417E-3</v>
      </c>
    </row>
    <row r="393" spans="1:12" x14ac:dyDescent="0.25">
      <c r="A393" s="1" t="s">
        <v>403</v>
      </c>
      <c r="B393">
        <f>+LN('precios ajustado'!B394/'precios ajustado'!B393)</f>
        <v>3.208923627543808E-3</v>
      </c>
      <c r="C393">
        <f>+LN('precios ajustado'!C394/'precios ajustado'!C393)</f>
        <v>-4.7496151256189298E-3</v>
      </c>
      <c r="D393">
        <f>+LN('precios ajustado'!D394/'precios ajustado'!D393)</f>
        <v>-2.4972420243237741E-2</v>
      </c>
      <c r="E393">
        <f>+LN('precios ajustado'!E394/'precios ajustado'!E393)</f>
        <v>-3.149870517921613E-2</v>
      </c>
      <c r="F393">
        <f>+LN('precios ajustado'!F394/'precios ajustado'!F393)</f>
        <v>8.9821770971068426E-3</v>
      </c>
      <c r="G393">
        <f>+LN('precios ajustado'!G394/'precios ajustado'!G393)</f>
        <v>-2.5859223105515167E-2</v>
      </c>
      <c r="H393">
        <f>+LN('precios ajustado'!H394/'precios ajustado'!H393)</f>
        <v>-2.0275245757590824E-2</v>
      </c>
      <c r="I393">
        <f>+LN('precios ajustado'!I394/'precios ajustado'!I393)</f>
        <v>-7.3800415030991634E-3</v>
      </c>
      <c r="J393">
        <f>+LN('precios ajustado'!J394/'precios ajustado'!J393)</f>
        <v>3.3004203868148259E-3</v>
      </c>
      <c r="K393">
        <f>+LN('precios ajustado'!K394/'precios ajustado'!K393)</f>
        <v>2.672090492910415E-3</v>
      </c>
      <c r="L393">
        <f>+LN('precios ajustado'!L394/'precios ajustado'!L393)</f>
        <v>9.8116835760779096E-4</v>
      </c>
    </row>
    <row r="394" spans="1:12" x14ac:dyDescent="0.25">
      <c r="A394" s="1" t="s">
        <v>404</v>
      </c>
      <c r="B394">
        <f>+LN('precios ajustado'!B395/'precios ajustado'!B394)</f>
        <v>-5.4243447772893173E-3</v>
      </c>
      <c r="C394">
        <f>+LN('precios ajustado'!C395/'precios ajustado'!C394)</f>
        <v>-4.8405851483783457E-3</v>
      </c>
      <c r="D394">
        <f>+LN('precios ajustado'!D395/'precios ajustado'!D394)</f>
        <v>1.5395390098491397E-2</v>
      </c>
      <c r="E394">
        <f>+LN('precios ajustado'!E395/'precios ajustado'!E394)</f>
        <v>0</v>
      </c>
      <c r="F394">
        <f>+LN('precios ajustado'!F395/'precios ajustado'!F394)</f>
        <v>-2.2048434451970326E-3</v>
      </c>
      <c r="G394">
        <f>+LN('precios ajustado'!G395/'precios ajustado'!G394)</f>
        <v>2.3401615577081709E-2</v>
      </c>
      <c r="H394">
        <f>+LN('precios ajustado'!H395/'precios ajustado'!H394)</f>
        <v>0</v>
      </c>
      <c r="I394">
        <f>+LN('precios ajustado'!I395/'precios ajustado'!I394)</f>
        <v>1.4706132779924615E-2</v>
      </c>
      <c r="J394">
        <f>+LN('precios ajustado'!J395/'precios ajustado'!J394)</f>
        <v>1.3093407152464275E-2</v>
      </c>
      <c r="K394">
        <f>+LN('precios ajustado'!K395/'precios ajustado'!K394)</f>
        <v>3.374524832243893E-3</v>
      </c>
      <c r="L394">
        <f>+LN('precios ajustado'!L395/'precios ajustado'!L394)</f>
        <v>-6.4600906291490399E-4</v>
      </c>
    </row>
    <row r="395" spans="1:12" x14ac:dyDescent="0.25">
      <c r="A395" s="1" t="s">
        <v>405</v>
      </c>
      <c r="B395">
        <f>+LN('precios ajustado'!B396/'precios ajustado'!B395)</f>
        <v>3.0580711308635187E-3</v>
      </c>
      <c r="C395">
        <f>+LN('precios ajustado'!C396/'precios ajustado'!C395)</f>
        <v>-1.573209061845235E-3</v>
      </c>
      <c r="D395">
        <f>+LN('precios ajustado'!D396/'precios ajustado'!D395)</f>
        <v>1.0800107060829371E-2</v>
      </c>
      <c r="E395">
        <f>+LN('precios ajustado'!E396/'precios ajustado'!E395)</f>
        <v>0</v>
      </c>
      <c r="F395">
        <f>+LN('precios ajustado'!F396/'precios ajustado'!F395)</f>
        <v>8.0900357248712765E-3</v>
      </c>
      <c r="G395">
        <f>+LN('precios ajustado'!G396/'precios ajustado'!G395)</f>
        <v>0</v>
      </c>
      <c r="H395">
        <f>+LN('precios ajustado'!H396/'precios ajustado'!H395)</f>
        <v>1.5454949302759534E-2</v>
      </c>
      <c r="I395">
        <f>+LN('precios ajustado'!I396/'precios ajustado'!I395)</f>
        <v>-9.7800193616539802E-3</v>
      </c>
      <c r="J395">
        <f>+LN('precios ajustado'!J396/'precios ajustado'!J395)</f>
        <v>4.8661948681533651E-3</v>
      </c>
      <c r="K395">
        <f>+LN('precios ajustado'!K396/'precios ajustado'!K395)</f>
        <v>-3.5468092770584944E-4</v>
      </c>
      <c r="L395">
        <f>+LN('precios ajustado'!L396/'precios ajustado'!L395)</f>
        <v>3.8701024509510172E-3</v>
      </c>
    </row>
    <row r="396" spans="1:12" x14ac:dyDescent="0.25">
      <c r="A396" s="1" t="s">
        <v>406</v>
      </c>
      <c r="B396">
        <f>+LN('precios ajustado'!B397/'precios ajustado'!B396)</f>
        <v>6.7684083583476242E-3</v>
      </c>
      <c r="C396">
        <f>+LN('precios ajustado'!C397/'precios ajustado'!C396)</f>
        <v>6.4137942102236879E-3</v>
      </c>
      <c r="D396">
        <f>+LN('precios ajustado'!D397/'precios ajustado'!D396)</f>
        <v>-1.1868740673615454E-2</v>
      </c>
      <c r="E396">
        <f>+LN('precios ajustado'!E397/'precios ajustado'!E396)</f>
        <v>3.2144473446686424E-2</v>
      </c>
      <c r="F396">
        <f>+LN('precios ajustado'!F397/'precios ajustado'!F396)</f>
        <v>0</v>
      </c>
      <c r="G396">
        <f>+LN('precios ajustado'!G397/'precios ajustado'!G396)</f>
        <v>0</v>
      </c>
      <c r="H396">
        <f>+LN('precios ajustado'!H397/'precios ajustado'!H396)</f>
        <v>-8.4388686458645949E-3</v>
      </c>
      <c r="I396">
        <f>+LN('precios ajustado'!I397/'precios ajustado'!I396)</f>
        <v>1.9465315590965454E-2</v>
      </c>
      <c r="J396">
        <f>+LN('precios ajustado'!J397/'precios ajustado'!J396)</f>
        <v>1.6168990895204544E-3</v>
      </c>
      <c r="K396">
        <f>+LN('precios ajustado'!K397/'precios ajustado'!K396)</f>
        <v>1.7058312338049057E-2</v>
      </c>
      <c r="L396">
        <f>+LN('precios ajustado'!L397/'precios ajustado'!L396)</f>
        <v>5.848340870729123E-3</v>
      </c>
    </row>
    <row r="397" spans="1:12" x14ac:dyDescent="0.25">
      <c r="A397" s="1" t="s">
        <v>407</v>
      </c>
      <c r="B397">
        <f>+LN('precios ajustado'!B398/'precios ajustado'!B397)</f>
        <v>-9.5097016216151905E-3</v>
      </c>
      <c r="C397">
        <f>+LN('precios ajustado'!C398/'precios ajustado'!C397)</f>
        <v>-1.5006979673543598E-2</v>
      </c>
      <c r="D397">
        <f>+LN('precios ajustado'!D398/'precios ajustado'!D397)</f>
        <v>1.3827204080185446E-3</v>
      </c>
      <c r="E397">
        <f>+LN('precios ajustado'!E398/'precios ajustado'!E397)</f>
        <v>-1.5615170406096019E-2</v>
      </c>
      <c r="F397">
        <f>+LN('precios ajustado'!F398/'precios ajustado'!F397)</f>
        <v>9.8046163812695909E-3</v>
      </c>
      <c r="G397">
        <f>+LN('precios ajustado'!G398/'precios ajustado'!G397)</f>
        <v>7.8431774610258787E-3</v>
      </c>
      <c r="H397">
        <f>+LN('precios ajustado'!H398/'precios ajustado'!H397)</f>
        <v>-3.1830265601209893E-3</v>
      </c>
      <c r="I397">
        <f>+LN('precios ajustado'!I398/'precios ajustado'!I397)</f>
        <v>-1.4563349860448232E-2</v>
      </c>
      <c r="J397">
        <f>+LN('precios ajustado'!J398/'precios ajustado'!J397)</f>
        <v>1.9200528027682569E-2</v>
      </c>
      <c r="K397">
        <f>+LN('precios ajustado'!K398/'precios ajustado'!K397)</f>
        <v>2.2073712225072723E-2</v>
      </c>
      <c r="L397">
        <f>+LN('precios ajustado'!L398/'precios ajustado'!L397)</f>
        <v>-5.0379699549504076E-3</v>
      </c>
    </row>
    <row r="398" spans="1:12" x14ac:dyDescent="0.25">
      <c r="A398" s="1" t="s">
        <v>408</v>
      </c>
      <c r="B398">
        <f>+LN('precios ajustado'!B399/'precios ajustado'!B398)</f>
        <v>2.0844475398333385E-2</v>
      </c>
      <c r="C398">
        <f>+LN('precios ajustado'!C399/'precios ajustado'!C398)</f>
        <v>1.3986300502115122E-2</v>
      </c>
      <c r="D398">
        <f>+LN('precios ajustado'!D399/'precios ajustado'!D398)</f>
        <v>5.7720669823695375E-3</v>
      </c>
      <c r="E398">
        <f>+LN('precios ajustado'!E399/'precios ajustado'!E398)</f>
        <v>-3.9421420816650593E-3</v>
      </c>
      <c r="F398">
        <f>+LN('precios ajustado'!F399/'precios ajustado'!F398)</f>
        <v>4.2837698344840823E-3</v>
      </c>
      <c r="G398">
        <f>+LN('precios ajustado'!G399/'precios ajustado'!G398)</f>
        <v>0</v>
      </c>
      <c r="H398">
        <f>+LN('precios ajustado'!H399/'precios ajustado'!H398)</f>
        <v>4.0301252977729745E-3</v>
      </c>
      <c r="I398">
        <f>+LN('precios ajustado'!I399/'precios ajustado'!I398)</f>
        <v>3.6607401885325928E-3</v>
      </c>
      <c r="J398">
        <f>+LN('precios ajustado'!J399/'precios ajustado'!J398)</f>
        <v>-9.5542228603055328E-3</v>
      </c>
      <c r="K398">
        <f>+LN('precios ajustado'!K399/'precios ajustado'!K398)</f>
        <v>-1.1320872784880694E-2</v>
      </c>
      <c r="L398">
        <f>+LN('precios ajustado'!L399/'precios ajustado'!L398)</f>
        <v>-3.0978309388029362E-4</v>
      </c>
    </row>
    <row r="399" spans="1:12" x14ac:dyDescent="0.25">
      <c r="A399" s="1" t="s">
        <v>409</v>
      </c>
      <c r="B399">
        <f>+LN('precios ajustado'!B400/'precios ajustado'!B399)</f>
        <v>-5.7032809644467514E-3</v>
      </c>
      <c r="C399">
        <f>+LN('precios ajustado'!C400/'precios ajustado'!C399)</f>
        <v>-1.6198024273178114E-2</v>
      </c>
      <c r="D399">
        <f>+LN('precios ajustado'!D400/'precios ajustado'!D399)</f>
        <v>-3.2107106775738463E-3</v>
      </c>
      <c r="E399">
        <f>+LN('precios ajustado'!E400/'precios ajustado'!E399)</f>
        <v>-1.2587160958925279E-2</v>
      </c>
      <c r="F399">
        <f>+LN('precios ajustado'!F400/'precios ajustado'!F399)</f>
        <v>-1.9181051201317651E-2</v>
      </c>
      <c r="G399">
        <f>+LN('precios ajustado'!G400/'precios ajustado'!G399)</f>
        <v>0</v>
      </c>
      <c r="H399">
        <f>+LN('precios ajustado'!H400/'precios ajustado'!H399)</f>
        <v>0</v>
      </c>
      <c r="I399">
        <f>+LN('precios ajustado'!I400/'precios ajustado'!I399)</f>
        <v>-7.3350476640714609E-3</v>
      </c>
      <c r="J399">
        <f>+LN('precios ajustado'!J400/'precios ajustado'!J399)</f>
        <v>-3.2523226664329913E-2</v>
      </c>
      <c r="K399">
        <f>+LN('precios ajustado'!K400/'precios ajustado'!K399)</f>
        <v>3.0243534402481377E-2</v>
      </c>
      <c r="L399">
        <f>+LN('precios ajustado'!L400/'precios ajustado'!L399)</f>
        <v>-4.1792421185514956E-3</v>
      </c>
    </row>
    <row r="400" spans="1:12" x14ac:dyDescent="0.25">
      <c r="A400" s="1" t="s">
        <v>410</v>
      </c>
      <c r="B400">
        <f>+LN('precios ajustado'!B401/'precios ajustado'!B400)</f>
        <v>1.0088265444905325E-2</v>
      </c>
      <c r="C400">
        <f>+LN('precios ajustado'!C401/'precios ajustado'!C400)</f>
        <v>1.6198024273178086E-2</v>
      </c>
      <c r="D400">
        <f>+LN('precios ajustado'!D401/'precios ajustado'!D400)</f>
        <v>0</v>
      </c>
      <c r="E400">
        <f>+LN('precios ajustado'!E401/'precios ajustado'!E400)</f>
        <v>1.6529303040590457E-2</v>
      </c>
      <c r="F400">
        <f>+LN('precios ajustado'!F401/'precios ajustado'!F400)</f>
        <v>0</v>
      </c>
      <c r="G400">
        <f>+LN('precios ajustado'!G401/'precios ajustado'!G400)</f>
        <v>0</v>
      </c>
      <c r="H400">
        <f>+LN('precios ajustado'!H401/'precios ajustado'!H400)</f>
        <v>0</v>
      </c>
      <c r="I400">
        <f>+LN('precios ajustado'!I401/'precios ajustado'!I400)</f>
        <v>-1.227658254978314E-3</v>
      </c>
      <c r="J400">
        <f>+LN('precios ajustado'!J401/'precios ajustado'!J400)</f>
        <v>0</v>
      </c>
      <c r="K400">
        <f>+LN('precios ajustado'!K401/'precios ajustado'!K400)</f>
        <v>2.0376743241704815E-2</v>
      </c>
      <c r="L400">
        <f>+LN('precios ajustado'!L401/'precios ajustado'!L400)</f>
        <v>7.7951343492266793E-3</v>
      </c>
    </row>
    <row r="401" spans="1:12" x14ac:dyDescent="0.25">
      <c r="A401" s="1" t="s">
        <v>411</v>
      </c>
      <c r="B401">
        <f>+LN('precios ajustado'!B402/'precios ajustado'!B401)</f>
        <v>-5.6266100017858056E-3</v>
      </c>
      <c r="C401">
        <f>+LN('precios ajustado'!C402/'precios ajustado'!C401)</f>
        <v>-6.7630512155671891E-3</v>
      </c>
      <c r="D401">
        <f>+LN('precios ajustado'!D402/'precios ajustado'!D401)</f>
        <v>8.2146661378500775E-3</v>
      </c>
      <c r="E401">
        <f>+LN('precios ajustado'!E402/'precios ajustado'!E401)</f>
        <v>0</v>
      </c>
      <c r="F401">
        <f>+LN('precios ajustado'!F402/'precios ajustado'!F401)</f>
        <v>7.0176012057141177E-3</v>
      </c>
      <c r="G401">
        <f>+LN('precios ajustado'!G402/'precios ajustado'!G401)</f>
        <v>6.3275947310606276E-3</v>
      </c>
      <c r="H401">
        <f>+LN('precios ajustado'!H402/'precios ajustado'!H401)</f>
        <v>9.0612778875726087E-3</v>
      </c>
      <c r="I401">
        <f>+LN('precios ajustado'!I402/'precios ajustado'!I401)</f>
        <v>4.9019657305170664E-3</v>
      </c>
      <c r="J401">
        <f>+LN('precios ajustado'!J402/'precios ajustado'!J401)</f>
        <v>1.1503920051271304E-2</v>
      </c>
      <c r="K401">
        <f>+LN('precios ajustado'!K402/'precios ajustado'!K401)</f>
        <v>2.3980403143788961E-2</v>
      </c>
      <c r="L401">
        <f>+LN('precios ajustado'!L402/'precios ajustado'!L401)</f>
        <v>8.1117286872430562E-3</v>
      </c>
    </row>
    <row r="402" spans="1:12" x14ac:dyDescent="0.25">
      <c r="A402" s="1" t="s">
        <v>412</v>
      </c>
      <c r="B402">
        <f>+LN('precios ajustado'!B403/'precios ajustado'!B402)</f>
        <v>7.888930796207996E-3</v>
      </c>
      <c r="C402">
        <f>+LN('precios ajustado'!C403/'precios ajustado'!C402)</f>
        <v>1.0839635496016827E-2</v>
      </c>
      <c r="D402">
        <f>+LN('precios ajustado'!D403/'precios ajustado'!D402)</f>
        <v>-1.0153757762415955E-3</v>
      </c>
      <c r="E402">
        <f>+LN('precios ajustado'!E403/'precios ajustado'!E402)</f>
        <v>-3.284049185082231E-3</v>
      </c>
      <c r="F402">
        <f>+LN('precios ajustado'!F403/'precios ajustado'!F402)</f>
        <v>3.2290168300348099E-3</v>
      </c>
      <c r="G402">
        <f>+LN('precios ajustado'!G403/'precios ajustado'!G402)</f>
        <v>0</v>
      </c>
      <c r="H402">
        <f>+LN('precios ajustado'!H403/'precios ajustado'!H402)</f>
        <v>0</v>
      </c>
      <c r="I402">
        <f>+LN('precios ajustado'!I403/'precios ajustado'!I402)</f>
        <v>2.4419430876501782E-3</v>
      </c>
      <c r="J402">
        <f>+LN('precios ajustado'!J403/'precios ajustado'!J402)</f>
        <v>4.8899074880078509E-3</v>
      </c>
      <c r="K402">
        <f>+LN('precios ajustado'!K403/'precios ajustado'!K402)</f>
        <v>4.1540583077791732E-3</v>
      </c>
      <c r="L402">
        <f>+LN('precios ajustado'!L403/'precios ajustado'!L402)</f>
        <v>4.957572277810093E-3</v>
      </c>
    </row>
    <row r="403" spans="1:12" x14ac:dyDescent="0.25">
      <c r="A403" s="1" t="s">
        <v>413</v>
      </c>
      <c r="B403">
        <f>+LN('precios ajustado'!B404/'precios ajustado'!B403)</f>
        <v>1.7311125708977745E-2</v>
      </c>
      <c r="C403">
        <f>+LN('precios ajustado'!C404/'precios ajustado'!C403)</f>
        <v>-4.0690105570266436E-4</v>
      </c>
      <c r="D403">
        <f>+LN('precios ajustado'!D404/'precios ajustado'!D403)</f>
        <v>1.8517811426014347E-2</v>
      </c>
      <c r="E403">
        <f>+LN('precios ajustado'!E404/'precios ajustado'!E403)</f>
        <v>3.2840491850821695E-3</v>
      </c>
      <c r="F403">
        <f>+LN('precios ajustado'!F404/'precios ajustado'!F403)</f>
        <v>3.1982838524567403E-2</v>
      </c>
      <c r="G403">
        <f>+LN('precios ajustado'!G404/'precios ajustado'!G403)</f>
        <v>0</v>
      </c>
      <c r="H403">
        <f>+LN('precios ajustado'!H404/'precios ajustado'!H403)</f>
        <v>0</v>
      </c>
      <c r="I403">
        <f>+LN('precios ajustado'!I404/'precios ajustado'!I403)</f>
        <v>2.8848127880388159E-2</v>
      </c>
      <c r="J403">
        <f>+LN('precios ajustado'!J404/'precios ajustado'!J403)</f>
        <v>9.7088245105159659E-3</v>
      </c>
      <c r="K403">
        <f>+LN('precios ajustado'!K404/'precios ajustado'!K403)</f>
        <v>-3.5138387625374438E-3</v>
      </c>
      <c r="L403">
        <f>+LN('precios ajustado'!L404/'precios ajustado'!L403)</f>
        <v>1.6457500977695053E-2</v>
      </c>
    </row>
    <row r="404" spans="1:12" x14ac:dyDescent="0.25">
      <c r="A404" s="1" t="s">
        <v>414</v>
      </c>
      <c r="B404">
        <f>+LN('precios ajustado'!B405/'precios ajustado'!B404)</f>
        <v>-2.7294537908323807E-3</v>
      </c>
      <c r="C404">
        <f>+LN('precios ajustado'!C405/'precios ajustado'!C404)</f>
        <v>1.7149638892761252E-2</v>
      </c>
      <c r="D404">
        <f>+LN('precios ajustado'!D405/'precios ajustado'!D404)</f>
        <v>-7.4254859527322177E-3</v>
      </c>
      <c r="E404">
        <f>+LN('precios ajustado'!E405/'precios ajustado'!E404)</f>
        <v>-3.0628169055414593E-2</v>
      </c>
      <c r="F404">
        <f>+LN('precios ajustado'!F405/'precios ajustado'!F404)</f>
        <v>1.2650690441583909E-3</v>
      </c>
      <c r="G404">
        <f>+LN('precios ajustado'!G405/'precios ajustado'!G404)</f>
        <v>0</v>
      </c>
      <c r="H404">
        <f>+LN('precios ajustado'!H405/'precios ajustado'!H404)</f>
        <v>0</v>
      </c>
      <c r="I404">
        <f>+LN('precios ajustado'!I405/'precios ajustado'!I404)</f>
        <v>-1.6726721107590145E-2</v>
      </c>
      <c r="J404">
        <f>+LN('precios ajustado'!J405/'precios ajustado'!J404)</f>
        <v>3.946838433577874E-2</v>
      </c>
      <c r="K404">
        <f>+LN('precios ajustado'!K405/'precios ajustado'!K404)</f>
        <v>-1.0292779618772762E-2</v>
      </c>
      <c r="L404">
        <f>+LN('precios ajustado'!L405/'precios ajustado'!L404)</f>
        <v>-1.5227760913212188E-3</v>
      </c>
    </row>
    <row r="405" spans="1:12" x14ac:dyDescent="0.25">
      <c r="A405" s="1" t="s">
        <v>415</v>
      </c>
      <c r="B405">
        <f>+LN('precios ajustado'!B406/'precios ajustado'!B405)</f>
        <v>-8.539739396754259E-3</v>
      </c>
      <c r="C405">
        <f>+LN('precios ajustado'!C406/'precios ajustado'!C405)</f>
        <v>2.6971809898699382E-2</v>
      </c>
      <c r="D405">
        <f>+LN('precios ajustado'!D406/'precios ajustado'!D405)</f>
        <v>4.7149877425355854E-3</v>
      </c>
      <c r="E405">
        <f>+LN('precios ajustado'!E406/'precios ajustado'!E405)</f>
        <v>-1.2245048330699284E-2</v>
      </c>
      <c r="F405">
        <f>+LN('precios ajustado'!F406/'precios ajustado'!F405)</f>
        <v>-4.2153961561934518E-4</v>
      </c>
      <c r="G405">
        <f>+LN('precios ajustado'!G406/'precios ajustado'!G405)</f>
        <v>2.5863510589919373E-2</v>
      </c>
      <c r="H405">
        <f>+LN('precios ajustado'!H406/'precios ajustado'!H405)</f>
        <v>1.7261528726703373E-2</v>
      </c>
      <c r="I405">
        <f>+LN('precios ajustado'!I406/'precios ajustado'!I405)</f>
        <v>3.607909237158377E-3</v>
      </c>
      <c r="J405">
        <f>+LN('precios ajustado'!J406/'precios ajustado'!J405)</f>
        <v>3.6478248070866706E-2</v>
      </c>
      <c r="K405">
        <f>+LN('precios ajustado'!K406/'precios ajustado'!K405)</f>
        <v>-2.1037481333573116E-3</v>
      </c>
      <c r="L405">
        <f>+LN('precios ajustado'!L406/'precios ajustado'!L405)</f>
        <v>5.6410571703541107E-3</v>
      </c>
    </row>
    <row r="406" spans="1:12" x14ac:dyDescent="0.25">
      <c r="A406" s="1" t="s">
        <v>416</v>
      </c>
      <c r="B406">
        <f>+LN('precios ajustado'!B407/'precios ajustado'!B406)</f>
        <v>5.3459062621980958E-3</v>
      </c>
      <c r="C406">
        <f>+LN('precios ajustado'!C407/'precios ajustado'!C406)</f>
        <v>-1.8191003361765399E-3</v>
      </c>
      <c r="D406">
        <f>+LN('precios ajustado'!D407/'precios ajustado'!D406)</f>
        <v>5.8803949981828208E-3</v>
      </c>
      <c r="E406">
        <f>+LN('precios ajustado'!E407/'precios ajustado'!E406)</f>
        <v>-7.5576396216118138E-3</v>
      </c>
      <c r="F406">
        <f>+LN('precios ajustado'!F407/'precios ajustado'!F406)</f>
        <v>1.0067239950962679E-2</v>
      </c>
      <c r="G406">
        <f>+LN('precios ajustado'!G407/'precios ajustado'!G406)</f>
        <v>0</v>
      </c>
      <c r="H406">
        <f>+LN('precios ajustado'!H407/'precios ajustado'!H406)</f>
        <v>0</v>
      </c>
      <c r="I406">
        <f>+LN('precios ajustado'!I407/'precios ajustado'!I406)</f>
        <v>1.3118811870431863E-2</v>
      </c>
      <c r="J406">
        <f>+LN('precios ajustado'!J407/'precios ajustado'!J406)</f>
        <v>7.4349863568460659E-3</v>
      </c>
      <c r="K406">
        <f>+LN('precios ajustado'!K407/'precios ajustado'!K406)</f>
        <v>6.2979520958748739E-3</v>
      </c>
      <c r="L406">
        <f>+LN('precios ajustado'!L407/'precios ajustado'!L406)</f>
        <v>6.0659593256546353E-3</v>
      </c>
    </row>
    <row r="407" spans="1:12" x14ac:dyDescent="0.25">
      <c r="A407" s="1" t="s">
        <v>417</v>
      </c>
      <c r="B407">
        <f>+LN('precios ajustado'!B408/'precios ajustado'!B407)</f>
        <v>-1.0771750820568369E-2</v>
      </c>
      <c r="C407">
        <f>+LN('precios ajustado'!C408/'precios ajustado'!C407)</f>
        <v>-1.0918340834127181E-2</v>
      </c>
      <c r="D407">
        <f>+LN('precios ajustado'!D408/'precios ajustado'!D407)</f>
        <v>3.159880285258947E-3</v>
      </c>
      <c r="E407">
        <f>+LN('precios ajustado'!E408/'precios ajustado'!E407)</f>
        <v>0</v>
      </c>
      <c r="F407">
        <f>+LN('precios ajustado'!F408/'precios ajustado'!F407)</f>
        <v>-4.1823734914980598E-3</v>
      </c>
      <c r="G407">
        <f>+LN('precios ajustado'!G408/'precios ajustado'!G407)</f>
        <v>-9.5012591241403644E-3</v>
      </c>
      <c r="H407">
        <f>+LN('precios ajustado'!H408/'precios ajustado'!H407)</f>
        <v>0</v>
      </c>
      <c r="I407">
        <f>+LN('precios ajustado'!I408/'precios ajustado'!I407)</f>
        <v>-4.111815011682618E-2</v>
      </c>
      <c r="J407">
        <f>+LN('precios ajustado'!J408/'precios ajustado'!J407)</f>
        <v>-2.8551932470070568E-2</v>
      </c>
      <c r="K407">
        <f>+LN('precios ajustado'!K408/'precios ajustado'!K407)</f>
        <v>-2.3453821576504458E-2</v>
      </c>
      <c r="L407">
        <f>+LN('precios ajustado'!L408/'precios ajustado'!L407)</f>
        <v>-1.4539558797178264E-2</v>
      </c>
    </row>
    <row r="408" spans="1:12" x14ac:dyDescent="0.25">
      <c r="A408" s="1" t="s">
        <v>418</v>
      </c>
      <c r="B408">
        <f>+LN('precios ajustado'!B409/'precios ajustado'!B408)</f>
        <v>-7.7028699724013738E-4</v>
      </c>
      <c r="C408">
        <f>+LN('precios ajustado'!C409/'precios ajustado'!C408)</f>
        <v>1.1243426514227864E-2</v>
      </c>
      <c r="D408">
        <f>+LN('precios ajustado'!D409/'precios ajustado'!D408)</f>
        <v>-1.4709143494010819E-2</v>
      </c>
      <c r="E408">
        <f>+LN('precios ajustado'!E409/'precios ajustado'!E408)</f>
        <v>3.3901553967135359E-2</v>
      </c>
      <c r="F408">
        <f>+LN('precios ajustado'!F409/'precios ajustado'!F408)</f>
        <v>-9.6440453099940404E-4</v>
      </c>
      <c r="G408">
        <f>+LN('precios ajustado'!G409/'precios ajustado'!G408)</f>
        <v>0</v>
      </c>
      <c r="H408">
        <f>+LN('precios ajustado'!H409/'precios ajustado'!H408)</f>
        <v>0</v>
      </c>
      <c r="I408">
        <f>+LN('precios ajustado'!I409/'precios ajustado'!I408)</f>
        <v>1.592185029421157E-2</v>
      </c>
      <c r="J408">
        <f>+LN('precios ajustado'!J409/'precios ajustado'!J408)</f>
        <v>1.0614212697612221E-2</v>
      </c>
      <c r="K408">
        <f>+LN('precios ajustado'!K409/'precios ajustado'!K408)</f>
        <v>1.2772382296430332E-2</v>
      </c>
      <c r="L408">
        <f>+LN('precios ajustado'!L409/'precios ajustado'!L408)</f>
        <v>9.6950118149968303E-3</v>
      </c>
    </row>
    <row r="409" spans="1:12" x14ac:dyDescent="0.25">
      <c r="A409" s="1" t="s">
        <v>419</v>
      </c>
      <c r="B409">
        <f>+LN('precios ajustado'!B410/'precios ajustado'!B409)</f>
        <v>-5.5628780221405457E-3</v>
      </c>
      <c r="C409">
        <f>+LN('precios ajustado'!C410/'precios ajustado'!C409)</f>
        <v>-2.7338308796256779E-3</v>
      </c>
      <c r="D409">
        <f>+LN('precios ajustado'!D410/'precios ajustado'!D409)</f>
        <v>-5.4019423965769768E-3</v>
      </c>
      <c r="E409">
        <f>+LN('precios ajustado'!E410/'precios ajustado'!E409)</f>
        <v>3.3636605921105989E-3</v>
      </c>
      <c r="F409">
        <f>+LN('precios ajustado'!F410/'precios ajustado'!F409)</f>
        <v>9.7687993142613581E-3</v>
      </c>
      <c r="G409">
        <f>+LN('precios ajustado'!G410/'precios ajustado'!G409)</f>
        <v>0</v>
      </c>
      <c r="H409">
        <f>+LN('precios ajustado'!H410/'precios ajustado'!H409)</f>
        <v>0</v>
      </c>
      <c r="I409">
        <f>+LN('precios ajustado'!I410/'precios ajustado'!I409)</f>
        <v>-1.2157175142870316E-3</v>
      </c>
      <c r="J409">
        <f>+LN('precios ajustado'!J410/'precios ajustado'!J409)</f>
        <v>6.0150621679965479E-3</v>
      </c>
      <c r="K409">
        <f>+LN('precios ajustado'!K410/'precios ajustado'!K409)</f>
        <v>4.0594356909850315E-3</v>
      </c>
      <c r="L409">
        <f>+LN('precios ajustado'!L410/'precios ajustado'!L409)</f>
        <v>2.3230170136889759E-3</v>
      </c>
    </row>
    <row r="410" spans="1:12" x14ac:dyDescent="0.25">
      <c r="A410" s="1" t="s">
        <v>420</v>
      </c>
      <c r="B410">
        <f>+LN('precios ajustado'!B411/'precios ajustado'!B410)</f>
        <v>-2.8449626994151902E-3</v>
      </c>
      <c r="C410">
        <f>+LN('precios ajustado'!C411/'precios ajustado'!C410)</f>
        <v>-6.5146868166733655E-5</v>
      </c>
      <c r="D410">
        <f>+LN('precios ajustado'!D411/'precios ajustado'!D410)</f>
        <v>5.914894446808607E-3</v>
      </c>
      <c r="E410">
        <f>+LN('precios ajustado'!E411/'precios ajustado'!E410)</f>
        <v>-2.6899961647683579E-3</v>
      </c>
      <c r="F410">
        <f>+LN('precios ajustado'!F411/'precios ajustado'!F410)</f>
        <v>2.4985442274737722E-2</v>
      </c>
      <c r="G410">
        <f>+LN('precios ajustado'!G411/'precios ajustado'!G410)</f>
        <v>0</v>
      </c>
      <c r="H410">
        <f>+LN('precios ajustado'!H411/'precios ajustado'!H410)</f>
        <v>-8.4895426538662503E-3</v>
      </c>
      <c r="I410">
        <f>+LN('precios ajustado'!I411/'precios ajustado'!I410)</f>
        <v>9.68529622931142E-3</v>
      </c>
      <c r="J410">
        <f>+LN('precios ajustado'!J411/'precios ajustado'!J410)</f>
        <v>2.5778552780370008E-2</v>
      </c>
      <c r="K410">
        <f>+LN('precios ajustado'!K411/'precios ajustado'!K410)</f>
        <v>4.3657674769232461E-3</v>
      </c>
      <c r="L410">
        <f>+LN('precios ajustado'!L411/'precios ajustado'!L410)</f>
        <v>4.149458831928899E-3</v>
      </c>
    </row>
    <row r="411" spans="1:12" x14ac:dyDescent="0.25">
      <c r="A411" s="1" t="s">
        <v>421</v>
      </c>
      <c r="B411">
        <f>+LN('precios ajustado'!B412/'precios ajustado'!B411)</f>
        <v>2.7415765748773587E-3</v>
      </c>
      <c r="C411">
        <f>+LN('precios ajustado'!C412/'precios ajustado'!C411)</f>
        <v>-1.955655566150796E-4</v>
      </c>
      <c r="D411">
        <f>+LN('precios ajustado'!D412/'precios ajustado'!D411)</f>
        <v>-9.2736367853292149E-3</v>
      </c>
      <c r="E411">
        <f>+LN('precios ajustado'!E412/'precios ajustado'!E411)</f>
        <v>-2.3851246049002413E-2</v>
      </c>
      <c r="F411">
        <f>+LN('precios ajustado'!F412/'precios ajustado'!F411)</f>
        <v>-1.9640645171904079E-2</v>
      </c>
      <c r="G411">
        <f>+LN('precios ajustado'!G412/'precios ajustado'!G411)</f>
        <v>0</v>
      </c>
      <c r="H411">
        <f>+LN('precios ajustado'!H412/'precios ajustado'!H411)</f>
        <v>-1.9104181310042389E-2</v>
      </c>
      <c r="I411">
        <f>+LN('precios ajustado'!I412/'precios ajustado'!I411)</f>
        <v>8.3983330459777138E-3</v>
      </c>
      <c r="J411">
        <f>+LN('precios ajustado'!J412/'precios ajustado'!J411)</f>
        <v>1.0424534503804326E-2</v>
      </c>
      <c r="K411">
        <f>+LN('precios ajustado'!K412/'precios ajustado'!K411)</f>
        <v>1.8542728489272211E-2</v>
      </c>
      <c r="L411">
        <f>+LN('precios ajustado'!L412/'precios ajustado'!L411)</f>
        <v>1.9884286994775627E-3</v>
      </c>
    </row>
    <row r="412" spans="1:12" x14ac:dyDescent="0.25">
      <c r="A412" s="1" t="s">
        <v>422</v>
      </c>
      <c r="B412">
        <f>+LN('precios ajustado'!B413/'precios ajustado'!B412)</f>
        <v>-4.188157502700797E-2</v>
      </c>
      <c r="C412">
        <f>+LN('precios ajustado'!C413/'precios ajustado'!C412)</f>
        <v>-2.2750064515565032E-2</v>
      </c>
      <c r="D412">
        <f>+LN('precios ajustado'!D413/'precios ajustado'!D412)</f>
        <v>-6.2305497506359745E-3</v>
      </c>
      <c r="E412">
        <f>+LN('precios ajustado'!E413/'precios ajustado'!E412)</f>
        <v>4.583017442236844E-2</v>
      </c>
      <c r="F412">
        <f>+LN('precios ajustado'!F413/'precios ajustado'!F412)</f>
        <v>1.8018498221953314E-2</v>
      </c>
      <c r="G412">
        <f>+LN('precios ajustado'!G413/'precios ajustado'!G412)</f>
        <v>-1.3939182676654225E-2</v>
      </c>
      <c r="H412">
        <f>+LN('precios ajustado'!H413/'precios ajustado'!H412)</f>
        <v>1.6941977792328663E-3</v>
      </c>
      <c r="I412">
        <f>+LN('precios ajustado'!I413/'precios ajustado'!I412)</f>
        <v>-2.9092933192540991E-2</v>
      </c>
      <c r="J412">
        <f>+LN('precios ajustado'!J413/'precios ajustado'!J412)</f>
        <v>8.8495880735953297E-3</v>
      </c>
      <c r="K412">
        <f>+LN('precios ajustado'!K413/'precios ajustado'!K412)</f>
        <v>-7.838108974132843E-2</v>
      </c>
      <c r="L412">
        <f>+LN('precios ajustado'!L413/'precios ajustado'!L412)</f>
        <v>-9.0828166235031611E-3</v>
      </c>
    </row>
    <row r="413" spans="1:12" x14ac:dyDescent="0.25">
      <c r="A413" s="1" t="s">
        <v>423</v>
      </c>
      <c r="B413">
        <f>+LN('precios ajustado'!B414/'precios ajustado'!B413)</f>
        <v>-7.5157050008273236E-3</v>
      </c>
      <c r="C413">
        <f>+LN('precios ajustado'!C414/'precios ajustado'!C413)</f>
        <v>-9.7855438020999341E-3</v>
      </c>
      <c r="D413">
        <f>+LN('precios ajustado'!D414/'precios ajustado'!D413)</f>
        <v>0</v>
      </c>
      <c r="E413">
        <f>+LN('precios ajustado'!E414/'precios ajustado'!E413)</f>
        <v>4.6007238014744252E-3</v>
      </c>
      <c r="F413">
        <f>+LN('precios ajustado'!F414/'precios ajustado'!F413)</f>
        <v>1.2903457201120858E-2</v>
      </c>
      <c r="G413">
        <f>+LN('precios ajustado'!G414/'precios ajustado'!G413)</f>
        <v>0</v>
      </c>
      <c r="H413">
        <f>+LN('precios ajustado'!H414/'precios ajustado'!H413)</f>
        <v>0</v>
      </c>
      <c r="I413">
        <f>+LN('precios ajustado'!I414/'precios ajustado'!I413)</f>
        <v>-4.9321877043959454E-3</v>
      </c>
      <c r="J413">
        <f>+LN('precios ajustado'!J414/'precios ajustado'!J413)</f>
        <v>3.0371077012894623E-2</v>
      </c>
      <c r="K413">
        <f>+LN('precios ajustado'!K414/'precios ajustado'!K413)</f>
        <v>-2.229291276068602E-3</v>
      </c>
      <c r="L413">
        <f>+LN('precios ajustado'!L414/'precios ajustado'!L413)</f>
        <v>-7.4468616426287418E-3</v>
      </c>
    </row>
    <row r="414" spans="1:12" x14ac:dyDescent="0.25">
      <c r="A414" s="1" t="s">
        <v>424</v>
      </c>
      <c r="B414">
        <f>+LN('precios ajustado'!B415/'precios ajustado'!B414)</f>
        <v>-1.2781487726832564E-2</v>
      </c>
      <c r="C414">
        <f>+LN('precios ajustado'!C415/'precios ajustado'!C414)</f>
        <v>-2.6619055871345249E-2</v>
      </c>
      <c r="D414">
        <f>+LN('precios ajustado'!D415/'precios ajustado'!D414)</f>
        <v>1.5811831516087366E-2</v>
      </c>
      <c r="E414">
        <f>+LN('precios ajustado'!E415/'precios ajustado'!E414)</f>
        <v>-3.284125614815666E-3</v>
      </c>
      <c r="F414">
        <f>+LN('precios ajustado'!F415/'precios ajustado'!F414)</f>
        <v>2.2971244138996517E-2</v>
      </c>
      <c r="G414">
        <f>+LN('precios ajustado'!G415/'precios ajustado'!G414)</f>
        <v>0</v>
      </c>
      <c r="H414">
        <f>+LN('precios ajustado'!H415/'precios ajustado'!H414)</f>
        <v>-1.1491933238790169E-2</v>
      </c>
      <c r="I414">
        <f>+LN('precios ajustado'!I415/'precios ajustado'!I414)</f>
        <v>1.8371566212761238E-2</v>
      </c>
      <c r="J414">
        <f>+LN('precios ajustado'!J415/'precios ajustado'!J414)</f>
        <v>3.4993082744590655E-2</v>
      </c>
      <c r="K414">
        <f>+LN('precios ajustado'!K415/'precios ajustado'!K414)</f>
        <v>-7.755329967122809E-3</v>
      </c>
      <c r="L414">
        <f>+LN('precios ajustado'!L415/'precios ajustado'!L414)</f>
        <v>-3.1620110416238282E-3</v>
      </c>
    </row>
    <row r="415" spans="1:12" x14ac:dyDescent="0.25">
      <c r="A415" s="1" t="s">
        <v>425</v>
      </c>
      <c r="B415">
        <f>+LN('precios ajustado'!B416/'precios ajustado'!B415)</f>
        <v>-4.0211050615720093E-3</v>
      </c>
      <c r="C415">
        <f>+LN('precios ajustado'!C416/'precios ajustado'!C415)</f>
        <v>4.6237143849809535E-3</v>
      </c>
      <c r="D415">
        <f>+LN('precios ajustado'!D416/'precios ajustado'!D415)</f>
        <v>-1.8576065158755223E-2</v>
      </c>
      <c r="E415">
        <f>+LN('precios ajustado'!E416/'precios ajustado'!E415)</f>
        <v>1.9544639185643701E-2</v>
      </c>
      <c r="F415">
        <f>+LN('precios ajustado'!F416/'precios ajustado'!F415)</f>
        <v>2.3985697604842378E-2</v>
      </c>
      <c r="G415">
        <f>+LN('precios ajustado'!G416/'precios ajustado'!G415)</f>
        <v>0</v>
      </c>
      <c r="H415">
        <f>+LN('precios ajustado'!H416/'precios ajustado'!H415)</f>
        <v>-1.0110874561537354E-2</v>
      </c>
      <c r="I415">
        <f>+LN('precios ajustado'!I416/'precios ajustado'!I415)</f>
        <v>3.9267380855453629E-2</v>
      </c>
      <c r="J415">
        <f>+LN('precios ajustado'!J416/'precios ajustado'!J415)</f>
        <v>3.1146723718396132E-2</v>
      </c>
      <c r="K415">
        <f>+LN('precios ajustado'!K416/'precios ajustado'!K415)</f>
        <v>-3.8134454944723176E-3</v>
      </c>
      <c r="L415">
        <f>+LN('precios ajustado'!L416/'precios ajustado'!L415)</f>
        <v>1.2799745253915097E-3</v>
      </c>
    </row>
    <row r="416" spans="1:12" x14ac:dyDescent="0.25">
      <c r="A416" s="1" t="s">
        <v>426</v>
      </c>
      <c r="B416">
        <f>+LN('precios ajustado'!B417/'precios ajustado'!B416)</f>
        <v>2.1621298774718398E-2</v>
      </c>
      <c r="C416">
        <f>+LN('precios ajustado'!C417/'precios ajustado'!C416)</f>
        <v>4.1339554149584373E-2</v>
      </c>
      <c r="D416">
        <f>+LN('precios ajustado'!D417/'precios ajustado'!D416)</f>
        <v>1.6944467216487329E-2</v>
      </c>
      <c r="E416">
        <f>+LN('precios ajustado'!E417/'precios ajustado'!E416)</f>
        <v>-3.2789807977721207E-2</v>
      </c>
      <c r="F416">
        <f>+LN('precios ajustado'!F417/'precios ajustado'!F416)</f>
        <v>-7.6482150957498198E-4</v>
      </c>
      <c r="G416">
        <f>+LN('precios ajustado'!G417/'precios ajustado'!G416)</f>
        <v>2.6744669494344633E-2</v>
      </c>
      <c r="H416">
        <f>+LN('precios ajustado'!H417/'precios ajustado'!H416)</f>
        <v>2.2237392697350162E-2</v>
      </c>
      <c r="I416">
        <f>+LN('precios ajustado'!I417/'precios ajustado'!I416)</f>
        <v>4.1148732062714945E-2</v>
      </c>
      <c r="J416">
        <f>+LN('precios ajustado'!J417/'precios ajustado'!J416)</f>
        <v>4.0501991935819992E-2</v>
      </c>
      <c r="K416">
        <f>+LN('precios ajustado'!K417/'precios ajustado'!K416)</f>
        <v>4.6156774096529199E-2</v>
      </c>
      <c r="L416">
        <f>+LN('precios ajustado'!L417/'precios ajustado'!L416)</f>
        <v>1.1768278871467018E-2</v>
      </c>
    </row>
    <row r="417" spans="1:12" x14ac:dyDescent="0.25">
      <c r="A417" s="1" t="s">
        <v>427</v>
      </c>
      <c r="B417">
        <f>+LN('precios ajustado'!B418/'precios ajustado'!B417)</f>
        <v>5.6553536034338646E-3</v>
      </c>
      <c r="C417">
        <f>+LN('precios ajustado'!C418/'precios ajustado'!C417)</f>
        <v>1.5470650615520684E-2</v>
      </c>
      <c r="D417">
        <f>+LN('precios ajustado'!D418/'precios ajustado'!D417)</f>
        <v>8.986825707714861E-3</v>
      </c>
      <c r="E417">
        <f>+LN('precios ajustado'!E418/'precios ajustado'!E417)</f>
        <v>1.9802605381734069E-2</v>
      </c>
      <c r="F417">
        <f>+LN('precios ajustado'!F418/'precios ajustado'!F417)</f>
        <v>3.0607427080110673E-4</v>
      </c>
      <c r="G417">
        <f>+LN('precios ajustado'!G418/'precios ajustado'!G417)</f>
        <v>0</v>
      </c>
      <c r="H417">
        <f>+LN('precios ajustado'!H418/'precios ajustado'!H417)</f>
        <v>0</v>
      </c>
      <c r="I417">
        <f>+LN('precios ajustado'!I418/'precios ajustado'!I417)</f>
        <v>1.6657755148158194E-2</v>
      </c>
      <c r="J417">
        <f>+LN('precios ajustado'!J418/'precios ajustado'!J417)</f>
        <v>-2.725676170356128E-2</v>
      </c>
      <c r="K417">
        <f>+LN('precios ajustado'!K418/'precios ajustado'!K417)</f>
        <v>3.4393425420280628E-2</v>
      </c>
      <c r="L417">
        <f>+LN('precios ajustado'!L418/'precios ajustado'!L417)</f>
        <v>6.5749279506299501E-3</v>
      </c>
    </row>
    <row r="418" spans="1:12" x14ac:dyDescent="0.25">
      <c r="A418" s="1" t="s">
        <v>428</v>
      </c>
      <c r="B418">
        <f>+LN('precios ajustado'!B419/'precios ajustado'!B418)</f>
        <v>-3.2276780109360354E-3</v>
      </c>
      <c r="C418">
        <f>+LN('precios ajustado'!C419/'precios ajustado'!C418)</f>
        <v>9.3878971350596155E-3</v>
      </c>
      <c r="D418">
        <f>+LN('precios ajustado'!D419/'precios ajustado'!D418)</f>
        <v>0</v>
      </c>
      <c r="E418">
        <f>+LN('precios ajustado'!E419/'precios ajustado'!E418)</f>
        <v>-6.5384428875695736E-4</v>
      </c>
      <c r="F418">
        <f>+LN('precios ajustado'!F419/'precios ajustado'!F418)</f>
        <v>-1.0186383219491986E-2</v>
      </c>
      <c r="G418">
        <f>+LN('precios ajustado'!G419/'precios ajustado'!G418)</f>
        <v>0</v>
      </c>
      <c r="H418">
        <f>+LN('precios ajustado'!H419/'precios ajustado'!H418)</f>
        <v>0</v>
      </c>
      <c r="I418">
        <f>+LN('precios ajustado'!I419/'precios ajustado'!I418)</f>
        <v>-1.1019537304637246E-3</v>
      </c>
      <c r="J418">
        <f>+LN('precios ajustado'!J419/'precios ajustado'!J418)</f>
        <v>-6.6006857609404715E-3</v>
      </c>
      <c r="K418">
        <f>+LN('precios ajustado'!K419/'precios ajustado'!K418)</f>
        <v>1.6841856050111365E-2</v>
      </c>
      <c r="L418">
        <f>+LN('precios ajustado'!L419/'precios ajustado'!L418)</f>
        <v>-3.4254028670530512E-4</v>
      </c>
    </row>
    <row r="419" spans="1:12" x14ac:dyDescent="0.25">
      <c r="A419" s="1" t="s">
        <v>429</v>
      </c>
      <c r="B419">
        <f>+LN('precios ajustado'!B420/'precios ajustado'!B419)</f>
        <v>1.7765078737260326E-3</v>
      </c>
      <c r="C419">
        <f>+LN('precios ajustado'!C420/'precios ajustado'!C419)</f>
        <v>-3.6152239546968154E-3</v>
      </c>
      <c r="D419">
        <f>+LN('precios ajustado'!D420/'precios ajustado'!D419)</f>
        <v>-1.4565309643252023E-3</v>
      </c>
      <c r="E419">
        <f>+LN('precios ajustado'!E420/'precios ajustado'!E419)</f>
        <v>7.1684968496307164E-3</v>
      </c>
      <c r="F419">
        <f>+LN('precios ajustado'!F420/'precios ajustado'!F419)</f>
        <v>2.9705403382303498E-3</v>
      </c>
      <c r="G419">
        <f>+LN('precios ajustado'!G420/'precios ajustado'!G419)</f>
        <v>0</v>
      </c>
      <c r="H419">
        <f>+LN('precios ajustado'!H420/'precios ajustado'!H419)</f>
        <v>0</v>
      </c>
      <c r="I419">
        <f>+LN('precios ajustado'!I420/'precios ajustado'!I419)</f>
        <v>2.0731842895027334E-2</v>
      </c>
      <c r="J419">
        <f>+LN('precios ajustado'!J420/'precios ajustado'!J419)</f>
        <v>2.614528688877266E-2</v>
      </c>
      <c r="K419">
        <f>+LN('precios ajustado'!K420/'precios ajustado'!K419)</f>
        <v>-4.2630593264975569E-3</v>
      </c>
      <c r="L419">
        <f>+LN('precios ajustado'!L420/'precios ajustado'!L419)</f>
        <v>4.5669431304609615E-4</v>
      </c>
    </row>
    <row r="420" spans="1:12" x14ac:dyDescent="0.25">
      <c r="A420" s="1" t="s">
        <v>430</v>
      </c>
      <c r="B420">
        <f>+LN('precios ajustado'!B421/'precios ajustado'!B420)</f>
        <v>-1.2393595306404142E-2</v>
      </c>
      <c r="C420">
        <f>+LN('precios ajustado'!C421/'precios ajustado'!C420)</f>
        <v>-9.4873117934467961E-3</v>
      </c>
      <c r="D420">
        <f>+LN('precios ajustado'!D421/'precios ajustado'!D420)</f>
        <v>5.2153610109345692E-3</v>
      </c>
      <c r="E420">
        <f>+LN('precios ajustado'!E421/'precios ajustado'!E420)</f>
        <v>6.472550035113555E-3</v>
      </c>
      <c r="F420">
        <f>+LN('precios ajustado'!F421/'precios ajustado'!F420)</f>
        <v>5.3017747007951185E-3</v>
      </c>
      <c r="G420">
        <f>+LN('precios ajustado'!G421/'precios ajustado'!G420)</f>
        <v>-1.0421695462414072E-2</v>
      </c>
      <c r="H420">
        <f>+LN('precios ajustado'!H421/'precios ajustado'!H420)</f>
        <v>-8.4688004944383388E-2</v>
      </c>
      <c r="I420">
        <f>+LN('precios ajustado'!I421/'precios ajustado'!I420)</f>
        <v>-9.7667787870247668E-3</v>
      </c>
      <c r="J420">
        <f>+LN('precios ajustado'!J421/'precios ajustado'!J420)</f>
        <v>5.0325096457478909E-2</v>
      </c>
      <c r="K420">
        <f>+LN('precios ajustado'!K421/'precios ajustado'!K420)</f>
        <v>7.0950357517368581E-3</v>
      </c>
      <c r="L420">
        <f>+LN('precios ajustado'!L421/'precios ajustado'!L420)</f>
        <v>-3.4077170486067981E-3</v>
      </c>
    </row>
    <row r="421" spans="1:12" x14ac:dyDescent="0.25">
      <c r="A421" s="1" t="s">
        <v>431</v>
      </c>
      <c r="B421">
        <f>+LN('precios ajustado'!B422/'precios ajustado'!B421)</f>
        <v>-5.1868872153571378E-3</v>
      </c>
      <c r="C421">
        <f>+LN('precios ajustado'!C422/'precios ajustado'!C421)</f>
        <v>-9.5123025048323689E-3</v>
      </c>
      <c r="D421">
        <f>+LN('precios ajustado'!D422/'precios ajustado'!D421)</f>
        <v>4.8659828217734115E-4</v>
      </c>
      <c r="E421">
        <f>+LN('precios ajustado'!E422/'precios ajustado'!E421)</f>
        <v>-1.4949890236875579E-2</v>
      </c>
      <c r="F421">
        <f>+LN('precios ajustado'!F422/'precios ajustado'!F421)</f>
        <v>-1.9176631056353755E-3</v>
      </c>
      <c r="G421">
        <f>+LN('precios ajustado'!G422/'precios ajustado'!G421)</f>
        <v>0</v>
      </c>
      <c r="H421">
        <f>+LN('precios ajustado'!H422/'precios ajustado'!H421)</f>
        <v>0.11837102283986474</v>
      </c>
      <c r="I421">
        <f>+LN('precios ajustado'!I422/'precios ajustado'!I421)</f>
        <v>-8.7623696125899153E-3</v>
      </c>
      <c r="J421">
        <f>+LN('precios ajustado'!J422/'precios ajustado'!J421)</f>
        <v>4.8959960370288337E-3</v>
      </c>
      <c r="K421">
        <f>+LN('precios ajustado'!K422/'precios ajustado'!K421)</f>
        <v>-8.3616893607342917E-3</v>
      </c>
      <c r="L421">
        <f>+LN('precios ajustado'!L422/'precios ajustado'!L421)</f>
        <v>-5.5824938543391741E-3</v>
      </c>
    </row>
    <row r="422" spans="1:12" x14ac:dyDescent="0.25">
      <c r="A422" s="1" t="s">
        <v>432</v>
      </c>
      <c r="B422">
        <f>+LN('precios ajustado'!B423/'precios ajustado'!B422)</f>
        <v>3.2051496424203338E-2</v>
      </c>
      <c r="C422">
        <f>+LN('precios ajustado'!C423/'precios ajustado'!C422)</f>
        <v>1.1729719012639512E-2</v>
      </c>
      <c r="D422">
        <f>+LN('precios ajustado'!D423/'precios ajustado'!D422)</f>
        <v>-3.9299564667691685E-3</v>
      </c>
      <c r="E422">
        <f>+LN('precios ajustado'!E423/'precios ajustado'!E422)</f>
        <v>4.6698574634015187E-2</v>
      </c>
      <c r="F422">
        <f>+LN('precios ajustado'!F423/'precios ajustado'!F422)</f>
        <v>-9.2180435201945213E-4</v>
      </c>
      <c r="G422">
        <f>+LN('precios ajustado'!G423/'precios ajustado'!G422)</f>
        <v>-1.1494379425735246E-2</v>
      </c>
      <c r="H422">
        <f>+LN('precios ajustado'!H423/'precios ajustado'!H422)</f>
        <v>1.3605652055778678E-2</v>
      </c>
      <c r="I422">
        <f>+LN('precios ajustado'!I423/'precios ajustado'!I422)</f>
        <v>-4.4101461882239245E-3</v>
      </c>
      <c r="J422">
        <f>+LN('precios ajustado'!J423/'precios ajustado'!J422)</f>
        <v>2.5317789807772464E-2</v>
      </c>
      <c r="K422">
        <f>+LN('precios ajustado'!K423/'precios ajustado'!K422)</f>
        <v>2.7501707858253604E-2</v>
      </c>
      <c r="L422">
        <f>+LN('precios ajustado'!L423/'precios ajustado'!L422)</f>
        <v>8.853196543486843E-3</v>
      </c>
    </row>
    <row r="423" spans="1:12" x14ac:dyDescent="0.25">
      <c r="A423" s="1" t="s">
        <v>433</v>
      </c>
      <c r="B423">
        <f>+LN('precios ajustado'!B424/'precios ajustado'!B423)</f>
        <v>1.5413589126740105E-2</v>
      </c>
      <c r="C423">
        <f>+LN('precios ajustado'!C424/'precios ajustado'!C423)</f>
        <v>1.1915672389449407E-2</v>
      </c>
      <c r="D423">
        <f>+LN('precios ajustado'!D424/'precios ajustado'!D423)</f>
        <v>1.2698711727108404E-2</v>
      </c>
      <c r="E423">
        <f>+LN('precios ajustado'!E424/'precios ajustado'!E423)</f>
        <v>0</v>
      </c>
      <c r="F423">
        <f>+LN('precios ajustado'!F424/'precios ajustado'!F423)</f>
        <v>-2.15179488565676E-2</v>
      </c>
      <c r="G423">
        <f>+LN('precios ajustado'!G424/'precios ajustado'!G423)</f>
        <v>0</v>
      </c>
      <c r="H423">
        <f>+LN('precios ajustado'!H424/'precios ajustado'!H423)</f>
        <v>1.0433481483774777E-2</v>
      </c>
      <c r="I423">
        <f>+LN('precios ajustado'!I424/'precios ajustado'!I423)</f>
        <v>1.3172515800813935E-2</v>
      </c>
      <c r="J423">
        <f>+LN('precios ajustado'!J424/'precios ajustado'!J423)</f>
        <v>5.9347369180081811E-3</v>
      </c>
      <c r="K423">
        <f>+LN('precios ajustado'!K424/'precios ajustado'!K423)</f>
        <v>3.5387891490361407E-3</v>
      </c>
      <c r="L423">
        <f>+LN('precios ajustado'!L424/'precios ajustado'!L423)</f>
        <v>1.2165140126549614E-2</v>
      </c>
    </row>
    <row r="424" spans="1:12" x14ac:dyDescent="0.25">
      <c r="A424" s="1" t="s">
        <v>434</v>
      </c>
      <c r="B424">
        <f>+LN('precios ajustado'!B425/'precios ajustado'!B424)</f>
        <v>1.208989059691694E-2</v>
      </c>
      <c r="C424">
        <f>+LN('precios ajustado'!C425/'precios ajustado'!C424)</f>
        <v>-3.6114934610860265E-3</v>
      </c>
      <c r="D424">
        <f>+LN('precios ajustado'!D425/'precios ajustado'!D424)</f>
        <v>2.6487689688015604E-3</v>
      </c>
      <c r="E424">
        <f>+LN('precios ajustado'!E425/'precios ajustado'!E424)</f>
        <v>0</v>
      </c>
      <c r="F424">
        <f>+LN('precios ajustado'!F425/'precios ajustado'!F424)</f>
        <v>3.136040394476645E-3</v>
      </c>
      <c r="G424">
        <f>+LN('precios ajustado'!G425/'precios ajustado'!G424)</f>
        <v>2.8023681376945653E-2</v>
      </c>
      <c r="H424">
        <f>+LN('precios ajustado'!H425/'precios ajustado'!H424)</f>
        <v>1.9176232568733385E-2</v>
      </c>
      <c r="I424">
        <f>+LN('precios ajustado'!I425/'precios ajustado'!I424)</f>
        <v>-2.764133944327302E-2</v>
      </c>
      <c r="J424">
        <f>+LN('precios ajustado'!J425/'precios ajustado'!J424)</f>
        <v>0</v>
      </c>
      <c r="K424">
        <f>+LN('precios ajustado'!K425/'precios ajustado'!K424)</f>
        <v>-8.6379920528548877E-3</v>
      </c>
      <c r="L424">
        <f>+LN('precios ajustado'!L425/'precios ajustado'!L424)</f>
        <v>2.2757858318789223E-3</v>
      </c>
    </row>
    <row r="425" spans="1:12" x14ac:dyDescent="0.25">
      <c r="A425" s="1" t="s">
        <v>435</v>
      </c>
      <c r="B425">
        <f>+LN('precios ajustado'!B426/'precios ajustado'!B425)</f>
        <v>6.631245497184547E-3</v>
      </c>
      <c r="C425">
        <f>+LN('precios ajustado'!C426/'precios ajustado'!C425)</f>
        <v>7.9794855886106235E-3</v>
      </c>
      <c r="D425">
        <f>+LN('precios ajustado'!D426/'precios ajustado'!D425)</f>
        <v>7.088970938636893E-3</v>
      </c>
      <c r="E425">
        <f>+LN('precios ajustado'!E426/'precios ajustado'!E425)</f>
        <v>1.5504179898416711E-2</v>
      </c>
      <c r="F425">
        <f>+LN('precios ajustado'!F426/'precios ajustado'!F425)</f>
        <v>3.2042287140404903E-3</v>
      </c>
      <c r="G425">
        <f>+LN('precios ajustado'!G426/'precios ajustado'!G425)</f>
        <v>0</v>
      </c>
      <c r="H425">
        <f>+LN('precios ajustado'!H426/'precios ajustado'!H425)</f>
        <v>5.2729347834417559E-3</v>
      </c>
      <c r="I425">
        <f>+LN('precios ajustado'!I426/'precios ajustado'!I425)</f>
        <v>3.3575558305550218E-3</v>
      </c>
      <c r="J425">
        <f>+LN('precios ajustado'!J426/'precios ajustado'!J425)</f>
        <v>4.0585289457554158E-2</v>
      </c>
      <c r="K425">
        <f>+LN('precios ajustado'!K426/'precios ajustado'!K425)</f>
        <v>-3.5695444440132741E-3</v>
      </c>
      <c r="L425">
        <f>+LN('precios ajustado'!L426/'precios ajustado'!L425)</f>
        <v>2.9665536284932095E-3</v>
      </c>
    </row>
    <row r="426" spans="1:12" x14ac:dyDescent="0.25">
      <c r="A426" s="1" t="s">
        <v>436</v>
      </c>
      <c r="B426">
        <f>+LN('precios ajustado'!B427/'precios ajustado'!B426)</f>
        <v>-3.4900713012519578E-3</v>
      </c>
      <c r="C426">
        <f>+LN('precios ajustado'!C427/'precios ajustado'!C426)</f>
        <v>5.4331741974325345E-3</v>
      </c>
      <c r="D426">
        <f>+LN('precios ajustado'!D427/'precios ajustado'!D426)</f>
        <v>3.8794197272595842E-4</v>
      </c>
      <c r="E426">
        <f>+LN('precios ajustado'!E427/'precios ajustado'!E426)</f>
        <v>0</v>
      </c>
      <c r="F426">
        <f>+LN('precios ajustado'!F427/'precios ajustado'!F426)</f>
        <v>-5.2414585241821734E-3</v>
      </c>
      <c r="G426">
        <f>+LN('precios ajustado'!G427/'precios ajustado'!G426)</f>
        <v>1.4415501898210876E-2</v>
      </c>
      <c r="H426">
        <f>+LN('precios ajustado'!H427/'precios ajustado'!H426)</f>
        <v>1.9672765598704928E-2</v>
      </c>
      <c r="I426">
        <f>+LN('precios ajustado'!I427/'precios ajustado'!I426)</f>
        <v>5.5710663606136097E-3</v>
      </c>
      <c r="J426">
        <f>+LN('precios ajustado'!J427/'precios ajustado'!J426)</f>
        <v>0</v>
      </c>
      <c r="K426">
        <f>+LN('precios ajustado'!K427/'precios ajustado'!K426)</f>
        <v>-8.7446119688649338E-3</v>
      </c>
      <c r="L426">
        <f>+LN('precios ajustado'!L427/'precios ajustado'!L426)</f>
        <v>8.3000773033758046E-4</v>
      </c>
    </row>
    <row r="427" spans="1:12" x14ac:dyDescent="0.25">
      <c r="A427" s="1" t="s">
        <v>437</v>
      </c>
      <c r="B427">
        <f>+LN('precios ajustado'!B428/'precios ajustado'!B427)</f>
        <v>-1.6980740469052164E-3</v>
      </c>
      <c r="C427">
        <f>+LN('precios ajustado'!C428/'precios ajustado'!C427)</f>
        <v>5.5940956796640693E-3</v>
      </c>
      <c r="D427">
        <f>+LN('precios ajustado'!D428/'precios ajustado'!D427)</f>
        <v>9.0686507769416336E-3</v>
      </c>
      <c r="E427">
        <f>+LN('precios ajustado'!E428/'precios ajustado'!E427)</f>
        <v>0</v>
      </c>
      <c r="F427">
        <f>+LN('precios ajustado'!F428/'precios ajustado'!F427)</f>
        <v>7.8318680608654957E-5</v>
      </c>
      <c r="G427">
        <f>+LN('precios ajustado'!G428/'precios ajustado'!G427)</f>
        <v>0</v>
      </c>
      <c r="H427">
        <f>+LN('precios ajustado'!H428/'precios ajustado'!H427)</f>
        <v>0</v>
      </c>
      <c r="I427">
        <f>+LN('precios ajustado'!I428/'precios ajustado'!I427)</f>
        <v>3.6010429345761277E-2</v>
      </c>
      <c r="J427">
        <f>+LN('precios ajustado'!J428/'precios ajustado'!J427)</f>
        <v>0</v>
      </c>
      <c r="K427">
        <f>+LN('precios ajustado'!K428/'precios ajustado'!K427)</f>
        <v>3.4528733869227876E-2</v>
      </c>
      <c r="L427">
        <f>+LN('precios ajustado'!L428/'precios ajustado'!L427)</f>
        <v>5.6121490538382519E-3</v>
      </c>
    </row>
    <row r="428" spans="1:12" x14ac:dyDescent="0.25">
      <c r="A428" s="1" t="s">
        <v>438</v>
      </c>
      <c r="B428">
        <f>+LN('precios ajustado'!B429/'precios ajustado'!B428)</f>
        <v>-9.0535938071066944E-3</v>
      </c>
      <c r="C428">
        <f>+LN('precios ajustado'!C429/'precios ajustado'!C428)</f>
        <v>8.6471024380406717E-3</v>
      </c>
      <c r="D428">
        <f>+LN('precios ajustado'!D429/'precios ajustado'!D428)</f>
        <v>-1.4653586007844634E-2</v>
      </c>
      <c r="E428">
        <f>+LN('precios ajustado'!E429/'precios ajustado'!E428)</f>
        <v>0</v>
      </c>
      <c r="F428">
        <f>+LN('precios ajustado'!F429/'precios ajustado'!F428)</f>
        <v>1.3902980876951368E-2</v>
      </c>
      <c r="G428">
        <f>+LN('precios ajustado'!G429/'precios ajustado'!G428)</f>
        <v>0</v>
      </c>
      <c r="H428">
        <f>+LN('precios ajustado'!H429/'precios ajustado'!H428)</f>
        <v>-1.9867564469487412E-2</v>
      </c>
      <c r="I428">
        <f>+LN('precios ajustado'!I429/'precios ajustado'!I428)</f>
        <v>1.805679192451437E-2</v>
      </c>
      <c r="J428">
        <f>+LN('precios ajustado'!J429/'precios ajustado'!J428)</f>
        <v>0</v>
      </c>
      <c r="K428">
        <f>+LN('precios ajustado'!K429/'precios ajustado'!K428)</f>
        <v>-7.2993537168630288E-3</v>
      </c>
      <c r="L428">
        <f>+LN('precios ajustado'!L429/'precios ajustado'!L428)</f>
        <v>-6.0218800429794842E-4</v>
      </c>
    </row>
    <row r="429" spans="1:12" x14ac:dyDescent="0.25">
      <c r="A429" s="1" t="s">
        <v>439</v>
      </c>
      <c r="B429">
        <f>+LN('precios ajustado'!B430/'precios ajustado'!B429)</f>
        <v>-3.5923338306728292E-3</v>
      </c>
      <c r="C429">
        <f>+LN('precios ajustado'!C430/'precios ajustado'!C429)</f>
        <v>1.3359331333490848E-2</v>
      </c>
      <c r="D429">
        <f>+LN('precios ajustado'!D430/'precios ajustado'!D429)</f>
        <v>3.0955139801319316E-3</v>
      </c>
      <c r="E429">
        <f>+LN('precios ajustado'!E430/'precios ajustado'!E429)</f>
        <v>1.1624454348234574E-2</v>
      </c>
      <c r="F429">
        <f>+LN('precios ajustado'!F430/'precios ajustado'!F429)</f>
        <v>-2.9823909832536466E-3</v>
      </c>
      <c r="G429">
        <f>+LN('precios ajustado'!G430/'precios ajustado'!G429)</f>
        <v>2.76625349289011E-3</v>
      </c>
      <c r="H429">
        <f>+LN('precios ajustado'!H430/'precios ajustado'!H429)</f>
        <v>5.8428280949387036E-4</v>
      </c>
      <c r="I429">
        <f>+LN('precios ajustado'!I430/'precios ajustado'!I429)</f>
        <v>-1.3778714569709504E-2</v>
      </c>
      <c r="J429">
        <f>+LN('precios ajustado'!J430/'precios ajustado'!J429)</f>
        <v>-4.7711188369717522E-2</v>
      </c>
      <c r="K429">
        <f>+LN('precios ajustado'!K430/'precios ajustado'!K429)</f>
        <v>2.2038729174942002E-2</v>
      </c>
      <c r="L429">
        <f>+LN('precios ajustado'!L430/'precios ajustado'!L429)</f>
        <v>7.2467135443315149E-3</v>
      </c>
    </row>
    <row r="430" spans="1:12" x14ac:dyDescent="0.25">
      <c r="A430" s="1" t="s">
        <v>440</v>
      </c>
      <c r="B430">
        <f>+LN('precios ajustado'!B431/'precios ajustado'!B430)</f>
        <v>-1.9433454499377358E-2</v>
      </c>
      <c r="C430">
        <f>+LN('precios ajustado'!C431/'precios ajustado'!C430)</f>
        <v>-1.411373297262249E-2</v>
      </c>
      <c r="D430">
        <f>+LN('precios ajustado'!D431/'precios ajustado'!D430)</f>
        <v>-2.9955089797984512E-3</v>
      </c>
      <c r="E430">
        <f>+LN('precios ajustado'!E431/'precios ajustado'!E430)</f>
        <v>-4.2669917225135441E-3</v>
      </c>
      <c r="F430">
        <f>+LN('precios ajustado'!F431/'precios ajustado'!F430)</f>
        <v>-3.1080182385434594E-3</v>
      </c>
      <c r="G430">
        <f>+LN('precios ajustado'!G431/'precios ajustado'!G430)</f>
        <v>0</v>
      </c>
      <c r="H430">
        <f>+LN('precios ajustado'!H431/'precios ajustado'!H430)</f>
        <v>0</v>
      </c>
      <c r="I430">
        <f>+LN('precios ajustado'!I431/'precios ajustado'!I430)</f>
        <v>-6.5036706803064753E-2</v>
      </c>
      <c r="J430">
        <f>+LN('precios ajustado'!J431/'precios ajustado'!J430)</f>
        <v>-1.6827347804790869E-2</v>
      </c>
      <c r="K430">
        <f>+LN('precios ajustado'!K431/'precios ajustado'!K430)</f>
        <v>-2.0924685465017624E-3</v>
      </c>
      <c r="L430">
        <f>+LN('precios ajustado'!L431/'precios ajustado'!L430)</f>
        <v>-7.0893774950335747E-4</v>
      </c>
    </row>
    <row r="431" spans="1:12" x14ac:dyDescent="0.25">
      <c r="A431" s="1" t="s">
        <v>441</v>
      </c>
      <c r="B431">
        <f>+LN('precios ajustado'!B432/'precios ajustado'!B431)</f>
        <v>-1.9547393323836107E-2</v>
      </c>
      <c r="C431">
        <f>+LN('precios ajustado'!C432/'precios ajustado'!C431)</f>
        <v>-2.4189614134501332E-2</v>
      </c>
      <c r="D431">
        <f>+LN('precios ajustado'!D432/'precios ajustado'!D431)</f>
        <v>2.4682856445219347E-2</v>
      </c>
      <c r="E431">
        <f>+LN('precios ajustado'!E432/'precios ajustado'!E431)</f>
        <v>-7.3574626257209511E-3</v>
      </c>
      <c r="F431">
        <f>+LN('precios ajustado'!F432/'precios ajustado'!F431)</f>
        <v>4.7861152496629861E-3</v>
      </c>
      <c r="G431">
        <f>+LN('precios ajustado'!G432/'precios ajustado'!G431)</f>
        <v>0</v>
      </c>
      <c r="H431">
        <f>+LN('precios ajustado'!H432/'precios ajustado'!H431)</f>
        <v>-2.3442420885544081E-2</v>
      </c>
      <c r="I431">
        <f>+LN('precios ajustado'!I432/'precios ajustado'!I431)</f>
        <v>-1.955209866896656E-2</v>
      </c>
      <c r="J431">
        <f>+LN('precios ajustado'!J432/'precios ajustado'!J431)</f>
        <v>-6.0790475434006454E-3</v>
      </c>
      <c r="K431">
        <f>+LN('precios ajustado'!K432/'precios ajustado'!K431)</f>
        <v>-2.3769187722371746E-2</v>
      </c>
      <c r="L431">
        <f>+LN('precios ajustado'!L432/'precios ajustado'!L431)</f>
        <v>-1.6425149113196112E-2</v>
      </c>
    </row>
    <row r="432" spans="1:12" x14ac:dyDescent="0.25">
      <c r="A432" s="1" t="s">
        <v>442</v>
      </c>
      <c r="B432">
        <f>+LN('precios ajustado'!B433/'precios ajustado'!B432)</f>
        <v>1.7631063293494568E-2</v>
      </c>
      <c r="C432">
        <f>+LN('precios ajustado'!C433/'precios ajustado'!C432)</f>
        <v>9.2905703429941727E-2</v>
      </c>
      <c r="D432">
        <f>+LN('precios ajustado'!D433/'precios ajustado'!D432)</f>
        <v>2.2024723361627994E-3</v>
      </c>
      <c r="E432">
        <f>+LN('precios ajustado'!E433/'precios ajustado'!E432)</f>
        <v>-5.372541433066997E-2</v>
      </c>
      <c r="F432">
        <f>+LN('precios ajustado'!F433/'precios ajustado'!F432)</f>
        <v>-5.8071822668880006E-3</v>
      </c>
      <c r="G432">
        <f>+LN('precios ajustado'!G433/'precios ajustado'!G432)</f>
        <v>7.3394824880457484E-3</v>
      </c>
      <c r="H432">
        <f>+LN('precios ajustado'!H433/'precios ajustado'!H432)</f>
        <v>4.5395931101416459E-2</v>
      </c>
      <c r="I432">
        <f>+LN('precios ajustado'!I433/'precios ajustado'!I432)</f>
        <v>7.385915039420253E-2</v>
      </c>
      <c r="J432">
        <f>+LN('precios ajustado'!J433/'precios ajustado'!J432)</f>
        <v>-3.6006406458331683E-2</v>
      </c>
      <c r="K432">
        <f>+LN('precios ajustado'!K433/'precios ajustado'!K432)</f>
        <v>5.5429074378036451E-2</v>
      </c>
      <c r="L432">
        <f>+LN('precios ajustado'!L433/'precios ajustado'!L432)</f>
        <v>1.9633774171249851E-2</v>
      </c>
    </row>
    <row r="433" spans="1:12" x14ac:dyDescent="0.25">
      <c r="A433" s="1" t="s">
        <v>443</v>
      </c>
      <c r="B433">
        <f>+LN('precios ajustado'!B434/'precios ajustado'!B433)</f>
        <v>8.5947529098612998E-3</v>
      </c>
      <c r="C433">
        <f>+LN('precios ajustado'!C434/'precios ajustado'!C433)</f>
        <v>-6.8344323724053458E-3</v>
      </c>
      <c r="D433">
        <f>+LN('precios ajustado'!D434/'precios ajustado'!D433)</f>
        <v>-5.4859377754919629E-3</v>
      </c>
      <c r="E433">
        <f>+LN('precios ajustado'!E434/'precios ajustado'!E433)</f>
        <v>0</v>
      </c>
      <c r="F433">
        <f>+LN('precios ajustado'!F434/'precios ajustado'!F433)</f>
        <v>-2.0483479272795087E-3</v>
      </c>
      <c r="G433">
        <f>+LN('precios ajustado'!G434/'precios ajustado'!G433)</f>
        <v>0</v>
      </c>
      <c r="H433">
        <f>+LN('precios ajustado'!H434/'precios ajustado'!H433)</f>
        <v>0</v>
      </c>
      <c r="I433">
        <f>+LN('precios ajustado'!I434/'precios ajustado'!I433)</f>
        <v>1.1796346259700689E-2</v>
      </c>
      <c r="J433">
        <f>+LN('precios ajustado'!J434/'precios ajustado'!J433)</f>
        <v>1.754433910819847E-2</v>
      </c>
      <c r="K433">
        <f>+LN('precios ajustado'!K434/'precios ajustado'!K433)</f>
        <v>2.122556906757276E-2</v>
      </c>
      <c r="L433">
        <f>+LN('precios ajustado'!L434/'precios ajustado'!L433)</f>
        <v>3.1103690577397578E-3</v>
      </c>
    </row>
    <row r="434" spans="1:12" x14ac:dyDescent="0.25">
      <c r="A434" s="1" t="s">
        <v>444</v>
      </c>
      <c r="B434">
        <f>+LN('precios ajustado'!B435/'precios ajustado'!B434)</f>
        <v>-5.1903795601623672E-3</v>
      </c>
      <c r="C434">
        <f>+LN('precios ajustado'!C435/'precios ajustado'!C434)</f>
        <v>4.0709366896200068E-3</v>
      </c>
      <c r="D434">
        <f>+LN('precios ajustado'!D435/'precios ajustado'!D434)</f>
        <v>1.6397231688676264E-2</v>
      </c>
      <c r="E434">
        <f>+LN('precios ajustado'!E435/'precios ajustado'!E434)</f>
        <v>3.8221234432253212E-2</v>
      </c>
      <c r="F434">
        <f>+LN('precios ajustado'!F435/'precios ajustado'!F434)</f>
        <v>-1.4205785540111475E-3</v>
      </c>
      <c r="G434">
        <f>+LN('precios ajustado'!G435/'precios ajustado'!G434)</f>
        <v>0</v>
      </c>
      <c r="H434">
        <f>+LN('precios ajustado'!H435/'precios ajustado'!H434)</f>
        <v>1.9055382725635232E-2</v>
      </c>
      <c r="I434">
        <f>+LN('precios ajustado'!I435/'precios ajustado'!I434)</f>
        <v>2.7341369018189565E-2</v>
      </c>
      <c r="J434">
        <f>+LN('precios ajustado'!J435/'precios ajustado'!J434)</f>
        <v>2.8170871829854241E-2</v>
      </c>
      <c r="K434">
        <f>+LN('precios ajustado'!K435/'precios ajustado'!K434)</f>
        <v>1.6047632880881017E-2</v>
      </c>
      <c r="L434">
        <f>+LN('precios ajustado'!L435/'precios ajustado'!L434)</f>
        <v>8.8587784310705329E-3</v>
      </c>
    </row>
    <row r="435" spans="1:12" x14ac:dyDescent="0.25">
      <c r="A435" s="1" t="s">
        <v>445</v>
      </c>
      <c r="B435">
        <f>+LN('precios ajustado'!B436/'precios ajustado'!B435)</f>
        <v>4.0855863812803419E-3</v>
      </c>
      <c r="C435">
        <f>+LN('precios ajustado'!C436/'precios ajustado'!C435)</f>
        <v>2.6781354306300385E-2</v>
      </c>
      <c r="D435">
        <f>+LN('precios ajustado'!D436/'precios ajustado'!D435)</f>
        <v>-1.006473095667676E-2</v>
      </c>
      <c r="E435">
        <f>+LN('precios ajustado'!E436/'precios ajustado'!E435)</f>
        <v>1.5504179898416711E-2</v>
      </c>
      <c r="F435">
        <f>+LN('precios ajustado'!F436/'precios ajustado'!F435)</f>
        <v>-1.1757323003648103E-2</v>
      </c>
      <c r="G435">
        <f>+LN('precios ajustado'!G436/'precios ajustado'!G435)</f>
        <v>0</v>
      </c>
      <c r="H435">
        <f>+LN('precios ajustado'!H436/'precios ajustado'!H435)</f>
        <v>-5.6080008947084162E-4</v>
      </c>
      <c r="I435">
        <f>+LN('precios ajustado'!I436/'precios ajustado'!I435)</f>
        <v>2.5603036111903836E-2</v>
      </c>
      <c r="J435">
        <f>+LN('precios ajustado'!J436/'precios ajustado'!J435)</f>
        <v>-2.0745117783247807E-2</v>
      </c>
      <c r="K435">
        <f>+LN('precios ajustado'!K436/'precios ajustado'!K435)</f>
        <v>-9.823218581747041E-3</v>
      </c>
      <c r="L435">
        <f>+LN('precios ajustado'!L436/'precios ajustado'!L435)</f>
        <v>5.6599605190520517E-3</v>
      </c>
    </row>
    <row r="436" spans="1:12" x14ac:dyDescent="0.25">
      <c r="A436" s="1" t="s">
        <v>446</v>
      </c>
      <c r="B436">
        <f>+LN('precios ajustado'!B437/'precios ajustado'!B436)</f>
        <v>-9.0426797403721799E-3</v>
      </c>
      <c r="C436">
        <f>+LN('precios ajustado'!C437/'precios ajustado'!C436)</f>
        <v>-1.2168901576895728E-2</v>
      </c>
      <c r="D436">
        <f>+LN('precios ajustado'!D437/'precios ajustado'!D436)</f>
        <v>4.2995790927739582E-3</v>
      </c>
      <c r="E436">
        <f>+LN('precios ajustado'!E437/'precios ajustado'!E436)</f>
        <v>-1.5504179898416785E-2</v>
      </c>
      <c r="F436">
        <f>+LN('precios ajustado'!F437/'precios ajustado'!F436)</f>
        <v>-1.279387855179271E-3</v>
      </c>
      <c r="G436">
        <f>+LN('precios ajustado'!G437/'precios ajustado'!G436)</f>
        <v>5.4694758045354761E-3</v>
      </c>
      <c r="H436">
        <f>+LN('precios ajustado'!H437/'precios ajustado'!H436)</f>
        <v>-1.8700327310225396E-4</v>
      </c>
      <c r="I436">
        <f>+LN('precios ajustado'!I437/'precios ajustado'!I436)</f>
        <v>-1.011657005885745E-3</v>
      </c>
      <c r="J436">
        <f>+LN('precios ajustado'!J437/'precios ajustado'!J436)</f>
        <v>8.5942969236538474E-3</v>
      </c>
      <c r="K436">
        <f>+LN('precios ajustado'!K437/'precios ajustado'!K436)</f>
        <v>-2.5567354728144798E-2</v>
      </c>
      <c r="L436">
        <f>+LN('precios ajustado'!L437/'precios ajustado'!L436)</f>
        <v>-4.560134255985692E-4</v>
      </c>
    </row>
    <row r="437" spans="1:12" x14ac:dyDescent="0.25">
      <c r="A437" s="1" t="s">
        <v>447</v>
      </c>
      <c r="B437">
        <f>+LN('precios ajustado'!B438/'precios ajustado'!B437)</f>
        <v>-1.1338420097622622E-2</v>
      </c>
      <c r="C437">
        <f>+LN('precios ajustado'!C438/'precios ajustado'!C437)</f>
        <v>-2.170298682855135E-2</v>
      </c>
      <c r="D437">
        <f>+LN('precios ajustado'!D438/'precios ajustado'!D437)</f>
        <v>0</v>
      </c>
      <c r="E437">
        <f>+LN('precios ajustado'!E438/'precios ajustado'!E437)</f>
        <v>-6.2696475133431507E-3</v>
      </c>
      <c r="F437">
        <f>+LN('precios ajustado'!F438/'precios ajustado'!F437)</f>
        <v>-1.0132781042153018E-2</v>
      </c>
      <c r="G437">
        <f>+LN('precios ajustado'!G438/'precios ajustado'!G437)</f>
        <v>0</v>
      </c>
      <c r="H437">
        <f>+LN('precios ajustado'!H438/'precios ajustado'!H437)</f>
        <v>0</v>
      </c>
      <c r="I437">
        <f>+LN('precios ajustado'!I438/'precios ajustado'!I437)</f>
        <v>4.040405644838008E-3</v>
      </c>
      <c r="J437">
        <f>+LN('precios ajustado'!J438/'precios ajustado'!J437)</f>
        <v>3.6607616925171042E-3</v>
      </c>
      <c r="K437">
        <f>+LN('precios ajustado'!K438/'precios ajustado'!K437)</f>
        <v>-1.8826286385618936E-3</v>
      </c>
      <c r="L437">
        <f>+LN('precios ajustado'!L438/'precios ajustado'!L437)</f>
        <v>-1.4194899111254941E-2</v>
      </c>
    </row>
    <row r="438" spans="1:12" x14ac:dyDescent="0.25">
      <c r="A438" s="1" t="s">
        <v>448</v>
      </c>
      <c r="B438">
        <f>+LN('precios ajustado'!B439/'precios ajustado'!B438)</f>
        <v>-4.8213718930410288E-3</v>
      </c>
      <c r="C438">
        <f>+LN('precios ajustado'!C439/'precios ajustado'!C438)</f>
        <v>1.3780303876273273E-2</v>
      </c>
      <c r="D438">
        <f>+LN('precios ajustado'!D439/'precios ajustado'!D438)</f>
        <v>-3.8133727566792043E-3</v>
      </c>
      <c r="E438">
        <f>+LN('precios ajustado'!E439/'precios ajustado'!E438)</f>
        <v>-3.1495952071822391E-3</v>
      </c>
      <c r="F438">
        <f>+LN('precios ajustado'!F439/'precios ajustado'!F438)</f>
        <v>-4.1307518422280349E-3</v>
      </c>
      <c r="G438">
        <f>+LN('precios ajustado'!G439/'precios ajustado'!G438)</f>
        <v>0</v>
      </c>
      <c r="H438">
        <f>+LN('precios ajustado'!H439/'precios ajustado'!H438)</f>
        <v>0</v>
      </c>
      <c r="I438">
        <f>+LN('precios ajustado'!I439/'precios ajustado'!I438)</f>
        <v>4.4364082217964104E-2</v>
      </c>
      <c r="J438">
        <f>+LN('precios ajustado'!J439/'precios ajustado'!J438)</f>
        <v>-3.4699884692646323E-2</v>
      </c>
      <c r="K438">
        <f>+LN('precios ajustado'!K439/'precios ajustado'!K438)</f>
        <v>0.13738327001167203</v>
      </c>
      <c r="L438">
        <f>+LN('precios ajustado'!L439/'precios ajustado'!L438)</f>
        <v>9.4711225737694592E-3</v>
      </c>
    </row>
    <row r="439" spans="1:12" x14ac:dyDescent="0.25">
      <c r="A439" s="1" t="s">
        <v>449</v>
      </c>
      <c r="B439">
        <f>+LN('precios ajustado'!B440/'precios ajustado'!B439)</f>
        <v>-1.5760079915504534E-3</v>
      </c>
      <c r="C439">
        <f>+LN('precios ajustado'!C440/'precios ajustado'!C439)</f>
        <v>-6.9252737601055688E-3</v>
      </c>
      <c r="D439">
        <f>+LN('precios ajustado'!D440/'precios ajustado'!D439)</f>
        <v>-3.8474885405455884E-3</v>
      </c>
      <c r="E439">
        <f>+LN('precios ajustado'!E440/'precios ajustado'!E439)</f>
        <v>-2.2329441676614319E-2</v>
      </c>
      <c r="F439">
        <f>+LN('precios ajustado'!F440/'precios ajustado'!F439)</f>
        <v>9.008898260859181E-3</v>
      </c>
      <c r="G439">
        <f>+LN('precios ajustado'!G440/'precios ajustado'!G439)</f>
        <v>0</v>
      </c>
      <c r="H439">
        <f>+LN('precios ajustado'!H440/'precios ajustado'!H439)</f>
        <v>0</v>
      </c>
      <c r="I439">
        <f>+LN('precios ajustado'!I440/'precios ajustado'!I439)</f>
        <v>8.6414510780474501E-3</v>
      </c>
      <c r="J439">
        <f>+LN('precios ajustado'!J440/'precios ajustado'!J439)</f>
        <v>1.7500475790195546E-2</v>
      </c>
      <c r="K439">
        <f>+LN('precios ajustado'!K440/'precios ajustado'!K439)</f>
        <v>2.7907602234512999E-2</v>
      </c>
      <c r="L439">
        <f>+LN('precios ajustado'!L440/'precios ajustado'!L439)</f>
        <v>6.7414886728110676E-3</v>
      </c>
    </row>
    <row r="440" spans="1:12" x14ac:dyDescent="0.25">
      <c r="A440" s="1" t="s">
        <v>450</v>
      </c>
      <c r="B440">
        <f>+LN('precios ajustado'!B441/'precios ajustado'!B440)</f>
        <v>-8.4660803313991451E-3</v>
      </c>
      <c r="C440">
        <f>+LN('precios ajustado'!C441/'precios ajustado'!C440)</f>
        <v>-1.709402125649137E-3</v>
      </c>
      <c r="D440">
        <f>+LN('precios ajustado'!D441/'precios ajustado'!D440)</f>
        <v>0</v>
      </c>
      <c r="E440">
        <f>+LN('precios ajustado'!E441/'precios ajustado'!E440)</f>
        <v>-8.4224805728401412E-3</v>
      </c>
      <c r="F440">
        <f>+LN('precios ajustado'!F441/'precios ajustado'!F440)</f>
        <v>4.0218875524962432E-5</v>
      </c>
      <c r="G440">
        <f>+LN('precios ajustado'!G441/'precios ajustado'!G440)</f>
        <v>0</v>
      </c>
      <c r="H440">
        <f>+LN('precios ajustado'!H441/'precios ajustado'!H440)</f>
        <v>0</v>
      </c>
      <c r="I440">
        <f>+LN('precios ajustado'!I441/'precios ajustado'!I440)</f>
        <v>-9.6062585916399015E-3</v>
      </c>
      <c r="J440">
        <f>+LN('precios ajustado'!J441/'precios ajustado'!J440)</f>
        <v>1.9632512832144358E-2</v>
      </c>
      <c r="K440">
        <f>+LN('precios ajustado'!K441/'precios ajustado'!K440)</f>
        <v>-3.7300890892401281E-2</v>
      </c>
      <c r="L440">
        <f>+LN('precios ajustado'!L441/'precios ajustado'!L440)</f>
        <v>-5.1281322712644212E-3</v>
      </c>
    </row>
    <row r="441" spans="1:12" x14ac:dyDescent="0.25">
      <c r="A441" s="1" t="s">
        <v>451</v>
      </c>
      <c r="B441">
        <f>+LN('precios ajustado'!B442/'precios ajustado'!B441)</f>
        <v>-4.1223572824271755E-3</v>
      </c>
      <c r="C441">
        <f>+LN('precios ajustado'!C442/'precios ajustado'!C441)</f>
        <v>-1.4439139136134531E-2</v>
      </c>
      <c r="D441">
        <f>+LN('precios ajustado'!D442/'precios ajustado'!D441)</f>
        <v>-1.1913365860337138E-3</v>
      </c>
      <c r="E441">
        <f>+LN('precios ajustado'!E442/'precios ajustado'!E441)</f>
        <v>3.0751922249454416E-2</v>
      </c>
      <c r="F441">
        <f>+LN('precios ajustado'!F442/'precios ajustado'!F441)</f>
        <v>-1.0673703052431493E-2</v>
      </c>
      <c r="G441">
        <f>+LN('precios ajustado'!G442/'precios ajustado'!G441)</f>
        <v>1.264696170076739E-2</v>
      </c>
      <c r="H441">
        <f>+LN('precios ajustado'!H442/'precios ajustado'!H441)</f>
        <v>-4.5336251750981403E-2</v>
      </c>
      <c r="I441">
        <f>+LN('precios ajustado'!I442/'precios ajustado'!I441)</f>
        <v>-9.6993416412801542E-3</v>
      </c>
      <c r="J441">
        <f>+LN('precios ajustado'!J442/'precios ajustado'!J441)</f>
        <v>-7.3170833821213652E-3</v>
      </c>
      <c r="K441">
        <f>+LN('precios ajustado'!K442/'precios ajustado'!K441)</f>
        <v>-2.3354460120995825E-2</v>
      </c>
      <c r="L441">
        <f>+LN('precios ajustado'!L442/'precios ajustado'!L441)</f>
        <v>-5.5049174191490599E-3</v>
      </c>
    </row>
    <row r="442" spans="1:12" x14ac:dyDescent="0.25">
      <c r="A442" s="1" t="s">
        <v>452</v>
      </c>
      <c r="B442">
        <f>+LN('precios ajustado'!B443/'precios ajustado'!B442)</f>
        <v>4.1772609683195889E-3</v>
      </c>
      <c r="C442">
        <f>+LN('precios ajustado'!C443/'precios ajustado'!C442)</f>
        <v>8.9969595176009332E-3</v>
      </c>
      <c r="D442">
        <f>+LN('precios ajustado'!D443/'precios ajustado'!D442)</f>
        <v>0</v>
      </c>
      <c r="E442">
        <f>+LN('precios ajustado'!E443/'precios ajustado'!E442)</f>
        <v>1.2539356424242608E-2</v>
      </c>
      <c r="F442">
        <f>+LN('precios ajustado'!F443/'precios ajustado'!F442)</f>
        <v>2.3142889931462723E-2</v>
      </c>
      <c r="G442">
        <f>+LN('precios ajustado'!G443/'precios ajustado'!G442)</f>
        <v>0</v>
      </c>
      <c r="H442">
        <f>+LN('precios ajustado'!H443/'precios ajustado'!H442)</f>
        <v>0</v>
      </c>
      <c r="I442">
        <f>+LN('precios ajustado'!I443/'precios ajustado'!I442)</f>
        <v>-1.6708012562592373E-2</v>
      </c>
      <c r="J442">
        <f>+LN('precios ajustado'!J443/'precios ajustado'!J442)</f>
        <v>2.7762791482130303E-2</v>
      </c>
      <c r="K442">
        <f>+LN('precios ajustado'!K443/'precios ajustado'!K442)</f>
        <v>-2.0909055155262017E-3</v>
      </c>
      <c r="L442">
        <f>+LN('precios ajustado'!L443/'precios ajustado'!L442)</f>
        <v>1.0070731242526121E-3</v>
      </c>
    </row>
    <row r="443" spans="1:12" x14ac:dyDescent="0.25">
      <c r="A443" s="1" t="s">
        <v>453</v>
      </c>
      <c r="B443">
        <f>+LN('precios ajustado'!B444/'precios ajustado'!B443)</f>
        <v>1.1181156488774074E-2</v>
      </c>
      <c r="C443">
        <f>+LN('precios ajustado'!C444/'precios ajustado'!C443)</f>
        <v>3.4913389689820454E-2</v>
      </c>
      <c r="D443">
        <f>+LN('precios ajustado'!D444/'precios ajustado'!D443)</f>
        <v>2.5610891222026703E-2</v>
      </c>
      <c r="E443">
        <f>+LN('precios ajustado'!E444/'precios ajustado'!E443)</f>
        <v>0</v>
      </c>
      <c r="F443">
        <f>+LN('precios ajustado'!F444/'precios ajustado'!F443)</f>
        <v>1.1923206962831952E-2</v>
      </c>
      <c r="G443">
        <f>+LN('precios ajustado'!G444/'precios ajustado'!G443)</f>
        <v>0</v>
      </c>
      <c r="H443">
        <f>+LN('precios ajustado'!H444/'precios ajustado'!H443)</f>
        <v>3.7450367850333413E-2</v>
      </c>
      <c r="I443">
        <f>+LN('precios ajustado'!I444/'precios ajustado'!I443)</f>
        <v>2.6407354203872361E-2</v>
      </c>
      <c r="J443">
        <f>+LN('precios ajustado'!J444/'precios ajustado'!J443)</f>
        <v>-1.8018509798946036E-2</v>
      </c>
      <c r="K443">
        <f>+LN('precios ajustado'!K444/'precios ajustado'!K443)</f>
        <v>2.0587201173717457E-2</v>
      </c>
      <c r="L443">
        <f>+LN('precios ajustado'!L444/'precios ajustado'!L443)</f>
        <v>2.0790357484461352E-2</v>
      </c>
    </row>
    <row r="444" spans="1:12" x14ac:dyDescent="0.25">
      <c r="A444" s="1" t="s">
        <v>454</v>
      </c>
      <c r="B444">
        <f>+LN('precios ajustado'!B445/'precios ajustado'!B444)</f>
        <v>-1.0084802131149102E-2</v>
      </c>
      <c r="C444">
        <f>+LN('precios ajustado'!C445/'precios ajustado'!C444)</f>
        <v>2.3457610294130662E-3</v>
      </c>
      <c r="D444">
        <f>+LN('precios ajustado'!D445/'precios ajustado'!D444)</f>
        <v>1.0544213875671317E-2</v>
      </c>
      <c r="E444">
        <f>+LN('precios ajustado'!E445/'precios ajustado'!E444)</f>
        <v>-3.4868798100856947E-2</v>
      </c>
      <c r="F444">
        <f>+LN('precios ajustado'!F445/'precios ajustado'!F444)</f>
        <v>5.47950220861419E-3</v>
      </c>
      <c r="G444">
        <f>+LN('precios ajustado'!G445/'precios ajustado'!G444)</f>
        <v>0</v>
      </c>
      <c r="H444">
        <f>+LN('precios ajustado'!H445/'precios ajustado'!H444)</f>
        <v>0</v>
      </c>
      <c r="I444">
        <f>+LN('precios ajustado'!I445/'precios ajustado'!I444)</f>
        <v>-1.3605592788453153E-2</v>
      </c>
      <c r="J444">
        <f>+LN('precios ajustado'!J445/'precios ajustado'!J444)</f>
        <v>1.8018509798945988E-2</v>
      </c>
      <c r="K444">
        <f>+LN('precios ajustado'!K445/'precios ajustado'!K444)</f>
        <v>2.1762560415820448E-3</v>
      </c>
      <c r="L444">
        <f>+LN('precios ajustado'!L445/'precios ajustado'!L444)</f>
        <v>4.4997741523655635E-4</v>
      </c>
    </row>
    <row r="445" spans="1:12" x14ac:dyDescent="0.25">
      <c r="A445" s="1" t="s">
        <v>455</v>
      </c>
      <c r="B445">
        <f>+LN('precios ajustado'!B446/'precios ajustado'!B445)</f>
        <v>-7.4791405645888362E-3</v>
      </c>
      <c r="C445">
        <f>+LN('precios ajustado'!C446/'precios ajustado'!C445)</f>
        <v>-1.4869599257995307E-3</v>
      </c>
      <c r="D445">
        <f>+LN('precios ajustado'!D446/'precios ajustado'!D445)</f>
        <v>-1.0654699211275628E-3</v>
      </c>
      <c r="E445">
        <f>+LN('precios ajustado'!E446/'precios ajustado'!E445)</f>
        <v>-1.9544639185643614E-2</v>
      </c>
      <c r="F445">
        <f>+LN('precios ajustado'!F446/'precios ajustado'!F445)</f>
        <v>1.1312824780068608E-3</v>
      </c>
      <c r="G445">
        <f>+LN('precios ajustado'!G446/'precios ajustado'!G445)</f>
        <v>2.7447495501110565E-2</v>
      </c>
      <c r="H445">
        <f>+LN('precios ajustado'!H446/'precios ajustado'!H445)</f>
        <v>2.1261524518030844E-2</v>
      </c>
      <c r="I445">
        <f>+LN('precios ajustado'!I446/'precios ajustado'!I445)</f>
        <v>4.7764569648437991E-2</v>
      </c>
      <c r="J445">
        <f>+LN('precios ajustado'!J446/'precios ajustado'!J445)</f>
        <v>0</v>
      </c>
      <c r="K445">
        <f>+LN('precios ajustado'!K446/'precios ajustado'!K445)</f>
        <v>2.0439923391817761E-3</v>
      </c>
      <c r="L445">
        <f>+LN('precios ajustado'!L446/'precios ajustado'!L445)</f>
        <v>-3.6701448498457825E-3</v>
      </c>
    </row>
    <row r="446" spans="1:12" x14ac:dyDescent="0.25">
      <c r="A446" s="1" t="s">
        <v>456</v>
      </c>
      <c r="B446">
        <f>+LN('precios ajustado'!B447/'precios ajustado'!B446)</f>
        <v>8.081636037249984E-3</v>
      </c>
      <c r="C446">
        <f>+LN('precios ajustado'!C447/'precios ajustado'!C446)</f>
        <v>-6.8338192215373914E-3</v>
      </c>
      <c r="D446">
        <f>+LN('precios ajustado'!D447/'precios ajustado'!D446)</f>
        <v>-8.0987442113998036E-3</v>
      </c>
      <c r="E446">
        <f>+LN('precios ajustado'!E447/'precios ajustado'!E446)</f>
        <v>-1.5247215335559354E-2</v>
      </c>
      <c r="F446">
        <f>+LN('precios ajustado'!F447/'precios ajustado'!F446)</f>
        <v>0</v>
      </c>
      <c r="G446">
        <f>+LN('precios ajustado'!G447/'precios ajustado'!G446)</f>
        <v>0</v>
      </c>
      <c r="H446">
        <f>+LN('precios ajustado'!H447/'precios ajustado'!H446)</f>
        <v>0</v>
      </c>
      <c r="I446">
        <f>+LN('precios ajustado'!I447/'precios ajustado'!I446)</f>
        <v>3.8431084765996243E-2</v>
      </c>
      <c r="J446">
        <f>+LN('precios ajustado'!J447/'precios ajustado'!J446)</f>
        <v>-1.1976193893640085E-2</v>
      </c>
      <c r="K446">
        <f>+LN('precios ajustado'!K447/'precios ajustado'!K446)</f>
        <v>4.9646768403319034E-3</v>
      </c>
      <c r="L446">
        <f>+LN('precios ajustado'!L447/'precios ajustado'!L446)</f>
        <v>1.847466767283734E-3</v>
      </c>
    </row>
    <row r="447" spans="1:12" x14ac:dyDescent="0.25">
      <c r="A447" s="1" t="s">
        <v>457</v>
      </c>
      <c r="B447">
        <f>+LN('precios ajustado'!B448/'precios ajustado'!B447)</f>
        <v>-6.6474998461482863E-3</v>
      </c>
      <c r="C447">
        <f>+LN('precios ajustado'!C448/'precios ajustado'!C447)</f>
        <v>-2.1920379551389002E-3</v>
      </c>
      <c r="D447">
        <f>+LN('precios ajustado'!D448/'precios ajustado'!D447)</f>
        <v>-7.1106744521289662E-3</v>
      </c>
      <c r="E447">
        <f>+LN('precios ajustado'!E448/'precios ajustado'!E447)</f>
        <v>-1.4805130830474716E-2</v>
      </c>
      <c r="F447">
        <f>+LN('precios ajustado'!F448/'precios ajustado'!F447)</f>
        <v>-1.7560286856556412E-3</v>
      </c>
      <c r="G447">
        <f>+LN('precios ajustado'!G448/'precios ajustado'!G447)</f>
        <v>0</v>
      </c>
      <c r="H447">
        <f>+LN('precios ajustado'!H448/'precios ajustado'!H447)</f>
        <v>0</v>
      </c>
      <c r="I447">
        <f>+LN('precios ajustado'!I448/'precios ajustado'!I447)</f>
        <v>-6.3035461653317987E-3</v>
      </c>
      <c r="J447">
        <f>+LN('precios ajustado'!J448/'precios ajustado'!J447)</f>
        <v>-1.2121363448706556E-2</v>
      </c>
      <c r="K447">
        <f>+LN('precios ajustado'!K448/'precios ajustado'!K447)</f>
        <v>-1.3036951276511118E-2</v>
      </c>
      <c r="L447">
        <f>+LN('precios ajustado'!L448/'precios ajustado'!L447)</f>
        <v>-1.5464699046131376E-3</v>
      </c>
    </row>
    <row r="448" spans="1:12" x14ac:dyDescent="0.25">
      <c r="A448" s="1" t="s">
        <v>458</v>
      </c>
      <c r="B448">
        <f>+LN('precios ajustado'!B449/'precios ajustado'!B448)</f>
        <v>-3.6999140550196753E-3</v>
      </c>
      <c r="C448">
        <f>+LN('precios ajustado'!C449/'precios ajustado'!C448)</f>
        <v>2.0576805463092662E-2</v>
      </c>
      <c r="D448">
        <f>+LN('precios ajustado'!D449/'precios ajustado'!D448)</f>
        <v>0</v>
      </c>
      <c r="E448">
        <f>+LN('precios ajustado'!E449/'precios ajustado'!E448)</f>
        <v>-1.8474696520844543E-2</v>
      </c>
      <c r="F448">
        <f>+LN('precios ajustado'!F449/'precios ajustado'!F448)</f>
        <v>-3.2236538720296585E-3</v>
      </c>
      <c r="G448">
        <f>+LN('precios ajustado'!G449/'precios ajustado'!G448)</f>
        <v>0</v>
      </c>
      <c r="H448">
        <f>+LN('precios ajustado'!H449/'precios ajustado'!H448)</f>
        <v>0</v>
      </c>
      <c r="I448">
        <f>+LN('precios ajustado'!I449/'precios ajustado'!I448)</f>
        <v>9.0295528067816299E-4</v>
      </c>
      <c r="J448">
        <f>+LN('precios ajustado'!J449/'precios ajustado'!J448)</f>
        <v>-1.1036313303526819E-2</v>
      </c>
      <c r="K448">
        <f>+LN('precios ajustado'!K449/'precios ajustado'!K448)</f>
        <v>2.2515695231054903E-2</v>
      </c>
      <c r="L448">
        <f>+LN('precios ajustado'!L449/'precios ajustado'!L448)</f>
        <v>3.690417770876012E-3</v>
      </c>
    </row>
    <row r="449" spans="1:12" x14ac:dyDescent="0.25">
      <c r="A449" s="1" t="s">
        <v>459</v>
      </c>
      <c r="B449">
        <f>+LN('precios ajustado'!B450/'precios ajustado'!B449)</f>
        <v>-6.0486648542591353E-3</v>
      </c>
      <c r="C449">
        <f>+LN('precios ajustado'!C450/'precios ajustado'!C449)</f>
        <v>8.2258998484156867E-3</v>
      </c>
      <c r="D449">
        <f>+LN('precios ajustado'!D450/'precios ajustado'!D449)</f>
        <v>8.7736591795703374E-3</v>
      </c>
      <c r="E449">
        <f>+LN('precios ajustado'!E450/'precios ajustado'!E449)</f>
        <v>8.2531870973831939E-3</v>
      </c>
      <c r="F449">
        <f>+LN('precios ajustado'!F450/'precios ajustado'!F449)</f>
        <v>-7.8400631220864551E-4</v>
      </c>
      <c r="G449">
        <f>+LN('precios ajustado'!G450/'precios ajustado'!G449)</f>
        <v>0</v>
      </c>
      <c r="H449">
        <f>+LN('precios ajustado'!H450/'precios ajustado'!H449)</f>
        <v>0</v>
      </c>
      <c r="I449">
        <f>+LN('precios ajustado'!I450/'precios ajustado'!I449)</f>
        <v>1.7002694236176338E-2</v>
      </c>
      <c r="J449">
        <f>+LN('precios ajustado'!J450/'precios ajustado'!J449)</f>
        <v>0.12065606345245565</v>
      </c>
      <c r="K449">
        <f>+LN('precios ajustado'!K450/'precios ajustado'!K449)</f>
        <v>1.9062419747518267E-2</v>
      </c>
      <c r="L449">
        <f>+LN('precios ajustado'!L450/'precios ajustado'!L449)</f>
        <v>9.5912543613949058E-3</v>
      </c>
    </row>
    <row r="450" spans="1:12" x14ac:dyDescent="0.25">
      <c r="A450" s="1" t="s">
        <v>460</v>
      </c>
      <c r="B450">
        <f>+LN('precios ajustado'!B451/'precios ajustado'!B450)</f>
        <v>-2.5708922035495786E-2</v>
      </c>
      <c r="C450">
        <f>+LN('precios ajustado'!C451/'precios ajustado'!C450)</f>
        <v>-3.5975271186562316E-3</v>
      </c>
      <c r="D450">
        <f>+LN('precios ajustado'!D451/'precios ajustado'!D450)</f>
        <v>5.7468429901925307E-3</v>
      </c>
      <c r="E450">
        <f>+LN('precios ajustado'!E451/'precios ajustado'!E450)</f>
        <v>1.3605659357889308E-2</v>
      </c>
      <c r="F450">
        <f>+LN('precios ajustado'!F451/'precios ajustado'!F450)</f>
        <v>7.8125397367936247E-3</v>
      </c>
      <c r="G450">
        <f>+LN('precios ajustado'!G451/'precios ajustado'!G450)</f>
        <v>-1.0094446040756351E-2</v>
      </c>
      <c r="H450">
        <f>+LN('precios ajustado'!H451/'precios ajustado'!H450)</f>
        <v>1.392729127160745E-2</v>
      </c>
      <c r="I450">
        <f>+LN('precios ajustado'!I451/'precios ajustado'!I450)</f>
        <v>-1.1602103351522701E-2</v>
      </c>
      <c r="J450">
        <f>+LN('precios ajustado'!J451/'precios ajustado'!J450)</f>
        <v>4.8009229354780886E-2</v>
      </c>
      <c r="K450">
        <f>+LN('precios ajustado'!K451/'precios ajustado'!K450)</f>
        <v>3.326612682956173E-3</v>
      </c>
      <c r="L450">
        <f>+LN('precios ajustado'!L451/'precios ajustado'!L450)</f>
        <v>-1.1885645401669837E-3</v>
      </c>
    </row>
    <row r="451" spans="1:12" x14ac:dyDescent="0.25">
      <c r="A451" s="1" t="s">
        <v>461</v>
      </c>
      <c r="B451">
        <f>+LN('precios ajustado'!B452/'precios ajustado'!B451)</f>
        <v>-2.8853232465852762E-2</v>
      </c>
      <c r="C451">
        <f>+LN('precios ajustado'!C452/'precios ajustado'!C451)</f>
        <v>-1.9676533274039055E-2</v>
      </c>
      <c r="D451">
        <f>+LN('precios ajustado'!D452/'precios ajustado'!D451)</f>
        <v>-1.7290988902042418E-3</v>
      </c>
      <c r="E451">
        <f>+LN('precios ajustado'!E452/'precios ajustado'!E451)</f>
        <v>9.4149841275438882E-3</v>
      </c>
      <c r="F451">
        <f>+LN('precios ajustado'!F452/'precios ajustado'!F451)</f>
        <v>2.5648014681589927E-3</v>
      </c>
      <c r="G451">
        <f>+LN('precios ajustado'!G452/'precios ajustado'!G451)</f>
        <v>0</v>
      </c>
      <c r="H451">
        <f>+LN('precios ajustado'!H452/'precios ajustado'!H451)</f>
        <v>-2.3569494660892816E-2</v>
      </c>
      <c r="I451">
        <f>+LN('precios ajustado'!I452/'precios ajustado'!I451)</f>
        <v>-3.5971226331256078E-3</v>
      </c>
      <c r="J451">
        <f>+LN('precios ajustado'!J452/'precios ajustado'!J451)</f>
        <v>-5.2219450636536756E-3</v>
      </c>
      <c r="K451">
        <f>+LN('precios ajustado'!K452/'precios ajustado'!K451)</f>
        <v>-2.7559655862500441E-2</v>
      </c>
      <c r="L451">
        <f>+LN('precios ajustado'!L452/'precios ajustado'!L451)</f>
        <v>-1.0074565423420792E-2</v>
      </c>
    </row>
    <row r="452" spans="1:12" x14ac:dyDescent="0.25">
      <c r="A452" s="1" t="s">
        <v>462</v>
      </c>
      <c r="B452">
        <f>+LN('precios ajustado'!B453/'precios ajustado'!B452)</f>
        <v>-5.895548433220087E-3</v>
      </c>
      <c r="C452">
        <f>+LN('precios ajustado'!C453/'precios ajustado'!C452)</f>
        <v>-3.5094856867789962E-3</v>
      </c>
      <c r="D452">
        <f>+LN('precios ajustado'!D453/'precios ajustado'!D452)</f>
        <v>-2.4143966508342603E-3</v>
      </c>
      <c r="E452">
        <f>+LN('precios ajustado'!E453/'precios ajustado'!E452)</f>
        <v>4.0080433119846614E-3</v>
      </c>
      <c r="F452">
        <f>+LN('precios ajustado'!F453/'precios ajustado'!F452)</f>
        <v>9.0407446521492442E-3</v>
      </c>
      <c r="G452">
        <f>+LN('precios ajustado'!G453/'precios ajustado'!G452)</f>
        <v>0</v>
      </c>
      <c r="H452">
        <f>+LN('precios ajustado'!H453/'precios ajustado'!H452)</f>
        <v>0</v>
      </c>
      <c r="I452">
        <f>+LN('precios ajustado'!I453/'precios ajustado'!I452)</f>
        <v>1.3422985965498877E-2</v>
      </c>
      <c r="J452">
        <f>+LN('precios ajustado'!J453/'precios ajustado'!J452)</f>
        <v>-2.0964997456808646E-3</v>
      </c>
      <c r="K452">
        <f>+LN('precios ajustado'!K453/'precios ajustado'!K452)</f>
        <v>-5.7059301506864144E-3</v>
      </c>
      <c r="L452">
        <f>+LN('precios ajustado'!L453/'precios ajustado'!L452)</f>
        <v>5.2847666108443913E-3</v>
      </c>
    </row>
    <row r="453" spans="1:12" x14ac:dyDescent="0.25">
      <c r="A453" s="1" t="s">
        <v>463</v>
      </c>
      <c r="B453">
        <f>+LN('precios ajustado'!B454/'precios ajustado'!B453)</f>
        <v>-7.0977832697273512E-4</v>
      </c>
      <c r="C453">
        <f>+LN('precios ajustado'!C454/'precios ajustado'!C453)</f>
        <v>1.8897104445032217E-2</v>
      </c>
      <c r="D453">
        <f>+LN('precios ajustado'!D454/'precios ajustado'!D453)</f>
        <v>1.0842616404887104E-2</v>
      </c>
      <c r="E453">
        <f>+LN('precios ajustado'!E454/'precios ajustado'!E453)</f>
        <v>1.0610171653009074E-2</v>
      </c>
      <c r="F453">
        <f>+LN('precios ajustado'!F454/'precios ajustado'!F453)</f>
        <v>3.8387763071656669E-3</v>
      </c>
      <c r="G453">
        <f>+LN('precios ajustado'!G454/'precios ajustado'!G453)</f>
        <v>0</v>
      </c>
      <c r="H453">
        <f>+LN('precios ajustado'!H454/'precios ajustado'!H453)</f>
        <v>0</v>
      </c>
      <c r="I453">
        <f>+LN('precios ajustado'!I454/'precios ajustado'!I453)</f>
        <v>2.2848113968838974E-2</v>
      </c>
      <c r="J453">
        <f>+LN('precios ajustado'!J454/'precios ajustado'!J453)</f>
        <v>2.0964997456809423E-3</v>
      </c>
      <c r="K453">
        <f>+LN('precios ajustado'!K454/'precios ajustado'!K453)</f>
        <v>9.7438829460209635E-3</v>
      </c>
      <c r="L453">
        <f>+LN('precios ajustado'!L454/'precios ajustado'!L453)</f>
        <v>9.8527057264953012E-3</v>
      </c>
    </row>
    <row r="454" spans="1:12" x14ac:dyDescent="0.25">
      <c r="A454" s="1" t="s">
        <v>464</v>
      </c>
      <c r="B454">
        <f>+LN('precios ajustado'!B455/'precios ajustado'!B454)</f>
        <v>2.1946747724705864E-2</v>
      </c>
      <c r="C454">
        <f>+LN('precios ajustado'!C455/'precios ajustado'!C454)</f>
        <v>-2.7870376728277305E-2</v>
      </c>
      <c r="D454">
        <f>+LN('precios ajustado'!D455/'precios ajustado'!D454)</f>
        <v>-8.2769223787734492E-3</v>
      </c>
      <c r="E454">
        <f>+LN('precios ajustado'!E455/'precios ajustado'!E454)</f>
        <v>2.6349971390685462E-3</v>
      </c>
      <c r="F454">
        <f>+LN('precios ajustado'!F455/'precios ajustado'!F454)</f>
        <v>-7.3063197546290497E-3</v>
      </c>
      <c r="G454">
        <f>+LN('precios ajustado'!G455/'precios ajustado'!G454)</f>
        <v>-4.4120891957731328E-4</v>
      </c>
      <c r="H454">
        <f>+LN('precios ajustado'!H455/'precios ajustado'!H454)</f>
        <v>-2.4251480965311006E-3</v>
      </c>
      <c r="I454">
        <f>+LN('precios ajustado'!I455/'precios ajustado'!I454)</f>
        <v>3.4692108623751803E-3</v>
      </c>
      <c r="J454">
        <f>+LN('precios ajustado'!J455/'precios ajustado'!J454)</f>
        <v>-1.3706110914387438E-2</v>
      </c>
      <c r="K454">
        <f>+LN('precios ajustado'!K455/'precios ajustado'!K454)</f>
        <v>-2.4733570622676126E-2</v>
      </c>
      <c r="L454">
        <f>+LN('precios ajustado'!L455/'precios ajustado'!L454)</f>
        <v>-6.9122091369314799E-3</v>
      </c>
    </row>
    <row r="455" spans="1:12" x14ac:dyDescent="0.25">
      <c r="A455" s="1" t="s">
        <v>465</v>
      </c>
      <c r="B455">
        <f>+LN('precios ajustado'!B456/'precios ajustado'!B455)</f>
        <v>-9.421932525651832E-3</v>
      </c>
      <c r="C455">
        <f>+LN('precios ajustado'!C456/'precios ajustado'!C455)</f>
        <v>2.6398817449580305E-2</v>
      </c>
      <c r="D455">
        <f>+LN('precios ajustado'!D456/'precios ajustado'!D455)</f>
        <v>4.6224317011501551E-3</v>
      </c>
      <c r="E455">
        <f>+LN('precios ajustado'!E456/'precios ajustado'!E455)</f>
        <v>-1.324516879207758E-2</v>
      </c>
      <c r="F455">
        <f>+LN('precios ajustado'!F456/'precios ajustado'!F455)</f>
        <v>-1.2114771140418618E-2</v>
      </c>
      <c r="G455">
        <f>+LN('precios ajustado'!G456/'precios ajustado'!G455)</f>
        <v>0</v>
      </c>
      <c r="H455">
        <f>+LN('precios ajustado'!H456/'precios ajustado'!H455)</f>
        <v>1.3911009825153349E-2</v>
      </c>
      <c r="I455">
        <f>+LN('precios ajustado'!I456/'precios ajustado'!I455)</f>
        <v>3.4572170354952424E-3</v>
      </c>
      <c r="J455">
        <f>+LN('precios ajustado'!J456/'precios ajustado'!J455)</f>
        <v>-2.2545222535064295E-2</v>
      </c>
      <c r="K455">
        <f>+LN('precios ajustado'!K456/'precios ajustado'!K455)</f>
        <v>1.0018049019344001E-2</v>
      </c>
      <c r="L455">
        <f>+LN('precios ajustado'!L456/'precios ajustado'!L455)</f>
        <v>9.1283981036059444E-3</v>
      </c>
    </row>
    <row r="456" spans="1:12" x14ac:dyDescent="0.25">
      <c r="A456" s="1" t="s">
        <v>466</v>
      </c>
      <c r="B456">
        <f>+LN('precios ajustado'!B457/'precios ajustado'!B456)</f>
        <v>1.0868064375651553E-2</v>
      </c>
      <c r="C456">
        <f>+LN('precios ajustado'!C457/'precios ajustado'!C456)</f>
        <v>1.2327433453265231E-2</v>
      </c>
      <c r="D456">
        <f>+LN('precios ajustado'!D457/'precios ajustado'!D456)</f>
        <v>-3.828495817023768E-3</v>
      </c>
      <c r="E456">
        <f>+LN('precios ajustado'!E457/'precios ajustado'!E456)</f>
        <v>0</v>
      </c>
      <c r="F456">
        <f>+LN('precios ajustado'!F457/'precios ajustado'!F456)</f>
        <v>-7.4252108849502609E-4</v>
      </c>
      <c r="G456">
        <f>+LN('precios ajustado'!G457/'precios ajustado'!G456)</f>
        <v>0</v>
      </c>
      <c r="H456">
        <f>+LN('precios ajustado'!H457/'precios ajustado'!H456)</f>
        <v>0</v>
      </c>
      <c r="I456">
        <f>+LN('precios ajustado'!I457/'precios ajustado'!I456)</f>
        <v>2.5850710580106184E-3</v>
      </c>
      <c r="J456">
        <f>+LN('precios ajustado'!J457/'precios ajustado'!J456)</f>
        <v>-6.5359508416756021E-3</v>
      </c>
      <c r="K456">
        <f>+LN('precios ajustado'!K457/'precios ajustado'!K456)</f>
        <v>-7.6972601748402768E-3</v>
      </c>
      <c r="L456">
        <f>+LN('precios ajustado'!L457/'precios ajustado'!L456)</f>
        <v>-2.1950998850992229E-3</v>
      </c>
    </row>
    <row r="457" spans="1:12" x14ac:dyDescent="0.25">
      <c r="A457" s="1" t="s">
        <v>467</v>
      </c>
      <c r="B457">
        <f>+LN('precios ajustado'!B458/'precios ajustado'!B457)</f>
        <v>4.1532201956846482E-3</v>
      </c>
      <c r="C457">
        <f>+LN('precios ajustado'!C458/'precios ajustado'!C457)</f>
        <v>-2.4178084167566852E-2</v>
      </c>
      <c r="D457">
        <f>+LN('precios ajustado'!D458/'precios ajustado'!D457)</f>
        <v>-4.3649792115041889E-3</v>
      </c>
      <c r="E457">
        <f>+LN('precios ajustado'!E458/'precios ajustado'!E457)</f>
        <v>1.9802605381734069E-2</v>
      </c>
      <c r="F457">
        <f>+LN('precios ajustado'!F458/'precios ajustado'!F457)</f>
        <v>1.8629869351593921E-2</v>
      </c>
      <c r="G457">
        <f>+LN('precios ajustado'!G458/'precios ajustado'!G457)</f>
        <v>3.9638897970990638E-3</v>
      </c>
      <c r="H457">
        <f>+LN('precios ajustado'!H458/'precios ajustado'!H457)</f>
        <v>-1.111328348288159E-2</v>
      </c>
      <c r="I457">
        <f>+LN('precios ajustado'!I458/'precios ajustado'!I457)</f>
        <v>1.4523969738594537E-2</v>
      </c>
      <c r="J457">
        <f>+LN('precios ajustado'!J458/'precios ajustado'!J457)</f>
        <v>1.1950150512593689E-2</v>
      </c>
      <c r="K457">
        <f>+LN('precios ajustado'!K458/'precios ajustado'!K457)</f>
        <v>-2.5433449115861609E-2</v>
      </c>
      <c r="L457">
        <f>+LN('precios ajustado'!L458/'precios ajustado'!L457)</f>
        <v>-6.7630123989376103E-4</v>
      </c>
    </row>
    <row r="458" spans="1:12" x14ac:dyDescent="0.25">
      <c r="A458" s="1" t="s">
        <v>468</v>
      </c>
      <c r="B458">
        <f>+LN('precios ajustado'!B459/'precios ajustado'!B458)</f>
        <v>1.3493632923735477E-2</v>
      </c>
      <c r="C458">
        <f>+LN('precios ajustado'!C459/'precios ajustado'!C458)</f>
        <v>8.1055196381806648E-3</v>
      </c>
      <c r="D458">
        <f>+LN('precios ajustado'!D459/'precios ajustado'!D458)</f>
        <v>0</v>
      </c>
      <c r="E458">
        <f>+LN('precios ajustado'!E459/'precios ajustado'!E458)</f>
        <v>-6.5384428875695736E-4</v>
      </c>
      <c r="F458">
        <f>+LN('precios ajustado'!F459/'precios ajustado'!F458)</f>
        <v>0</v>
      </c>
      <c r="G458">
        <f>+LN('precios ajustado'!G459/'precios ajustado'!G458)</f>
        <v>0</v>
      </c>
      <c r="H458">
        <f>+LN('precios ajustado'!H459/'precios ajustado'!H458)</f>
        <v>0</v>
      </c>
      <c r="I458">
        <f>+LN('precios ajustado'!I459/'precios ajustado'!I458)</f>
        <v>5.0761884589345411E-3</v>
      </c>
      <c r="J458">
        <f>+LN('precios ajustado'!J459/'precios ajustado'!J458)</f>
        <v>2.4534506931891249E-2</v>
      </c>
      <c r="K458">
        <f>+LN('precios ajustado'!K459/'precios ajustado'!K458)</f>
        <v>1.806574717185485E-2</v>
      </c>
      <c r="L458">
        <f>+LN('precios ajustado'!L459/'precios ajustado'!L458)</f>
        <v>5.5874354415631627E-3</v>
      </c>
    </row>
    <row r="459" spans="1:12" x14ac:dyDescent="0.25">
      <c r="A459" s="1" t="s">
        <v>469</v>
      </c>
      <c r="B459">
        <f>+LN('precios ajustado'!B460/'precios ajustado'!B459)</f>
        <v>1.4602071079627316E-2</v>
      </c>
      <c r="C459">
        <f>+LN('precios ajustado'!C460/'precios ajustado'!C459)</f>
        <v>1.271024074657137E-2</v>
      </c>
      <c r="D459">
        <f>+LN('precios ajustado'!D460/'precios ajustado'!D459)</f>
        <v>0</v>
      </c>
      <c r="E459">
        <f>+LN('precios ajustado'!E460/'precios ajustado'!E459)</f>
        <v>0</v>
      </c>
      <c r="F459">
        <f>+LN('precios ajustado'!F460/'precios ajustado'!F459)</f>
        <v>4.5941887850547451E-3</v>
      </c>
      <c r="G459">
        <f>+LN('precios ajustado'!G460/'precios ajustado'!G459)</f>
        <v>0</v>
      </c>
      <c r="H459">
        <f>+LN('precios ajustado'!H460/'precios ajustado'!H459)</f>
        <v>0</v>
      </c>
      <c r="I459">
        <f>+LN('precios ajustado'!I460/'precios ajustado'!I459)</f>
        <v>2.3353832617816542E-2</v>
      </c>
      <c r="J459">
        <f>+LN('precios ajustado'!J460/'precios ajustado'!J459)</f>
        <v>-1.3793262581414842E-2</v>
      </c>
      <c r="K459">
        <f>+LN('precios ajustado'!K460/'precios ajustado'!K459)</f>
        <v>2.003660077615824E-2</v>
      </c>
      <c r="L459">
        <f>+LN('precios ajustado'!L460/'precios ajustado'!L459)</f>
        <v>8.6880156386925315E-3</v>
      </c>
    </row>
    <row r="460" spans="1:12" x14ac:dyDescent="0.25">
      <c r="A460" s="1" t="s">
        <v>470</v>
      </c>
      <c r="B460">
        <f>+LN('precios ajustado'!B461/'precios ajustado'!B460)</f>
        <v>-4.1715585516877152E-2</v>
      </c>
      <c r="C460">
        <f>+LN('precios ajustado'!C461/'precios ajustado'!C460)</f>
        <v>0</v>
      </c>
      <c r="D460">
        <f>+LN('precios ajustado'!D461/'precios ajustado'!D460)</f>
        <v>1.7980717452458685E-2</v>
      </c>
      <c r="E460">
        <f>+LN('precios ajustado'!E461/'precios ajustado'!E460)</f>
        <v>-3.2754554204695321E-3</v>
      </c>
      <c r="F460">
        <f>+LN('precios ajustado'!F461/'precios ajustado'!F460)</f>
        <v>1.1054033660964687E-2</v>
      </c>
      <c r="G460">
        <f>+LN('precios ajustado'!G461/'precios ajustado'!G460)</f>
        <v>0</v>
      </c>
      <c r="H460">
        <f>+LN('precios ajustado'!H461/'precios ajustado'!H460)</f>
        <v>2.6285862270924845E-2</v>
      </c>
      <c r="I460">
        <f>+LN('precios ajustado'!I461/'precios ajustado'!I460)</f>
        <v>9.0275259941885941E-3</v>
      </c>
      <c r="J460">
        <f>+LN('precios ajustado'!J461/'precios ajustado'!J460)</f>
        <v>-9.6619345882689427E-3</v>
      </c>
      <c r="K460">
        <f>+LN('precios ajustado'!K461/'precios ajustado'!K460)</f>
        <v>2.0266293932551534E-2</v>
      </c>
      <c r="L460">
        <f>+LN('precios ajustado'!L461/'precios ajustado'!L460)</f>
        <v>3.3294743243296996E-3</v>
      </c>
    </row>
    <row r="461" spans="1:12" x14ac:dyDescent="0.25">
      <c r="A461" s="1" t="s">
        <v>471</v>
      </c>
      <c r="B461">
        <f>+LN('precios ajustado'!B462/'precios ajustado'!B461)</f>
        <v>5.2961199203839992E-3</v>
      </c>
      <c r="C461">
        <f>+LN('precios ajustado'!C462/'precios ajustado'!C461)</f>
        <v>4.0333999157441498E-3</v>
      </c>
      <c r="D461">
        <f>+LN('precios ajustado'!D462/'precios ajustado'!D461)</f>
        <v>0</v>
      </c>
      <c r="E461">
        <f>+LN('precios ajustado'!E462/'precios ajustado'!E461)</f>
        <v>-1.6540231194034059E-2</v>
      </c>
      <c r="F461">
        <f>+LN('precios ajustado'!F462/'precios ajustado'!F461)</f>
        <v>1.8493711749431639E-3</v>
      </c>
      <c r="G461">
        <f>+LN('precios ajustado'!G462/'precios ajustado'!G461)</f>
        <v>0</v>
      </c>
      <c r="H461">
        <f>+LN('precios ajustado'!H462/'precios ajustado'!H461)</f>
        <v>-2.6844781707924918E-2</v>
      </c>
      <c r="I461">
        <f>+LN('precios ajustado'!I462/'precios ajustado'!I461)</f>
        <v>8.1667860605282039E-4</v>
      </c>
      <c r="J461">
        <f>+LN('precios ajustado'!J462/'precios ajustado'!J461)</f>
        <v>2.4508467036285703E-2</v>
      </c>
      <c r="K461">
        <f>+LN('precios ajustado'!K462/'precios ajustado'!K461)</f>
        <v>-2.4921040318552125E-4</v>
      </c>
      <c r="L461">
        <f>+LN('precios ajustado'!L462/'precios ajustado'!L461)</f>
        <v>-1.3076595403768874E-3</v>
      </c>
    </row>
    <row r="462" spans="1:12" x14ac:dyDescent="0.25">
      <c r="A462" s="1" t="s">
        <v>472</v>
      </c>
      <c r="B462">
        <f>+LN('precios ajustado'!B463/'precios ajustado'!B462)</f>
        <v>-1.5029915516337729E-2</v>
      </c>
      <c r="C462">
        <f>+LN('precios ajustado'!C463/'precios ajustado'!C462)</f>
        <v>-3.1917157220920545E-3</v>
      </c>
      <c r="D462">
        <f>+LN('precios ajustado'!D463/'precios ajustado'!D462)</f>
        <v>1.6762121538883444E-3</v>
      </c>
      <c r="E462">
        <f>+LN('precios ajustado'!E463/'precios ajustado'!E462)</f>
        <v>1.6540231194034121E-2</v>
      </c>
      <c r="F462">
        <f>+LN('precios ajustado'!F463/'precios ajustado'!F462)</f>
        <v>1.1845104382979817E-2</v>
      </c>
      <c r="G462">
        <f>+LN('precios ajustado'!G463/'precios ajustado'!G462)</f>
        <v>2.2599831917240992E-2</v>
      </c>
      <c r="H462">
        <f>+LN('precios ajustado'!H463/'precios ajustado'!H462)</f>
        <v>2.5937258276911988E-2</v>
      </c>
      <c r="I462">
        <f>+LN('precios ajustado'!I463/'precios ajustado'!I462)</f>
        <v>-1.6340247212281098E-3</v>
      </c>
      <c r="J462">
        <f>+LN('precios ajustado'!J463/'precios ajustado'!J462)</f>
        <v>-1.0582111553241937E-2</v>
      </c>
      <c r="K462">
        <f>+LN('precios ajustado'!K463/'precios ajustado'!K462)</f>
        <v>-2.9343190259818026E-2</v>
      </c>
      <c r="L462">
        <f>+LN('precios ajustado'!L463/'precios ajustado'!L462)</f>
        <v>-5.3987169473019994E-3</v>
      </c>
    </row>
    <row r="463" spans="1:12" x14ac:dyDescent="0.25">
      <c r="A463" s="1" t="s">
        <v>473</v>
      </c>
      <c r="B463">
        <f>+LN('precios ajustado'!B464/'precios ajustado'!B463)</f>
        <v>2.0990746790356025E-2</v>
      </c>
      <c r="C463">
        <f>+LN('precios ajustado'!C464/'precios ajustado'!C463)</f>
        <v>8.5444283742934553E-3</v>
      </c>
      <c r="D463">
        <f>+LN('precios ajustado'!D464/'precios ajustado'!D463)</f>
        <v>0</v>
      </c>
      <c r="E463">
        <f>+LN('precios ajustado'!E464/'precios ajustado'!E463)</f>
        <v>0</v>
      </c>
      <c r="F463">
        <f>+LN('precios ajustado'!F464/'precios ajustado'!F463)</f>
        <v>1.6382459543073063E-3</v>
      </c>
      <c r="G463">
        <f>+LN('precios ajustado'!G464/'precios ajustado'!G463)</f>
        <v>0</v>
      </c>
      <c r="H463">
        <f>+LN('precios ajustado'!H464/'precios ajustado'!H463)</f>
        <v>0</v>
      </c>
      <c r="I463">
        <f>+LN('precios ajustado'!I464/'precios ajustado'!I463)</f>
        <v>-2.316064985306451E-2</v>
      </c>
      <c r="J463">
        <f>+LN('precios ajustado'!J464/'precios ajustado'!J463)</f>
        <v>-1.3926355483043648E-2</v>
      </c>
      <c r="K463">
        <f>+LN('precios ajustado'!K464/'precios ajustado'!K463)</f>
        <v>2.5637360890845692E-3</v>
      </c>
      <c r="L463">
        <f>+LN('precios ajustado'!L464/'precios ajustado'!L463)</f>
        <v>8.690627926466913E-3</v>
      </c>
    </row>
    <row r="465" spans="1:14" x14ac:dyDescent="0.25">
      <c r="B465">
        <f>AVERAGE(B2:B463)</f>
        <v>1.2141663241799363E-5</v>
      </c>
      <c r="C465">
        <f t="shared" ref="C465:L465" si="0">AVERAGE(C2:C463)</f>
        <v>2.052642636135864E-4</v>
      </c>
      <c r="D465">
        <f t="shared" si="0"/>
        <v>4.5061201606480923E-4</v>
      </c>
      <c r="E465">
        <f t="shared" si="0"/>
        <v>-2.6301625549509652E-4</v>
      </c>
      <c r="F465">
        <f t="shared" si="0"/>
        <v>-3.2838642777805285E-4</v>
      </c>
      <c r="G465">
        <f t="shared" si="0"/>
        <v>3.1052929461262171E-4</v>
      </c>
      <c r="H465">
        <f t="shared" si="0"/>
        <v>8.46218957681433E-4</v>
      </c>
      <c r="I465">
        <f t="shared" si="0"/>
        <v>8.5241916414780113E-4</v>
      </c>
      <c r="J465">
        <f t="shared" si="0"/>
        <v>-8.7173896217109084E-5</v>
      </c>
      <c r="K465">
        <f t="shared" si="0"/>
        <v>1.6778244191267184E-3</v>
      </c>
      <c r="L465">
        <f t="shared" si="0"/>
        <v>3.8168605870506203E-4</v>
      </c>
    </row>
    <row r="466" spans="1:14" x14ac:dyDescent="0.25">
      <c r="B466" s="8"/>
      <c r="C466" s="8"/>
    </row>
    <row r="467" spans="1:14" x14ac:dyDescent="0.25">
      <c r="A467" t="s">
        <v>517</v>
      </c>
      <c r="B467" s="8">
        <f>+(1+B465)^250-1</f>
        <v>3.0400088664419567E-3</v>
      </c>
      <c r="C467" s="8">
        <f t="shared" ref="C467:L467" si="1">+(1+C465)^250-1</f>
        <v>5.2650006013090334E-2</v>
      </c>
      <c r="D467" s="8">
        <f t="shared" si="1"/>
        <v>0.11921509348817505</v>
      </c>
      <c r="E467" s="8">
        <f t="shared" si="1"/>
        <v>-6.3646977278021932E-2</v>
      </c>
      <c r="F467" s="8">
        <f t="shared" si="1"/>
        <v>-7.8829458184373924E-2</v>
      </c>
      <c r="G467" s="8">
        <f t="shared" si="1"/>
        <v>8.0712204701002932E-2</v>
      </c>
      <c r="H467" s="8">
        <f t="shared" si="1"/>
        <v>0.23548706762392535</v>
      </c>
      <c r="I467" s="8">
        <f t="shared" si="1"/>
        <v>0.23740199370124571</v>
      </c>
      <c r="J467" s="8">
        <f t="shared" si="1"/>
        <v>-2.1558641581945759E-2</v>
      </c>
      <c r="K467" s="8">
        <f t="shared" si="1"/>
        <v>0.52059941796015763</v>
      </c>
      <c r="L467" s="8">
        <f t="shared" si="1"/>
        <v>0.10010244664115309</v>
      </c>
    </row>
    <row r="468" spans="1:14" x14ac:dyDescent="0.25">
      <c r="A468" t="s">
        <v>523</v>
      </c>
      <c r="B468" s="8">
        <f>+(1+B465)^462-1</f>
        <v>5.6251765872039616E-3</v>
      </c>
      <c r="C468" s="8">
        <f t="shared" ref="C468:L468" si="2">+(1+C465)^462-1</f>
        <v>9.9463527209143088E-2</v>
      </c>
      <c r="D468" s="8">
        <f t="shared" si="2"/>
        <v>0.2313804543745468</v>
      </c>
      <c r="E468" s="8">
        <f t="shared" si="2"/>
        <v>-0.11443506487492783</v>
      </c>
      <c r="F468" s="8">
        <f t="shared" si="2"/>
        <v>-0.14078787690922567</v>
      </c>
      <c r="G468" s="8">
        <f t="shared" si="2"/>
        <v>0.15424016738556179</v>
      </c>
      <c r="H468" s="8">
        <f t="shared" si="2"/>
        <v>0.47814487060209609</v>
      </c>
      <c r="I468" s="8">
        <f t="shared" si="2"/>
        <v>0.48238147651048235</v>
      </c>
      <c r="J468" s="8">
        <f t="shared" si="2"/>
        <v>-3.9475793958141048E-2</v>
      </c>
      <c r="K468" s="8">
        <f t="shared" si="2"/>
        <v>1.1695186468238292</v>
      </c>
      <c r="L468" s="8">
        <f t="shared" si="2"/>
        <v>0.1928021830085338</v>
      </c>
      <c r="N468" s="9"/>
    </row>
    <row r="470" spans="1:14" x14ac:dyDescent="0.25">
      <c r="B470">
        <f>+VAR(B2:B463)</f>
        <v>3.4248809246779298E-4</v>
      </c>
      <c r="C470">
        <f t="shared" ref="C470:L470" si="3">+VAR(C2:C463)</f>
        <v>7.1340899328439973E-4</v>
      </c>
      <c r="D470">
        <f t="shared" si="3"/>
        <v>3.0199250244173953E-4</v>
      </c>
      <c r="E470">
        <f t="shared" si="3"/>
        <v>1.0223562292284349E-3</v>
      </c>
      <c r="F470">
        <f t="shared" si="3"/>
        <v>1.609697427753294E-4</v>
      </c>
      <c r="G470">
        <f t="shared" si="3"/>
        <v>2.7605972647436579E-4</v>
      </c>
      <c r="H470">
        <f t="shared" si="3"/>
        <v>4.8980333193185258E-4</v>
      </c>
      <c r="I470">
        <f>+VAR(I2:I463)</f>
        <v>1.7674188826481869E-3</v>
      </c>
      <c r="J470">
        <f t="shared" si="3"/>
        <v>6.3410268905866147E-4</v>
      </c>
      <c r="K470">
        <f t="shared" si="3"/>
        <v>1.0650295267630634E-3</v>
      </c>
      <c r="L470">
        <f t="shared" si="3"/>
        <v>1.4758541792332183E-4</v>
      </c>
    </row>
    <row r="471" spans="1:14" x14ac:dyDescent="0.25">
      <c r="A471" t="s">
        <v>512</v>
      </c>
      <c r="B471" s="8">
        <f>SQRT(B470)</f>
        <v>1.8506433812806641E-2</v>
      </c>
      <c r="C471" s="8">
        <f t="shared" ref="C471:L471" si="4">SQRT(C470)</f>
        <v>2.6709717207121453E-2</v>
      </c>
      <c r="D471" s="8">
        <f t="shared" si="4"/>
        <v>1.7377931477645419E-2</v>
      </c>
      <c r="E471" s="8">
        <f t="shared" si="4"/>
        <v>3.1974305766168477E-2</v>
      </c>
      <c r="F471" s="8">
        <f t="shared" si="4"/>
        <v>1.2687385182744686E-2</v>
      </c>
      <c r="G471" s="8">
        <f t="shared" si="4"/>
        <v>1.6615045184240871E-2</v>
      </c>
      <c r="H471" s="8">
        <f t="shared" si="4"/>
        <v>2.2131500896501632E-2</v>
      </c>
      <c r="I471" s="8">
        <f t="shared" si="4"/>
        <v>4.2040681281922475E-2</v>
      </c>
      <c r="J471" s="8">
        <f t="shared" si="4"/>
        <v>2.5181395693222832E-2</v>
      </c>
      <c r="K471" s="8">
        <f t="shared" si="4"/>
        <v>3.2634790128987554E-2</v>
      </c>
      <c r="L471" s="8">
        <f t="shared" si="4"/>
        <v>1.2148473892770311E-2</v>
      </c>
    </row>
    <row r="472" spans="1:14" x14ac:dyDescent="0.25">
      <c r="B472" s="7">
        <f>+B471*SQRT(250)</f>
        <v>0.29261241107811581</v>
      </c>
      <c r="C472" s="7">
        <f t="shared" ref="C472:L472" si="5">+C471*SQRT(250)</f>
        <v>0.4223177101674756</v>
      </c>
      <c r="D472" s="7">
        <f t="shared" si="5"/>
        <v>0.2747692224584749</v>
      </c>
      <c r="E472" s="7">
        <f t="shared" si="5"/>
        <v>0.50555816411873788</v>
      </c>
      <c r="F472" s="7">
        <f t="shared" si="5"/>
        <v>0.20060517364672417</v>
      </c>
      <c r="G472" s="7">
        <f t="shared" si="5"/>
        <v>0.26270693104406562</v>
      </c>
      <c r="H472" s="7">
        <f t="shared" si="5"/>
        <v>0.34992975435501783</v>
      </c>
      <c r="I472" s="7">
        <f t="shared" si="5"/>
        <v>0.66472153618041196</v>
      </c>
      <c r="J472" s="7">
        <f t="shared" si="5"/>
        <v>0.39815282526269402</v>
      </c>
      <c r="K472" s="7">
        <f t="shared" si="5"/>
        <v>0.51600133884590438</v>
      </c>
      <c r="L472" s="7">
        <f t="shared" si="5"/>
        <v>0.1920842379812317</v>
      </c>
    </row>
    <row r="474" spans="1:14" x14ac:dyDescent="0.25">
      <c r="B47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workbookViewId="0">
      <pane ySplit="1" topLeftCell="A68" activePane="bottomLeft" state="frozen"/>
      <selection pane="bottomLeft" activeCell="B2" sqref="B2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>
        <f>('precios ajustado'!B3-'precios ajustado'!B2)/'precios ajustado'!B2</f>
        <v>2.3693281071954092E-2</v>
      </c>
      <c r="C2">
        <f>('precios ajustado'!C3-'precios ajustado'!C2)/'precios ajustado'!C2</f>
        <v>2.9264484561530205E-2</v>
      </c>
      <c r="D2">
        <f>('precios ajustado'!D3-'precios ajustado'!D2)/'precios ajustado'!D2</f>
        <v>-7.7455428754755707E-3</v>
      </c>
      <c r="E2">
        <f>('precios ajustado'!E3-'precios ajustado'!E2)/'precios ajustado'!E2</f>
        <v>0</v>
      </c>
      <c r="F2">
        <f>('precios ajustado'!F3-'precios ajustado'!F2)/'precios ajustado'!F2</f>
        <v>1.901637059840103E-3</v>
      </c>
      <c r="G2">
        <f>('precios ajustado'!G3-'precios ajustado'!G2)/'precios ajustado'!G2</f>
        <v>-3.9682539682539542E-3</v>
      </c>
      <c r="H2">
        <f>('precios ajustado'!H3-'precios ajustado'!H2)/'precios ajustado'!H2</f>
        <v>1.3959731543624112E-2</v>
      </c>
      <c r="I2">
        <f>('precios ajustado'!I3-'precios ajustado'!I2)/'precios ajustado'!I2</f>
        <v>1.2406047998686153E-3</v>
      </c>
      <c r="J2">
        <f>('precios ajustado'!J3-'precios ajustado'!J2)/'precios ajustado'!J2</f>
        <v>0</v>
      </c>
      <c r="K2">
        <f>('precios ajustado'!K3-'precios ajustado'!K2)/'precios ajustado'!K2</f>
        <v>1.47303720411313E-2</v>
      </c>
      <c r="L2">
        <f>('precios ajustado'!L3-'precios ajustado'!L2)/'precios ajustado'!L2</f>
        <v>8.4789358878292944E-3</v>
      </c>
    </row>
    <row r="3" spans="1:12" x14ac:dyDescent="0.25">
      <c r="A3" s="1" t="s">
        <v>13</v>
      </c>
      <c r="B3">
        <f>('precios ajustado'!B4-'precios ajustado'!B3)/'precios ajustado'!B3</f>
        <v>-1.8941951272924338E-2</v>
      </c>
      <c r="C3">
        <f>('precios ajustado'!C4-'precios ajustado'!C3)/'precios ajustado'!C3</f>
        <v>-2.5492089193307647E-2</v>
      </c>
      <c r="D3">
        <f>('precios ajustado'!D4-'precios ajustado'!D3)/'precios ajustado'!D3</f>
        <v>5.8140877598152419E-3</v>
      </c>
      <c r="E3">
        <f>('precios ajustado'!E4-'precios ajustado'!E3)/'precios ajustado'!E3</f>
        <v>-8.5401389165062191E-3</v>
      </c>
      <c r="F3">
        <f>('precios ajustado'!F4-'precios ajustado'!F3)/'precios ajustado'!F3</f>
        <v>6.5679148882979068E-3</v>
      </c>
      <c r="G3">
        <f>('precios ajustado'!G4-'precios ajustado'!G3)/'precios ajustado'!G3</f>
        <v>-5.7270916334662874E-3</v>
      </c>
      <c r="H3">
        <f>('precios ajustado'!H4-'precios ajustado'!H3)/'precios ajustado'!H3</f>
        <v>-1.4032300767805088E-2</v>
      </c>
      <c r="I3">
        <f>('precios ajustado'!I4-'precios ajustado'!I3)/'precios ajustado'!I3</f>
        <v>-2.7261437238064536E-2</v>
      </c>
      <c r="J3">
        <f>('precios ajustado'!J4-'precios ajustado'!J3)/'precios ajustado'!J3</f>
        <v>-1.3392975125407528E-2</v>
      </c>
      <c r="K3">
        <f>('precios ajustado'!K4-'precios ajustado'!K3)/'precios ajustado'!K3</f>
        <v>-4.2454103213320799E-2</v>
      </c>
      <c r="L3">
        <f>('precios ajustado'!L4-'precios ajustado'!L3)/'precios ajustado'!L3</f>
        <v>-1.2361560322634923E-2</v>
      </c>
    </row>
    <row r="4" spans="1:12" x14ac:dyDescent="0.25">
      <c r="A4" s="1" t="s">
        <v>14</v>
      </c>
      <c r="B4">
        <f>('precios ajustado'!B5-'precios ajustado'!B4)/'precios ajustado'!B4</f>
        <v>-1.8450679950507375E-2</v>
      </c>
      <c r="C4">
        <f>('precios ajustado'!C5-'precios ajustado'!C4)/'precios ajustado'!C4</f>
        <v>-3.2300120131984696E-2</v>
      </c>
      <c r="D4">
        <f>('precios ajustado'!D5-'precios ajustado'!D4)/'precios ajustado'!D4</f>
        <v>-1.7301256551114426E-2</v>
      </c>
      <c r="E4">
        <f>('precios ajustado'!E5-'precios ajustado'!E4)/'precios ajustado'!E4</f>
        <v>1.9453536979925942E-3</v>
      </c>
      <c r="F4">
        <f>('precios ajustado'!F5-'precios ajustado'!F4)/'precios ajustado'!F4</f>
        <v>-6.614824847052822E-3</v>
      </c>
      <c r="G4">
        <f>('precios ajustado'!G5-'precios ajustado'!G4)/'precios ajustado'!G4</f>
        <v>-1.1019283746556436E-2</v>
      </c>
      <c r="H4">
        <f>('precios ajustado'!H5-'precios ajustado'!H4)/'precios ajustado'!H4</f>
        <v>0</v>
      </c>
      <c r="I4">
        <f>('precios ajustado'!I5-'precios ajustado'!I4)/'precios ajustado'!I4</f>
        <v>-4.3312061131374834E-2</v>
      </c>
      <c r="J4">
        <f>('precios ajustado'!J5-'precios ajustado'!J4)/'precios ajustado'!J4</f>
        <v>-1.4027135596999035E-2</v>
      </c>
      <c r="K4">
        <f>('precios ajustado'!K5-'precios ajustado'!K4)/'precios ajustado'!K4</f>
        <v>-4.4336363777222741E-2</v>
      </c>
      <c r="L4">
        <f>('precios ajustado'!L5-'precios ajustado'!L4)/'precios ajustado'!L4</f>
        <v>-1.0128806550856096E-2</v>
      </c>
    </row>
    <row r="5" spans="1:12" x14ac:dyDescent="0.25">
      <c r="A5" s="1" t="s">
        <v>15</v>
      </c>
      <c r="B5">
        <f>('precios ajustado'!B6-'precios ajustado'!B5)/'precios ajustado'!B5</f>
        <v>1.8039635463740779E-3</v>
      </c>
      <c r="C5">
        <f>('precios ajustado'!C6-'precios ajustado'!C5)/'precios ajustado'!C5</f>
        <v>-6.1194323502753011E-3</v>
      </c>
      <c r="D5">
        <f>('precios ajustado'!D6-'precios ajustado'!D5)/'precios ajustado'!D5</f>
        <v>1.0310000993031183E-2</v>
      </c>
      <c r="E5">
        <f>('precios ajustado'!E6-'precios ajustado'!E5)/'precios ajustado'!E5</f>
        <v>-1.1095218130581929E-3</v>
      </c>
      <c r="F5">
        <f>('precios ajustado'!F6-'precios ajustado'!F5)/'precios ajustado'!F5</f>
        <v>4.2184282057996153E-4</v>
      </c>
      <c r="G5">
        <f>('precios ajustado'!G6-'precios ajustado'!G5)/'precios ajustado'!G5</f>
        <v>-3.2919726513041159E-3</v>
      </c>
      <c r="H5">
        <f>('precios ajustado'!H6-'precios ajustado'!H5)/'precios ajustado'!H5</f>
        <v>-2.1348012889366292E-2</v>
      </c>
      <c r="I5">
        <f>('precios ajustado'!I6-'precios ajustado'!I5)/'precios ajustado'!I5</f>
        <v>-2.6631195739933149E-2</v>
      </c>
      <c r="J5">
        <f>('precios ajustado'!J6-'precios ajustado'!J5)/'precios ajustado'!J5</f>
        <v>-6.4249523847579888E-3</v>
      </c>
      <c r="K5">
        <f>('precios ajustado'!K6-'precios ajustado'!K5)/'precios ajustado'!K5</f>
        <v>-3.4121502390151617E-2</v>
      </c>
      <c r="L5">
        <f>('precios ajustado'!L6-'precios ajustado'!L5)/'precios ajustado'!L5</f>
        <v>5.0430725164106261E-3</v>
      </c>
    </row>
    <row r="6" spans="1:12" x14ac:dyDescent="0.25">
      <c r="A6" s="1" t="s">
        <v>16</v>
      </c>
      <c r="B6">
        <f>('precios ajustado'!B7-'precios ajustado'!B6)/'precios ajustado'!B6</f>
        <v>-1.1908836925409765E-2</v>
      </c>
      <c r="C6">
        <f>('precios ajustado'!C7-'precios ajustado'!C6)/'precios ajustado'!C6</f>
        <v>-2.1066740550443809E-2</v>
      </c>
      <c r="D6">
        <f>('precios ajustado'!D7-'precios ajustado'!D6)/'precios ajustado'!D6</f>
        <v>0</v>
      </c>
      <c r="E6">
        <f>('precios ajustado'!E7-'precios ajustado'!E6)/'precios ajustado'!E6</f>
        <v>-6.1075889680401963E-3</v>
      </c>
      <c r="F6">
        <f>('precios ajustado'!F7-'precios ajustado'!F6)/'precios ajustado'!F6</f>
        <v>5.3307693313972325E-3</v>
      </c>
      <c r="G6">
        <f>('precios ajustado'!G7-'precios ajustado'!G6)/'precios ajustado'!G6</f>
        <v>1.6768292682926945E-2</v>
      </c>
      <c r="H6">
        <f>('precios ajustado'!H7-'precios ajustado'!H6)/'precios ajustado'!H6</f>
        <v>0</v>
      </c>
      <c r="I6">
        <f>('precios ajustado'!I7-'precios ajustado'!I6)/'precios ajustado'!I6</f>
        <v>-4.1039306711381949E-3</v>
      </c>
      <c r="J6">
        <f>('precios ajustado'!J7-'precios ajustado'!J6)/'precios ajustado'!J6</f>
        <v>-5.0808057067936487E-3</v>
      </c>
      <c r="K6">
        <f>('precios ajustado'!K7-'precios ajustado'!K6)/'precios ajustado'!K6</f>
        <v>-6.8175152644039099E-3</v>
      </c>
      <c r="L6">
        <f>('precios ajustado'!L7-'precios ajustado'!L6)/'precios ajustado'!L6</f>
        <v>-2.423796070102019E-3</v>
      </c>
    </row>
    <row r="7" spans="1:12" x14ac:dyDescent="0.25">
      <c r="A7" s="1" t="s">
        <v>17</v>
      </c>
      <c r="B7">
        <f>('precios ajustado'!B8-'precios ajustado'!B7)/'precios ajustado'!B7</f>
        <v>-2.5515848186093305E-2</v>
      </c>
      <c r="C7">
        <f>('precios ajustado'!C8-'precios ajustado'!C7)/'precios ajustado'!C7</f>
        <v>-2.1613947156313575E-2</v>
      </c>
      <c r="D7">
        <f>('precios ajustado'!D8-'precios ajustado'!D7)/'precios ajustado'!D7</f>
        <v>-1.5269603025011779E-2</v>
      </c>
      <c r="E7">
        <f>('precios ajustado'!E8-'precios ajustado'!E7)/'precios ajustado'!E7</f>
        <v>8.3796996723258955E-3</v>
      </c>
      <c r="F7">
        <f>('precios ajustado'!F8-'precios ajustado'!F7)/'precios ajustado'!F7</f>
        <v>-2.3965516226465582E-3</v>
      </c>
      <c r="G7">
        <f>('precios ajustado'!G8-'precios ajustado'!G7)/'precios ajustado'!G7</f>
        <v>-3.2483758120941141E-3</v>
      </c>
      <c r="H7">
        <f>('precios ajustado'!H8-'precios ajustado'!H7)/'precios ajustado'!H7</f>
        <v>-3.2789134311976928E-2</v>
      </c>
      <c r="I7">
        <f>('precios ajustado'!I8-'precios ajustado'!I7)/'precios ajustado'!I7</f>
        <v>1.6483500288558522E-2</v>
      </c>
      <c r="J7">
        <f>('precios ajustado'!J8-'precios ajustado'!J7)/'precios ajustado'!J7</f>
        <v>2.7854331056001175E-3</v>
      </c>
      <c r="K7">
        <f>('precios ajustado'!K8-'precios ajustado'!K7)/'precios ajustado'!K7</f>
        <v>-3.1196011766667433E-4</v>
      </c>
      <c r="L7">
        <f>('precios ajustado'!L8-'precios ajustado'!L7)/'precios ajustado'!L7</f>
        <v>-1.7325687192842203E-2</v>
      </c>
    </row>
    <row r="8" spans="1:12" x14ac:dyDescent="0.25">
      <c r="A8" s="1" t="s">
        <v>18</v>
      </c>
      <c r="B8">
        <f>('precios ajustado'!B9-'precios ajustado'!B8)/'precios ajustado'!B8</f>
        <v>1.1523241457523833E-2</v>
      </c>
      <c r="C8">
        <f>('precios ajustado'!C9-'precios ajustado'!C8)/'precios ajustado'!C8</f>
        <v>-2.2133635624078827E-3</v>
      </c>
      <c r="D8">
        <f>('precios ajustado'!D9-'precios ajustado'!D8)/'precios ajustado'!D8</f>
        <v>4.7323520259281134E-3</v>
      </c>
      <c r="E8">
        <f>('precios ajustado'!E9-'precios ajustado'!E8)/'precios ajustado'!E8</f>
        <v>-2.7698676202647628E-3</v>
      </c>
      <c r="F8">
        <f>('precios ajustado'!F9-'precios ajustado'!F8)/'precios ajustado'!F8</f>
        <v>-2.8528699010331345E-3</v>
      </c>
      <c r="G8">
        <f>('precios ajustado'!G9-'precios ajustado'!G8)/'precios ajustado'!G8</f>
        <v>-3.0082727500626619E-3</v>
      </c>
      <c r="H8">
        <f>('precios ajustado'!H9-'precios ajustado'!H8)/'precios ajustado'!H8</f>
        <v>7.0921985815612415E-4</v>
      </c>
      <c r="I8">
        <f>('precios ajustado'!I9-'precios ajustado'!I8)/'precios ajustado'!I8</f>
        <v>-4.7297283800263226E-2</v>
      </c>
      <c r="J8">
        <f>('precios ajustado'!J9-'precios ajustado'!J8)/'precios ajustado'!J8</f>
        <v>0</v>
      </c>
      <c r="K8">
        <f>('precios ajustado'!K9-'precios ajustado'!K8)/'precios ajustado'!K8</f>
        <v>-1.5605849869044293E-3</v>
      </c>
      <c r="L8">
        <f>('precios ajustado'!L9-'precios ajustado'!L8)/'precios ajustado'!L8</f>
        <v>-3.6597148791428944E-3</v>
      </c>
    </row>
    <row r="9" spans="1:12" x14ac:dyDescent="0.25">
      <c r="A9" s="1" t="s">
        <v>19</v>
      </c>
      <c r="B9">
        <f>('precios ajustado'!B10-'precios ajustado'!B9)/'precios ajustado'!B9</f>
        <v>1.6342713817809135E-2</v>
      </c>
      <c r="C9">
        <f>('precios ajustado'!C10-'precios ajustado'!C9)/'precios ajustado'!C9</f>
        <v>3.1524457068956624E-2</v>
      </c>
      <c r="D9">
        <f>('precios ajustado'!D10-'precios ajustado'!D9)/'precios ajustado'!D9</f>
        <v>4.499687359384066E-4</v>
      </c>
      <c r="E9">
        <f>('precios ajustado'!E10-'precios ajustado'!E9)/'precios ajustado'!E9</f>
        <v>-4.7222583357166836E-3</v>
      </c>
      <c r="F9">
        <f>('precios ajustado'!F10-'precios ajustado'!F9)/'precios ajustado'!F9</f>
        <v>5.8726808034161677E-3</v>
      </c>
      <c r="G9">
        <f>('precios ajustado'!G10-'precios ajustado'!G9)/'precios ajustado'!G9</f>
        <v>0</v>
      </c>
      <c r="H9">
        <f>('precios ajustado'!H10-'precios ajustado'!H9)/'precios ajustado'!H9</f>
        <v>0</v>
      </c>
      <c r="I9">
        <f>('precios ajustado'!I10-'precios ajustado'!I9)/'precios ajustado'!I9</f>
        <v>1.5602787759042624E-2</v>
      </c>
      <c r="J9">
        <f>('precios ajustado'!J10-'precios ajustado'!J9)/'precios ajustado'!J9</f>
        <v>6.4815750891844617E-3</v>
      </c>
      <c r="K9">
        <f>('precios ajustado'!K10-'precios ajustado'!K9)/'precios ajustado'!K9</f>
        <v>2.0006292640704713E-2</v>
      </c>
      <c r="L9">
        <f>('precios ajustado'!L10-'precios ajustado'!L9)/'precios ajustado'!L9</f>
        <v>1.1292520540781533E-2</v>
      </c>
    </row>
    <row r="10" spans="1:12" x14ac:dyDescent="0.25">
      <c r="A10" s="1" t="s">
        <v>20</v>
      </c>
      <c r="B10">
        <f>('precios ajustado'!B11-'precios ajustado'!B10)/'precios ajustado'!B10</f>
        <v>-3.1279324933188635E-2</v>
      </c>
      <c r="C10">
        <f>('precios ajustado'!C11-'precios ajustado'!C10)/'precios ajustado'!C10</f>
        <v>-1.7718779599029809E-2</v>
      </c>
      <c r="D10">
        <f>('precios ajustado'!D11-'precios ajustado'!D10)/'precios ajustado'!D10</f>
        <v>-9.9299065420559596E-3</v>
      </c>
      <c r="E10">
        <f>('precios ajustado'!E11-'precios ajustado'!E10)/'precios ajustado'!E10</f>
        <v>1.5629187270650682E-2</v>
      </c>
      <c r="F10">
        <f>('precios ajustado'!F11-'precios ajustado'!F10)/'precios ajustado'!F10</f>
        <v>1.7962907126252974E-3</v>
      </c>
      <c r="G10">
        <f>('precios ajustado'!G11-'precios ajustado'!G10)/'precios ajustado'!G10</f>
        <v>0</v>
      </c>
      <c r="H10">
        <f>('precios ajustado'!H11-'precios ajustado'!H10)/'precios ajustado'!H10</f>
        <v>-8.3628632175762555E-3</v>
      </c>
      <c r="I10">
        <f>('precios ajustado'!I11-'precios ajustado'!I10)/'precios ajustado'!I10</f>
        <v>-3.7709495346442183E-2</v>
      </c>
      <c r="J10">
        <f>('precios ajustado'!J11-'precios ajustado'!J10)/'precios ajustado'!J10</f>
        <v>-9.2000667516078699E-4</v>
      </c>
      <c r="K10">
        <f>('precios ajustado'!K11-'precios ajustado'!K10)/'precios ajustado'!K10</f>
        <v>-2.5743184955292653E-2</v>
      </c>
      <c r="L10">
        <f>('precios ajustado'!L11-'precios ajustado'!L10)/'precios ajustado'!L10</f>
        <v>-1.1976265170703215E-2</v>
      </c>
    </row>
    <row r="11" spans="1:12" x14ac:dyDescent="0.25">
      <c r="A11" s="1" t="s">
        <v>21</v>
      </c>
      <c r="B11">
        <f>('precios ajustado'!B12-'precios ajustado'!B11)/'precios ajustado'!B11</f>
        <v>1.4115168020640455E-2</v>
      </c>
      <c r="C11">
        <f>('precios ajustado'!C12-'precios ajustado'!C11)/'precios ajustado'!C11</f>
        <v>3.4888830608619775E-2</v>
      </c>
      <c r="D11">
        <f>('precios ajustado'!D12-'precios ajustado'!D11)/'precios ajustado'!D11</f>
        <v>3.4808259587020278E-3</v>
      </c>
      <c r="E11">
        <f>('precios ajustado'!E12-'precios ajustado'!E11)/'precios ajustado'!E11</f>
        <v>2.7483655284997536E-4</v>
      </c>
      <c r="F11">
        <f>('precios ajustado'!F12-'precios ajustado'!F11)/'precios ajustado'!F11</f>
        <v>-7.7704020032039311E-3</v>
      </c>
      <c r="G11">
        <f>('precios ajustado'!G12-'precios ajustado'!G11)/'precios ajustado'!G11</f>
        <v>0</v>
      </c>
      <c r="H11">
        <f>('precios ajustado'!H12-'precios ajustado'!H11)/'precios ajustado'!H11</f>
        <v>0</v>
      </c>
      <c r="I11">
        <f>('precios ajustado'!I12-'precios ajustado'!I11)/'precios ajustado'!I11</f>
        <v>4.3541392822680172E-2</v>
      </c>
      <c r="J11">
        <f>('precios ajustado'!J12-'precios ajustado'!J11)/'precios ajustado'!J11</f>
        <v>3.6832033624581849E-3</v>
      </c>
      <c r="K11">
        <f>('precios ajustado'!K12-'precios ajustado'!K11)/'precios ajustado'!K11</f>
        <v>6.3227375389959609E-2</v>
      </c>
      <c r="L11">
        <f>('precios ajustado'!L12-'precios ajustado'!L11)/'precios ajustado'!L11</f>
        <v>1.5971431922724898E-2</v>
      </c>
    </row>
    <row r="12" spans="1:12" x14ac:dyDescent="0.25">
      <c r="A12" s="1" t="s">
        <v>22</v>
      </c>
      <c r="B12">
        <f>('precios ajustado'!B13-'precios ajustado'!B12)/'precios ajustado'!B12</f>
        <v>-1.0155094990469311E-3</v>
      </c>
      <c r="C12">
        <f>('precios ajustado'!C13-'precios ajustado'!C12)/'precios ajustado'!C12</f>
        <v>-2.6041044919075239E-2</v>
      </c>
      <c r="D12">
        <f>('precios ajustado'!D13-'precios ajustado'!D12)/'precios ajustado'!D12</f>
        <v>1.4498206831677385E-2</v>
      </c>
      <c r="E12">
        <f>('precios ajustado'!E13-'precios ajustado'!E12)/'precios ajustado'!E12</f>
        <v>7.6923947310341134E-3</v>
      </c>
      <c r="F12">
        <f>('precios ajustado'!F13-'precios ajustado'!F12)/'precios ajustado'!F12</f>
        <v>6.6265127794271498E-3</v>
      </c>
      <c r="G12">
        <f>('precios ajustado'!G13-'precios ajustado'!G12)/'precios ajustado'!G12</f>
        <v>1.1817953231078836E-2</v>
      </c>
      <c r="H12">
        <f>('precios ajustado'!H13-'precios ajustado'!H12)/'precios ajustado'!H12</f>
        <v>2.2012578616352124E-2</v>
      </c>
      <c r="I12">
        <f>('precios ajustado'!I13-'precios ajustado'!I12)/'precios ajustado'!I12</f>
        <v>-4.1724908998049745E-3</v>
      </c>
      <c r="J12">
        <f>('precios ajustado'!J13-'precios ajustado'!J12)/'precios ajustado'!J12</f>
        <v>1.2844116380963614E-2</v>
      </c>
      <c r="K12">
        <f>('precios ajustado'!K13-'precios ajustado'!K12)/'precios ajustado'!K12</f>
        <v>-1.7455626210220988E-2</v>
      </c>
      <c r="L12">
        <f>('precios ajustado'!L13-'precios ajustado'!L12)/'precios ajustado'!L12</f>
        <v>-7.5791019635054269E-4</v>
      </c>
    </row>
    <row r="13" spans="1:12" x14ac:dyDescent="0.25">
      <c r="A13" s="1" t="s">
        <v>23</v>
      </c>
      <c r="B13">
        <f>('precios ajustado'!B14-'precios ajustado'!B13)/'precios ajustado'!B13</f>
        <v>-4.8435932994804276E-3</v>
      </c>
      <c r="C13">
        <f>('precios ajustado'!C14-'precios ajustado'!C13)/'precios ajustado'!C13</f>
        <v>-3.7026427673937032E-2</v>
      </c>
      <c r="D13">
        <f>('precios ajustado'!D14-'precios ajustado'!D13)/'precios ajustado'!D13</f>
        <v>0</v>
      </c>
      <c r="E13">
        <f>('precios ajustado'!E14-'precios ajustado'!E13)/'precios ajustado'!E13</f>
        <v>3.271622966577791E-3</v>
      </c>
      <c r="F13">
        <f>('precios ajustado'!F14-'precios ajustado'!F13)/'precios ajustado'!F13</f>
        <v>-7.8396103069040025E-3</v>
      </c>
      <c r="G13">
        <f>('precios ajustado'!G14-'precios ajustado'!G13)/'precios ajustado'!G13</f>
        <v>-1.515904572564624E-2</v>
      </c>
      <c r="H13">
        <f>('precios ajustado'!H14-'precios ajustado'!H13)/'precios ajustado'!H13</f>
        <v>-2.0979020979020907E-2</v>
      </c>
      <c r="I13">
        <f>('precios ajustado'!I14-'precios ajustado'!I13)/'precios ajustado'!I13</f>
        <v>-3.7709495346442183E-2</v>
      </c>
      <c r="J13">
        <f>('precios ajustado'!J14-'precios ajustado'!J13)/'precios ajustado'!J13</f>
        <v>-1.0416585164025998E-2</v>
      </c>
      <c r="K13">
        <f>('precios ajustado'!K14-'precios ajustado'!K13)/'precios ajustado'!K13</f>
        <v>-4.6070425217573499E-2</v>
      </c>
      <c r="L13">
        <f>('precios ajustado'!L14-'precios ajustado'!L13)/'precios ajustado'!L13</f>
        <v>-1.4827249127248554E-2</v>
      </c>
    </row>
    <row r="14" spans="1:12" x14ac:dyDescent="0.25">
      <c r="A14" s="1" t="s">
        <v>24</v>
      </c>
      <c r="B14">
        <f>('precios ajustado'!B15-'precios ajustado'!B14)/'precios ajustado'!B14</f>
        <v>-2.7821144841645013E-2</v>
      </c>
      <c r="C14">
        <f>('precios ajustado'!C15-'precios ajustado'!C14)/'precios ajustado'!C14</f>
        <v>-2.6608937569704349E-2</v>
      </c>
      <c r="D14">
        <f>('precios ajustado'!D15-'precios ajustado'!D14)/'precios ajustado'!D14</f>
        <v>-1.3433320197501156E-2</v>
      </c>
      <c r="E14">
        <f>('precios ajustado'!E15-'precios ajustado'!E14)/'precios ajustado'!E14</f>
        <v>2.7166140791376844E-4</v>
      </c>
      <c r="F14">
        <f>('precios ajustado'!F15-'precios ajustado'!F14)/'precios ajustado'!F14</f>
        <v>2.9554731582779169E-3</v>
      </c>
      <c r="G14">
        <f>('precios ajustado'!G15-'precios ajustado'!G14)/'precios ajustado'!G14</f>
        <v>-3.5326772646984486E-3</v>
      </c>
      <c r="H14">
        <f>('precios ajustado'!H15-'precios ajustado'!H14)/'precios ajustado'!H14</f>
        <v>0</v>
      </c>
      <c r="I14">
        <f>('precios ajustado'!I15-'precios ajustado'!I14)/'precios ajustado'!I14</f>
        <v>-3.0478961134448909E-2</v>
      </c>
      <c r="J14">
        <f>('precios ajustado'!J15-'precios ajustado'!J14)/'precios ajustado'!J14</f>
        <v>-2.2884901847302058E-3</v>
      </c>
      <c r="K14">
        <f>('precios ajustado'!K15-'precios ajustado'!K14)/'precios ajustado'!K14</f>
        <v>-2.6830819863687301E-2</v>
      </c>
      <c r="L14">
        <f>('precios ajustado'!L15-'precios ajustado'!L14)/'precios ajustado'!L14</f>
        <v>-2.729412597339512E-2</v>
      </c>
    </row>
    <row r="15" spans="1:12" x14ac:dyDescent="0.25">
      <c r="A15" s="1" t="s">
        <v>25</v>
      </c>
      <c r="B15">
        <f>('precios ajustado'!B16-'precios ajustado'!B15)/'precios ajustado'!B15</f>
        <v>6.7371154229548596E-3</v>
      </c>
      <c r="C15">
        <f>('precios ajustado'!C16-'precios ajustado'!C15)/'precios ajustado'!C15</f>
        <v>1.1943186356370459E-2</v>
      </c>
      <c r="D15">
        <f>('precios ajustado'!D16-'precios ajustado'!D15)/'precios ajustado'!D15</f>
        <v>-8.9874176153379652E-4</v>
      </c>
      <c r="E15">
        <f>('precios ajustado'!E16-'precios ajustado'!E15)/'precios ajustado'!E15</f>
        <v>-3.558815109404153E-2</v>
      </c>
      <c r="F15">
        <f>('precios ajustado'!F16-'precios ajustado'!F15)/'precios ajustado'!F15</f>
        <v>-1.3411135036552113E-2</v>
      </c>
      <c r="G15">
        <f>('precios ajustado'!G16-'precios ajustado'!G15)/'precios ajustado'!G15</f>
        <v>-1.9751835907824696E-2</v>
      </c>
      <c r="H15">
        <f>('precios ajustado'!H16-'precios ajustado'!H15)/'precios ajustado'!H15</f>
        <v>-2.8857142857142953E-2</v>
      </c>
      <c r="I15">
        <f>('precios ajustado'!I16-'precios ajustado'!I15)/'precios ajustado'!I15</f>
        <v>3.5928181754910693E-2</v>
      </c>
      <c r="J15">
        <f>('precios ajustado'!J16-'precios ajustado'!J15)/'precios ajustado'!J15</f>
        <v>-9.1743235592647195E-3</v>
      </c>
      <c r="K15">
        <f>('precios ajustado'!K16-'precios ajustado'!K15)/'precios ajustado'!K15</f>
        <v>5.2221819882813332E-2</v>
      </c>
      <c r="L15">
        <f>('precios ajustado'!L16-'precios ajustado'!L15)/'precios ajustado'!L15</f>
        <v>5.4639047143182429E-3</v>
      </c>
    </row>
    <row r="16" spans="1:12" x14ac:dyDescent="0.25">
      <c r="A16" s="1" t="s">
        <v>26</v>
      </c>
      <c r="B16">
        <f>('precios ajustado'!B17-'precios ajustado'!B16)/'precios ajustado'!B16</f>
        <v>-3.7328202084974088E-2</v>
      </c>
      <c r="C16">
        <f>('precios ajustado'!C17-'precios ajustado'!C16)/'precios ajustado'!C16</f>
        <v>-4.5750773051086699E-2</v>
      </c>
      <c r="D16">
        <f>('precios ajustado'!D17-'precios ajustado'!D16)/'precios ajustado'!D16</f>
        <v>6.7789634594466368E-3</v>
      </c>
      <c r="E16">
        <f>('precios ajustado'!E17-'precios ajustado'!E16)/'precios ajustado'!E16</f>
        <v>5.633785650918946E-2</v>
      </c>
      <c r="F16">
        <f>('precios ajustado'!F17-'precios ajustado'!F16)/'precios ajustado'!F16</f>
        <v>-1.0057857201349028E-2</v>
      </c>
      <c r="G16">
        <f>('precios ajustado'!G17-'precios ajustado'!G16)/'precios ajustado'!G16</f>
        <v>-5.4249547920433806E-3</v>
      </c>
      <c r="H16">
        <f>('precios ajustado'!H17-'precios ajustado'!H16)/'precios ajustado'!H16</f>
        <v>0</v>
      </c>
      <c r="I16">
        <f>('precios ajustado'!I17-'precios ajustado'!I16)/'precios ajustado'!I16</f>
        <v>-8.8150307339460915E-2</v>
      </c>
      <c r="J16">
        <f>('precios ajustado'!J17-'precios ajustado'!J16)/'precios ajustado'!J16</f>
        <v>-1.6666602681654489E-2</v>
      </c>
      <c r="K16">
        <f>('precios ajustado'!K17-'precios ajustado'!K16)/'precios ajustado'!K16</f>
        <v>-3.4216977496695257E-2</v>
      </c>
      <c r="L16">
        <f>('precios ajustado'!L17-'precios ajustado'!L16)/'precios ajustado'!L16</f>
        <v>-2.8592975500014793E-2</v>
      </c>
    </row>
    <row r="17" spans="1:12" x14ac:dyDescent="0.25">
      <c r="A17" s="1" t="s">
        <v>27</v>
      </c>
      <c r="B17">
        <f>('precios ajustado'!B18-'precios ajustado'!B17)/'precios ajustado'!B17</f>
        <v>-1.4667410896856763E-3</v>
      </c>
      <c r="C17">
        <f>('precios ajustado'!C18-'precios ajustado'!C17)/'precios ajustado'!C17</f>
        <v>-8.7810473174489371E-3</v>
      </c>
      <c r="D17">
        <f>('precios ajustado'!D18-'precios ajustado'!D17)/'precios ajustado'!D17</f>
        <v>-1.3898784148377989E-3</v>
      </c>
      <c r="E17">
        <f>('precios ajustado'!E18-'precios ajustado'!E17)/'precios ajustado'!E17</f>
        <v>3.2000284895670326E-2</v>
      </c>
      <c r="F17">
        <f>('precios ajustado'!F18-'precios ajustado'!F17)/'precios ajustado'!F17</f>
        <v>1.0467875482067001E-2</v>
      </c>
      <c r="G17">
        <f>('precios ajustado'!G18-'precios ajustado'!G17)/'precios ajustado'!G17</f>
        <v>0</v>
      </c>
      <c r="H17">
        <f>('precios ajustado'!H18-'precios ajustado'!H17)/'precios ajustado'!H17</f>
        <v>0</v>
      </c>
      <c r="I17">
        <f>('precios ajustado'!I18-'precios ajustado'!I17)/'precios ajustado'!I17</f>
        <v>3.169569113768284E-3</v>
      </c>
      <c r="J17">
        <f>('precios ajustado'!J18-'precios ajustado'!J17)/'precios ajustado'!J17</f>
        <v>0</v>
      </c>
      <c r="K17">
        <f>('precios ajustado'!K18-'precios ajustado'!K17)/'precios ajustado'!K17</f>
        <v>-2.0746875841466037E-2</v>
      </c>
      <c r="L17">
        <f>('precios ajustado'!L18-'precios ajustado'!L17)/'precios ajustado'!L17</f>
        <v>2.5877738050180052E-3</v>
      </c>
    </row>
    <row r="18" spans="1:12" x14ac:dyDescent="0.25">
      <c r="A18" s="1" t="s">
        <v>28</v>
      </c>
      <c r="B18">
        <f>('precios ajustado'!B19-'precios ajustado'!B18)/'precios ajustado'!B18</f>
        <v>4.515547848667284E-2</v>
      </c>
      <c r="C18">
        <f>('precios ajustado'!C19-'precios ajustado'!C18)/'precios ajustado'!C18</f>
        <v>4.6534185364342465E-2</v>
      </c>
      <c r="D18">
        <f>('precios ajustado'!D19-'precios ajustado'!D18)/'precios ajustado'!D18</f>
        <v>0</v>
      </c>
      <c r="E18">
        <f>('precios ajustado'!E19-'precios ajustado'!E18)/'precios ajustado'!E18</f>
        <v>5.9431508714377461E-2</v>
      </c>
      <c r="F18">
        <f>('precios ajustado'!F19-'precios ajustado'!F18)/'precios ajustado'!F18</f>
        <v>-3.5952559435412819E-3</v>
      </c>
      <c r="G18">
        <f>('precios ajustado'!G19-'precios ajustado'!G18)/'precios ajustado'!G18</f>
        <v>0</v>
      </c>
      <c r="H18">
        <f>('precios ajustado'!H19-'precios ajustado'!H18)/'precios ajustado'!H18</f>
        <v>5.6634304207119852E-2</v>
      </c>
      <c r="I18">
        <f>('precios ajustado'!I19-'precios ajustado'!I18)/'precios ajustado'!I18</f>
        <v>-2.6856252502830139E-2</v>
      </c>
      <c r="J18">
        <f>('precios ajustado'!J19-'precios ajustado'!J18)/'precios ajustado'!J18</f>
        <v>2.6365293664074297E-2</v>
      </c>
      <c r="K18">
        <f>('precios ajustado'!K19-'precios ajustado'!K18)/'precios ajustado'!K18</f>
        <v>6.9752261028739784E-2</v>
      </c>
      <c r="L18">
        <f>('precios ajustado'!L19-'precios ajustado'!L18)/'precios ajustado'!L18</f>
        <v>2.5056910162820273E-2</v>
      </c>
    </row>
    <row r="19" spans="1:12" x14ac:dyDescent="0.25">
      <c r="A19" s="1" t="s">
        <v>29</v>
      </c>
      <c r="B19">
        <f>('precios ajustado'!B20-'precios ajustado'!B19)/'precios ajustado'!B19</f>
        <v>-3.6604813611363071E-2</v>
      </c>
      <c r="C19">
        <f>('precios ajustado'!C20-'precios ajustado'!C19)/'precios ajustado'!C19</f>
        <v>-0.14049437774923385</v>
      </c>
      <c r="D19">
        <f>('precios ajustado'!D20-'precios ajustado'!D19)/'precios ajustado'!D19</f>
        <v>-3.5087719298245814E-3</v>
      </c>
      <c r="E19">
        <f>('precios ajustado'!E20-'precios ajustado'!E19)/'precios ajustado'!E19</f>
        <v>0</v>
      </c>
      <c r="F19">
        <f>('precios ajustado'!F20-'precios ajustado'!F19)/'precios ajustado'!F19</f>
        <v>-2.4524429684356346E-2</v>
      </c>
      <c r="G19">
        <f>('precios ajustado'!G20-'precios ajustado'!G19)/'precios ajustado'!G19</f>
        <v>0</v>
      </c>
      <c r="H19">
        <f>('precios ajustado'!H20-'precios ajustado'!H19)/'precios ajustado'!H19</f>
        <v>1.6288458861200093E-2</v>
      </c>
      <c r="I19">
        <f>('precios ajustado'!I20-'precios ajustado'!I19)/'precios ajustado'!I19</f>
        <v>-2.4350588026928296E-2</v>
      </c>
      <c r="J19">
        <f>('precios ajustado'!J20-'precios ajustado'!J19)/'precios ajustado'!J19</f>
        <v>0</v>
      </c>
      <c r="K19">
        <f>('precios ajustado'!K20-'precios ajustado'!K19)/'precios ajustado'!K19</f>
        <v>-4.0828767978300984E-2</v>
      </c>
      <c r="L19">
        <f>('precios ajustado'!L20-'precios ajustado'!L19)/'precios ajustado'!L19</f>
        <v>-3.6730038327693761E-2</v>
      </c>
    </row>
    <row r="20" spans="1:12" x14ac:dyDescent="0.25">
      <c r="A20" s="1" t="s">
        <v>30</v>
      </c>
      <c r="B20">
        <f>('precios ajustado'!B21-'precios ajustado'!B20)/'precios ajustado'!B20</f>
        <v>1.9665169360984789E-3</v>
      </c>
      <c r="C20">
        <f>('precios ajustado'!C21-'precios ajustado'!C20)/'precios ajustado'!C20</f>
        <v>1.7580913238787852E-3</v>
      </c>
      <c r="D20">
        <f>('precios ajustado'!D21-'precios ajustado'!D20)/'precios ajustado'!D20</f>
        <v>2.9929577464788772E-2</v>
      </c>
      <c r="E20">
        <f>('precios ajustado'!E21-'precios ajustado'!E20)/'precios ajustado'!E20</f>
        <v>0</v>
      </c>
      <c r="F20">
        <f>('precios ajustado'!F21-'precios ajustado'!F20)/'precios ajustado'!F20</f>
        <v>-9.3731105802320261E-3</v>
      </c>
      <c r="G20">
        <f>('precios ajustado'!G21-'precios ajustado'!G20)/'precios ajustado'!G20</f>
        <v>1.6883116883116823E-2</v>
      </c>
      <c r="H20">
        <f>('precios ajustado'!H21-'precios ajustado'!H20)/'precios ajustado'!H20</f>
        <v>-1.0821917808219233E-2</v>
      </c>
      <c r="I20">
        <f>('precios ajustado'!I21-'precios ajustado'!I20)/'precios ajustado'!I20</f>
        <v>-8.3194989734910289E-3</v>
      </c>
      <c r="J20">
        <f>('precios ajustado'!J21-'precios ajustado'!J20)/'precios ajustado'!J20</f>
        <v>-4.5868447896668646E-4</v>
      </c>
      <c r="K20">
        <f>('precios ajustado'!K21-'precios ajustado'!K20)/'precios ajustado'!K20</f>
        <v>-3.4625164181640175E-2</v>
      </c>
      <c r="L20">
        <f>('precios ajustado'!L21-'precios ajustado'!L20)/'precios ajustado'!L20</f>
        <v>6.2846048034162069E-3</v>
      </c>
    </row>
    <row r="21" spans="1:12" x14ac:dyDescent="0.25">
      <c r="A21" s="1" t="s">
        <v>31</v>
      </c>
      <c r="B21">
        <f>('precios ajustado'!B22-'precios ajustado'!B21)/'precios ajustado'!B21</f>
        <v>9.6226681841894389E-3</v>
      </c>
      <c r="C21">
        <f>('precios ajustado'!C22-'precios ajustado'!C21)/'precios ajustado'!C21</f>
        <v>-1.9799044812064169E-3</v>
      </c>
      <c r="D21">
        <f>('precios ajustado'!D22-'precios ajustado'!D21)/'precios ajustado'!D21</f>
        <v>-1.4450142450142494E-2</v>
      </c>
      <c r="E21">
        <f>('precios ajustado'!E22-'precios ajustado'!E21)/'precios ajustado'!E21</f>
        <v>2.3170496469905634E-2</v>
      </c>
      <c r="F21">
        <f>('precios ajustado'!F22-'precios ajustado'!F21)/'precios ajustado'!F21</f>
        <v>1.7119685822417224E-2</v>
      </c>
      <c r="G21">
        <f>('precios ajustado'!G22-'precios ajustado'!G21)/'precios ajustado'!G21</f>
        <v>0</v>
      </c>
      <c r="H21">
        <f>('precios ajustado'!H22-'precios ajustado'!H21)/'precios ajustado'!H21</f>
        <v>0</v>
      </c>
      <c r="I21">
        <f>('precios ajustado'!I22-'precios ajustado'!I21)/'precios ajustado'!I21</f>
        <v>-8.2214806177697372E-2</v>
      </c>
      <c r="J21">
        <f>('precios ajustado'!J22-'precios ajustado'!J21)/'precios ajustado'!J21</f>
        <v>-6.4249523847579888E-3</v>
      </c>
      <c r="K21">
        <f>('precios ajustado'!K22-'precios ajustado'!K21)/'precios ajustado'!K21</f>
        <v>-3.027311927512991E-2</v>
      </c>
      <c r="L21">
        <f>('precios ajustado'!L22-'precios ajustado'!L21)/'precios ajustado'!L21</f>
        <v>4.329784270165722E-3</v>
      </c>
    </row>
    <row r="22" spans="1:12" x14ac:dyDescent="0.25">
      <c r="A22" s="1" t="s">
        <v>32</v>
      </c>
      <c r="B22">
        <f>('precios ajustado'!B23-'precios ajustado'!B22)/'precios ajustado'!B22</f>
        <v>4.1008392822167138E-2</v>
      </c>
      <c r="C22">
        <f>('precios ajustado'!C23-'precios ajustado'!C22)/'precios ajustado'!C22</f>
        <v>1.3480468532934995E-2</v>
      </c>
      <c r="D22">
        <f>('precios ajustado'!D23-'precios ajustado'!D22)/'precios ajustado'!D22</f>
        <v>1.2927545616428887E-2</v>
      </c>
      <c r="E22">
        <f>('precios ajustado'!E23-'precios ajustado'!E22)/'precios ajustado'!E22</f>
        <v>9.9880824720306877E-2</v>
      </c>
      <c r="F22">
        <f>('precios ajustado'!F23-'precios ajustado'!F22)/'precios ajustado'!F22</f>
        <v>3.235638275692166E-3</v>
      </c>
      <c r="G22">
        <f>('precios ajustado'!G23-'precios ajustado'!G22)/'precios ajustado'!G22</f>
        <v>0</v>
      </c>
      <c r="H22">
        <f>('precios ajustado'!H23-'precios ajustado'!H22)/'precios ajustado'!H22</f>
        <v>0</v>
      </c>
      <c r="I22">
        <f>('precios ajustado'!I23-'precios ajustado'!I22)/'precios ajustado'!I22</f>
        <v>5.4844643919877055E-2</v>
      </c>
      <c r="J22">
        <f>('precios ajustado'!J23-'precios ajustado'!J22)/'precios ajustado'!J22</f>
        <v>-4.6186241096445306E-4</v>
      </c>
      <c r="K22">
        <f>('precios ajustado'!K23-'precios ajustado'!K22)/'precios ajustado'!K22</f>
        <v>-4.648791869037934E-2</v>
      </c>
      <c r="L22">
        <f>('precios ajustado'!L23-'precios ajustado'!L22)/'precios ajustado'!L22</f>
        <v>3.0334648253717813E-2</v>
      </c>
    </row>
    <row r="23" spans="1:12" x14ac:dyDescent="0.25">
      <c r="A23" s="1" t="s">
        <v>33</v>
      </c>
      <c r="B23">
        <f>('precios ajustado'!B24-'precios ajustado'!B23)/'precios ajustado'!B23</f>
        <v>-5.5716107192139187E-2</v>
      </c>
      <c r="C23">
        <f>('precios ajustado'!C24-'precios ajustado'!C23)/'precios ajustado'!C23</f>
        <v>-7.5610364904244651E-2</v>
      </c>
      <c r="D23">
        <f>('precios ajustado'!D24-'precios ajustado'!D23)/'precios ajustado'!D23</f>
        <v>0</v>
      </c>
      <c r="E23">
        <f>('precios ajustado'!E24-'precios ajustado'!E23)/'precios ajustado'!E23</f>
        <v>-4.3342964301698822E-4</v>
      </c>
      <c r="F23">
        <f>('precios ajustado'!F24-'precios ajustado'!F23)/'precios ajustado'!F23</f>
        <v>0</v>
      </c>
      <c r="G23">
        <f>('precios ajustado'!G24-'precios ajustado'!G23)/'precios ajustado'!G23</f>
        <v>0</v>
      </c>
      <c r="H23">
        <f>('precios ajustado'!H24-'precios ajustado'!H23)/'precios ajustado'!H23</f>
        <v>1.7172136823154625E-2</v>
      </c>
      <c r="I23">
        <f>('precios ajustado'!I24-'precios ajustado'!I23)/'precios ajustado'!I23</f>
        <v>-6.0658562528516223E-2</v>
      </c>
      <c r="J23">
        <f>('precios ajustado'!J24-'precios ajustado'!J23)/'precios ajustado'!J23</f>
        <v>7.3936390009454542E-3</v>
      </c>
      <c r="K23">
        <f>('precios ajustado'!K24-'precios ajustado'!K23)/'precios ajustado'!K23</f>
        <v>-4.5195745214337023E-2</v>
      </c>
      <c r="L23">
        <f>('precios ajustado'!L24-'precios ajustado'!L23)/'precios ajustado'!L23</f>
        <v>-3.512188851576694E-2</v>
      </c>
    </row>
    <row r="24" spans="1:12" x14ac:dyDescent="0.25">
      <c r="A24" s="1" t="s">
        <v>34</v>
      </c>
      <c r="B24">
        <f>('precios ajustado'!B25-'precios ajustado'!B24)/'precios ajustado'!B24</f>
        <v>4.7270141222705763E-3</v>
      </c>
      <c r="C24">
        <f>('precios ajustado'!C25-'precios ajustado'!C24)/'precios ajustado'!C24</f>
        <v>-1.404124003503018E-2</v>
      </c>
      <c r="D24">
        <f>('precios ajustado'!D25-'precios ajustado'!D24)/'precios ajustado'!D24</f>
        <v>-2.0993150684931471E-2</v>
      </c>
      <c r="E24">
        <f>('precios ajustado'!E25-'precios ajustado'!E24)/'precios ajustado'!E24</f>
        <v>-5.5724234730811145E-2</v>
      </c>
      <c r="F24">
        <f>('precios ajustado'!F25-'precios ajustado'!F24)/'precios ajustado'!F24</f>
        <v>-7.6288275469076142E-3</v>
      </c>
      <c r="G24">
        <f>('precios ajustado'!G25-'precios ajustado'!G24)/'precios ajustado'!G24</f>
        <v>0</v>
      </c>
      <c r="H24">
        <f>('precios ajustado'!H25-'precios ajustado'!H24)/'precios ajustado'!H24</f>
        <v>-2.0149761742682026E-2</v>
      </c>
      <c r="I24">
        <f>('precios ajustado'!I25-'precios ajustado'!I24)/'precios ajustado'!I24</f>
        <v>-3.5055360617333435E-2</v>
      </c>
      <c r="J24">
        <f>('precios ajustado'!J25-'precios ajustado'!J24)/'precios ajustado'!J24</f>
        <v>-4.5870561163108402E-3</v>
      </c>
      <c r="K24">
        <f>('precios ajustado'!K25-'precios ajustado'!K24)/'precios ajustado'!K24</f>
        <v>-2.8326508797725442E-2</v>
      </c>
      <c r="L24">
        <f>('precios ajustado'!L25-'precios ajustado'!L24)/'precios ajustado'!L24</f>
        <v>-6.2813853861125356E-3</v>
      </c>
    </row>
    <row r="25" spans="1:12" x14ac:dyDescent="0.25">
      <c r="A25" s="1" t="s">
        <v>35</v>
      </c>
      <c r="B25">
        <f>('precios ajustado'!B26-'precios ajustado'!B25)/'precios ajustado'!B25</f>
        <v>-3.3189251632493012E-2</v>
      </c>
      <c r="C25">
        <f>('precios ajustado'!C26-'precios ajustado'!C25)/'precios ajustado'!C25</f>
        <v>-5.2133548257279214E-2</v>
      </c>
      <c r="D25">
        <f>('precios ajustado'!D26-'precios ajustado'!D25)/'precios ajustado'!D25</f>
        <v>-1.7397185200732301E-2</v>
      </c>
      <c r="E25">
        <f>('precios ajustado'!E26-'precios ajustado'!E25)/'precios ajustado'!E25</f>
        <v>-5.3961016834356113E-2</v>
      </c>
      <c r="F25">
        <f>('precios ajustado'!F26-'precios ajustado'!F25)/'precios ajustado'!F25</f>
        <v>-4.2812538902421288E-2</v>
      </c>
      <c r="G25">
        <f>('precios ajustado'!G26-'precios ajustado'!G25)/'precios ajustado'!G25</f>
        <v>-1.1494252873563178E-2</v>
      </c>
      <c r="H25">
        <f>('precios ajustado'!H26-'precios ajustado'!H25)/'precios ajustado'!H25</f>
        <v>-2.9178824510212677E-2</v>
      </c>
      <c r="I25">
        <f>('precios ajustado'!I26-'precios ajustado'!I25)/'precios ajustado'!I25</f>
        <v>-0.16252388174620866</v>
      </c>
      <c r="J25">
        <f>('precios ajustado'!J26-'precios ajustado'!J25)/'precios ajustado'!J25</f>
        <v>-2.7188897534236027E-2</v>
      </c>
      <c r="K25">
        <f>('precios ajustado'!K26-'precios ajustado'!K25)/'precios ajustado'!K25</f>
        <v>-0.11584198285829828</v>
      </c>
      <c r="L25">
        <f>('precios ajustado'!L26-'precios ajustado'!L25)/'precios ajustado'!L25</f>
        <v>-3.2266517462349383E-2</v>
      </c>
    </row>
    <row r="26" spans="1:12" x14ac:dyDescent="0.25">
      <c r="A26" s="1" t="s">
        <v>36</v>
      </c>
      <c r="B26">
        <f>('precios ajustado'!B27-'precios ajustado'!B26)/'precios ajustado'!B26</f>
        <v>1.6112030816987651E-2</v>
      </c>
      <c r="C26">
        <f>('precios ajustado'!C27-'precios ajustado'!C26)/'precios ajustado'!C26</f>
        <v>6.4344459349423657E-4</v>
      </c>
      <c r="D26">
        <f>('precios ajustado'!D27-'precios ajustado'!D26)/'precios ajustado'!D26</f>
        <v>7.2743238913479773E-3</v>
      </c>
      <c r="E26">
        <f>('precios ajustado'!E27-'precios ajustado'!E26)/'precios ajustado'!E26</f>
        <v>-1.6990181951472172E-2</v>
      </c>
      <c r="F26">
        <f>('precios ajustado'!F27-'precios ajustado'!F26)/'precios ajustado'!F26</f>
        <v>-7.508863509782456E-3</v>
      </c>
      <c r="G26">
        <f>('precios ajustado'!G27-'precios ajustado'!G26)/'precios ajustado'!G26</f>
        <v>0</v>
      </c>
      <c r="H26">
        <f>('precios ajustado'!H27-'precios ajustado'!H26)/'precios ajustado'!H26</f>
        <v>0</v>
      </c>
      <c r="I26">
        <f>('precios ajustado'!I27-'precios ajustado'!I26)/'precios ajustado'!I26</f>
        <v>-2.2831572193034999E-3</v>
      </c>
      <c r="J26">
        <f>('precios ajustado'!J27-'precios ajustado'!J26)/'precios ajustado'!J26</f>
        <v>-9.0005165599248097E-3</v>
      </c>
      <c r="K26">
        <f>('precios ajustado'!K27-'precios ajustado'!K26)/'precios ajustado'!K26</f>
        <v>2.6898085021909268E-2</v>
      </c>
      <c r="L26">
        <f>('precios ajustado'!L27-'precios ajustado'!L26)/'precios ajustado'!L26</f>
        <v>2.5689056959698644E-3</v>
      </c>
    </row>
    <row r="27" spans="1:12" x14ac:dyDescent="0.25">
      <c r="A27" s="1" t="s">
        <v>37</v>
      </c>
      <c r="B27">
        <f>('precios ajustado'!B28-'precios ajustado'!B27)/'precios ajustado'!B27</f>
        <v>-5.184122864471892E-2</v>
      </c>
      <c r="C27">
        <f>('precios ajustado'!C28-'precios ajustado'!C27)/'precios ajustado'!C27</f>
        <v>-3.2032257090107472E-2</v>
      </c>
      <c r="D27">
        <f>('precios ajustado'!D28-'precios ajustado'!D27)/'precios ajustado'!D27</f>
        <v>-1.9226691171273125E-2</v>
      </c>
      <c r="E27">
        <f>('precios ajustado'!E28-'precios ajustado'!E27)/'precios ajustado'!E27</f>
        <v>2.4691387192906124E-2</v>
      </c>
      <c r="F27">
        <f>('precios ajustado'!F28-'precios ajustado'!F27)/'precios ajustado'!F27</f>
        <v>1.0591901540859828E-2</v>
      </c>
      <c r="G27">
        <f>('precios ajustado'!G28-'precios ajustado'!G27)/'precios ajustado'!G27</f>
        <v>0</v>
      </c>
      <c r="H27">
        <f>('precios ajustado'!H28-'precios ajustado'!H27)/'precios ajustado'!H27</f>
        <v>-1.4026048375554552E-2</v>
      </c>
      <c r="I27">
        <f>('precios ajustado'!I28-'precios ajustado'!I27)/'precios ajustado'!I27</f>
        <v>-0.15560637211587164</v>
      </c>
      <c r="J27">
        <f>('precios ajustado'!J28-'precios ajustado'!J27)/'precios ajustado'!J27</f>
        <v>3.3461833085240878E-3</v>
      </c>
      <c r="K27">
        <f>('precios ajustado'!K28-'precios ajustado'!K27)/'precios ajustado'!K27</f>
        <v>-4.6472343807527315E-2</v>
      </c>
      <c r="L27">
        <f>('precios ajustado'!L28-'precios ajustado'!L27)/'precios ajustado'!L27</f>
        <v>-1.6110463994665335E-2</v>
      </c>
    </row>
    <row r="28" spans="1:12" x14ac:dyDescent="0.25">
      <c r="A28" s="1" t="s">
        <v>38</v>
      </c>
      <c r="B28">
        <f>('precios ajustado'!B29-'precios ajustado'!B28)/'precios ajustado'!B28</f>
        <v>-2.6894250066770351E-2</v>
      </c>
      <c r="C28">
        <f>('precios ajustado'!C29-'precios ajustado'!C28)/'precios ajustado'!C28</f>
        <v>1.47904048845733E-2</v>
      </c>
      <c r="D28">
        <f>('precios ajustado'!D29-'precios ajustado'!D28)/'precios ajustado'!D28</f>
        <v>-3.0090090090090275E-3</v>
      </c>
      <c r="E28">
        <f>('precios ajustado'!E29-'precios ajustado'!E28)/'precios ajustado'!E28</f>
        <v>-2.409641332162166E-2</v>
      </c>
      <c r="F28">
        <f>('precios ajustado'!F29-'precios ajustado'!F28)/'precios ajustado'!F28</f>
        <v>-3.9709803291626562E-3</v>
      </c>
      <c r="G28">
        <f>('precios ajustado'!G29-'precios ajustado'!G28)/'precios ajustado'!G28</f>
        <v>0</v>
      </c>
      <c r="H28">
        <f>('precios ajustado'!H29-'precios ajustado'!H28)/'precios ajustado'!H28</f>
        <v>-3.1934968790825842E-3</v>
      </c>
      <c r="I28">
        <f>('precios ajustado'!I29-'precios ajustado'!I28)/'precios ajustado'!I28</f>
        <v>8.4010823298754242E-2</v>
      </c>
      <c r="J28">
        <f>('precios ajustado'!J29-'precios ajustado'!J28)/'precios ajustado'!J28</f>
        <v>4.7627518565686213E-4</v>
      </c>
      <c r="K28">
        <f>('precios ajustado'!K29-'precios ajustado'!K28)/'precios ajustado'!K28</f>
        <v>3.190080772877605E-2</v>
      </c>
      <c r="L28">
        <f>('precios ajustado'!L29-'precios ajustado'!L28)/'precios ajustado'!L28</f>
        <v>-7.7583387949429919E-4</v>
      </c>
    </row>
    <row r="29" spans="1:12" x14ac:dyDescent="0.25">
      <c r="A29" s="1" t="s">
        <v>39</v>
      </c>
      <c r="B29">
        <f>('precios ajustado'!B30-'precios ajustado'!B29)/'precios ajustado'!B29</f>
        <v>3.1916403545933766E-2</v>
      </c>
      <c r="C29">
        <f>('precios ajustado'!C30-'precios ajustado'!C29)/'precios ajustado'!C29</f>
        <v>5.7275560350849478E-2</v>
      </c>
      <c r="D29">
        <f>('precios ajustado'!D30-'precios ajustado'!D29)/'precios ajustado'!D29</f>
        <v>0</v>
      </c>
      <c r="E29">
        <f>('precios ajustado'!E30-'precios ajustado'!E29)/'precios ajustado'!E29</f>
        <v>-1.2345642235031427E-2</v>
      </c>
      <c r="F29">
        <f>('precios ajustado'!F30-'precios ajustado'!F29)/'precios ajustado'!F29</f>
        <v>1.9608601234186009E-3</v>
      </c>
      <c r="G29">
        <f>('precios ajustado'!G30-'precios ajustado'!G29)/'precios ajustado'!G29</f>
        <v>0</v>
      </c>
      <c r="H29">
        <f>('precios ajustado'!H30-'precios ajustado'!H29)/'precios ajustado'!H29</f>
        <v>0</v>
      </c>
      <c r="I29">
        <f>('precios ajustado'!I30-'precios ajustado'!I29)/'precios ajustado'!I29</f>
        <v>0.20500004291534424</v>
      </c>
      <c r="J29">
        <f>('precios ajustado'!J30-'precios ajustado'!J29)/'precios ajustado'!J29</f>
        <v>-4.7604845559029419E-4</v>
      </c>
      <c r="K29">
        <f>('precios ajustado'!K30-'precios ajustado'!K29)/'precios ajustado'!K29</f>
        <v>4.723050368743166E-2</v>
      </c>
      <c r="L29">
        <f>('precios ajustado'!L30-'precios ajustado'!L29)/'precios ajustado'!L29</f>
        <v>2.3596215382353562E-2</v>
      </c>
    </row>
    <row r="30" spans="1:12" x14ac:dyDescent="0.25">
      <c r="A30" s="1" t="s">
        <v>40</v>
      </c>
      <c r="B30">
        <f>('precios ajustado'!B31-'precios ajustado'!B30)/'precios ajustado'!B30</f>
        <v>-1.0672343274870605E-2</v>
      </c>
      <c r="C30">
        <f>('precios ajustado'!C31-'precios ajustado'!C30)/'precios ajustado'!C30</f>
        <v>-1.9853161739722194E-2</v>
      </c>
      <c r="D30">
        <f>('precios ajustado'!D31-'precios ajustado'!D30)/'precios ajustado'!D30</f>
        <v>8.5361960011808465E-3</v>
      </c>
      <c r="E30">
        <f>('precios ajustado'!E31-'precios ajustado'!E30)/'precios ajustado'!E30</f>
        <v>-2.5000028601890618E-2</v>
      </c>
      <c r="F30">
        <f>('precios ajustado'!F31-'precios ajustado'!F30)/'precios ajustado'!F30</f>
        <v>0</v>
      </c>
      <c r="G30">
        <f>('precios ajustado'!G31-'precios ajustado'!G30)/'precios ajustado'!G30</f>
        <v>-1.1886304909560681E-2</v>
      </c>
      <c r="H30">
        <f>('precios ajustado'!H31-'precios ajustado'!H30)/'precios ajustado'!H30</f>
        <v>1.3688655890490705E-2</v>
      </c>
      <c r="I30">
        <f>('precios ajustado'!I31-'precios ajustado'!I30)/'precios ajustado'!I30</f>
        <v>-9.7510425371376497E-2</v>
      </c>
      <c r="J30">
        <f>('precios ajustado'!J31-'precios ajustado'!J30)/'precios ajustado'!J30</f>
        <v>6.2410595520664899E-2</v>
      </c>
      <c r="K30">
        <f>('precios ajustado'!K31-'precios ajustado'!K30)/'precios ajustado'!K30</f>
        <v>-3.2800297543266223E-2</v>
      </c>
      <c r="L30">
        <f>('precios ajustado'!L31-'precios ajustado'!L30)/'precios ajustado'!L30</f>
        <v>-3.5756216264268147E-3</v>
      </c>
    </row>
    <row r="31" spans="1:12" x14ac:dyDescent="0.25">
      <c r="A31" s="1" t="s">
        <v>41</v>
      </c>
      <c r="B31">
        <f>('precios ajustado'!B32-'precios ajustado'!B31)/'precios ajustado'!B31</f>
        <v>2.5422807254020446E-2</v>
      </c>
      <c r="C31">
        <f>('precios ajustado'!C32-'precios ajustado'!C31)/'precios ajustado'!C31</f>
        <v>4.1133273579996854E-2</v>
      </c>
      <c r="D31">
        <f>('precios ajustado'!D32-'precios ajustado'!D31)/'precios ajustado'!D31</f>
        <v>5.1846896353991432E-3</v>
      </c>
      <c r="E31">
        <f>('precios ajustado'!E32-'precios ajustado'!E31)/'precios ajustado'!E31</f>
        <v>4.358986941003027E-2</v>
      </c>
      <c r="F31">
        <f>('precios ajustado'!F32-'precios ajustado'!F31)/'precios ajustado'!F31</f>
        <v>-8.4800942932786519E-3</v>
      </c>
      <c r="G31">
        <f>('precios ajustado'!G32-'precios ajustado'!G31)/'precios ajustado'!G31</f>
        <v>1.0460251046025067E-3</v>
      </c>
      <c r="H31">
        <f>('precios ajustado'!H32-'precios ajustado'!H31)/'precios ajustado'!H31</f>
        <v>-4.4533831346069818E-3</v>
      </c>
      <c r="I31">
        <f>('precios ajustado'!I32-'precios ajustado'!I31)/'precios ajustado'!I31</f>
        <v>-6.206896249330373E-2</v>
      </c>
      <c r="J31">
        <f>('precios ajustado'!J32-'precios ajustado'!J31)/'precios ajustado'!J31</f>
        <v>4.4843100279638708E-3</v>
      </c>
      <c r="K31">
        <f>('precios ajustado'!K32-'precios ajustado'!K31)/'precios ajustado'!K31</f>
        <v>2.5858440288506743E-2</v>
      </c>
      <c r="L31">
        <f>('precios ajustado'!L32-'precios ajustado'!L31)/'precios ajustado'!L31</f>
        <v>2.000862469532063E-2</v>
      </c>
    </row>
    <row r="32" spans="1:12" x14ac:dyDescent="0.25">
      <c r="A32" s="1" t="s">
        <v>42</v>
      </c>
      <c r="B32">
        <f>('precios ajustado'!B33-'precios ajustado'!B32)/'precios ajustado'!B32</f>
        <v>-5.6419181778332675E-2</v>
      </c>
      <c r="C32">
        <f>('precios ajustado'!C33-'precios ajustado'!C32)/'precios ajustado'!C32</f>
        <v>-7.1561966408272504E-2</v>
      </c>
      <c r="D32">
        <f>('precios ajustado'!D33-'precios ajustado'!D32)/'precios ajustado'!D32</f>
        <v>-2.304437736207832E-2</v>
      </c>
      <c r="E32">
        <f>('precios ajustado'!E33-'precios ajustado'!E32)/'precios ajustado'!E32</f>
        <v>3.1940789581282249E-2</v>
      </c>
      <c r="F32">
        <f>('precios ajustado'!F33-'precios ajustado'!F32)/'precios ajustado'!F32</f>
        <v>-1.5789674573115593E-2</v>
      </c>
      <c r="G32">
        <f>('precios ajustado'!G33-'precios ajustado'!G32)/'precios ajustado'!G32</f>
        <v>-1.9592476489028322E-2</v>
      </c>
      <c r="H32">
        <f>('precios ajustado'!H33-'precios ajustado'!H32)/'precios ajustado'!H32</f>
        <v>0</v>
      </c>
      <c r="I32">
        <f>('precios ajustado'!I33-'precios ajustado'!I32)/'precios ajustado'!I32</f>
        <v>-6.3725489050275932E-2</v>
      </c>
      <c r="J32">
        <f>('precios ajustado'!J33-'precios ajustado'!J32)/'precios ajustado'!J32</f>
        <v>-3.9285717591062023E-2</v>
      </c>
      <c r="K32">
        <f>('precios ajustado'!K33-'precios ajustado'!K32)/'precios ajustado'!K32</f>
        <v>-7.1900893537634777E-2</v>
      </c>
      <c r="L32">
        <f>('precios ajustado'!L33-'precios ajustado'!L32)/'precios ajustado'!L32</f>
        <v>-3.9605471045710092E-2</v>
      </c>
    </row>
    <row r="33" spans="1:12" x14ac:dyDescent="0.25">
      <c r="A33" s="1" t="s">
        <v>43</v>
      </c>
      <c r="B33">
        <f>('precios ajustado'!B34-'precios ajustado'!B33)/'precios ajustado'!B33</f>
        <v>-2.4641507389815059E-2</v>
      </c>
      <c r="C33">
        <f>('precios ajustado'!C34-'precios ajustado'!C33)/'precios ajustado'!C33</f>
        <v>1.9278532990963421E-3</v>
      </c>
      <c r="D33">
        <f>('precios ajustado'!D34-'precios ajustado'!D33)/'precios ajustado'!D33</f>
        <v>0</v>
      </c>
      <c r="E33">
        <f>('precios ajustado'!E34-'precios ajustado'!E33)/'precios ajustado'!E33</f>
        <v>0.10000024763545282</v>
      </c>
      <c r="F33">
        <f>('precios ajustado'!F34-'precios ajustado'!F33)/'precios ajustado'!F33</f>
        <v>0</v>
      </c>
      <c r="G33">
        <f>('precios ajustado'!G34-'precios ajustado'!G33)/'precios ajustado'!G33</f>
        <v>0</v>
      </c>
      <c r="H33">
        <f>('precios ajustado'!H34-'precios ajustado'!H33)/'precios ajustado'!H33</f>
        <v>-3.5642135642135614E-2</v>
      </c>
      <c r="I33">
        <f>('precios ajustado'!I34-'precios ajustado'!I33)/'precios ajustado'!I33</f>
        <v>0.13350785323975592</v>
      </c>
      <c r="J33">
        <f>('precios ajustado'!J34-'precios ajustado'!J33)/'precios ajustado'!J33</f>
        <v>-2.7881072526132616E-2</v>
      </c>
      <c r="K33">
        <f>('precios ajustado'!K34-'precios ajustado'!K33)/'precios ajustado'!K33</f>
        <v>3.4728438042757576E-2</v>
      </c>
      <c r="L33">
        <f>('precios ajustado'!L34-'precios ajustado'!L33)/'precios ajustado'!L33</f>
        <v>-6.6881003847553896E-3</v>
      </c>
    </row>
    <row r="34" spans="1:12" x14ac:dyDescent="0.25">
      <c r="A34" s="1" t="s">
        <v>44</v>
      </c>
      <c r="B34">
        <f>('precios ajustado'!B35-'precios ajustado'!B34)/'precios ajustado'!B34</f>
        <v>1.747161339668592E-3</v>
      </c>
      <c r="C34">
        <f>('precios ajustado'!C35-'precios ajustado'!C34)/'precios ajustado'!C34</f>
        <v>2.5345295167624438E-3</v>
      </c>
      <c r="D34">
        <f>('precios ajustado'!D35-'precios ajustado'!D34)/'precios ajustado'!D34</f>
        <v>-4.7516513995839581E-2</v>
      </c>
      <c r="E34">
        <f>('precios ajustado'!E35-'precios ajustado'!E34)/'precios ajustado'!E34</f>
        <v>0</v>
      </c>
      <c r="F34">
        <f>('precios ajustado'!F35-'precios ajustado'!F34)/'precios ajustado'!F34</f>
        <v>-2.7506541481853896E-2</v>
      </c>
      <c r="G34">
        <f>('precios ajustado'!G35-'precios ajustado'!G34)/'precios ajustado'!G34</f>
        <v>0</v>
      </c>
      <c r="H34">
        <f>('precios ajustado'!H35-'precios ajustado'!H34)/'precios ajustado'!H34</f>
        <v>-8.5291036959450079E-3</v>
      </c>
      <c r="I34">
        <f>('precios ajustado'!I35-'precios ajustado'!I34)/'precios ajustado'!I34</f>
        <v>-0.12009237646393416</v>
      </c>
      <c r="J34">
        <f>('precios ajustado'!J35-'precios ajustado'!J34)/'precios ajustado'!J34</f>
        <v>2.4856449396712534E-2</v>
      </c>
      <c r="K34">
        <f>('precios ajustado'!K35-'precios ajustado'!K34)/'precios ajustado'!K34</f>
        <v>4.7332448982325042E-3</v>
      </c>
      <c r="L34">
        <f>('precios ajustado'!L35-'precios ajustado'!L34)/'precios ajustado'!L34</f>
        <v>2.513552398145522E-4</v>
      </c>
    </row>
    <row r="35" spans="1:12" x14ac:dyDescent="0.25">
      <c r="A35" s="1" t="s">
        <v>45</v>
      </c>
      <c r="B35">
        <f>('precios ajustado'!B36-'precios ajustado'!B35)/'precios ajustado'!B35</f>
        <v>4.0119440230323204E-2</v>
      </c>
      <c r="C35">
        <f>('precios ajustado'!C36-'precios ajustado'!C35)/'precios ajustado'!C35</f>
        <v>-3.1605069518415347E-4</v>
      </c>
      <c r="D35">
        <f>('precios ajustado'!D36-'precios ajustado'!D35)/'precios ajustado'!D35</f>
        <v>3.1974405149622638E-2</v>
      </c>
      <c r="E35">
        <f>('precios ajustado'!E36-'precios ajustado'!E35)/'precios ajustado'!E35</f>
        <v>-4.3291169880042878E-3</v>
      </c>
      <c r="F35">
        <f>('precios ajustado'!F36-'precios ajustado'!F35)/'precios ajustado'!F35</f>
        <v>3.3783541713819185E-2</v>
      </c>
      <c r="G35">
        <f>('precios ajustado'!G36-'precios ajustado'!G35)/'precios ajustado'!G35</f>
        <v>-1.0125233146815845E-2</v>
      </c>
      <c r="H35">
        <f>('precios ajustado'!H36-'precios ajustado'!H35)/'precios ajustado'!H35</f>
        <v>-7.093268940537357E-3</v>
      </c>
      <c r="I35">
        <f>('precios ajustado'!I36-'precios ajustado'!I35)/'precios ajustado'!I35</f>
        <v>-1.8372686166428186E-2</v>
      </c>
      <c r="J35">
        <f>('precios ajustado'!J36-'precios ajustado'!J35)/'precios ajustado'!J35</f>
        <v>-1.7257367125299444E-2</v>
      </c>
      <c r="K35">
        <f>('precios ajustado'!K36-'precios ajustado'!K35)/'precios ajustado'!K35</f>
        <v>1.8415430327659615E-2</v>
      </c>
      <c r="L35">
        <f>('precios ajustado'!L36-'precios ajustado'!L35)/'precios ajustado'!L35</f>
        <v>1.8965507829236037E-2</v>
      </c>
    </row>
    <row r="36" spans="1:12" x14ac:dyDescent="0.25">
      <c r="A36" s="1" t="s">
        <v>46</v>
      </c>
      <c r="B36">
        <f>('precios ajustado'!B37-'precios ajustado'!B36)/'precios ajustado'!B36</f>
        <v>-1.9216037363428105E-2</v>
      </c>
      <c r="C36">
        <f>('precios ajustado'!C37-'precios ajustado'!C36)/'precios ajustado'!C36</f>
        <v>-3.2141104325376195E-2</v>
      </c>
      <c r="D36">
        <f>('precios ajustado'!D37-'precios ajustado'!D36)/'precios ajustado'!D36</f>
        <v>0</v>
      </c>
      <c r="E36">
        <f>('precios ajustado'!E37-'precios ajustado'!E36)/'precios ajustado'!E36</f>
        <v>-8.5652106397047179E-2</v>
      </c>
      <c r="F36">
        <f>('precios ajustado'!F37-'precios ajustado'!F36)/'precios ajustado'!F36</f>
        <v>-3.324459032787989E-3</v>
      </c>
      <c r="G36">
        <f>('precios ajustado'!G37-'precios ajustado'!G36)/'precios ajustado'!G36</f>
        <v>-1.1843876177658101E-2</v>
      </c>
      <c r="H36">
        <f>('precios ajustado'!H37-'precios ajustado'!H36)/'precios ajustado'!H36</f>
        <v>0</v>
      </c>
      <c r="I36">
        <f>('precios ajustado'!I37-'precios ajustado'!I36)/'precios ajustado'!I36</f>
        <v>-0.1096256911190417</v>
      </c>
      <c r="J36">
        <f>('precios ajustado'!J37-'precios ajustado'!J36)/'precios ajustado'!J36</f>
        <v>-5.2206664663847794E-3</v>
      </c>
      <c r="K36">
        <f>('precios ajustado'!K37-'precios ajustado'!K36)/'precios ajustado'!K36</f>
        <v>-9.3776340840784581E-2</v>
      </c>
      <c r="L36">
        <f>('precios ajustado'!L37-'precios ajustado'!L36)/'precios ajustado'!L36</f>
        <v>-7.2092085001087478E-3</v>
      </c>
    </row>
    <row r="37" spans="1:12" x14ac:dyDescent="0.25">
      <c r="A37" s="1" t="s">
        <v>47</v>
      </c>
      <c r="B37">
        <f>('precios ajustado'!B38-'precios ajustado'!B37)/'precios ajustado'!B37</f>
        <v>1.1399788143779115E-3</v>
      </c>
      <c r="C37">
        <f>('precios ajustado'!C38-'precios ajustado'!C37)/'precios ajustado'!C37</f>
        <v>2.5696475417555448E-2</v>
      </c>
      <c r="D37">
        <f>('precios ajustado'!D38-'precios ajustado'!D37)/'precios ajustado'!D37</f>
        <v>0</v>
      </c>
      <c r="E37">
        <f>('precios ajustado'!E38-'precios ajustado'!E37)/'precios ajustado'!E37</f>
        <v>0</v>
      </c>
      <c r="F37">
        <f>('precios ajustado'!F38-'precios ajustado'!F37)/'precios ajustado'!F37</f>
        <v>1.0006643775651579E-2</v>
      </c>
      <c r="G37">
        <f>('precios ajustado'!G38-'precios ajustado'!G37)/'precios ajustado'!G37</f>
        <v>0</v>
      </c>
      <c r="H37">
        <f>('precios ajustado'!H38-'precios ajustado'!H37)/'precios ajustado'!H37</f>
        <v>-2.887976896184715E-3</v>
      </c>
      <c r="I37">
        <f>('precios ajustado'!I38-'precios ajustado'!I37)/'precios ajustado'!I37</f>
        <v>7.8078077003045449E-2</v>
      </c>
      <c r="J37">
        <f>('precios ajustado'!J38-'precios ajustado'!J37)/'precios ajustado'!J37</f>
        <v>1.908399211636334E-2</v>
      </c>
      <c r="K37">
        <f>('precios ajustado'!K38-'precios ajustado'!K37)/'precios ajustado'!K37</f>
        <v>2.2737897717606911E-2</v>
      </c>
      <c r="L37">
        <f>('precios ajustado'!L38-'precios ajustado'!L37)/'precios ajustado'!L37</f>
        <v>8.3383895006723229E-3</v>
      </c>
    </row>
    <row r="38" spans="1:12" x14ac:dyDescent="0.25">
      <c r="A38" s="1" t="s">
        <v>48</v>
      </c>
      <c r="B38">
        <f>('precios ajustado'!B39-'precios ajustado'!B38)/'precios ajustado'!B38</f>
        <v>2.3199454907179236E-2</v>
      </c>
      <c r="C38">
        <f>('precios ajustado'!C39-'precios ajustado'!C38)/'precios ajustado'!C38</f>
        <v>4.0294992294864995E-2</v>
      </c>
      <c r="D38">
        <f>('precios ajustado'!D39-'precios ajustado'!D38)/'precios ajustado'!D38</f>
        <v>1.2988781010018392E-2</v>
      </c>
      <c r="E38">
        <f>('precios ajustado'!E39-'precios ajustado'!E38)/'precios ajustado'!E38</f>
        <v>-1.4267190733367654E-3</v>
      </c>
      <c r="F38">
        <f>('precios ajustado'!F39-'precios ajustado'!F38)/'precios ajustado'!F38</f>
        <v>5.8124372345167048E-3</v>
      </c>
      <c r="G38">
        <f>('precios ajustado'!G39-'precios ajustado'!G38)/'precios ajustado'!G38</f>
        <v>4.8215745028602576E-2</v>
      </c>
      <c r="H38">
        <f>('precios ajustado'!H39-'precios ajustado'!H38)/'precios ajustado'!H38</f>
        <v>3.064024390243902E-2</v>
      </c>
      <c r="I38">
        <f>('precios ajustado'!I39-'precios ajustado'!I38)/'precios ajustado'!I38</f>
        <v>-1.6713076382739795E-2</v>
      </c>
      <c r="J38">
        <f>('precios ajustado'!J39-'precios ajustado'!J38)/'precios ajustado'!J38</f>
        <v>1.3576719350769395E-2</v>
      </c>
      <c r="K38">
        <f>('precios ajustado'!K39-'precios ajustado'!K38)/'precios ajustado'!K38</f>
        <v>4.8094347636601621E-2</v>
      </c>
      <c r="L38">
        <f>('precios ajustado'!L39-'precios ajustado'!L38)/'precios ajustado'!L38</f>
        <v>1.9879291201581922E-2</v>
      </c>
    </row>
    <row r="39" spans="1:12" x14ac:dyDescent="0.25">
      <c r="A39" s="1" t="s">
        <v>49</v>
      </c>
      <c r="B39">
        <f>('precios ajustado'!B40-'precios ajustado'!B39)/'precios ajustado'!B39</f>
        <v>4.075663532329616E-2</v>
      </c>
      <c r="C39">
        <f>('precios ajustado'!C40-'precios ajustado'!C39)/'precios ajustado'!C39</f>
        <v>3.6632083603782596E-2</v>
      </c>
      <c r="D39">
        <f>('precios ajustado'!D40-'precios ajustado'!D39)/'precios ajustado'!D39</f>
        <v>0</v>
      </c>
      <c r="E39">
        <f>('precios ajustado'!E40-'precios ajustado'!E39)/'precios ajustado'!E39</f>
        <v>-3.5714183122455237E-2</v>
      </c>
      <c r="F39">
        <f>('precios ajustado'!F40-'precios ajustado'!F39)/'precios ajustado'!F39</f>
        <v>1.1295011914166922E-2</v>
      </c>
      <c r="G39">
        <f>('precios ajustado'!G40-'precios ajustado'!G39)/'precios ajustado'!G39</f>
        <v>0</v>
      </c>
      <c r="H39">
        <f>('precios ajustado'!H40-'precios ajustado'!H39)/'precios ajustado'!H39</f>
        <v>0</v>
      </c>
      <c r="I39">
        <f>('precios ajustado'!I40-'precios ajustado'!I39)/'precios ajustado'!I39</f>
        <v>0.14164312817875949</v>
      </c>
      <c r="J39">
        <f>('precios ajustado'!J40-'precios ajustado'!J39)/'precios ajustado'!J39</f>
        <v>4.6186241096426441E-4</v>
      </c>
      <c r="K39">
        <f>('precios ajustado'!K40-'precios ajustado'!K39)/'precios ajustado'!K39</f>
        <v>2.4675311056767728E-2</v>
      </c>
      <c r="L39">
        <f>('precios ajustado'!L40-'precios ajustado'!L39)/'precios ajustado'!L39</f>
        <v>2.5076650133969359E-2</v>
      </c>
    </row>
    <row r="40" spans="1:12" x14ac:dyDescent="0.25">
      <c r="A40" s="1" t="s">
        <v>50</v>
      </c>
      <c r="B40">
        <f>('precios ajustado'!B41-'precios ajustado'!B40)/'precios ajustado'!B40</f>
        <v>-5.346000910996589E-3</v>
      </c>
      <c r="C40">
        <f>('precios ajustado'!C41-'precios ajustado'!C40)/'precios ajustado'!C40</f>
        <v>4.3970103790747637E-2</v>
      </c>
      <c r="D40">
        <f>('precios ajustado'!D41-'precios ajustado'!D40)/'precios ajustado'!D40</f>
        <v>-2.2602321319486769E-2</v>
      </c>
      <c r="E40">
        <f>('precios ajustado'!E41-'precios ajustado'!E40)/'precios ajustado'!E40</f>
        <v>0.10000007190599054</v>
      </c>
      <c r="F40">
        <f>('precios ajustado'!F41-'precios ajustado'!F40)/'precios ajustado'!F40</f>
        <v>4.9675295350113988E-2</v>
      </c>
      <c r="G40">
        <f>('precios ajustado'!G41-'precios ajustado'!G40)/'precios ajustado'!G40</f>
        <v>-1.5332640332640457E-2</v>
      </c>
      <c r="H40">
        <f>('precios ajustado'!H41-'precios ajustado'!H40)/'precios ajustado'!H40</f>
        <v>-3.4018636296405939E-2</v>
      </c>
      <c r="I40">
        <f>('precios ajustado'!I41-'precios ajustado'!I40)/'precios ajustado'!I40</f>
        <v>-5.4590634137776116E-2</v>
      </c>
      <c r="J40">
        <f>('precios ajustado'!J41-'precios ajustado'!J40)/'precios ajustado'!J40</f>
        <v>2.9547675249094896E-2</v>
      </c>
      <c r="K40">
        <f>('precios ajustado'!K41-'precios ajustado'!K40)/'precios ajustado'!K40</f>
        <v>-1.9856329186294108E-2</v>
      </c>
      <c r="L40">
        <f>('precios ajustado'!L41-'precios ajustado'!L40)/'precios ajustado'!L40</f>
        <v>-5.5525813794041843E-3</v>
      </c>
    </row>
    <row r="41" spans="1:12" x14ac:dyDescent="0.25">
      <c r="A41" s="1" t="s">
        <v>51</v>
      </c>
      <c r="B41">
        <f>('precios ajustado'!B42-'precios ajustado'!B41)/'precios ajustado'!B41</f>
        <v>-8.734422009248668E-4</v>
      </c>
      <c r="C41">
        <f>('precios ajustado'!C42-'precios ajustado'!C41)/'precios ajustado'!C41</f>
        <v>1.2266042992873196E-2</v>
      </c>
      <c r="D41">
        <f>('precios ajustado'!D42-'precios ajustado'!D41)/'precios ajustado'!D41</f>
        <v>-5.9000000000000484E-3</v>
      </c>
      <c r="E41">
        <f>('precios ajustado'!E42-'precios ajustado'!E41)/'precios ajustado'!E41</f>
        <v>-7.7441252576125399E-2</v>
      </c>
      <c r="F41">
        <f>('precios ajustado'!F42-'precios ajustado'!F41)/'precios ajustado'!F41</f>
        <v>0</v>
      </c>
      <c r="G41">
        <f>('precios ajustado'!G42-'precios ajustado'!G41)/'precios ajustado'!G41</f>
        <v>0</v>
      </c>
      <c r="H41">
        <f>('precios ajustado'!H42-'precios ajustado'!H41)/'precios ajustado'!H41</f>
        <v>0</v>
      </c>
      <c r="I41">
        <f>('precios ajustado'!I42-'precios ajustado'!I41)/'precios ajustado'!I41</f>
        <v>2.6246694523468835E-3</v>
      </c>
      <c r="J41">
        <f>('precios ajustado'!J42-'precios ajustado'!J41)/'precios ajustado'!J41</f>
        <v>4.4829672036869112E-4</v>
      </c>
      <c r="K41">
        <f>('precios ajustado'!K42-'precios ajustado'!K41)/'precios ajustado'!K41</f>
        <v>-1.1206906048777504E-2</v>
      </c>
      <c r="L41">
        <f>('precios ajustado'!L42-'precios ajustado'!L41)/'precios ajustado'!L41</f>
        <v>-8.3755845967751295E-3</v>
      </c>
    </row>
    <row r="42" spans="1:12" x14ac:dyDescent="0.25">
      <c r="A42" s="1" t="s">
        <v>52</v>
      </c>
      <c r="B42">
        <f>('precios ajustado'!B43-'precios ajustado'!B42)/'precios ajustado'!B42</f>
        <v>1.6811155180643089E-2</v>
      </c>
      <c r="C42">
        <f>('precios ajustado'!C43-'precios ajustado'!C42)/'precios ajustado'!C42</f>
        <v>3.1450343007386174E-2</v>
      </c>
      <c r="D42">
        <f>('precios ajustado'!D43-'precios ajustado'!D42)/'precios ajustado'!D42</f>
        <v>0</v>
      </c>
      <c r="E42">
        <f>('precios ajustado'!E43-'precios ajustado'!E42)/'precios ajustado'!E42</f>
        <v>0.10948914345187283</v>
      </c>
      <c r="F42">
        <f>('precios ajustado'!F43-'precios ajustado'!F42)/'precios ajustado'!F42</f>
        <v>7.7327988552967119E-3</v>
      </c>
      <c r="G42">
        <f>('precios ajustado'!G43-'precios ajustado'!G42)/'precios ajustado'!G42</f>
        <v>0</v>
      </c>
      <c r="H42">
        <f>('precios ajustado'!H43-'precios ajustado'!H42)/'precios ajustado'!H42</f>
        <v>0</v>
      </c>
      <c r="I42">
        <f>('precios ajustado'!I43-'precios ajustado'!I42)/'precios ajustado'!I42</f>
        <v>0.16230370021272306</v>
      </c>
      <c r="J42">
        <f>('precios ajustado'!J43-'precios ajustado'!J42)/'precios ajustado'!J42</f>
        <v>6.2752002286321096E-3</v>
      </c>
      <c r="K42">
        <f>('precios ajustado'!K43-'precios ajustado'!K42)/'precios ajustado'!K42</f>
        <v>7.8465527251762299E-2</v>
      </c>
      <c r="L42">
        <f>('precios ajustado'!L43-'precios ajustado'!L42)/'precios ajustado'!L42</f>
        <v>1.8990861498782364E-2</v>
      </c>
    </row>
    <row r="43" spans="1:12" x14ac:dyDescent="0.25">
      <c r="A43" s="1" t="s">
        <v>53</v>
      </c>
      <c r="B43">
        <f>('precios ajustado'!B44-'precios ajustado'!B43)/'precios ajustado'!B43</f>
        <v>-3.8555652759523912E-2</v>
      </c>
      <c r="C43">
        <f>('precios ajustado'!C44-'precios ajustado'!C43)/'precios ajustado'!C43</f>
        <v>-2.5185068024527506E-2</v>
      </c>
      <c r="D43">
        <f>('precios ajustado'!D44-'precios ajustado'!D43)/'precios ajustado'!D43</f>
        <v>-5.3817523387989291E-3</v>
      </c>
      <c r="E43">
        <f>('precios ajustado'!E44-'precios ajustado'!E43)/'precios ajustado'!E43</f>
        <v>0.11842114266523847</v>
      </c>
      <c r="F43">
        <f>('precios ajustado'!F44-'precios ajustado'!F43)/'precios ajustado'!F43</f>
        <v>-1.7803654713721029E-3</v>
      </c>
      <c r="G43">
        <f>('precios ajustado'!G44-'precios ajustado'!G43)/'precios ajustado'!G43</f>
        <v>-3.3782000527843643E-2</v>
      </c>
      <c r="H43">
        <f>('precios ajustado'!H44-'precios ajustado'!H43)/'precios ajustado'!H43</f>
        <v>0</v>
      </c>
      <c r="I43">
        <f>('precios ajustado'!I44-'precios ajustado'!I43)/'precios ajustado'!I43</f>
        <v>1.3513500451867638E-2</v>
      </c>
      <c r="J43">
        <f>('precios ajustado'!J44-'precios ajustado'!J43)/'precios ajustado'!J43</f>
        <v>5.7905609629018964E-3</v>
      </c>
      <c r="K43">
        <f>('precios ajustado'!K44-'precios ajustado'!K43)/'precios ajustado'!K43</f>
        <v>-2.3848025790067527E-2</v>
      </c>
      <c r="L43">
        <f>('precios ajustado'!L44-'precios ajustado'!L43)/'precios ajustado'!L43</f>
        <v>-1.6186713416341768E-2</v>
      </c>
    </row>
    <row r="44" spans="1:12" x14ac:dyDescent="0.25">
      <c r="A44" s="1" t="s">
        <v>54</v>
      </c>
      <c r="B44">
        <f>('precios ajustado'!B45-'precios ajustado'!B44)/'precios ajustado'!B44</f>
        <v>5.2276836041416537E-3</v>
      </c>
      <c r="C44">
        <f>('precios ajustado'!C45-'precios ajustado'!C44)/'precios ajustado'!C44</f>
        <v>1.9942807289223673E-2</v>
      </c>
      <c r="D44">
        <f>('precios ajustado'!D45-'precios ajustado'!D44)/'precios ajustado'!D44</f>
        <v>2.0044247787610693E-2</v>
      </c>
      <c r="E44">
        <f>('precios ajustado'!E45-'precios ajustado'!E44)/'precios ajustado'!E44</f>
        <v>0.13294117982951847</v>
      </c>
      <c r="F44">
        <f>('precios ajustado'!F45-'precios ajustado'!F44)/'precios ajustado'!F44</f>
        <v>-2.5212770111610037E-3</v>
      </c>
      <c r="G44">
        <f>('precios ajustado'!G45-'precios ajustado'!G44)/'precios ajustado'!G44</f>
        <v>2.2125102431029695E-2</v>
      </c>
      <c r="H44">
        <f>('precios ajustado'!H45-'precios ajustado'!H44)/'precios ajustado'!H44</f>
        <v>2.8938906752411581E-2</v>
      </c>
      <c r="I44">
        <f>('precios ajustado'!I45-'precios ajustado'!I44)/'precios ajustado'!I44</f>
        <v>-4.6666675143771701E-2</v>
      </c>
      <c r="J44">
        <f>('precios ajustado'!J45-'precios ajustado'!J44)/'precios ajustado'!J44</f>
        <v>-3.5428203947467933E-3</v>
      </c>
      <c r="K44">
        <f>('precios ajustado'!K45-'precios ajustado'!K44)/'precios ajustado'!K44</f>
        <v>2.4016560367190583E-2</v>
      </c>
      <c r="L44">
        <f>('precios ajustado'!L45-'precios ajustado'!L44)/'precios ajustado'!L44</f>
        <v>2.7290598774582066E-3</v>
      </c>
    </row>
    <row r="45" spans="1:12" x14ac:dyDescent="0.25">
      <c r="A45" s="1" t="s">
        <v>55</v>
      </c>
      <c r="B45">
        <f>('precios ajustado'!B46-'precios ajustado'!B45)/'precios ajustado'!B45</f>
        <v>1.7585962106190029E-2</v>
      </c>
      <c r="C45">
        <f>('precios ajustado'!C46-'precios ajustado'!C45)/'precios ajustado'!C45</f>
        <v>-1.4344105316090081E-2</v>
      </c>
      <c r="D45">
        <f>('precios ajustado'!D46-'precios ajustado'!D45)/'precios ajustado'!D45</f>
        <v>-5.2425776626532335E-3</v>
      </c>
      <c r="E45">
        <f>('precios ajustado'!E46-'precios ajustado'!E45)/'precios ajustado'!E45</f>
        <v>-0.21028044415147637</v>
      </c>
      <c r="F45">
        <f>('precios ajustado'!F46-'precios ajustado'!F45)/'precios ajustado'!F45</f>
        <v>-1.3563515843463311E-2</v>
      </c>
      <c r="G45">
        <f>('precios ajustado'!G46-'precios ajustado'!G45)/'precios ajustado'!G45</f>
        <v>0</v>
      </c>
      <c r="H45">
        <f>('precios ajustado'!H46-'precios ajustado'!H45)/'precios ajustado'!H45</f>
        <v>-1.041666666666663E-2</v>
      </c>
      <c r="I45">
        <f>('precios ajustado'!I46-'precios ajustado'!I45)/'precios ajustado'!I45</f>
        <v>6.9930559615649238E-3</v>
      </c>
      <c r="J45">
        <f>('precios ajustado'!J46-'precios ajustado'!J45)/'precios ajustado'!J45</f>
        <v>-4.443119016312817E-4</v>
      </c>
      <c r="K45">
        <f>('precios ajustado'!K46-'precios ajustado'!K45)/'precios ajustado'!K45</f>
        <v>2.3048916513351204E-2</v>
      </c>
      <c r="L45">
        <f>('precios ajustado'!L46-'precios ajustado'!L45)/'precios ajustado'!L45</f>
        <v>9.7760875160228869E-3</v>
      </c>
    </row>
    <row r="46" spans="1:12" x14ac:dyDescent="0.25">
      <c r="A46" s="1" t="s">
        <v>56</v>
      </c>
      <c r="B46">
        <f>('precios ajustado'!B47-'precios ajustado'!B46)/'precios ajustado'!B46</f>
        <v>-5.0434709077874567E-3</v>
      </c>
      <c r="C46">
        <f>('precios ajustado'!C47-'precios ajustado'!C46)/'precios ajustado'!C46</f>
        <v>-1.4796745486375646E-2</v>
      </c>
      <c r="D46">
        <f>('precios ajustado'!D47-'precios ajustado'!D46)/'precios ajustado'!D46</f>
        <v>7.9426880548201326E-3</v>
      </c>
      <c r="E46">
        <f>('precios ajustado'!E47-'precios ajustado'!E46)/'precios ajustado'!E46</f>
        <v>-0.15625676967884089</v>
      </c>
      <c r="F46">
        <f>('precios ajustado'!F47-'precios ajustado'!F46)/'precios ajustado'!F46</f>
        <v>-1.4250033707352401E-2</v>
      </c>
      <c r="G46">
        <f>('precios ajustado'!G47-'precios ajustado'!G46)/'precios ajustado'!G46</f>
        <v>0</v>
      </c>
      <c r="H46">
        <f>('precios ajustado'!H47-'precios ajustado'!H46)/'precios ajustado'!H46</f>
        <v>0</v>
      </c>
      <c r="I46">
        <f>('precios ajustado'!I47-'precios ajustado'!I46)/'precios ajustado'!I46</f>
        <v>2.3147573257692833E-3</v>
      </c>
      <c r="J46">
        <f>('precios ajustado'!J47-'precios ajustado'!J46)/'precios ajustado'!J46</f>
        <v>-4.4464255042698702E-3</v>
      </c>
      <c r="K46">
        <f>('precios ajustado'!K47-'precios ajustado'!K46)/'precios ajustado'!K46</f>
        <v>2.0948644372650115E-2</v>
      </c>
      <c r="L46">
        <f>('precios ajustado'!L47-'precios ajustado'!L46)/'precios ajustado'!L46</f>
        <v>-1.0937523972231558E-2</v>
      </c>
    </row>
    <row r="47" spans="1:12" x14ac:dyDescent="0.25">
      <c r="A47" s="1" t="s">
        <v>57</v>
      </c>
      <c r="B47">
        <f>('precios ajustado'!B48-'precios ajustado'!B47)/'precios ajustado'!B47</f>
        <v>-3.5955590287206199E-2</v>
      </c>
      <c r="C47">
        <f>('precios ajustado'!C48-'precios ajustado'!C47)/'precios ajustado'!C47</f>
        <v>-4.1508489574430624E-2</v>
      </c>
      <c r="D47">
        <f>('precios ajustado'!D48-'precios ajustado'!D47)/'precios ajustado'!D47</f>
        <v>6.1804697156988848E-4</v>
      </c>
      <c r="E47">
        <f>('precios ajustado'!E48-'precios ajustado'!E47)/'precios ajustado'!E47</f>
        <v>-6.493497652308218E-2</v>
      </c>
      <c r="F47">
        <f>('precios ajustado'!F48-'precios ajustado'!F47)/'precios ajustado'!F47</f>
        <v>-2.1049923893185832E-2</v>
      </c>
      <c r="G47">
        <f>('precios ajustado'!G48-'precios ajustado'!G47)/'precios ajustado'!G47</f>
        <v>0</v>
      </c>
      <c r="H47">
        <f>('precios ajustado'!H48-'precios ajustado'!H47)/'precios ajustado'!H47</f>
        <v>0</v>
      </c>
      <c r="I47">
        <f>('precios ajustado'!I48-'precios ajustado'!I47)/'precios ajustado'!I47</f>
        <v>-0.10854504316202289</v>
      </c>
      <c r="J47">
        <f>('precios ajustado'!J48-'precios ajustado'!J47)/'precios ajustado'!J47</f>
        <v>-4.4663050813978422E-2</v>
      </c>
      <c r="K47">
        <f>('precios ajustado'!K48-'precios ajustado'!K47)/'precios ajustado'!K47</f>
        <v>-1.5098698830831194E-2</v>
      </c>
      <c r="L47">
        <f>('precios ajustado'!L48-'precios ajustado'!L47)/'precios ajustado'!L47</f>
        <v>-2.3519110731709036E-2</v>
      </c>
    </row>
    <row r="48" spans="1:12" x14ac:dyDescent="0.25">
      <c r="A48" s="1" t="s">
        <v>58</v>
      </c>
      <c r="B48">
        <f>('precios ajustado'!B49-'precios ajustado'!B48)/'precios ajustado'!B48</f>
        <v>-3.8628718730468588E-2</v>
      </c>
      <c r="C48">
        <f>('precios ajustado'!C49-'precios ajustado'!C48)/'precios ajustado'!C48</f>
        <v>-5.5962117215743311E-2</v>
      </c>
      <c r="D48">
        <f>('precios ajustado'!D49-'precios ajustado'!D48)/'precios ajustado'!D48</f>
        <v>-5.0685608400247134E-2</v>
      </c>
      <c r="E48">
        <f>('precios ajustado'!E49-'precios ajustado'!E48)/'precios ajustado'!E48</f>
        <v>3.611083664855224E-2</v>
      </c>
      <c r="F48">
        <f>('precios ajustado'!F49-'precios ajustado'!F48)/'precios ajustado'!F48</f>
        <v>-2.6230578993045118E-3</v>
      </c>
      <c r="G48">
        <f>('precios ajustado'!G49-'precios ajustado'!G48)/'precios ajustado'!G48</f>
        <v>-6.9481560662747133E-2</v>
      </c>
      <c r="H48">
        <f>('precios ajustado'!H49-'precios ajustado'!H48)/'precios ajustado'!H48</f>
        <v>-9.0225563909774431E-2</v>
      </c>
      <c r="I48">
        <f>('precios ajustado'!I49-'precios ajustado'!I48)/'precios ajustado'!I48</f>
        <v>-5.6994765847315873E-2</v>
      </c>
      <c r="J48">
        <f>('precios ajustado'!J49-'precios ajustado'!J48)/'precios ajustado'!J48</f>
        <v>-8.4147926325442643E-3</v>
      </c>
      <c r="K48">
        <f>('precios ajustado'!K49-'precios ajustado'!K48)/'precios ajustado'!K48</f>
        <v>-6.761010945736784E-2</v>
      </c>
      <c r="L48">
        <f>('precios ajustado'!L49-'precios ajustado'!L48)/'precios ajustado'!L48</f>
        <v>-2.9341804690476529E-2</v>
      </c>
    </row>
    <row r="49" spans="1:12" x14ac:dyDescent="0.25">
      <c r="A49" s="1" t="s">
        <v>59</v>
      </c>
      <c r="B49">
        <f>('precios ajustado'!B50-'precios ajustado'!B49)/'precios ajustado'!B49</f>
        <v>-3.8284796695880523E-2</v>
      </c>
      <c r="C49">
        <f>('precios ajustado'!C50-'precios ajustado'!C49)/'precios ajustado'!C49</f>
        <v>-5.4537193558745596E-2</v>
      </c>
      <c r="D49">
        <f>('precios ajustado'!D50-'precios ajustado'!D49)/'precios ajustado'!D49</f>
        <v>1.9909690684086763E-3</v>
      </c>
      <c r="E49">
        <f>('precios ajustado'!E50-'precios ajustado'!E49)/'precios ajustado'!E49</f>
        <v>2.6809909531291948E-2</v>
      </c>
      <c r="F49">
        <f>('precios ajustado'!F50-'precios ajustado'!F49)/'precios ajustado'!F49</f>
        <v>-2.487089124711786E-2</v>
      </c>
      <c r="G49">
        <f>('precios ajustado'!G50-'precios ajustado'!G49)/'precios ajustado'!G49</f>
        <v>-1.0051694428489338E-2</v>
      </c>
      <c r="H49">
        <f>('precios ajustado'!H50-'precios ajustado'!H49)/'precios ajustado'!H49</f>
        <v>2.826446280991737E-2</v>
      </c>
      <c r="I49">
        <f>('precios ajustado'!I50-'precios ajustado'!I49)/'precios ajustado'!I49</f>
        <v>-3.5714316124817888E-2</v>
      </c>
      <c r="J49">
        <f>('precios ajustado'!J50-'precios ajustado'!J49)/'precios ajustado'!J49</f>
        <v>-4.7619280338770387E-2</v>
      </c>
      <c r="K49">
        <f>('precios ajustado'!K50-'precios ajustado'!K49)/'precios ajustado'!K49</f>
        <v>-9.0640795985175618E-2</v>
      </c>
      <c r="L49">
        <f>('precios ajustado'!L50-'precios ajustado'!L49)/'precios ajustado'!L49</f>
        <v>-3.8546243490674016E-2</v>
      </c>
    </row>
    <row r="50" spans="1:12" x14ac:dyDescent="0.25">
      <c r="A50" s="1" t="s">
        <v>60</v>
      </c>
      <c r="B50">
        <f>('precios ajustado'!B51-'precios ajustado'!B50)/'precios ajustado'!B50</f>
        <v>6.6726331596557728E-3</v>
      </c>
      <c r="C50">
        <f>('precios ajustado'!C51-'precios ajustado'!C50)/'precios ajustado'!C50</f>
        <v>-1.3118555361939654E-2</v>
      </c>
      <c r="D50">
        <f>('precios ajustado'!D51-'precios ajustado'!D50)/'precios ajustado'!D50</f>
        <v>-9.0909090909092384E-4</v>
      </c>
      <c r="E50">
        <f>('precios ajustado'!E51-'precios ajustado'!E50)/'precios ajustado'!E50</f>
        <v>3.3942409850487486E-2</v>
      </c>
      <c r="F50">
        <f>('precios ajustado'!F51-'precios ajustado'!F50)/'precios ajustado'!F50</f>
        <v>-5.9935008655068213E-3</v>
      </c>
      <c r="G50">
        <f>('precios ajustado'!G51-'precios ajustado'!G50)/'precios ajustado'!G50</f>
        <v>0</v>
      </c>
      <c r="H50">
        <f>('precios ajustado'!H51-'precios ajustado'!H50)/'precios ajustado'!H50</f>
        <v>0</v>
      </c>
      <c r="I50">
        <f>('precios ajustado'!I51-'precios ajustado'!I50)/'precios ajustado'!I50</f>
        <v>-2.2792001117782377E-2</v>
      </c>
      <c r="J50">
        <f>('precios ajustado'!J51-'precios ajustado'!J50)/'precios ajustado'!J50</f>
        <v>1.485161781030991E-3</v>
      </c>
      <c r="K50">
        <f>('precios ajustado'!K51-'precios ajustado'!K50)/'precios ajustado'!K50</f>
        <v>-2.2253108438916917E-2</v>
      </c>
      <c r="L50">
        <f>('precios ajustado'!L51-'precios ajustado'!L50)/'precios ajustado'!L50</f>
        <v>-2.4966265204680637E-3</v>
      </c>
    </row>
    <row r="51" spans="1:12" x14ac:dyDescent="0.25">
      <c r="A51" s="1" t="s">
        <v>61</v>
      </c>
      <c r="B51">
        <f>('precios ajustado'!B52-'precios ajustado'!B51)/'precios ajustado'!B51</f>
        <v>2.0111448846613561E-2</v>
      </c>
      <c r="C51">
        <f>('precios ajustado'!C52-'precios ajustado'!C51)/'precios ajustado'!C51</f>
        <v>5.2389802934769629E-2</v>
      </c>
      <c r="D51">
        <f>('precios ajustado'!D52-'precios ajustado'!D51)/'precios ajustado'!D51</f>
        <v>-5.1020408163264903E-3</v>
      </c>
      <c r="E51">
        <f>('precios ajustado'!E52-'precios ajustado'!E51)/'precios ajustado'!E51</f>
        <v>-4.0404046771158802E-2</v>
      </c>
      <c r="F51">
        <f>('precios ajustado'!F52-'precios ajustado'!F51)/'precios ajustado'!F51</f>
        <v>-9.4796314678342146E-3</v>
      </c>
      <c r="G51">
        <f>('precios ajustado'!G52-'precios ajustado'!G51)/'precios ajustado'!G51</f>
        <v>0</v>
      </c>
      <c r="H51">
        <f>('precios ajustado'!H52-'precios ajustado'!H51)/'precios ajustado'!H51</f>
        <v>0</v>
      </c>
      <c r="I51">
        <f>('precios ajustado'!I52-'precios ajustado'!I51)/'precios ajustado'!I51</f>
        <v>2.6239041521185703E-2</v>
      </c>
      <c r="J51">
        <f>('precios ajustado'!J52-'precios ajustado'!J51)/'precios ajustado'!J51</f>
        <v>-3.0647522857830171E-2</v>
      </c>
      <c r="K51">
        <f>('precios ajustado'!K52-'precios ajustado'!K51)/'precios ajustado'!K51</f>
        <v>4.4570911676464646E-2</v>
      </c>
      <c r="L51">
        <f>('precios ajustado'!L52-'precios ajustado'!L51)/'precios ajustado'!L51</f>
        <v>1.4318894254093275E-2</v>
      </c>
    </row>
    <row r="52" spans="1:12" x14ac:dyDescent="0.25">
      <c r="A52" s="1" t="s">
        <v>62</v>
      </c>
      <c r="B52">
        <f>('precios ajustado'!B53-'precios ajustado'!B52)/'precios ajustado'!B52</f>
        <v>-3.9651339667315932E-2</v>
      </c>
      <c r="C52">
        <f>('precios ajustado'!C53-'precios ajustado'!C52)/'precios ajustado'!C52</f>
        <v>-3.7243378610853146E-2</v>
      </c>
      <c r="D52">
        <f>('precios ajustado'!D53-'precios ajustado'!D52)/'precios ajustado'!D52</f>
        <v>-1.3254940388698372E-2</v>
      </c>
      <c r="E52">
        <f>('precios ajustado'!E53-'precios ajustado'!E52)/'precios ajustado'!E52</f>
        <v>4.736845620177154E-2</v>
      </c>
      <c r="F52">
        <f>('precios ajustado'!F53-'precios ajustado'!F52)/'precios ajustado'!F52</f>
        <v>-1.69103805786907E-3</v>
      </c>
      <c r="G52">
        <f>('precios ajustado'!G53-'precios ajustado'!G52)/'precios ajustado'!G52</f>
        <v>0</v>
      </c>
      <c r="H52">
        <f>('precios ajustado'!H53-'precios ajustado'!H52)/'precios ajustado'!H52</f>
        <v>0</v>
      </c>
      <c r="I52">
        <f>('precios ajustado'!I53-'precios ajustado'!I52)/'precios ajustado'!I52</f>
        <v>-5.9659102069568225E-2</v>
      </c>
      <c r="J52">
        <f>('precios ajustado'!J53-'precios ajustado'!J52)/'precios ajustado'!J52</f>
        <v>9.6889811786974624E-3</v>
      </c>
      <c r="K52">
        <f>('precios ajustado'!K53-'precios ajustado'!K52)/'precios ajustado'!K52</f>
        <v>-7.08125885005845E-2</v>
      </c>
      <c r="L52">
        <f>('precios ajustado'!L53-'precios ajustado'!L52)/'precios ajustado'!L52</f>
        <v>-3.2853024320505256E-2</v>
      </c>
    </row>
    <row r="53" spans="1:12" x14ac:dyDescent="0.25">
      <c r="A53" s="1" t="s">
        <v>63</v>
      </c>
      <c r="B53">
        <f>('precios ajustado'!B54-'precios ajustado'!B53)/'precios ajustado'!B53</f>
        <v>1.1533125031843589E-2</v>
      </c>
      <c r="C53">
        <f>('precios ajustado'!C54-'precios ajustado'!C53)/'precios ajustado'!C53</f>
        <v>2.4696097512578452E-2</v>
      </c>
      <c r="D53">
        <f>('precios ajustado'!D54-'precios ajustado'!D53)/'precios ajustado'!D53</f>
        <v>-2.5032109423619314E-2</v>
      </c>
      <c r="E53">
        <f>('precios ajustado'!E54-'precios ajustado'!E53)/'precios ajustado'!E53</f>
        <v>-7.160805609054352E-2</v>
      </c>
      <c r="F53">
        <f>('precios ajustado'!F54-'precios ajustado'!F53)/'precios ajustado'!F53</f>
        <v>2.7100618481810984E-3</v>
      </c>
      <c r="G53">
        <f>('precios ajustado'!G54-'precios ajustado'!G53)/'precios ajustado'!G53</f>
        <v>0</v>
      </c>
      <c r="H53">
        <f>('precios ajustado'!H54-'precios ajustado'!H53)/'precios ajustado'!H53</f>
        <v>0</v>
      </c>
      <c r="I53">
        <f>('precios ajustado'!I54-'precios ajustado'!I53)/'precios ajustado'!I53</f>
        <v>4.8338395346414861E-2</v>
      </c>
      <c r="J53">
        <f>('precios ajustado'!J54-'precios ajustado'!J53)/'precios ajustado'!J53</f>
        <v>-5.0503945897072498E-3</v>
      </c>
      <c r="K53">
        <f>('precios ajustado'!K54-'precios ajustado'!K53)/'precios ajustado'!K53</f>
        <v>6.5461660846939232E-2</v>
      </c>
      <c r="L53">
        <f>('precios ajustado'!L54-'precios ajustado'!L53)/'precios ajustado'!L53</f>
        <v>2.6104684150905577E-3</v>
      </c>
    </row>
    <row r="54" spans="1:12" x14ac:dyDescent="0.25">
      <c r="A54" s="1" t="s">
        <v>64</v>
      </c>
      <c r="B54">
        <f>('precios ajustado'!B55-'precios ajustado'!B54)/'precios ajustado'!B54</f>
        <v>3.2760588991998144E-2</v>
      </c>
      <c r="C54">
        <f>('precios ajustado'!C55-'precios ajustado'!C54)/'precios ajustado'!C54</f>
        <v>2.3159471438541333E-2</v>
      </c>
      <c r="D54">
        <f>('precios ajustado'!D55-'precios ajustado'!D54)/'precios ajustado'!D54</f>
        <v>1.3580959494891754E-5</v>
      </c>
      <c r="E54">
        <f>('precios ajustado'!E55-'precios ajustado'!E54)/'precios ajustado'!E54</f>
        <v>3.9242147607239403E-2</v>
      </c>
      <c r="F54">
        <f>('precios ajustado'!F55-'precios ajustado'!F54)/'precios ajustado'!F54</f>
        <v>-2.0304104933762061E-2</v>
      </c>
      <c r="G54">
        <f>('precios ajustado'!G55-'precios ajustado'!G54)/'precios ajustado'!G54</f>
        <v>3.481288076588325E-2</v>
      </c>
      <c r="H54">
        <f>('precios ajustado'!H55-'precios ajustado'!H54)/'precios ajustado'!H54</f>
        <v>-8.8410223436746187E-3</v>
      </c>
      <c r="I54">
        <f>('precios ajustado'!I55-'precios ajustado'!I54)/'precios ajustado'!I54</f>
        <v>0.11239189143228773</v>
      </c>
      <c r="J54">
        <f>('precios ajustado'!J55-'precios ajustado'!J54)/'precios ajustado'!J54</f>
        <v>-4.060941364434028E-2</v>
      </c>
      <c r="K54">
        <f>('precios ajustado'!K55-'precios ajustado'!K54)/'precios ajustado'!K54</f>
        <v>-2.2924914390124846E-3</v>
      </c>
      <c r="L54">
        <f>('precios ajustado'!L55-'precios ajustado'!L54)/'precios ajustado'!L54</f>
        <v>2.4500892205028817E-2</v>
      </c>
    </row>
    <row r="55" spans="1:12" x14ac:dyDescent="0.25">
      <c r="A55" s="1" t="s">
        <v>65</v>
      </c>
      <c r="B55">
        <f>('precios ajustado'!B56-'precios ajustado'!B55)/'precios ajustado'!B55</f>
        <v>-3.8270537379957253E-3</v>
      </c>
      <c r="C55">
        <f>('precios ajustado'!C56-'precios ajustado'!C55)/'precios ajustado'!C55</f>
        <v>2.4843268523026302E-3</v>
      </c>
      <c r="D55">
        <f>('precios ajustado'!D56-'precios ajustado'!D55)/'precios ajustado'!D55</f>
        <v>5.9796152566426911E-2</v>
      </c>
      <c r="E55">
        <f>('precios ajustado'!E56-'precios ajustado'!E55)/'precios ajustado'!E55</f>
        <v>-6.2499796861548891E-2</v>
      </c>
      <c r="F55">
        <f>('precios ajustado'!F56-'precios ajustado'!F55)/'precios ajustado'!F55</f>
        <v>-2.9449289660249688E-2</v>
      </c>
      <c r="G55">
        <f>('precios ajustado'!G56-'precios ajustado'!G55)/'precios ajustado'!G55</f>
        <v>-1.7942248388001059E-2</v>
      </c>
      <c r="H55">
        <f>('precios ajustado'!H56-'precios ajustado'!H55)/'precios ajustado'!H55</f>
        <v>4.2977619202075858E-2</v>
      </c>
      <c r="I55">
        <f>('precios ajustado'!I56-'precios ajustado'!I55)/'precios ajustado'!I55</f>
        <v>2.0725431165496903E-2</v>
      </c>
      <c r="J55">
        <f>('precios ajustado'!J56-'precios ajustado'!J55)/'precios ajustado'!J55</f>
        <v>-3.1745769615429305E-2</v>
      </c>
      <c r="K55">
        <f>('precios ajustado'!K56-'precios ajustado'!K55)/'precios ajustado'!K55</f>
        <v>-1.1948539804551274E-2</v>
      </c>
      <c r="L55">
        <f>('precios ajustado'!L56-'precios ajustado'!L55)/'precios ajustado'!L55</f>
        <v>-2.1084747336750946E-3</v>
      </c>
    </row>
    <row r="56" spans="1:12" x14ac:dyDescent="0.25">
      <c r="A56" s="1" t="s">
        <v>66</v>
      </c>
      <c r="B56">
        <f>('precios ajustado'!B57-'precios ajustado'!B56)/'precios ajustado'!B56</f>
        <v>2.1573587589243815E-2</v>
      </c>
      <c r="C56">
        <f>('precios ajustado'!C57-'precios ajustado'!C56)/'precios ajustado'!C56</f>
        <v>3.2033093996523508E-2</v>
      </c>
      <c r="D56">
        <f>('precios ajustado'!D57-'precios ajustado'!D56)/'precios ajustado'!D56</f>
        <v>7.2978670237645697E-3</v>
      </c>
      <c r="E56">
        <f>('precios ajustado'!E57-'precios ajustado'!E56)/'precios ajustado'!E56</f>
        <v>5.5277683882691775E-2</v>
      </c>
      <c r="F56">
        <f>('precios ajustado'!F57-'precios ajustado'!F56)/'precios ajustado'!F56</f>
        <v>-3.0698108649876845E-2</v>
      </c>
      <c r="G56">
        <f>('precios ajustado'!G57-'precios ajustado'!G56)/'precios ajustado'!G56</f>
        <v>-5.1384527547815974E-3</v>
      </c>
      <c r="H56">
        <f>('precios ajustado'!H57-'precios ajustado'!H56)/'precios ajustado'!H56</f>
        <v>0</v>
      </c>
      <c r="I56">
        <f>('precios ajustado'!I57-'precios ajustado'!I56)/'precios ajustado'!I56</f>
        <v>1.5228411651818353E-2</v>
      </c>
      <c r="J56">
        <f>('precios ajustado'!J57-'precios ajustado'!J56)/'precios ajustado'!J56</f>
        <v>-4.3716019638821213E-2</v>
      </c>
      <c r="K56">
        <f>('precios ajustado'!K57-'precios ajustado'!K56)/'precios ajustado'!K56</f>
        <v>4.0465155313181324E-2</v>
      </c>
      <c r="L56">
        <f>('precios ajustado'!L57-'precios ajustado'!L56)/'precios ajustado'!L56</f>
        <v>1.0506529252325782E-2</v>
      </c>
    </row>
    <row r="57" spans="1:12" x14ac:dyDescent="0.25">
      <c r="A57" s="1" t="s">
        <v>67</v>
      </c>
      <c r="B57">
        <f>('precios ajustado'!B58-'precios ajustado'!B57)/'precios ajustado'!B57</f>
        <v>2.4517294176992593E-2</v>
      </c>
      <c r="C57">
        <f>('precios ajustado'!C58-'precios ajustado'!C57)/'precios ajustado'!C57</f>
        <v>3.5752370649061248E-2</v>
      </c>
      <c r="D57">
        <f>('precios ajustado'!D58-'precios ajustado'!D57)/'precios ajustado'!D57</f>
        <v>3.9901534234027841E-2</v>
      </c>
      <c r="E57">
        <f>('precios ajustado'!E58-'precios ajustado'!E57)/'precios ajustado'!E57</f>
        <v>0.10546630998614927</v>
      </c>
      <c r="F57">
        <f>('precios ajustado'!F58-'precios ajustado'!F57)/'precios ajustado'!F57</f>
        <v>1.4258914465618723E-2</v>
      </c>
      <c r="G57">
        <f>('precios ajustado'!G58-'precios ajustado'!G57)/'precios ajustado'!G57</f>
        <v>5.0502152080344351E-2</v>
      </c>
      <c r="H57">
        <f>('precios ajustado'!H58-'precios ajustado'!H57)/'precios ajustado'!H57</f>
        <v>7.1217540040429128E-2</v>
      </c>
      <c r="I57">
        <f>('precios ajustado'!I58-'precios ajustado'!I57)/'precios ajustado'!I57</f>
        <v>1.4999985694885254E-2</v>
      </c>
      <c r="J57">
        <f>('precios ajustado'!J58-'precios ajustado'!J57)/'precios ajustado'!J57</f>
        <v>4.5423185486936024E-2</v>
      </c>
      <c r="K57">
        <f>('precios ajustado'!K58-'precios ajustado'!K57)/'precios ajustado'!K57</f>
        <v>2.9503791803824116E-2</v>
      </c>
      <c r="L57">
        <f>('precios ajustado'!L58-'precios ajustado'!L57)/'precios ajustado'!L57</f>
        <v>3.1134444335092076E-2</v>
      </c>
    </row>
    <row r="58" spans="1:12" x14ac:dyDescent="0.25">
      <c r="A58" s="1" t="s">
        <v>68</v>
      </c>
      <c r="B58">
        <f>('precios ajustado'!B59-'precios ajustado'!B58)/'precios ajustado'!B58</f>
        <v>-2.978964629778786E-2</v>
      </c>
      <c r="C58">
        <f>('precios ajustado'!C59-'precios ajustado'!C58)/'precios ajustado'!C58</f>
        <v>-7.7794930704251891E-2</v>
      </c>
      <c r="D58">
        <f>('precios ajustado'!D59-'precios ajustado'!D58)/'precios ajustado'!D58</f>
        <v>-7.4991589442456822E-3</v>
      </c>
      <c r="E58">
        <f>('precios ajustado'!E59-'precios ajustado'!E58)/'precios ajustado'!E58</f>
        <v>0</v>
      </c>
      <c r="F58">
        <f>('precios ajustado'!F59-'precios ajustado'!F58)/'precios ajustado'!F58</f>
        <v>4.3369200624281739E-3</v>
      </c>
      <c r="G58">
        <f>('precios ajustado'!G59-'precios ajustado'!G58)/'precios ajustado'!G58</f>
        <v>2.7314941272876163E-4</v>
      </c>
      <c r="H58">
        <f>('precios ajustado'!H59-'precios ajustado'!H58)/'precios ajustado'!H58</f>
        <v>-1.2628828567281229E-2</v>
      </c>
      <c r="I58">
        <f>('precios ajustado'!I59-'precios ajustado'!I58)/'precios ajustado'!I58</f>
        <v>-5.4187199928779677E-2</v>
      </c>
      <c r="J58">
        <f>('precios ajustado'!J59-'precios ajustado'!J58)/'precios ajustado'!J58</f>
        <v>0</v>
      </c>
      <c r="K58">
        <f>('precios ajustado'!K59-'precios ajustado'!K58)/'precios ajustado'!K58</f>
        <v>-4.1250574668473219E-2</v>
      </c>
      <c r="L58">
        <f>('precios ajustado'!L59-'precios ajustado'!L58)/'precios ajustado'!L58</f>
        <v>-2.527777089421078E-2</v>
      </c>
    </row>
    <row r="59" spans="1:12" x14ac:dyDescent="0.25">
      <c r="A59" s="1" t="s">
        <v>69</v>
      </c>
      <c r="B59">
        <f>('precios ajustado'!B60-'precios ajustado'!B59)/'precios ajustado'!B59</f>
        <v>1.3023817797065268E-2</v>
      </c>
      <c r="C59">
        <f>('precios ajustado'!C60-'precios ajustado'!C59)/'precios ajustado'!C59</f>
        <v>1.4152668728781502E-2</v>
      </c>
      <c r="D59">
        <f>('precios ajustado'!D60-'precios ajustado'!D59)/'precios ajustado'!D59</f>
        <v>3.7902365970455066E-3</v>
      </c>
      <c r="E59">
        <f>('precios ajustado'!E60-'precios ajustado'!E59)/'precios ajustado'!E59</f>
        <v>0</v>
      </c>
      <c r="F59">
        <f>('precios ajustado'!F60-'precios ajustado'!F59)/'precios ajustado'!F59</f>
        <v>8.3842998475880722E-3</v>
      </c>
      <c r="G59">
        <f>('precios ajustado'!G60-'precios ajustado'!G59)/'precios ajustado'!G59</f>
        <v>0</v>
      </c>
      <c r="H59">
        <f>('precios ajustado'!H60-'precios ajustado'!H59)/'precios ajustado'!H59</f>
        <v>-1.720082328726829E-2</v>
      </c>
      <c r="I59">
        <f>('precios ajustado'!I60-'precios ajustado'!I59)/'precios ajustado'!I59</f>
        <v>7.8124927240421065E-3</v>
      </c>
      <c r="J59">
        <f>('precios ajustado'!J60-'precios ajustado'!J59)/'precios ajustado'!J59</f>
        <v>0</v>
      </c>
      <c r="K59">
        <f>('precios ajustado'!K60-'precios ajustado'!K59)/'precios ajustado'!K59</f>
        <v>-2.7626839332396881E-2</v>
      </c>
      <c r="L59">
        <f>('precios ajustado'!L60-'precios ajustado'!L59)/'precios ajustado'!L59</f>
        <v>4.9220954201947104E-4</v>
      </c>
    </row>
    <row r="60" spans="1:12" x14ac:dyDescent="0.25">
      <c r="A60" s="1" t="s">
        <v>70</v>
      </c>
      <c r="B60">
        <f>('precios ajustado'!B61-'precios ajustado'!B60)/'precios ajustado'!B60</f>
        <v>-1.8027752219018863E-2</v>
      </c>
      <c r="C60">
        <f>('precios ajustado'!C61-'precios ajustado'!C60)/'precios ajustado'!C60</f>
        <v>-2.4880638358707394E-2</v>
      </c>
      <c r="D60">
        <f>('precios ajustado'!D61-'precios ajustado'!D60)/'precios ajustado'!D60</f>
        <v>-3.2110711347421521E-3</v>
      </c>
      <c r="E60">
        <f>('precios ajustado'!E61-'precios ajustado'!E60)/'precios ajustado'!E60</f>
        <v>-5.6964927583178726E-2</v>
      </c>
      <c r="F60">
        <f>('precios ajustado'!F61-'precios ajustado'!F60)/'precios ajustado'!F60</f>
        <v>-2.0804368157086698E-2</v>
      </c>
      <c r="G60">
        <f>('precios ajustado'!G61-'precios ajustado'!G60)/'precios ajustado'!G60</f>
        <v>0</v>
      </c>
      <c r="H60">
        <f>('precios ajustado'!H61-'precios ajustado'!H60)/'precios ajustado'!H60</f>
        <v>0</v>
      </c>
      <c r="I60">
        <f>('precios ajustado'!I61-'precios ajustado'!I60)/'precios ajustado'!I60</f>
        <v>-3.3591700223928649E-2</v>
      </c>
      <c r="J60">
        <f>('precios ajustado'!J61-'precios ajustado'!J60)/'precios ajustado'!J60</f>
        <v>-8.7893928219675357E-2</v>
      </c>
      <c r="K60">
        <f>('precios ajustado'!K61-'precios ajustado'!K60)/'precios ajustado'!K60</f>
        <v>-4.7042396887903098E-2</v>
      </c>
      <c r="L60">
        <f>('precios ajustado'!L61-'precios ajustado'!L60)/'precios ajustado'!L60</f>
        <v>-7.8937465368557561E-3</v>
      </c>
    </row>
    <row r="61" spans="1:12" x14ac:dyDescent="0.25">
      <c r="A61" s="1" t="s">
        <v>71</v>
      </c>
      <c r="B61">
        <f>('precios ajustado'!B62-'precios ajustado'!B61)/'precios ajustado'!B61</f>
        <v>1.6164365063880057E-2</v>
      </c>
      <c r="C61">
        <f>('precios ajustado'!C62-'precios ajustado'!C61)/'precios ajustado'!C61</f>
        <v>3.1541272036512601E-2</v>
      </c>
      <c r="D61">
        <f>('precios ajustado'!D62-'precios ajustado'!D61)/'precios ajustado'!D61</f>
        <v>0</v>
      </c>
      <c r="E61">
        <f>('precios ajustado'!E62-'precios ajustado'!E61)/'precios ajustado'!E61</f>
        <v>4.5177644285362868E-2</v>
      </c>
      <c r="F61">
        <f>('precios ajustado'!F62-'precios ajustado'!F61)/'precios ajustado'!F61</f>
        <v>0</v>
      </c>
      <c r="G61">
        <f>('precios ajustado'!G62-'precios ajustado'!G61)/'precios ajustado'!G61</f>
        <v>0</v>
      </c>
      <c r="H61">
        <f>('precios ajustado'!H62-'precios ajustado'!H61)/'precios ajustado'!H61</f>
        <v>0</v>
      </c>
      <c r="I61">
        <f>('precios ajustado'!I62-'precios ajustado'!I61)/'precios ajustado'!I61</f>
        <v>4.5454565738089932E-2</v>
      </c>
      <c r="J61">
        <f>('precios ajustado'!J62-'precios ajustado'!J61)/'precios ajustado'!J61</f>
        <v>-3.6363692834580637E-2</v>
      </c>
      <c r="K61">
        <f>('precios ajustado'!K62-'precios ajustado'!K61)/'precios ajustado'!K61</f>
        <v>4.3010806817829934E-2</v>
      </c>
      <c r="L61">
        <f>('precios ajustado'!L62-'precios ajustado'!L61)/'precios ajustado'!L61</f>
        <v>1.0262734065194274E-2</v>
      </c>
    </row>
    <row r="62" spans="1:12" x14ac:dyDescent="0.25">
      <c r="A62" s="1" t="s">
        <v>72</v>
      </c>
      <c r="B62">
        <f>('precios ajustado'!B63-'precios ajustado'!B62)/'precios ajustado'!B62</f>
        <v>1.8930549937001325E-2</v>
      </c>
      <c r="C62">
        <f>('precios ajustado'!C63-'precios ajustado'!C62)/'precios ajustado'!C62</f>
        <v>3.5962053023039176E-2</v>
      </c>
      <c r="D62">
        <f>('precios ajustado'!D63-'precios ajustado'!D62)/'precios ajustado'!D62</f>
        <v>-4.3301242369927625E-3</v>
      </c>
      <c r="E62">
        <f>('precios ajustado'!E63-'precios ajustado'!E62)/'precios ajustado'!E62</f>
        <v>-6.5565683928497541E-3</v>
      </c>
      <c r="F62">
        <f>('precios ajustado'!F63-'precios ajustado'!F62)/'precios ajustado'!F62</f>
        <v>-2.3724464971654362E-2</v>
      </c>
      <c r="G62">
        <f>('precios ajustado'!G63-'precios ajustado'!G62)/'precios ajustado'!G62</f>
        <v>-2.7307482250136437E-4</v>
      </c>
      <c r="H62">
        <f>('precios ajustado'!H63-'precios ajustado'!H62)/'precios ajustado'!H62</f>
        <v>2.543006731488294E-3</v>
      </c>
      <c r="I62">
        <f>('precios ajustado'!I63-'precios ajustado'!I62)/'precios ajustado'!I62</f>
        <v>6.3938556545660108E-2</v>
      </c>
      <c r="J62">
        <f>('precios ajustado'!J63-'precios ajustado'!J62)/'precios ajustado'!J62</f>
        <v>2.5157273246615978E-2</v>
      </c>
      <c r="K62">
        <f>('precios ajustado'!K63-'precios ajustado'!K62)/'precios ajustado'!K62</f>
        <v>5.5295234148940699E-2</v>
      </c>
      <c r="L62">
        <f>('precios ajustado'!L63-'precios ajustado'!L62)/'precios ajustado'!L62</f>
        <v>1.7694226634812819E-3</v>
      </c>
    </row>
    <row r="63" spans="1:12" x14ac:dyDescent="0.25">
      <c r="A63" s="1" t="s">
        <v>73</v>
      </c>
      <c r="B63">
        <f>('precios ajustado'!B64-'precios ajustado'!B63)/'precios ajustado'!B63</f>
        <v>9.6072984638579297E-3</v>
      </c>
      <c r="C63">
        <f>('precios ajustado'!C64-'precios ajustado'!C63)/'precios ajustado'!C63</f>
        <v>7.3127914630370192E-3</v>
      </c>
      <c r="D63">
        <f>('precios ajustado'!D64-'precios ajustado'!D63)/'precios ajustado'!D63</f>
        <v>9.9914629318024403E-2</v>
      </c>
      <c r="E63">
        <f>('precios ajustado'!E64-'precios ajustado'!E63)/'precios ajustado'!E63</f>
        <v>0</v>
      </c>
      <c r="F63">
        <f>('precios ajustado'!F64-'precios ajustado'!F63)/'precios ajustado'!F63</f>
        <v>4.1434588268776436E-3</v>
      </c>
      <c r="G63">
        <f>('precios ajustado'!G64-'precios ajustado'!G63)/'precios ajustado'!G63</f>
        <v>6.11854684512428E-2</v>
      </c>
      <c r="H63">
        <f>('precios ajustado'!H64-'precios ajustado'!H63)/'precios ajustado'!H63</f>
        <v>0</v>
      </c>
      <c r="I63">
        <f>('precios ajustado'!I64-'precios ajustado'!I63)/'precios ajustado'!I63</f>
        <v>-2.4038439495322868E-2</v>
      </c>
      <c r="J63">
        <f>('precios ajustado'!J64-'precios ajustado'!J63)/'precios ajustado'!J63</f>
        <v>0</v>
      </c>
      <c r="K63">
        <f>('precios ajustado'!K64-'precios ajustado'!K63)/'precios ajustado'!K63</f>
        <v>-4.529309223046786E-2</v>
      </c>
      <c r="L63">
        <f>('precios ajustado'!L64-'precios ajustado'!L63)/'precios ajustado'!L63</f>
        <v>3.6174620817519066E-3</v>
      </c>
    </row>
    <row r="64" spans="1:12" x14ac:dyDescent="0.25">
      <c r="A64" s="1" t="s">
        <v>74</v>
      </c>
      <c r="B64">
        <f>('precios ajustado'!B65-'precios ajustado'!B64)/'precios ajustado'!B64</f>
        <v>2.3999413425546082E-2</v>
      </c>
      <c r="C64">
        <f>('precios ajustado'!C65-'precios ajustado'!C64)/'precios ajustado'!C64</f>
        <v>1.7493221096553446E-2</v>
      </c>
      <c r="D64">
        <f>('precios ajustado'!D65-'precios ajustado'!D64)/'precios ajustado'!D64</f>
        <v>-1.0781837918098485E-2</v>
      </c>
      <c r="E64">
        <f>('precios ajustado'!E65-'precios ajustado'!E64)/'precios ajustado'!E64</f>
        <v>2.4442355648212166E-3</v>
      </c>
      <c r="F64">
        <f>('precios ajustado'!F65-'precios ajustado'!F64)/'precios ajustado'!F64</f>
        <v>1.8736168988747706E-2</v>
      </c>
      <c r="G64">
        <f>('precios ajustado'!G65-'precios ajustado'!G64)/'precios ajustado'!G64</f>
        <v>0</v>
      </c>
      <c r="H64">
        <f>('precios ajustado'!H65-'precios ajustado'!H64)/'precios ajustado'!H64</f>
        <v>0</v>
      </c>
      <c r="I64">
        <f>('precios ajustado'!I65-'precios ajustado'!I64)/'precios ajustado'!I64</f>
        <v>2.7093629326284285E-2</v>
      </c>
      <c r="J64">
        <f>('precios ajustado'!J65-'precios ajustado'!J64)/'precios ajustado'!J64</f>
        <v>4.2944817852059017E-2</v>
      </c>
      <c r="K64">
        <f>('precios ajustado'!K65-'precios ajustado'!K64)/'precios ajustado'!K64</f>
        <v>5.7674407958984208E-2</v>
      </c>
      <c r="L64">
        <f>('precios ajustado'!L65-'precios ajustado'!L64)/'precios ajustado'!L64</f>
        <v>1.4673783258781553E-2</v>
      </c>
    </row>
    <row r="65" spans="1:12" x14ac:dyDescent="0.25">
      <c r="A65" s="1" t="s">
        <v>75</v>
      </c>
      <c r="B65">
        <f>('precios ajustado'!B66-'precios ajustado'!B65)/'precios ajustado'!B65</f>
        <v>4.7145552799059886E-3</v>
      </c>
      <c r="C65">
        <f>('precios ajustado'!C66-'precios ajustado'!C65)/'precios ajustado'!C65</f>
        <v>-6.7910332940139878E-3</v>
      </c>
      <c r="D65">
        <f>('precios ajustado'!D66-'precios ajustado'!D65)/'precios ajustado'!D65</f>
        <v>3.4136523350882964E-2</v>
      </c>
      <c r="E65">
        <f>('precios ajustado'!E66-'precios ajustado'!E65)/'precios ajustado'!E65</f>
        <v>-2.462799893547455E-2</v>
      </c>
      <c r="F65">
        <f>('precios ajustado'!F66-'precios ajustado'!F65)/'precios ajustado'!F65</f>
        <v>-1.0218635321970404E-3</v>
      </c>
      <c r="G65">
        <f>('precios ajustado'!G66-'precios ajustado'!G65)/'precios ajustado'!G65</f>
        <v>0</v>
      </c>
      <c r="H65">
        <f>('precios ajustado'!H66-'precios ajustado'!H65)/'precios ajustado'!H65</f>
        <v>0</v>
      </c>
      <c r="I65">
        <f>('precios ajustado'!I66-'precios ajustado'!I65)/'precios ajustado'!I65</f>
        <v>-4.5563562048977345E-2</v>
      </c>
      <c r="J65">
        <f>('precios ajustado'!J66-'precios ajustado'!J65)/'precios ajustado'!J65</f>
        <v>3.8235168806864575E-2</v>
      </c>
      <c r="K65">
        <f>('precios ajustado'!K66-'precios ajustado'!K65)/'precios ajustado'!K65</f>
        <v>-1.7590132918044496E-2</v>
      </c>
      <c r="L65">
        <f>('precios ajustado'!L66-'precios ajustado'!L65)/'precios ajustado'!L65</f>
        <v>-5.8732209751970567E-4</v>
      </c>
    </row>
    <row r="66" spans="1:12" x14ac:dyDescent="0.25">
      <c r="A66" s="1" t="s">
        <v>76</v>
      </c>
      <c r="B66">
        <f>('precios ajustado'!B67-'precios ajustado'!B66)/'precios ajustado'!B66</f>
        <v>-1.4757901062648947E-2</v>
      </c>
      <c r="C66">
        <f>('precios ajustado'!C67-'precios ajustado'!C66)/'precios ajustado'!C66</f>
        <v>-3.2802500307215827E-2</v>
      </c>
      <c r="D66">
        <f>('precios ajustado'!D67-'precios ajustado'!D66)/'precios ajustado'!D66</f>
        <v>-1.0369132313647011E-2</v>
      </c>
      <c r="E66">
        <f>('precios ajustado'!E67-'precios ajustado'!E66)/'precios ajustado'!E66</f>
        <v>4.4499876922102707E-2</v>
      </c>
      <c r="F66">
        <f>('precios ajustado'!F67-'precios ajustado'!F66)/'precios ajustado'!F66</f>
        <v>3.2875272065484929E-3</v>
      </c>
      <c r="G66">
        <f>('precios ajustado'!G67-'precios ajustado'!G66)/'precios ajustado'!G66</f>
        <v>2.9601029601029675E-2</v>
      </c>
      <c r="H66">
        <f>('precios ajustado'!H67-'precios ajustado'!H66)/'precios ajustado'!H66</f>
        <v>0.18621307072515664</v>
      </c>
      <c r="I66">
        <f>('precios ajustado'!I67-'precios ajustado'!I66)/'precios ajustado'!I66</f>
        <v>-5.276382842728182E-2</v>
      </c>
      <c r="J66">
        <f>('precios ajustado'!J67-'precios ajustado'!J66)/'precios ajustado'!J66</f>
        <v>-4.7025454514483547E-2</v>
      </c>
      <c r="K66">
        <f>('precios ajustado'!K67-'precios ajustado'!K66)/'precios ajustado'!K66</f>
        <v>-5.1477153566494162E-2</v>
      </c>
      <c r="L66">
        <f>('precios ajustado'!L67-'precios ajustado'!L66)/'precios ajustado'!L66</f>
        <v>-1.1307410248502217E-2</v>
      </c>
    </row>
    <row r="67" spans="1:12" x14ac:dyDescent="0.25">
      <c r="A67" s="1" t="s">
        <v>77</v>
      </c>
      <c r="B67">
        <f>('precios ajustado'!B68-'precios ajustado'!B67)/'precios ajustado'!B67</f>
        <v>6.8338382591971681E-3</v>
      </c>
      <c r="C67">
        <f>('precios ajustado'!C68-'precios ajustado'!C67)/'precios ajustado'!C67</f>
        <v>-2.2639810105565133E-2</v>
      </c>
      <c r="D67">
        <f>('precios ajustado'!D68-'precios ajustado'!D67)/'precios ajustado'!D67</f>
        <v>1.3299999999999946E-2</v>
      </c>
      <c r="E67">
        <f>('precios ajustado'!E68-'precios ajustado'!E67)/'precios ajustado'!E67</f>
        <v>1.4361022656972545E-2</v>
      </c>
      <c r="F67">
        <f>('precios ajustado'!F68-'precios ajustado'!F67)/'precios ajustado'!F67</f>
        <v>-4.3684541433174469E-4</v>
      </c>
      <c r="G67">
        <f>('precios ajustado'!G68-'precios ajustado'!G67)/'precios ajustado'!G67</f>
        <v>4.6749999999999833E-2</v>
      </c>
      <c r="H67">
        <f>('precios ajustado'!H68-'precios ajustado'!H67)/'precios ajustado'!H67</f>
        <v>-5.0566037735849056E-2</v>
      </c>
      <c r="I67">
        <f>('precios ajustado'!I68-'precios ajustado'!I67)/'precios ajustado'!I67</f>
        <v>4.7745376039223464E-2</v>
      </c>
      <c r="J67">
        <f>('precios ajustado'!J68-'precios ajustado'!J67)/'precios ajustado'!J67</f>
        <v>-1.1890693369202125E-3</v>
      </c>
      <c r="K67">
        <f>('precios ajustado'!K68-'precios ajustado'!K67)/'precios ajustado'!K67</f>
        <v>1.7932947201008537E-2</v>
      </c>
      <c r="L67">
        <f>('precios ajustado'!L68-'precios ajustado'!L67)/'precios ajustado'!L67</f>
        <v>-9.2284817548672869E-3</v>
      </c>
    </row>
    <row r="68" spans="1:12" x14ac:dyDescent="0.25">
      <c r="A68" s="1" t="s">
        <v>78</v>
      </c>
      <c r="B68">
        <f>('precios ajustado'!B69-'precios ajustado'!B68)/'precios ajustado'!B68</f>
        <v>-2.5366184738389217E-3</v>
      </c>
      <c r="C68">
        <f>('precios ajustado'!C69-'precios ajustado'!C68)/'precios ajustado'!C68</f>
        <v>1.0803884746268762E-2</v>
      </c>
      <c r="D68">
        <f>('precios ajustado'!D69-'precios ajustado'!D68)/'precios ajustado'!D68</f>
        <v>-4.8554228757524902E-2</v>
      </c>
      <c r="E68">
        <f>('precios ajustado'!E69-'precios ajustado'!E68)/'precios ajustado'!E68</f>
        <v>-4.9079680907218107E-2</v>
      </c>
      <c r="F68">
        <f>('precios ajustado'!F69-'precios ajustado'!F68)/'precios ajustado'!F68</f>
        <v>-1.4351305790124974E-2</v>
      </c>
      <c r="G68">
        <f>('precios ajustado'!G69-'precios ajustado'!G68)/'precios ajustado'!G68</f>
        <v>0</v>
      </c>
      <c r="H68">
        <f>('precios ajustado'!H69-'precios ajustado'!H68)/'precios ajustado'!H68</f>
        <v>0</v>
      </c>
      <c r="I68">
        <f>('precios ajustado'!I69-'precios ajustado'!I68)/'precios ajustado'!I68</f>
        <v>7.594929374079901E-3</v>
      </c>
      <c r="J68">
        <f>('precios ajustado'!J69-'precios ajustado'!J68)/'precios ajustado'!J68</f>
        <v>-5.9517466546167032E-4</v>
      </c>
      <c r="K68">
        <f>('precios ajustado'!K69-'precios ajustado'!K68)/'precios ajustado'!K68</f>
        <v>-3.2452339274263121E-3</v>
      </c>
      <c r="L68">
        <f>('precios ajustado'!L69-'precios ajustado'!L68)/'precios ajustado'!L68</f>
        <v>-4.6574890516894096E-3</v>
      </c>
    </row>
    <row r="69" spans="1:12" x14ac:dyDescent="0.25">
      <c r="A69" s="1" t="s">
        <v>79</v>
      </c>
      <c r="B69">
        <f>('precios ajustado'!B70-'precios ajustado'!B69)/'precios ajustado'!B69</f>
        <v>2.0482358032885239E-2</v>
      </c>
      <c r="C69">
        <f>('precios ajustado'!C70-'precios ajustado'!C69)/'precios ajustado'!C69</f>
        <v>2.0832946047122792E-3</v>
      </c>
      <c r="D69">
        <f>('precios ajustado'!D70-'precios ajustado'!D69)/'precios ajustado'!D69</f>
        <v>2.3453076559600576E-3</v>
      </c>
      <c r="E69">
        <f>('precios ajustado'!E70-'precios ajustado'!E69)/'precios ajustado'!E69</f>
        <v>2.7295201772684491E-2</v>
      </c>
      <c r="F69">
        <f>('precios ajustado'!F70-'precios ajustado'!F69)/'precios ajustado'!F69</f>
        <v>-5.0258564470361762E-2</v>
      </c>
      <c r="G69">
        <f>('precios ajustado'!G70-'precios ajustado'!G69)/'precios ajustado'!G69</f>
        <v>-8.0009553379507894E-2</v>
      </c>
      <c r="H69">
        <f>('precios ajustado'!H70-'precios ajustado'!H69)/'precios ajustado'!H69</f>
        <v>-4.9947005829358689E-2</v>
      </c>
      <c r="I69">
        <f>('precios ajustado'!I70-'precios ajustado'!I69)/'precios ajustado'!I69</f>
        <v>-4.0201026397968423E-2</v>
      </c>
      <c r="J69">
        <f>('precios ajustado'!J70-'precios ajustado'!J69)/'precios ajustado'!J69</f>
        <v>-5.7772563770450758E-2</v>
      </c>
      <c r="K69">
        <f>('precios ajustado'!K70-'precios ajustado'!K69)/'precios ajustado'!K69</f>
        <v>-3.9534901463708375E-2</v>
      </c>
      <c r="L69">
        <f>('precios ajustado'!L70-'precios ajustado'!L69)/'precios ajustado'!L69</f>
        <v>-2.6409171834001809E-3</v>
      </c>
    </row>
    <row r="70" spans="1:12" x14ac:dyDescent="0.25">
      <c r="A70" s="1" t="s">
        <v>80</v>
      </c>
      <c r="B70">
        <f>('precios ajustado'!B71-'precios ajustado'!B70)/'precios ajustado'!B70</f>
        <v>1.1450099212950085E-2</v>
      </c>
      <c r="C70">
        <f>('precios ajustado'!C71-'precios ajustado'!C70)/'precios ajustado'!C70</f>
        <v>2.6394340331140027E-2</v>
      </c>
      <c r="D70">
        <f>('precios ajustado'!D71-'precios ajustado'!D70)/'precios ajustado'!D70</f>
        <v>-2.6732587886975473E-3</v>
      </c>
      <c r="E70">
        <f>('precios ajustado'!E71-'precios ajustado'!E70)/'precios ajustado'!E70</f>
        <v>1.2077231419136454E-2</v>
      </c>
      <c r="F70">
        <f>('precios ajustado'!F71-'precios ajustado'!F70)/'precios ajustado'!F70</f>
        <v>7.7815963676554595E-4</v>
      </c>
      <c r="G70">
        <f>('precios ajustado'!G71-'precios ajustado'!G70)/'precios ajustado'!G70</f>
        <v>0</v>
      </c>
      <c r="H70">
        <f>('precios ajustado'!H71-'precios ajustado'!H70)/'precios ajustado'!H70</f>
        <v>0</v>
      </c>
      <c r="I70">
        <f>('precios ajustado'!I71-'precios ajustado'!I70)/'precios ajustado'!I70</f>
        <v>7.8533957890159142E-3</v>
      </c>
      <c r="J70">
        <f>('precios ajustado'!J71-'precios ajustado'!J70)/'precios ajustado'!J70</f>
        <v>1.7699173015900443E-2</v>
      </c>
      <c r="K70">
        <f>('precios ajustado'!K71-'precios ajustado'!K70)/'precios ajustado'!K70</f>
        <v>4.9394696203692995E-2</v>
      </c>
      <c r="L70">
        <f>('precios ajustado'!L71-'precios ajustado'!L70)/'precios ajustado'!L70</f>
        <v>1.8909822595264539E-2</v>
      </c>
    </row>
    <row r="71" spans="1:12" x14ac:dyDescent="0.25">
      <c r="A71" s="1" t="s">
        <v>81</v>
      </c>
      <c r="B71">
        <f>('precios ajustado'!B72-'precios ajustado'!B71)/'precios ajustado'!B71</f>
        <v>-2.0643141189090494E-2</v>
      </c>
      <c r="C71">
        <f>('precios ajustado'!C72-'precios ajustado'!C71)/'precios ajustado'!C71</f>
        <v>1.8493974357444811E-3</v>
      </c>
      <c r="D71">
        <f>('precios ajustado'!D72-'precios ajustado'!D71)/'precios ajustado'!D71</f>
        <v>-1.0456536776573704E-2</v>
      </c>
      <c r="E71">
        <f>('precios ajustado'!E72-'precios ajustado'!E71)/'precios ajustado'!E71</f>
        <v>-2.0286301057155089E-2</v>
      </c>
      <c r="F71">
        <f>('precios ajustado'!F72-'precios ajustado'!F71)/'precios ajustado'!F71</f>
        <v>1.1119697888403267E-2</v>
      </c>
      <c r="G71">
        <f>('precios ajustado'!G72-'precios ajustado'!G71)/'precios ajustado'!G71</f>
        <v>2.3883696780892957E-2</v>
      </c>
      <c r="H71">
        <f>('precios ajustado'!H72-'precios ajustado'!H71)/'precios ajustado'!H71</f>
        <v>2.9424069167480121E-2</v>
      </c>
      <c r="I71">
        <f>('precios ajustado'!I72-'precios ajustado'!I71)/'precios ajustado'!I71</f>
        <v>1.0389662665569439E-2</v>
      </c>
      <c r="J71">
        <f>('precios ajustado'!J72-'precios ajustado'!J71)/'precios ajustado'!J71</f>
        <v>2.484348681117301E-3</v>
      </c>
      <c r="K71">
        <f>('precios ajustado'!K72-'precios ajustado'!K71)/'precios ajustado'!K71</f>
        <v>4.1993532266185962E-2</v>
      </c>
      <c r="L71">
        <f>('precios ajustado'!L72-'precios ajustado'!L71)/'precios ajustado'!L71</f>
        <v>-8.2766996038439837E-3</v>
      </c>
    </row>
    <row r="72" spans="1:12" x14ac:dyDescent="0.25">
      <c r="A72" s="1" t="s">
        <v>82</v>
      </c>
      <c r="B72">
        <f>('precios ajustado'!B73-'precios ajustado'!B72)/'precios ajustado'!B72</f>
        <v>2.672190577002229E-2</v>
      </c>
      <c r="C72">
        <f>('precios ajustado'!C73-'precios ajustado'!C72)/'precios ajustado'!C72</f>
        <v>3.9117412664191206E-2</v>
      </c>
      <c r="D72">
        <f>('precios ajustado'!D73-'precios ajustado'!D72)/'precios ajustado'!D72</f>
        <v>1.4295201146412242E-2</v>
      </c>
      <c r="E72">
        <f>('precios ajustado'!E73-'precios ajustado'!E72)/'precios ajustado'!E72</f>
        <v>-1.218020373840014E-2</v>
      </c>
      <c r="F72">
        <f>('precios ajustado'!F73-'precios ajustado'!F72)/'precios ajustado'!F72</f>
        <v>7.190647886831116E-3</v>
      </c>
      <c r="G72">
        <f>('precios ajustado'!G73-'precios ajustado'!G72)/'precios ajustado'!G72</f>
        <v>0</v>
      </c>
      <c r="H72">
        <f>('precios ajustado'!H73-'precios ajustado'!H72)/'precios ajustado'!H72</f>
        <v>-6.2313736114873799E-3</v>
      </c>
      <c r="I72">
        <f>('precios ajustado'!I73-'precios ajustado'!I72)/'precios ajustado'!I72</f>
        <v>4.6272509486638233E-2</v>
      </c>
      <c r="J72">
        <f>('precios ajustado'!J73-'precios ajustado'!J72)/'precios ajustado'!J72</f>
        <v>2.1685485247447636E-2</v>
      </c>
      <c r="K72">
        <f>('precios ajustado'!K73-'precios ajustado'!K72)/'precios ajustado'!K72</f>
        <v>3.9858349376436144E-3</v>
      </c>
      <c r="L72">
        <f>('precios ajustado'!L73-'precios ajustado'!L72)/'precios ajustado'!L72</f>
        <v>2.7144939936244856E-2</v>
      </c>
    </row>
    <row r="73" spans="1:12" x14ac:dyDescent="0.25">
      <c r="A73" s="1" t="s">
        <v>83</v>
      </c>
      <c r="B73">
        <f>('precios ajustado'!B74-'precios ajustado'!B73)/'precios ajustado'!B73</f>
        <v>2.8807977873350221E-2</v>
      </c>
      <c r="C73">
        <f>('precios ajustado'!C74-'precios ajustado'!C73)/'precios ajustado'!C73</f>
        <v>5.4310110977647305E-2</v>
      </c>
      <c r="D73">
        <f>('precios ajustado'!D74-'precios ajustado'!D73)/'precios ajustado'!D73</f>
        <v>3.7962324833448212E-2</v>
      </c>
      <c r="E73">
        <f>('precios ajustado'!E74-'precios ajustado'!E73)/'precios ajustado'!E73</f>
        <v>-3.4278744577698486E-2</v>
      </c>
      <c r="F73">
        <f>('precios ajustado'!F74-'precios ajustado'!F73)/'precios ajustado'!F73</f>
        <v>5.1921907328796339E-3</v>
      </c>
      <c r="G73">
        <f>('precios ajustado'!G74-'precios ajustado'!G73)/'precios ajustado'!G73</f>
        <v>1.2423935091277847E-2</v>
      </c>
      <c r="H73">
        <f>('precios ajustado'!H74-'precios ajustado'!H73)/'precios ajustado'!H73</f>
        <v>2.8898582333696732E-2</v>
      </c>
      <c r="I73">
        <f>('precios ajustado'!I74-'precios ajustado'!I73)/'precios ajustado'!I73</f>
        <v>0.11302211762787231</v>
      </c>
      <c r="J73">
        <f>('precios ajustado'!J74-'precios ajustado'!J73)/'precios ajustado'!J73</f>
        <v>-1.0309352396257758E-2</v>
      </c>
      <c r="K73">
        <f>('precios ajustado'!K74-'precios ajustado'!K73)/'precios ajustado'!K73</f>
        <v>6.881338600319091E-2</v>
      </c>
      <c r="L73">
        <f>('precios ajustado'!L74-'precios ajustado'!L73)/'precios ajustado'!L73</f>
        <v>1.6582915010351425E-2</v>
      </c>
    </row>
    <row r="74" spans="1:12" x14ac:dyDescent="0.25">
      <c r="A74" s="1" t="s">
        <v>84</v>
      </c>
      <c r="B74">
        <f>('precios ajustado'!B75-'precios ajustado'!B74)/'precios ajustado'!B74</f>
        <v>-8.1105859310832678E-3</v>
      </c>
      <c r="C74">
        <f>('precios ajustado'!C75-'precios ajustado'!C74)/'precios ajustado'!C74</f>
        <v>-1.7732481209792286E-2</v>
      </c>
      <c r="D74">
        <f>('precios ajustado'!D75-'precios ajustado'!D74)/'precios ajustado'!D74</f>
        <v>4.04470757483541E-3</v>
      </c>
      <c r="E74">
        <f>('precios ajustado'!E75-'precios ajustado'!E74)/'precios ajustado'!E74</f>
        <v>-1.4300459517965887E-2</v>
      </c>
      <c r="F74">
        <f>('precios ajustado'!F75-'precios ajustado'!F74)/'precios ajustado'!F74</f>
        <v>-4.8994550408933205E-3</v>
      </c>
      <c r="G74">
        <f>('precios ajustado'!G75-'precios ajustado'!G74)/'precios ajustado'!G74</f>
        <v>2.504382669671917E-4</v>
      </c>
      <c r="H74">
        <f>('precios ajustado'!H75-'precios ajustado'!H74)/'precios ajustado'!H74</f>
        <v>1.0863804981452186E-2</v>
      </c>
      <c r="I74">
        <f>('precios ajustado'!I75-'precios ajustado'!I74)/'precios ajustado'!I74</f>
        <v>-6.843276054281118E-2</v>
      </c>
      <c r="J74">
        <f>('precios ajustado'!J75-'precios ajustado'!J74)/'precios ajustado'!J74</f>
        <v>-1.3480420206206531E-2</v>
      </c>
      <c r="K74">
        <f>('precios ajustado'!K75-'precios ajustado'!K74)/'precios ajustado'!K74</f>
        <v>-3.8382184182655828E-2</v>
      </c>
      <c r="L74">
        <f>('precios ajustado'!L75-'precios ajustado'!L74)/'precios ajustado'!L74</f>
        <v>-9.110958919712293E-3</v>
      </c>
    </row>
    <row r="75" spans="1:12" x14ac:dyDescent="0.25">
      <c r="A75" s="1" t="s">
        <v>85</v>
      </c>
      <c r="B75">
        <f>('precios ajustado'!B76-'precios ajustado'!B75)/'precios ajustado'!B75</f>
        <v>-7.3985287550821909E-3</v>
      </c>
      <c r="C75">
        <f>('precios ajustado'!C76-'precios ajustado'!C75)/'precios ajustado'!C75</f>
        <v>-1.0455798059484085E-2</v>
      </c>
      <c r="D75">
        <f>('precios ajustado'!D76-'precios ajustado'!D75)/'precios ajustado'!D75</f>
        <v>-2.3806768396515479E-3</v>
      </c>
      <c r="E75">
        <f>('precios ajustado'!E76-'precios ajustado'!E75)/'precios ajustado'!E75</f>
        <v>2.2280103637565399E-2</v>
      </c>
      <c r="F75">
        <f>('precios ajustado'!F76-'precios ajustado'!F75)/'precios ajustado'!F75</f>
        <v>-3.8167833471787769E-3</v>
      </c>
      <c r="G75">
        <f>('precios ajustado'!G76-'precios ajustado'!G75)/'precios ajustado'!G75</f>
        <v>2.3284927391086722E-2</v>
      </c>
      <c r="H75">
        <f>('precios ajustado'!H76-'precios ajustado'!H75)/'precios ajustado'!H75</f>
        <v>1.0484927916120539E-3</v>
      </c>
      <c r="I75">
        <f>('precios ajustado'!I76-'precios ajustado'!I75)/'precios ajustado'!I75</f>
        <v>-1.4217996626207445E-2</v>
      </c>
      <c r="J75">
        <f>('precios ajustado'!J76-'precios ajustado'!J75)/'precios ajustado'!J75</f>
        <v>-1.8633463926333346E-2</v>
      </c>
      <c r="K75">
        <f>('precios ajustado'!K76-'precios ajustado'!K75)/'precios ajustado'!K75</f>
        <v>2.1459719333230187E-3</v>
      </c>
      <c r="L75">
        <f>('precios ajustado'!L76-'precios ajustado'!L75)/'precios ajustado'!L75</f>
        <v>9.9097440630971671E-4</v>
      </c>
    </row>
    <row r="76" spans="1:12" x14ac:dyDescent="0.25">
      <c r="A76" s="1" t="s">
        <v>86</v>
      </c>
      <c r="B76">
        <f>('precios ajustado'!B77-'precios ajustado'!B76)/'precios ajustado'!B76</f>
        <v>-8.8261635699695626E-3</v>
      </c>
      <c r="C76">
        <f>('precios ajustado'!C77-'precios ajustado'!C76)/'precios ajustado'!C76</f>
        <v>-5.2253606265045903E-2</v>
      </c>
      <c r="D76">
        <f>('precios ajustado'!D77-'precios ajustado'!D76)/'precios ajustado'!D76</f>
        <v>-6.0923940363146169E-2</v>
      </c>
      <c r="E76">
        <f>('precios ajustado'!E77-'precios ajustado'!E76)/'precios ajustado'!E76</f>
        <v>2.5330024522403984E-4</v>
      </c>
      <c r="F76">
        <f>('precios ajustado'!F77-'precios ajustado'!F76)/'precios ajustado'!F76</f>
        <v>2.9884625896960449E-3</v>
      </c>
      <c r="G76">
        <f>('precios ajustado'!G77-'precios ajustado'!G76)/'precios ajustado'!G76</f>
        <v>-3.4254954734523977E-3</v>
      </c>
      <c r="H76">
        <f>('precios ajustado'!H77-'precios ajustado'!H76)/'precios ajustado'!H76</f>
        <v>-1.1652264990835345E-2</v>
      </c>
      <c r="I76">
        <f>('precios ajustado'!I77-'precios ajustado'!I76)/'precios ajustado'!I76</f>
        <v>-8.8942283444855261E-2</v>
      </c>
      <c r="J76">
        <f>('precios ajustado'!J77-'precios ajustado'!J76)/'precios ajustado'!J76</f>
        <v>-2.5317358950776303E-3</v>
      </c>
      <c r="K76">
        <f>('precios ajustado'!K77-'precios ajustado'!K76)/'precios ajustado'!K76</f>
        <v>-3.4261290421393337E-2</v>
      </c>
      <c r="L76">
        <f>('precios ajustado'!L77-'precios ajustado'!L76)/'precios ajustado'!L76</f>
        <v>-1.1990869197927525E-2</v>
      </c>
    </row>
    <row r="77" spans="1:12" x14ac:dyDescent="0.25">
      <c r="A77" s="1" t="s">
        <v>87</v>
      </c>
      <c r="B77">
        <f>('precios ajustado'!B78-'precios ajustado'!B77)/'precios ajustado'!B77</f>
        <v>3.4234628389487848E-2</v>
      </c>
      <c r="C77">
        <f>('precios ajustado'!C78-'precios ajustado'!C77)/'precios ajustado'!C77</f>
        <v>5.365389594199324E-2</v>
      </c>
      <c r="D77">
        <f>('precios ajustado'!D78-'precios ajustado'!D77)/'precios ajustado'!D77</f>
        <v>6.3247058823529309E-2</v>
      </c>
      <c r="E77">
        <f>('precios ajustado'!E78-'precios ajustado'!E77)/'precios ajustado'!E77</f>
        <v>1.3174673663602711E-2</v>
      </c>
      <c r="F77">
        <f>('precios ajustado'!F78-'precios ajustado'!F77)/'precios ajustado'!F77</f>
        <v>4.2019269985700764E-3</v>
      </c>
      <c r="G77">
        <f>('precios ajustado'!G78-'precios ajustado'!G77)/'precios ajustado'!G77</f>
        <v>0</v>
      </c>
      <c r="H77">
        <f>('precios ajustado'!H78-'precios ajustado'!H77)/'precios ajustado'!H77</f>
        <v>0</v>
      </c>
      <c r="I77">
        <f>('precios ajustado'!I78-'precios ajustado'!I77)/'precios ajustado'!I77</f>
        <v>6.5963061349945007E-2</v>
      </c>
      <c r="J77">
        <f>('precios ajustado'!J78-'precios ajustado'!J77)/'precios ajustado'!J77</f>
        <v>-1.6497510072257315E-2</v>
      </c>
      <c r="K77">
        <f>('precios ajustado'!K78-'precios ajustado'!K77)/'precios ajustado'!K77</f>
        <v>2.3946826332475329E-2</v>
      </c>
      <c r="L77">
        <f>('precios ajustado'!L78-'precios ajustado'!L77)/'precios ajustado'!L77</f>
        <v>2.619361201794736E-2</v>
      </c>
    </row>
    <row r="78" spans="1:12" x14ac:dyDescent="0.25">
      <c r="A78" s="1" t="s">
        <v>88</v>
      </c>
      <c r="B78">
        <f>('precios ajustado'!B79-'precios ajustado'!B78)/'precios ajustado'!B78</f>
        <v>3.5716749926138665E-3</v>
      </c>
      <c r="C78">
        <f>('precios ajustado'!C79-'precios ajustado'!C78)/'precios ajustado'!C78</f>
        <v>1.0829110898360566E-2</v>
      </c>
      <c r="D78">
        <f>('precios ajustado'!D79-'precios ajustado'!D78)/'precios ajustado'!D78</f>
        <v>1.0434186067097461E-2</v>
      </c>
      <c r="E78">
        <f>('precios ajustado'!E79-'precios ajustado'!E78)/'precios ajustado'!E78</f>
        <v>1.7754142019060726E-2</v>
      </c>
      <c r="F78">
        <f>('precios ajustado'!F79-'precios ajustado'!F78)/'precios ajustado'!F78</f>
        <v>1.1564344744305085E-2</v>
      </c>
      <c r="G78">
        <f>('precios ajustado'!G79-'precios ajustado'!G78)/'precios ajustado'!G78</f>
        <v>0</v>
      </c>
      <c r="H78">
        <f>('precios ajustado'!H79-'precios ajustado'!H78)/'precios ajustado'!H78</f>
        <v>2.7950721949927135E-2</v>
      </c>
      <c r="I78">
        <f>('precios ajustado'!I79-'precios ajustado'!I78)/'precios ajustado'!I78</f>
        <v>4.2079227202757537E-2</v>
      </c>
      <c r="J78">
        <f>('precios ajustado'!J79-'precios ajustado'!J78)/'precios ajustado'!J78</f>
        <v>3.2259036255231589E-3</v>
      </c>
      <c r="K78">
        <f>('precios ajustado'!K79-'precios ajustado'!K78)/'precios ajustado'!K78</f>
        <v>9.5279043698850499E-3</v>
      </c>
      <c r="L78">
        <f>('precios ajustado'!L79-'precios ajustado'!L78)/'precios ajustado'!L78</f>
        <v>1.2640477067004646E-2</v>
      </c>
    </row>
    <row r="79" spans="1:12" x14ac:dyDescent="0.25">
      <c r="A79" s="1" t="s">
        <v>89</v>
      </c>
      <c r="B79">
        <f>('precios ajustado'!B80-'precios ajustado'!B79)/'precios ajustado'!B79</f>
        <v>3.2793215884304658E-2</v>
      </c>
      <c r="C79">
        <f>('precios ajustado'!C80-'precios ajustado'!C79)/'precios ajustado'!C79</f>
        <v>0.10361464095050701</v>
      </c>
      <c r="D79">
        <f>('precios ajustado'!D80-'precios ajustado'!D79)/'precios ajustado'!D79</f>
        <v>-3.2359092850336689E-3</v>
      </c>
      <c r="E79">
        <f>('precios ajustado'!E80-'precios ajustado'!E79)/'precios ajustado'!E79</f>
        <v>-1.7198848047640079E-2</v>
      </c>
      <c r="F79">
        <f>('precios ajustado'!F80-'precios ajustado'!F79)/'precios ajustado'!F79</f>
        <v>-2.2262415592884527E-2</v>
      </c>
      <c r="G79">
        <f>('precios ajustado'!G80-'precios ajustado'!G79)/'precios ajustado'!G79</f>
        <v>0</v>
      </c>
      <c r="H79">
        <f>('precios ajustado'!H80-'precios ajustado'!H79)/'precios ajustado'!H79</f>
        <v>-1.4175257731958713E-2</v>
      </c>
      <c r="I79">
        <f>('precios ajustado'!I80-'precios ajustado'!I79)/'precios ajustado'!I79</f>
        <v>0</v>
      </c>
      <c r="J79">
        <f>('precios ajustado'!J80-'precios ajustado'!J79)/'precios ajustado'!J79</f>
        <v>-9.6463721906767663E-3</v>
      </c>
      <c r="K79">
        <f>('precios ajustado'!K80-'precios ajustado'!K79)/'precios ajustado'!K79</f>
        <v>6.006061784841415E-3</v>
      </c>
      <c r="L79">
        <f>('precios ajustado'!L80-'precios ajustado'!L79)/'precios ajustado'!L79</f>
        <v>1.4652195781632229E-2</v>
      </c>
    </row>
    <row r="80" spans="1:12" x14ac:dyDescent="0.25">
      <c r="A80" s="1" t="s">
        <v>90</v>
      </c>
      <c r="B80">
        <f>('precios ajustado'!B81-'precios ajustado'!B80)/'precios ajustado'!B80</f>
        <v>-6.1534922260846787E-3</v>
      </c>
      <c r="C80">
        <f>('precios ajustado'!C81-'precios ajustado'!C80)/'precios ajustado'!C80</f>
        <v>3.2604850044937544E-3</v>
      </c>
      <c r="D80">
        <f>('precios ajustado'!D81-'precios ajustado'!D80)/'precios ajustado'!D80</f>
        <v>-1.1244348986800152E-2</v>
      </c>
      <c r="E80">
        <f>('precios ajustado'!E81-'precios ajustado'!E80)/'precios ajustado'!E80</f>
        <v>0</v>
      </c>
      <c r="F80">
        <f>('precios ajustado'!F81-'precios ajustado'!F80)/'precios ajustado'!F80</f>
        <v>-1.5384653324438414E-2</v>
      </c>
      <c r="G80">
        <f>('precios ajustado'!G81-'precios ajustado'!G80)/'precios ajustado'!G80</f>
        <v>-7.611097471151458E-3</v>
      </c>
      <c r="H80">
        <f>('precios ajustado'!H81-'precios ajustado'!H80)/'precios ajustado'!H80</f>
        <v>1.4379084967320209E-2</v>
      </c>
      <c r="I80">
        <f>('precios ajustado'!I81-'precios ajustado'!I80)/'precios ajustado'!I80</f>
        <v>-3.8004714005307506E-2</v>
      </c>
      <c r="J80">
        <f>('precios ajustado'!J81-'precios ajustado'!J80)/'precios ajustado'!J80</f>
        <v>-2.0779225004938073E-2</v>
      </c>
      <c r="K80">
        <f>('precios ajustado'!K81-'precios ajustado'!K80)/'precios ajustado'!K80</f>
        <v>4.9040493864194165E-2</v>
      </c>
      <c r="L80">
        <f>('precios ajustado'!L81-'precios ajustado'!L80)/'precios ajustado'!L80</f>
        <v>-3.0096758347142242E-3</v>
      </c>
    </row>
    <row r="81" spans="1:12" x14ac:dyDescent="0.25">
      <c r="A81" s="1" t="s">
        <v>91</v>
      </c>
      <c r="B81">
        <f>('precios ajustado'!B82-'precios ajustado'!B81)/'precios ajustado'!B81</f>
        <v>-9.287531333181066E-3</v>
      </c>
      <c r="C81">
        <f>('precios ajustado'!C82-'precios ajustado'!C81)/'precios ajustado'!C81</f>
        <v>-9.0848344270917265E-3</v>
      </c>
      <c r="D81">
        <f>('precios ajustado'!D82-'precios ajustado'!D81)/'precios ajustado'!D81</f>
        <v>1.32777777777778E-2</v>
      </c>
      <c r="E81">
        <f>('precios ajustado'!E82-'precios ajustado'!E81)/'precios ajustado'!E81</f>
        <v>0</v>
      </c>
      <c r="F81">
        <f>('precios ajustado'!F82-'precios ajustado'!F81)/'precios ajustado'!F81</f>
        <v>1.7188165163771654E-3</v>
      </c>
      <c r="G81">
        <f>('precios ajustado'!G82-'precios ajustado'!G81)/'precios ajustado'!G81</f>
        <v>0</v>
      </c>
      <c r="H81">
        <f>('precios ajustado'!H82-'precios ajustado'!H81)/'precios ajustado'!H81</f>
        <v>0</v>
      </c>
      <c r="I81">
        <f>('precios ajustado'!I82-'precios ajustado'!I81)/'precios ajustado'!I81</f>
        <v>9.8765333257353361E-3</v>
      </c>
      <c r="J81">
        <f>('precios ajustado'!J82-'precios ajustado'!J81)/'precios ajustado'!J81</f>
        <v>1.3262621103667488E-2</v>
      </c>
      <c r="K81">
        <f>('precios ajustado'!K82-'precios ajustado'!K81)/'precios ajustado'!K81</f>
        <v>0.18902437180582088</v>
      </c>
      <c r="L81">
        <f>('precios ajustado'!L82-'precios ajustado'!L81)/'precios ajustado'!L81</f>
        <v>-6.4609955220279892E-3</v>
      </c>
    </row>
    <row r="82" spans="1:12" x14ac:dyDescent="0.25">
      <c r="A82" s="1" t="s">
        <v>92</v>
      </c>
      <c r="B82">
        <f>('precios ajustado'!B83-'precios ajustado'!B82)/'precios ajustado'!B82</f>
        <v>3.824787528658169E-2</v>
      </c>
      <c r="C82">
        <f>('precios ajustado'!C83-'precios ajustado'!C82)/'precios ajustado'!C82</f>
        <v>3.9952299225117879E-2</v>
      </c>
      <c r="D82">
        <f>('precios ajustado'!D83-'precios ajustado'!D82)/'precios ajustado'!D82</f>
        <v>3.3444816053511206E-3</v>
      </c>
      <c r="E82">
        <f>('precios ajustado'!E83-'precios ajustado'!E82)/'precios ajustado'!E82</f>
        <v>0</v>
      </c>
      <c r="F82">
        <f>('precios ajustado'!F83-'precios ajustado'!F82)/'precios ajustado'!F82</f>
        <v>-7.0194569539029574E-4</v>
      </c>
      <c r="G82">
        <f>('precios ajustado'!G83-'precios ajustado'!G82)/'precios ajustado'!G82</f>
        <v>0</v>
      </c>
      <c r="H82">
        <f>('precios ajustado'!H83-'precios ajustado'!H82)/'precios ajustado'!H82</f>
        <v>0</v>
      </c>
      <c r="I82">
        <f>('precios ajustado'!I83-'precios ajustado'!I82)/'precios ajustado'!I82</f>
        <v>8.8019472676415758E-2</v>
      </c>
      <c r="J82">
        <f>('precios ajustado'!J83-'precios ajustado'!J82)/'precios ajustado'!J82</f>
        <v>1.7670211600422557E-2</v>
      </c>
      <c r="K82">
        <f>('precios ajustado'!K83-'precios ajustado'!K82)/'precios ajustado'!K82</f>
        <v>3.2136770395132332E-2</v>
      </c>
      <c r="L82">
        <f>('precios ajustado'!L83-'precios ajustado'!L82)/'precios ajustado'!L82</f>
        <v>1.561793753460896E-2</v>
      </c>
    </row>
    <row r="83" spans="1:12" x14ac:dyDescent="0.25">
      <c r="A83" s="1" t="s">
        <v>93</v>
      </c>
      <c r="B83">
        <f>('precios ajustado'!B84-'precios ajustado'!B83)/'precios ajustado'!B83</f>
        <v>-1.9261988929989917E-3</v>
      </c>
      <c r="C83">
        <f>('precios ajustado'!C84-'precios ajustado'!C83)/'precios ajustado'!C83</f>
        <v>2.186068634144904E-2</v>
      </c>
      <c r="D83">
        <f>('precios ajustado'!D84-'precios ajustado'!D83)/'precios ajustado'!D83</f>
        <v>-1.6393442622950913E-3</v>
      </c>
      <c r="E83">
        <f>('precios ajustado'!E84-'precios ajustado'!E83)/'precios ajustado'!E83</f>
        <v>0</v>
      </c>
      <c r="F83">
        <f>('precios ajustado'!F84-'precios ajustado'!F83)/'precios ajustado'!F83</f>
        <v>-6.4777235786007883E-3</v>
      </c>
      <c r="G83">
        <f>('precios ajustado'!G84-'precios ajustado'!G83)/'precios ajustado'!G83</f>
        <v>0</v>
      </c>
      <c r="H83">
        <f>('precios ajustado'!H84-'precios ajustado'!H83)/'precios ajustado'!H83</f>
        <v>0</v>
      </c>
      <c r="I83">
        <f>('precios ajustado'!I84-'precios ajustado'!I83)/'precios ajustado'!I83</f>
        <v>4.9438264372676226E-2</v>
      </c>
      <c r="J83">
        <f>('precios ajustado'!J84-'precios ajustado'!J83)/'precios ajustado'!J83</f>
        <v>-2.5723512701734241E-2</v>
      </c>
      <c r="K83">
        <f>('precios ajustado'!K84-'precios ajustado'!K83)/'precios ajustado'!K83</f>
        <v>5.4985088375187278E-2</v>
      </c>
      <c r="L83">
        <f>('precios ajustado'!L84-'precios ajustado'!L83)/'precios ajustado'!L83</f>
        <v>-7.8719450797732769E-4</v>
      </c>
    </row>
    <row r="84" spans="1:12" x14ac:dyDescent="0.25">
      <c r="A84" s="1" t="s">
        <v>94</v>
      </c>
      <c r="B84">
        <f>('precios ajustado'!B85-'precios ajustado'!B84)/'precios ajustado'!B84</f>
        <v>-1.3891865577079696E-3</v>
      </c>
      <c r="C84">
        <f>('precios ajustado'!C85-'precios ajustado'!C84)/'precios ajustado'!C84</f>
        <v>-1.24149833873251E-2</v>
      </c>
      <c r="D84">
        <f>('precios ajustado'!D85-'precios ajustado'!D84)/'precios ajustado'!D84</f>
        <v>7.1154898741105236E-3</v>
      </c>
      <c r="E84">
        <f>('precios ajustado'!E85-'precios ajustado'!E84)/'precios ajustado'!E84</f>
        <v>-6.0001380293526543E-3</v>
      </c>
      <c r="F84">
        <f>('precios ajustado'!F85-'precios ajustado'!F84)/'precios ajustado'!F84</f>
        <v>7.0698614518050788E-3</v>
      </c>
      <c r="G84">
        <f>('precios ajustado'!G85-'precios ajustado'!G84)/'precios ajustado'!G84</f>
        <v>0</v>
      </c>
      <c r="H84">
        <f>('precios ajustado'!H85-'precios ajustado'!H84)/'precios ajustado'!H84</f>
        <v>2.8350515463917425E-2</v>
      </c>
      <c r="I84">
        <f>('precios ajustado'!I85-'precios ajustado'!I84)/'precios ajustado'!I84</f>
        <v>-3.8543961934713135E-2</v>
      </c>
      <c r="J84">
        <f>('precios ajustado'!J85-'precios ajustado'!J84)/'precios ajustado'!J84</f>
        <v>1.9801899073585601E-2</v>
      </c>
      <c r="K84">
        <f>('precios ajustado'!K85-'precios ajustado'!K84)/'precios ajustado'!K84</f>
        <v>5.0234831443380298E-3</v>
      </c>
      <c r="L84">
        <f>('precios ajustado'!L85-'precios ajustado'!L84)/'precios ajustado'!L84</f>
        <v>-2.0746198598390712E-3</v>
      </c>
    </row>
    <row r="85" spans="1:12" x14ac:dyDescent="0.25">
      <c r="A85" s="1" t="s">
        <v>95</v>
      </c>
      <c r="B85">
        <f>('precios ajustado'!B86-'precios ajustado'!B85)/'precios ajustado'!B85</f>
        <v>-2.9028570386186088E-3</v>
      </c>
      <c r="C85">
        <f>('precios ajustado'!C86-'precios ajustado'!C85)/'precios ajustado'!C85</f>
        <v>-9.8721545420524456E-3</v>
      </c>
      <c r="D85">
        <f>('precios ajustado'!D86-'precios ajustado'!D85)/'precios ajustado'!D85</f>
        <v>-4.831521739130369E-3</v>
      </c>
      <c r="E85">
        <f>('precios ajustado'!E86-'precios ajustado'!E85)/'precios ajustado'!E85</f>
        <v>-1.6599383217118246E-2</v>
      </c>
      <c r="F85">
        <f>('precios ajustado'!F86-'precios ajustado'!F85)/'precios ajustado'!F85</f>
        <v>3.541341355407808E-2</v>
      </c>
      <c r="G85">
        <f>('precios ajustado'!G86-'precios ajustado'!G85)/'precios ajustado'!G85</f>
        <v>1.4349332013854476E-2</v>
      </c>
      <c r="H85">
        <f>('precios ajustado'!H86-'precios ajustado'!H85)/'precios ajustado'!H85</f>
        <v>7.3934837092732445E-3</v>
      </c>
      <c r="I85">
        <f>('precios ajustado'!I86-'precios ajustado'!I85)/'precios ajustado'!I85</f>
        <v>5.7906512725074584E-2</v>
      </c>
      <c r="J85">
        <f>('precios ajustado'!J86-'precios ajustado'!J85)/'precios ajustado'!J85</f>
        <v>0</v>
      </c>
      <c r="K85">
        <f>('precios ajustado'!K86-'precios ajustado'!K85)/'precios ajustado'!K85</f>
        <v>-4.9983738973157646E-3</v>
      </c>
      <c r="L85">
        <f>('precios ajustado'!L86-'precios ajustado'!L85)/'precios ajustado'!L85</f>
        <v>-8.9487806036755502E-4</v>
      </c>
    </row>
    <row r="86" spans="1:12" x14ac:dyDescent="0.25">
      <c r="A86" s="1" t="s">
        <v>96</v>
      </c>
      <c r="B86">
        <f>('precios ajustado'!B87-'precios ajustado'!B86)/'precios ajustado'!B86</f>
        <v>3.0317181375804519E-4</v>
      </c>
      <c r="C86">
        <f>('precios ajustado'!C87-'precios ajustado'!C86)/'precios ajustado'!C86</f>
        <v>-1.1333489631663704E-2</v>
      </c>
      <c r="D86">
        <f>('precios ajustado'!D87-'precios ajustado'!D86)/'precios ajustado'!D86</f>
        <v>0</v>
      </c>
      <c r="E86">
        <f>('precios ajustado'!E87-'precios ajustado'!E86)/'precios ajustado'!E86</f>
        <v>1.0997381434712832E-2</v>
      </c>
      <c r="F86">
        <f>('precios ajustado'!F87-'precios ajustado'!F86)/'precios ajustado'!F86</f>
        <v>-4.7838558518578924E-3</v>
      </c>
      <c r="G86">
        <f>('precios ajustado'!G87-'precios ajustado'!G86)/'precios ajustado'!G86</f>
        <v>0</v>
      </c>
      <c r="H86">
        <f>('precios ajustado'!H87-'precios ajustado'!H86)/'precios ajustado'!H86</f>
        <v>-2.9730065928598066E-2</v>
      </c>
      <c r="I86">
        <f>('precios ajustado'!I87-'precios ajustado'!I86)/'precios ajustado'!I86</f>
        <v>-0.10526315789473684</v>
      </c>
      <c r="J86">
        <f>('precios ajustado'!J87-'precios ajustado'!J86)/'precios ajustado'!J86</f>
        <v>-1.4886619990572383E-2</v>
      </c>
      <c r="K86">
        <f>('precios ajustado'!K87-'precios ajustado'!K86)/'precios ajustado'!K86</f>
        <v>-2.4803796108805447E-2</v>
      </c>
      <c r="L86">
        <f>('precios ajustado'!L87-'precios ajustado'!L86)/'precios ajustado'!L86</f>
        <v>-3.9512113878248534E-3</v>
      </c>
    </row>
    <row r="87" spans="1:12" x14ac:dyDescent="0.25">
      <c r="A87" s="1" t="s">
        <v>97</v>
      </c>
      <c r="B87">
        <f>('precios ajustado'!B88-'precios ajustado'!B87)/'precios ajustado'!B87</f>
        <v>2.6194578620454441E-2</v>
      </c>
      <c r="C87">
        <f>('precios ajustado'!C88-'precios ajustado'!C87)/'precios ajustado'!C87</f>
        <v>3.5260832516774233E-2</v>
      </c>
      <c r="D87">
        <f>('precios ajustado'!D88-'precios ajustado'!D87)/'precios ajustado'!D87</f>
        <v>6.220270764727448E-3</v>
      </c>
      <c r="E87">
        <f>('precios ajustado'!E88-'precios ajustado'!E87)/'precios ajustado'!E87</f>
        <v>-3.2886429683348485E-3</v>
      </c>
      <c r="F87">
        <f>('precios ajustado'!F88-'precios ajustado'!F87)/'precios ajustado'!F87</f>
        <v>7.1919191855932668E-4</v>
      </c>
      <c r="G87">
        <f>('precios ajustado'!G88-'precios ajustado'!G87)/'precios ajustado'!G87</f>
        <v>0</v>
      </c>
      <c r="H87">
        <f>('precios ajustado'!H88-'precios ajustado'!H87)/'precios ajustado'!H87</f>
        <v>7.692307692307665E-3</v>
      </c>
      <c r="I87">
        <f>('precios ajustado'!I88-'precios ajustado'!I87)/'precios ajustado'!I87</f>
        <v>4.0000017951516545E-2</v>
      </c>
      <c r="J87">
        <f>('precios ajustado'!J88-'precios ajustado'!J87)/'precios ajustado'!J87</f>
        <v>-6.5703499210789315E-4</v>
      </c>
      <c r="K87">
        <f>('precios ajustado'!K88-'precios ajustado'!K87)/'precios ajustado'!K87</f>
        <v>5.6020598874320524E-2</v>
      </c>
      <c r="L87">
        <f>('precios ajustado'!L88-'precios ajustado'!L87)/'precios ajustado'!L87</f>
        <v>2.0944540484730639E-2</v>
      </c>
    </row>
    <row r="88" spans="1:12" x14ac:dyDescent="0.25">
      <c r="A88" s="1" t="s">
        <v>98</v>
      </c>
      <c r="B88">
        <f>('precios ajustado'!B89-'precios ajustado'!B88)/'precios ajustado'!B88</f>
        <v>-4.4316987626944627E-3</v>
      </c>
      <c r="C88">
        <f>('precios ajustado'!C89-'precios ajustado'!C88)/'precios ajustado'!C88</f>
        <v>-1.4366830308238248E-2</v>
      </c>
      <c r="D88">
        <f>('precios ajustado'!D89-'precios ajustado'!D88)/'precios ajustado'!D88</f>
        <v>-2.4423337856174414E-3</v>
      </c>
      <c r="E88">
        <f>('precios ajustado'!E89-'precios ajustado'!E88)/'precios ajustado'!E88</f>
        <v>0</v>
      </c>
      <c r="F88">
        <f>('precios ajustado'!F89-'precios ajustado'!F88)/'precios ajustado'!F88</f>
        <v>4.0847215175237629E-3</v>
      </c>
      <c r="G88">
        <f>('precios ajustado'!G89-'precios ajustado'!G88)/'precios ajustado'!G88</f>
        <v>3.6585365853658409E-3</v>
      </c>
      <c r="H88">
        <f>('precios ajustado'!H89-'precios ajustado'!H88)/'precios ajustado'!H88</f>
        <v>-3.5623409669211072E-3</v>
      </c>
      <c r="I88">
        <f>('precios ajustado'!I89-'precios ajustado'!I88)/'precios ajustado'!I88</f>
        <v>-7.6923110117448665E-2</v>
      </c>
      <c r="J88">
        <f>('precios ajustado'!J89-'precios ajustado'!J88)/'precios ajustado'!J88</f>
        <v>1.1834255728820263E-2</v>
      </c>
      <c r="K88">
        <f>('precios ajustado'!K89-'precios ajustado'!K88)/'precios ajustado'!K88</f>
        <v>-1.707309669571613E-2</v>
      </c>
      <c r="L88">
        <f>('precios ajustado'!L89-'precios ajustado'!L88)/'precios ajustado'!L88</f>
        <v>0</v>
      </c>
    </row>
    <row r="89" spans="1:12" x14ac:dyDescent="0.25">
      <c r="A89" s="1" t="s">
        <v>99</v>
      </c>
      <c r="B89">
        <f>('precios ajustado'!B90-'precios ajustado'!B89)/'precios ajustado'!B89</f>
        <v>2.1425702184000247E-2</v>
      </c>
      <c r="C89">
        <f>('precios ajustado'!C90-'precios ajustado'!C89)/'precios ajustado'!C89</f>
        <v>2.0691152408548644E-2</v>
      </c>
      <c r="D89">
        <f>('precios ajustado'!D90-'precios ajustado'!D89)/'precios ajustado'!D89</f>
        <v>1.08813928182804E-3</v>
      </c>
      <c r="E89">
        <f>('precios ajustado'!E90-'precios ajustado'!E89)/'precios ajustado'!E89</f>
        <v>0</v>
      </c>
      <c r="F89">
        <f>('precios ajustado'!F90-'precios ajustado'!F89)/'precios ajustado'!F89</f>
        <v>5.1980988296331668E-3</v>
      </c>
      <c r="G89">
        <f>('precios ajustado'!G90-'precios ajustado'!G89)/'precios ajustado'!G89</f>
        <v>-3.1591737545564893E-3</v>
      </c>
      <c r="H89">
        <f>('precios ajustado'!H90-'precios ajustado'!H89)/'precios ajustado'!H89</f>
        <v>0</v>
      </c>
      <c r="I89">
        <f>('precios ajustado'!I90-'precios ajustado'!I89)/'precios ajustado'!I89</f>
        <v>4.1666686145309113E-2</v>
      </c>
      <c r="J89">
        <f>('precios ajustado'!J90-'precios ajustado'!J89)/'precios ajustado'!J89</f>
        <v>-6.4970334160631578E-4</v>
      </c>
      <c r="K89">
        <f>('precios ajustado'!K90-'precios ajustado'!K89)/'precios ajustado'!K89</f>
        <v>7.133980467188948E-3</v>
      </c>
      <c r="L89">
        <f>('precios ajustado'!L90-'precios ajustado'!L89)/'precios ajustado'!L89</f>
        <v>1.7121839215059626E-2</v>
      </c>
    </row>
    <row r="90" spans="1:12" x14ac:dyDescent="0.25">
      <c r="A90" s="1" t="s">
        <v>100</v>
      </c>
      <c r="B90">
        <f>('precios ajustado'!B91-'precios ajustado'!B90)/'precios ajustado'!B90</f>
        <v>5.4039055698509647E-3</v>
      </c>
      <c r="C90">
        <f>('precios ajustado'!C91-'precios ajustado'!C90)/'precios ajustado'!C90</f>
        <v>8.5684131061676723E-3</v>
      </c>
      <c r="D90">
        <f>('precios ajustado'!D91-'precios ajustado'!D90)/'precios ajustado'!D90</f>
        <v>2.7065217391304359E-2</v>
      </c>
      <c r="E90">
        <f>('precios ajustado'!E91-'precios ajustado'!E90)/'precios ajustado'!E90</f>
        <v>0</v>
      </c>
      <c r="F90">
        <f>('precios ajustado'!F91-'precios ajustado'!F90)/'precios ajustado'!F90</f>
        <v>-9.7425381226212389E-4</v>
      </c>
      <c r="G90">
        <f>('precios ajustado'!G91-'precios ajustado'!G90)/'precios ajustado'!G90</f>
        <v>1.3651877133105754E-2</v>
      </c>
      <c r="H90">
        <f>('precios ajustado'!H91-'precios ajustado'!H90)/'precios ajustado'!H90</f>
        <v>1.5066394279877373E-2</v>
      </c>
      <c r="I90">
        <f>('precios ajustado'!I91-'precios ajustado'!I90)/'precios ajustado'!I90</f>
        <v>0.29882352492388559</v>
      </c>
      <c r="J90">
        <f>('precios ajustado'!J91-'precios ajustado'!J90)/'precios ajustado'!J90</f>
        <v>0</v>
      </c>
      <c r="K90">
        <f>('precios ajustado'!K91-'precios ajustado'!K90)/'precios ajustado'!K90</f>
        <v>-2.7717939391547004E-3</v>
      </c>
      <c r="L90">
        <f>('precios ajustado'!L91-'precios ajustado'!L90)/'precios ajustado'!L90</f>
        <v>6.0354832592073322E-3</v>
      </c>
    </row>
    <row r="91" spans="1:12" x14ac:dyDescent="0.25">
      <c r="A91" s="1" t="s">
        <v>101</v>
      </c>
      <c r="B91">
        <f>('precios ajustado'!B92-'precios ajustado'!B91)/'precios ajustado'!B91</f>
        <v>8.7845209572235648E-3</v>
      </c>
      <c r="C91">
        <f>('precios ajustado'!C92-'precios ajustado'!C91)/'precios ajustado'!C91</f>
        <v>-1.8510793606696298E-2</v>
      </c>
      <c r="D91">
        <f>('precios ajustado'!D92-'precios ajustado'!D91)/'precios ajustado'!D91</f>
        <v>0</v>
      </c>
      <c r="E91">
        <f>('precios ajustado'!E92-'precios ajustado'!E91)/'precios ajustado'!E91</f>
        <v>1.269039318915571E-2</v>
      </c>
      <c r="F91">
        <f>('precios ajustado'!F92-'precios ajustado'!F91)/'precios ajustado'!F91</f>
        <v>-7.2017683697540042E-3</v>
      </c>
      <c r="G91">
        <f>('precios ajustado'!G92-'precios ajustado'!G91)/'precios ajustado'!G91</f>
        <v>2.7417027417027489E-2</v>
      </c>
      <c r="H91">
        <f>('precios ajustado'!H92-'precios ajustado'!H91)/'precios ajustado'!H91</f>
        <v>0</v>
      </c>
      <c r="I91">
        <f>('precios ajustado'!I92-'precios ajustado'!I91)/'precios ajustado'!I91</f>
        <v>-7.9710155568987237E-2</v>
      </c>
      <c r="J91">
        <f>('precios ajustado'!J92-'precios ajustado'!J91)/'precios ajustado'!J91</f>
        <v>-2.0806244761230646E-2</v>
      </c>
      <c r="K91">
        <f>('precios ajustado'!K92-'precios ajustado'!K91)/'precios ajustado'!K91</f>
        <v>-5.126626621378811E-2</v>
      </c>
      <c r="L91">
        <f>('precios ajustado'!L92-'precios ajustado'!L91)/'precios ajustado'!L91</f>
        <v>-6.8347656735214856E-3</v>
      </c>
    </row>
    <row r="92" spans="1:12" x14ac:dyDescent="0.25">
      <c r="A92" s="1" t="s">
        <v>102</v>
      </c>
      <c r="B92">
        <f>('precios ajustado'!B93-'precios ajustado'!B92)/'precios ajustado'!B92</f>
        <v>-2.2915762795053009E-3</v>
      </c>
      <c r="C92">
        <f>('precios ajustado'!C93-'precios ajustado'!C92)/'precios ajustado'!C92</f>
        <v>1.4074379989577491E-3</v>
      </c>
      <c r="D92">
        <f>('precios ajustado'!D93-'precios ajustado'!D92)/'precios ajustado'!D92</f>
        <v>2.3965498994602617E-2</v>
      </c>
      <c r="E92">
        <f>('precios ajustado'!E93-'precios ajustado'!E92)/'precios ajustado'!E92</f>
        <v>-1.0025258157036162E-2</v>
      </c>
      <c r="F92">
        <f>('precios ajustado'!F93-'precios ajustado'!F92)/'precios ajustado'!F92</f>
        <v>1.5113172184524266E-4</v>
      </c>
      <c r="G92">
        <f>('precios ajustado'!G93-'precios ajustado'!G92)/'precios ajustado'!G92</f>
        <v>0</v>
      </c>
      <c r="H92">
        <f>('precios ajustado'!H93-'precios ajustado'!H92)/'precios ajustado'!H92</f>
        <v>0</v>
      </c>
      <c r="I92">
        <f>('precios ajustado'!I93-'precios ajustado'!I92)/'precios ajustado'!I92</f>
        <v>-7.8740083570406506E-3</v>
      </c>
      <c r="J92">
        <f>('precios ajustado'!J93-'precios ajustado'!J92)/'precios ajustado'!J92</f>
        <v>1.3279552695119434E-3</v>
      </c>
      <c r="K92">
        <f>('precios ajustado'!K93-'precios ajustado'!K92)/'precios ajustado'!K92</f>
        <v>-1.8554677980621912E-2</v>
      </c>
      <c r="L92">
        <f>('precios ajustado'!L93-'precios ajustado'!L92)/'precios ajustado'!L92</f>
        <v>3.084175514176472E-3</v>
      </c>
    </row>
    <row r="93" spans="1:12" x14ac:dyDescent="0.25">
      <c r="A93" s="1" t="s">
        <v>103</v>
      </c>
      <c r="B93">
        <f>('precios ajustado'!B94-'precios ajustado'!B93)/'precios ajustado'!B93</f>
        <v>-1.5101950537533283E-2</v>
      </c>
      <c r="C93">
        <f>('precios ajustado'!C94-'precios ajustado'!C93)/'precios ajustado'!C93</f>
        <v>-2.8601596886391953E-2</v>
      </c>
      <c r="D93">
        <f>('precios ajustado'!D94-'precios ajustado'!D93)/'precios ajustado'!D93</f>
        <v>-1.6862264804221008E-2</v>
      </c>
      <c r="E93">
        <f>('precios ajustado'!E94-'precios ajustado'!E93)/'precios ajustado'!E93</f>
        <v>1.7721658517223991E-2</v>
      </c>
      <c r="F93">
        <f>('precios ajustado'!F94-'precios ajustado'!F93)/'precios ajustado'!F93</f>
        <v>-1.4505827849320653E-2</v>
      </c>
      <c r="G93">
        <f>('precios ajustado'!G94-'precios ajustado'!G93)/'precios ajustado'!G93</f>
        <v>0</v>
      </c>
      <c r="H93">
        <f>('precios ajustado'!H94-'precios ajustado'!H93)/'precios ajustado'!H93</f>
        <v>1.5723270440251604E-2</v>
      </c>
      <c r="I93">
        <f>('precios ajustado'!I94-'precios ajustado'!I93)/'precios ajustado'!I93</f>
        <v>-7.7380926475683287E-2</v>
      </c>
      <c r="J93">
        <f>('precios ajustado'!J94-'precios ajustado'!J93)/'precios ajustado'!J93</f>
        <v>7.9576179737707673E-3</v>
      </c>
      <c r="K93">
        <f>('precios ajustado'!K94-'precios ajustado'!K93)/'precios ajustado'!K93</f>
        <v>-3.7810925508197479E-2</v>
      </c>
      <c r="L93">
        <f>('precios ajustado'!L94-'precios ajustado'!L93)/'precios ajustado'!L93</f>
        <v>-1.3797546532018271E-2</v>
      </c>
    </row>
    <row r="94" spans="1:12" x14ac:dyDescent="0.25">
      <c r="A94" s="1" t="s">
        <v>104</v>
      </c>
      <c r="B94">
        <f>('precios ajustado'!B95-'precios ajustado'!B94)/'precios ajustado'!B94</f>
        <v>-2.302934479767144E-2</v>
      </c>
      <c r="C94">
        <f>('precios ajustado'!C95-'precios ajustado'!C94)/'precios ajustado'!C94</f>
        <v>-3.6243902638259794E-2</v>
      </c>
      <c r="D94">
        <f>('precios ajustado'!D95-'precios ajustado'!D94)/'precios ajustado'!D94</f>
        <v>-1.7062119571502079E-2</v>
      </c>
      <c r="E94">
        <f>('precios ajustado'!E95-'precios ajustado'!E94)/'precios ajustado'!E94</f>
        <v>1.9900372019412506E-2</v>
      </c>
      <c r="F94">
        <f>('precios ajustado'!F95-'precios ajustado'!F94)/'precios ajustado'!F94</f>
        <v>-1.011974729054688E-2</v>
      </c>
      <c r="G94">
        <f>('precios ajustado'!G95-'precios ajustado'!G94)/'precios ajustado'!G94</f>
        <v>2.3408239700374448E-4</v>
      </c>
      <c r="H94">
        <f>('precios ajustado'!H95-'precios ajustado'!H94)/'precios ajustado'!H94</f>
        <v>-2.1671826625387008E-2</v>
      </c>
      <c r="I94">
        <f>('precios ajustado'!I95-'precios ajustado'!I94)/'precios ajustado'!I94</f>
        <v>-2.5806426472685898E-2</v>
      </c>
      <c r="J94">
        <f>('precios ajustado'!J95-'precios ajustado'!J94)/'precios ajustado'!J94</f>
        <v>9.078945919251058E-2</v>
      </c>
      <c r="K94">
        <f>('precios ajustado'!K95-'precios ajustado'!K94)/'precios ajustado'!K94</f>
        <v>-3.4815588449265203E-2</v>
      </c>
      <c r="L94">
        <f>('precios ajustado'!L95-'precios ajustado'!L94)/'precios ajustado'!L94</f>
        <v>-2.1075902953116035E-2</v>
      </c>
    </row>
    <row r="95" spans="1:12" x14ac:dyDescent="0.25">
      <c r="A95" s="1" t="s">
        <v>105</v>
      </c>
      <c r="B95">
        <f>('precios ajustado'!B96-'precios ajustado'!B95)/'precios ajustado'!B95</f>
        <v>-2.0290489946364247E-3</v>
      </c>
      <c r="C95">
        <f>('precios ajustado'!C96-'precios ajustado'!C95)/'precios ajustado'!C95</f>
        <v>3.0025063265218034E-3</v>
      </c>
      <c r="D95">
        <f>('precios ajustado'!D96-'precios ajustado'!D95)/'precios ajustado'!D95</f>
        <v>-8.0213903743315967E-3</v>
      </c>
      <c r="E95">
        <f>('precios ajustado'!E96-'precios ajustado'!E95)/'precios ajustado'!E95</f>
        <v>-4.6585152265368503E-2</v>
      </c>
      <c r="F95">
        <f>('precios ajustado'!F96-'precios ajustado'!F95)/'precios ajustado'!F95</f>
        <v>0</v>
      </c>
      <c r="G95">
        <f>('precios ajustado'!G96-'precios ajustado'!G95)/'precios ajustado'!G95</f>
        <v>0</v>
      </c>
      <c r="H95">
        <f>('precios ajustado'!H96-'precios ajustado'!H95)/'precios ajustado'!H95</f>
        <v>0</v>
      </c>
      <c r="I95">
        <f>('precios ajustado'!I96-'precios ajustado'!I95)/'precios ajustado'!I95</f>
        <v>6.6224573028133707E-3</v>
      </c>
      <c r="J95">
        <f>('precios ajustado'!J96-'precios ajustado'!J95)/'precios ajustado'!J95</f>
        <v>-3.4981885859760892E-2</v>
      </c>
      <c r="K95">
        <f>('precios ajustado'!K96-'precios ajustado'!K95)/'precios ajustado'!K95</f>
        <v>-6.7857333592007407E-3</v>
      </c>
      <c r="L95">
        <f>('precios ajustado'!L96-'precios ajustado'!L95)/'precios ajustado'!L95</f>
        <v>-2.3688550591722114E-3</v>
      </c>
    </row>
    <row r="96" spans="1:12" x14ac:dyDescent="0.25">
      <c r="A96" s="1" t="s">
        <v>106</v>
      </c>
      <c r="B96">
        <f>('precios ajustado'!B97-'precios ajustado'!B96)/'precios ajustado'!B96</f>
        <v>1.7939124582869218E-3</v>
      </c>
      <c r="C96">
        <f>('precios ajustado'!C97-'precios ajustado'!C96)/'precios ajustado'!C96</f>
        <v>1.3471631578226134E-3</v>
      </c>
      <c r="D96">
        <f>('precios ajustado'!D97-'precios ajustado'!D96)/'precios ajustado'!D96</f>
        <v>1.3477088948787059E-2</v>
      </c>
      <c r="E96">
        <f>('precios ajustado'!E97-'precios ajustado'!E96)/'precios ajustado'!E96</f>
        <v>2.3023815790838884E-2</v>
      </c>
      <c r="F96">
        <f>('precios ajustado'!F97-'precios ajustado'!F96)/'precios ajustado'!F96</f>
        <v>1.3941059736792757E-3</v>
      </c>
      <c r="G96">
        <f>('precios ajustado'!G97-'precios ajustado'!G96)/'precios ajustado'!G96</f>
        <v>-2.363678914111873E-2</v>
      </c>
      <c r="H96">
        <f>('precios ajustado'!H97-'precios ajustado'!H96)/'precios ajustado'!H96</f>
        <v>0</v>
      </c>
      <c r="I96">
        <f>('precios ajustado'!I97-'precios ajustado'!I96)/'precios ajustado'!I96</f>
        <v>8.5526287583212526E-2</v>
      </c>
      <c r="J96">
        <f>('precios ajustado'!J97-'precios ajustado'!J96)/'precios ajustado'!J96</f>
        <v>-1.2500090750572556E-3</v>
      </c>
      <c r="K96">
        <f>('precios ajustado'!K97-'precios ajustado'!K96)/'precios ajustado'!K96</f>
        <v>3.2362446451409267E-2</v>
      </c>
      <c r="L96">
        <f>('precios ajustado'!L97-'precios ajustado'!L96)/'precios ajustado'!L96</f>
        <v>3.0340299871262242E-3</v>
      </c>
    </row>
    <row r="97" spans="1:12" x14ac:dyDescent="0.25">
      <c r="A97" s="1" t="s">
        <v>107</v>
      </c>
      <c r="B97">
        <f>('precios ajustado'!B98-'precios ajustado'!B97)/'precios ajustado'!B97</f>
        <v>1.4922776402698831E-2</v>
      </c>
      <c r="C97">
        <f>('precios ajustado'!C98-'precios ajustado'!C97)/'precios ajustado'!C97</f>
        <v>2.6008936084948558E-2</v>
      </c>
      <c r="D97">
        <f>('precios ajustado'!D98-'precios ajustado'!D97)/'precios ajustado'!D97</f>
        <v>0</v>
      </c>
      <c r="E97">
        <f>('precios ajustado'!E98-'precios ajustado'!E97)/'precios ajustado'!E97</f>
        <v>2.4994318061860138E-4</v>
      </c>
      <c r="F97">
        <f>('precios ajustado'!F98-'precios ajustado'!F97)/'precios ajustado'!F97</f>
        <v>3.0935403649111062E-3</v>
      </c>
      <c r="G97">
        <f>('precios ajustado'!G98-'precios ajustado'!G97)/'precios ajustado'!G97</f>
        <v>0</v>
      </c>
      <c r="H97">
        <f>('precios ajustado'!H98-'precios ajustado'!H97)/'precios ajustado'!H97</f>
        <v>0</v>
      </c>
      <c r="I97">
        <f>('precios ajustado'!I98-'precios ajustado'!I97)/'precios ajustado'!I97</f>
        <v>8.0808006857207588E-3</v>
      </c>
      <c r="J97">
        <f>('precios ajustado'!J98-'precios ajustado'!J97)/'precios ajustado'!J97</f>
        <v>-5.006294213428593E-3</v>
      </c>
      <c r="K97">
        <f>('precios ajustado'!K98-'precios ajustado'!K97)/'precios ajustado'!K97</f>
        <v>3.169633520653431E-2</v>
      </c>
      <c r="L97">
        <f>('precios ajustado'!L98-'precios ajustado'!L97)/'precios ajustado'!L97</f>
        <v>1.4571744437577767E-2</v>
      </c>
    </row>
    <row r="98" spans="1:12" x14ac:dyDescent="0.25">
      <c r="A98" s="1" t="s">
        <v>108</v>
      </c>
      <c r="B98">
        <f>('precios ajustado'!B99-'precios ajustado'!B98)/'precios ajustado'!B98</f>
        <v>-3.7699283662201655E-2</v>
      </c>
      <c r="C98">
        <f>('precios ajustado'!C99-'precios ajustado'!C98)/'precios ajustado'!C98</f>
        <v>-4.7567007847917377E-2</v>
      </c>
      <c r="D98">
        <f>('precios ajustado'!D99-'precios ajustado'!D98)/'precios ajustado'!D98</f>
        <v>-1.1574468085106341E-2</v>
      </c>
      <c r="E98">
        <f>('precios ajustado'!E99-'precios ajustado'!E98)/'precios ajustado'!E98</f>
        <v>-1.9499905376429434E-2</v>
      </c>
      <c r="F98">
        <f>('precios ajustado'!F99-'precios ajustado'!F98)/'precios ajustado'!F98</f>
        <v>1.1179678993868977E-3</v>
      </c>
      <c r="G98">
        <f>('precios ajustado'!G99-'precios ajustado'!G98)/'precios ajustado'!G98</f>
        <v>0</v>
      </c>
      <c r="H98">
        <f>('precios ajustado'!H99-'precios ajustado'!H98)/'precios ajustado'!H98</f>
        <v>0</v>
      </c>
      <c r="I98">
        <f>('precios ajustado'!I99-'precios ajustado'!I98)/'precios ajustado'!I98</f>
        <v>-1.0019983204628704E-2</v>
      </c>
      <c r="J98">
        <f>('precios ajustado'!J99-'precios ajustado'!J98)/'precios ajustado'!J98</f>
        <v>5.031483299154111E-3</v>
      </c>
      <c r="K98">
        <f>('precios ajustado'!K99-'precios ajustado'!K98)/'precios ajustado'!K98</f>
        <v>-3.5111441122911993E-2</v>
      </c>
      <c r="L98">
        <f>('precios ajustado'!L99-'precios ajustado'!L98)/'precios ajustado'!L98</f>
        <v>-3.4272642538023257E-2</v>
      </c>
    </row>
    <row r="99" spans="1:12" x14ac:dyDescent="0.25">
      <c r="A99" s="1" t="s">
        <v>109</v>
      </c>
      <c r="B99">
        <f>('precios ajustado'!B100-'precios ajustado'!B99)/'precios ajustado'!B99</f>
        <v>-1.3690243854264761E-2</v>
      </c>
      <c r="C99">
        <f>('precios ajustado'!C100-'precios ajustado'!C99)/'precios ajustado'!C99</f>
        <v>-7.3423075630377633E-3</v>
      </c>
      <c r="D99">
        <f>('precios ajustado'!D100-'precios ajustado'!D99)/'precios ajustado'!D99</f>
        <v>-1.8964181160668135E-2</v>
      </c>
      <c r="E99">
        <f>('precios ajustado'!E100-'precios ajustado'!E99)/'precios ajustado'!E99</f>
        <v>1.1728705913539524E-2</v>
      </c>
      <c r="F99">
        <f>('precios ajustado'!F100-'precios ajustado'!F99)/'precios ajustado'!F99</f>
        <v>-4.9675338173805249E-3</v>
      </c>
      <c r="G99">
        <f>('precios ajustado'!G100-'precios ajustado'!G99)/'precios ajustado'!G99</f>
        <v>3.8350910834132178E-3</v>
      </c>
      <c r="H99">
        <f>('precios ajustado'!H100-'precios ajustado'!H99)/'precios ajustado'!H99</f>
        <v>-8.3544303797468064E-3</v>
      </c>
      <c r="I99">
        <f>('precios ajustado'!I100-'precios ajustado'!I99)/'precios ajustado'!I99</f>
        <v>-4.0485790880267448E-3</v>
      </c>
      <c r="J99">
        <f>('precios ajustado'!J100-'precios ajustado'!J99)/'precios ajustado'!J99</f>
        <v>-1.188980622488592E-2</v>
      </c>
      <c r="K99">
        <f>('precios ajustado'!K100-'precios ajustado'!K99)/'precios ajustado'!K99</f>
        <v>5.5983151798189978E-3</v>
      </c>
      <c r="L99">
        <f>('precios ajustado'!L100-'precios ajustado'!L99)/'precios ajustado'!L99</f>
        <v>-6.6040835081134326E-3</v>
      </c>
    </row>
    <row r="100" spans="1:12" x14ac:dyDescent="0.25">
      <c r="A100" s="1" t="s">
        <v>110</v>
      </c>
      <c r="B100">
        <f>('precios ajustado'!B101-'precios ajustado'!B100)/'precios ajustado'!B100</f>
        <v>-1.5305513801262442E-2</v>
      </c>
      <c r="C100">
        <f>('precios ajustado'!C101-'precios ajustado'!C100)/'precios ajustado'!C100</f>
        <v>-8.1670206751368653E-3</v>
      </c>
      <c r="D100">
        <f>('precios ajustado'!D101-'precios ajustado'!D100)/'precios ajustado'!D100</f>
        <v>-1.131102578167861E-2</v>
      </c>
      <c r="E100">
        <f>('precios ajustado'!E101-'precios ajustado'!E100)/'precios ajustado'!E100</f>
        <v>2.772106209311447E-3</v>
      </c>
      <c r="F100">
        <f>('precios ajustado'!F101-'precios ajustado'!F100)/'precios ajustado'!F100</f>
        <v>-1.7995212738878896E-2</v>
      </c>
      <c r="G100">
        <f>('precios ajustado'!G101-'precios ajustado'!G100)/'precios ajustado'!G100</f>
        <v>0</v>
      </c>
      <c r="H100">
        <f>('precios ajustado'!H101-'precios ajustado'!H100)/'precios ajustado'!H100</f>
        <v>-4.3783507786571287E-2</v>
      </c>
      <c r="I100">
        <f>('precios ajustado'!I101-'precios ajustado'!I100)/'precios ajustado'!I100</f>
        <v>-6.097603525028329E-3</v>
      </c>
      <c r="J100">
        <f>('precios ajustado'!J101-'precios ajustado'!J100)/'precios ajustado'!J100</f>
        <v>-3.1032306368674302E-2</v>
      </c>
      <c r="K100">
        <f>('precios ajustado'!K101-'precios ajustado'!K100)/'precios ajustado'!K100</f>
        <v>-1.0438652360620217E-3</v>
      </c>
      <c r="L100">
        <f>('precios ajustado'!L101-'precios ajustado'!L100)/'precios ajustado'!L100</f>
        <v>-1.0863215199491216E-2</v>
      </c>
    </row>
    <row r="101" spans="1:12" x14ac:dyDescent="0.25">
      <c r="A101" s="1" t="s">
        <v>111</v>
      </c>
      <c r="B101">
        <f>('precios ajustado'!B102-'precios ajustado'!B101)/'precios ajustado'!B101</f>
        <v>-1.0634982582986775E-2</v>
      </c>
      <c r="C101">
        <f>('precios ajustado'!C102-'precios ajustado'!C101)/'precios ajustado'!C101</f>
        <v>-1.5225659516225587E-2</v>
      </c>
      <c r="D101">
        <f>('precios ajustado'!D102-'precios ajustado'!D101)/'precios ajustado'!D101</f>
        <v>0</v>
      </c>
      <c r="E101">
        <f>('precios ajustado'!E102-'precios ajustado'!E101)/'precios ajustado'!E101</f>
        <v>-7.0118262444101687E-2</v>
      </c>
      <c r="F101">
        <f>('precios ajustado'!F102-'precios ajustado'!F101)/'precios ajustado'!F101</f>
        <v>-2.6995096891274304E-2</v>
      </c>
      <c r="G101">
        <f>('precios ajustado'!G102-'precios ajustado'!G101)/'precios ajustado'!G101</f>
        <v>0</v>
      </c>
      <c r="H101">
        <f>('precios ajustado'!H102-'precios ajustado'!H101)/'precios ajustado'!H101</f>
        <v>-2.0157522360165551E-2</v>
      </c>
      <c r="I101">
        <f>('precios ajustado'!I102-'precios ajustado'!I101)/'precios ajustado'!I101</f>
        <v>2.0450366369893225E-3</v>
      </c>
      <c r="J101">
        <f>('precios ajustado'!J102-'precios ajustado'!J101)/'precios ajustado'!J101</f>
        <v>1.4379039918099457E-2</v>
      </c>
      <c r="K101">
        <f>('precios ajustado'!K102-'precios ajustado'!K101)/'precios ajustado'!K101</f>
        <v>1.7415933822241742E-3</v>
      </c>
      <c r="L101">
        <f>('precios ajustado'!L102-'precios ajustado'!L101)/'precios ajustado'!L101</f>
        <v>-7.868269105164508E-3</v>
      </c>
    </row>
    <row r="102" spans="1:12" x14ac:dyDescent="0.25">
      <c r="A102" s="1" t="s">
        <v>112</v>
      </c>
      <c r="B102">
        <f>('precios ajustado'!B103-'precios ajustado'!B102)/'precios ajustado'!B102</f>
        <v>4.7068936557416079E-3</v>
      </c>
      <c r="C102">
        <f>('precios ajustado'!C103-'precios ajustado'!C102)/'precios ajustado'!C102</f>
        <v>8.2827410236050326E-3</v>
      </c>
      <c r="D102">
        <f>('precios ajustado'!D103-'precios ajustado'!D102)/'precios ajustado'!D102</f>
        <v>0</v>
      </c>
      <c r="E102">
        <f>('precios ajustado'!E103-'precios ajustado'!E102)/'precios ajustado'!E102</f>
        <v>0</v>
      </c>
      <c r="F102">
        <f>('precios ajustado'!F103-'precios ajustado'!F102)/'precios ajustado'!F102</f>
        <v>-1.1178627669543388E-2</v>
      </c>
      <c r="G102">
        <f>('precios ajustado'!G103-'precios ajustado'!G102)/'precios ajustado'!G102</f>
        <v>-2.1012416427889133E-2</v>
      </c>
      <c r="H102">
        <f>('precios ajustado'!H103-'precios ajustado'!H102)/'precios ajustado'!H102</f>
        <v>1.1989100817438649E-2</v>
      </c>
      <c r="I102">
        <f>('precios ajustado'!I103-'precios ajustado'!I102)/'precios ajustado'!I102</f>
        <v>0</v>
      </c>
      <c r="J102">
        <f>('precios ajustado'!J103-'precios ajustado'!J102)/'precios ajustado'!J102</f>
        <v>-2.5772649321658798E-3</v>
      </c>
      <c r="K102">
        <f>('precios ajustado'!K103-'precios ajustado'!K102)/'precios ajustado'!K102</f>
        <v>5.5632769867446563E-3</v>
      </c>
      <c r="L102">
        <f>('precios ajustado'!L103-'precios ajustado'!L102)/'precios ajustado'!L102</f>
        <v>3.0841397411397443E-3</v>
      </c>
    </row>
    <row r="103" spans="1:12" x14ac:dyDescent="0.25">
      <c r="A103" s="1" t="s">
        <v>113</v>
      </c>
      <c r="B103">
        <f>('precios ajustado'!B104-'precios ajustado'!B103)/'precios ajustado'!B103</f>
        <v>-1.3611052358841986E-2</v>
      </c>
      <c r="C103">
        <f>('precios ajustado'!C104-'precios ajustado'!C103)/'precios ajustado'!C103</f>
        <v>-2.4252664632595836E-3</v>
      </c>
      <c r="D103">
        <f>('precios ajustado'!D104-'precios ajustado'!D103)/'precios ajustado'!D103</f>
        <v>1.5551659472475292E-2</v>
      </c>
      <c r="E103">
        <f>('precios ajustado'!E104-'precios ajustado'!E103)/'precios ajustado'!E103</f>
        <v>-2.7026887958116187E-2</v>
      </c>
      <c r="F103">
        <f>('precios ajustado'!F104-'precios ajustado'!F103)/'precios ajustado'!F103</f>
        <v>7.6186196665406301E-3</v>
      </c>
      <c r="G103">
        <f>('precios ajustado'!G104-'precios ajustado'!G103)/'precios ajustado'!G103</f>
        <v>0</v>
      </c>
      <c r="H103">
        <f>('precios ajustado'!H104-'precios ajustado'!H103)/'precios ajustado'!H103</f>
        <v>0</v>
      </c>
      <c r="I103">
        <f>('precios ajustado'!I104-'precios ajustado'!I103)/'precios ajustado'!I103</f>
        <v>8.1632573621466236E-3</v>
      </c>
      <c r="J103">
        <f>('precios ajustado'!J104-'precios ajustado'!J103)/'precios ajustado'!J103</f>
        <v>-2.7131831420691255E-2</v>
      </c>
      <c r="K103">
        <f>('precios ajustado'!K104-'precios ajustado'!K103)/'precios ajustado'!K103</f>
        <v>4.4951300284803023E-3</v>
      </c>
      <c r="L103">
        <f>('precios ajustado'!L104-'precios ajustado'!L103)/'precios ajustado'!L103</f>
        <v>-1.0486756781913518E-2</v>
      </c>
    </row>
    <row r="104" spans="1:12" x14ac:dyDescent="0.25">
      <c r="A104" s="1" t="s">
        <v>114</v>
      </c>
      <c r="B104">
        <f>('precios ajustado'!B105-'precios ajustado'!B104)/'precios ajustado'!B104</f>
        <v>-8.2151813343052157E-3</v>
      </c>
      <c r="C104">
        <f>('precios ajustado'!C105-'precios ajustado'!C104)/'precios ajustado'!C104</f>
        <v>-1.0979542799969084E-2</v>
      </c>
      <c r="D104">
        <f>('precios ajustado'!D105-'precios ajustado'!D104)/'precios ajustado'!D104</f>
        <v>-1.2691145699597377E-2</v>
      </c>
      <c r="E104">
        <f>('precios ajustado'!E105-'precios ajustado'!E104)/'precios ajustado'!E104</f>
        <v>2.3888987888229119E-2</v>
      </c>
      <c r="F104">
        <f>('precios ajustado'!F105-'precios ajustado'!F104)/'precios ajustado'!F104</f>
        <v>-8.1302269002402477E-3</v>
      </c>
      <c r="G104">
        <f>('precios ajustado'!G105-'precios ajustado'!G104)/'precios ajustado'!G104</f>
        <v>3.4146341463414513E-3</v>
      </c>
      <c r="H104">
        <f>('precios ajustado'!H105-'precios ajustado'!H104)/'precios ajustado'!H104</f>
        <v>-7.8082929456111732E-3</v>
      </c>
      <c r="I104">
        <f>('precios ajustado'!I105-'precios ajustado'!I104)/'precios ajustado'!I104</f>
        <v>-4.45344664940336E-2</v>
      </c>
      <c r="J104">
        <f>('precios ajustado'!J105-'precios ajustado'!J104)/'precios ajustado'!J104</f>
        <v>7.9681853344919333E-3</v>
      </c>
      <c r="K104">
        <f>('precios ajustado'!K105-'precios ajustado'!K104)/'precios ajustado'!K104</f>
        <v>-5.5077401588358565E-3</v>
      </c>
      <c r="L104">
        <f>('precios ajustado'!L105-'precios ajustado'!L104)/'precios ajustado'!L104</f>
        <v>-3.3569535981426402E-3</v>
      </c>
    </row>
    <row r="105" spans="1:12" x14ac:dyDescent="0.25">
      <c r="A105" s="1" t="s">
        <v>115</v>
      </c>
      <c r="B105">
        <f>('precios ajustado'!B106-'precios ajustado'!B105)/'precios ajustado'!B105</f>
        <v>9.2540014463979425E-3</v>
      </c>
      <c r="C105">
        <f>('precios ajustado'!C106-'precios ajustado'!C105)/'precios ajustado'!C105</f>
        <v>2.6722663554652804E-2</v>
      </c>
      <c r="D105">
        <f>('precios ajustado'!D106-'precios ajustado'!D105)/'precios ajustado'!D105</f>
        <v>-2.8663442490510053E-3</v>
      </c>
      <c r="E105">
        <f>('precios ajustado'!E106-'precios ajustado'!E105)/'precios ajustado'!E105</f>
        <v>-1.5735340682735296E-2</v>
      </c>
      <c r="F105">
        <f>('precios ajustado'!F106-'precios ajustado'!F105)/'precios ajustado'!F105</f>
        <v>2.459959330141097E-4</v>
      </c>
      <c r="G105">
        <f>('precios ajustado'!G106-'precios ajustado'!G105)/'precios ajustado'!G105</f>
        <v>-1.239669421487599E-2</v>
      </c>
      <c r="H105">
        <f>('precios ajustado'!H106-'precios ajustado'!H105)/'precios ajustado'!H105</f>
        <v>-8.6838534599728325E-3</v>
      </c>
      <c r="I105">
        <f>('precios ajustado'!I106-'precios ajustado'!I105)/'precios ajustado'!I105</f>
        <v>5.5084796703196236E-2</v>
      </c>
      <c r="J105">
        <f>('precios ajustado'!J106-'precios ajustado'!J105)/'precios ajustado'!J105</f>
        <v>2.4374127027782515E-2</v>
      </c>
      <c r="K105">
        <f>('precios ajustado'!K106-'precios ajustado'!K105)/'precios ajustado'!K105</f>
        <v>3.946006649642033E-2</v>
      </c>
      <c r="L105">
        <f>('precios ajustado'!L106-'precios ajustado'!L105)/'precios ajustado'!L105</f>
        <v>1.7926711534278487E-2</v>
      </c>
    </row>
    <row r="106" spans="1:12" x14ac:dyDescent="0.25">
      <c r="A106" s="1" t="s">
        <v>116</v>
      </c>
      <c r="B106">
        <f>('precios ajustado'!B107-'precios ajustado'!B106)/'precios ajustado'!B106</f>
        <v>-9.617917871554145E-3</v>
      </c>
      <c r="C106">
        <f>('precios ajustado'!C107-'precios ajustado'!C106)/'precios ajustado'!C106</f>
        <v>2.6259778181889366E-3</v>
      </c>
      <c r="D106">
        <f>('precios ajustado'!D107-'precios ajustado'!D106)/'precios ajustado'!D106</f>
        <v>0</v>
      </c>
      <c r="E106">
        <f>('precios ajustado'!E107-'precios ajustado'!E106)/'precios ajustado'!E106</f>
        <v>1.9845531532653834E-2</v>
      </c>
      <c r="F106">
        <f>('precios ajustado'!F107-'precios ajustado'!F106)/'precios ajustado'!F106</f>
        <v>-1.7741588978499274E-2</v>
      </c>
      <c r="G106">
        <f>('precios ajustado'!G107-'precios ajustado'!G106)/'precios ajustado'!G106</f>
        <v>0</v>
      </c>
      <c r="H106">
        <f>('precios ajustado'!H107-'precios ajustado'!H106)/'precios ajustado'!H106</f>
        <v>2.0667944155488661E-2</v>
      </c>
      <c r="I106">
        <f>('precios ajustado'!I107-'precios ajustado'!I106)/'precios ajustado'!I106</f>
        <v>1.6064241646516784E-2</v>
      </c>
      <c r="J106">
        <f>('precios ajustado'!J107-'precios ajustado'!J106)/'precios ajustado'!J106</f>
        <v>-1.2861683114165261E-2</v>
      </c>
      <c r="K106">
        <f>('precios ajustado'!K107-'precios ajustado'!K106)/'precios ajustado'!K106</f>
        <v>2.164500844714692E-2</v>
      </c>
      <c r="L106">
        <f>('precios ajustado'!L107-'precios ajustado'!L106)/'precios ajustado'!L106</f>
        <v>6.5358091133018671E-3</v>
      </c>
    </row>
    <row r="107" spans="1:12" x14ac:dyDescent="0.25">
      <c r="A107" s="1" t="s">
        <v>117</v>
      </c>
      <c r="B107">
        <f>('precios ajustado'!B108-'precios ajustado'!B107)/'precios ajustado'!B107</f>
        <v>1.8839794495258008E-2</v>
      </c>
      <c r="C107">
        <f>('precios ajustado'!C108-'precios ajustado'!C107)/'precios ajustado'!C107</f>
        <v>2.6575233042668931E-2</v>
      </c>
      <c r="D107">
        <f>('precios ajustado'!D108-'precios ajustado'!D107)/'precios ajustado'!D107</f>
        <v>1.4733629300776943E-2</v>
      </c>
      <c r="E107">
        <f>('precios ajustado'!E108-'precios ajustado'!E107)/'precios ajustado'!E107</f>
        <v>5.4054223355336981E-2</v>
      </c>
      <c r="F107">
        <f>('precios ajustado'!F108-'precios ajustado'!F107)/'precios ajustado'!F107</f>
        <v>1.9063116965562434E-2</v>
      </c>
      <c r="G107">
        <f>('precios ajustado'!G108-'precios ajustado'!G107)/'precios ajustado'!G107</f>
        <v>0</v>
      </c>
      <c r="H107">
        <f>('precios ajustado'!H108-'precios ajustado'!H107)/'precios ajustado'!H107</f>
        <v>0</v>
      </c>
      <c r="I107">
        <f>('precios ajustado'!I108-'precios ajustado'!I107)/'precios ajustado'!I107</f>
        <v>6.5217376963996626E-2</v>
      </c>
      <c r="J107">
        <f>('precios ajustado'!J108-'precios ajustado'!J107)/'precios ajustado'!J107</f>
        <v>-5.8633085679088946E-3</v>
      </c>
      <c r="K107">
        <f>('precios ajustado'!K108-'precios ajustado'!K107)/'precios ajustado'!K107</f>
        <v>3.5853988609125198E-2</v>
      </c>
      <c r="L107">
        <f>('precios ajustado'!L108-'precios ajustado'!L107)/'precios ajustado'!L107</f>
        <v>1.5431903165133735E-2</v>
      </c>
    </row>
    <row r="108" spans="1:12" x14ac:dyDescent="0.25">
      <c r="A108" s="1" t="s">
        <v>118</v>
      </c>
      <c r="B108">
        <f>('precios ajustado'!B109-'precios ajustado'!B108)/'precios ajustado'!B108</f>
        <v>3.8507868148373967E-2</v>
      </c>
      <c r="C108">
        <f>('precios ajustado'!C109-'precios ajustado'!C108)/'precios ajustado'!C108</f>
        <v>2.3861278411006971E-2</v>
      </c>
      <c r="D108">
        <f>('precios ajustado'!D109-'precios ajustado'!D108)/'precios ajustado'!D108</f>
        <v>7.8860299144129942E-3</v>
      </c>
      <c r="E108">
        <f>('precios ajustado'!E109-'precios ajustado'!E108)/'precios ajustado'!E108</f>
        <v>-3.0769194850555077E-2</v>
      </c>
      <c r="F108">
        <f>('precios ajustado'!F109-'precios ajustado'!F108)/'precios ajustado'!F108</f>
        <v>1.3385234392938043E-2</v>
      </c>
      <c r="G108">
        <f>('precios ajustado'!G109-'precios ajustado'!G108)/'precios ajustado'!G108</f>
        <v>3.6180162441545698E-2</v>
      </c>
      <c r="H108">
        <f>('precios ajustado'!H109-'precios ajustado'!H108)/'precios ajustado'!H108</f>
        <v>1.327611640069719E-2</v>
      </c>
      <c r="I108">
        <f>('precios ajustado'!I109-'precios ajustado'!I108)/'precios ajustado'!I108</f>
        <v>2.2263518621287691E-2</v>
      </c>
      <c r="J108">
        <f>('precios ajustado'!J109-'precios ajustado'!J108)/'precios ajustado'!J108</f>
        <v>-3.0144089707029458E-2</v>
      </c>
      <c r="K108">
        <f>('precios ajustado'!K109-'precios ajustado'!K108)/'precios ajustado'!K108</f>
        <v>2.2655736242858056E-2</v>
      </c>
      <c r="L108">
        <f>('precios ajustado'!L109-'precios ajustado'!L108)/'precios ajustado'!L108</f>
        <v>1.099658106649036E-2</v>
      </c>
    </row>
    <row r="109" spans="1:12" x14ac:dyDescent="0.25">
      <c r="A109" s="1" t="s">
        <v>119</v>
      </c>
      <c r="B109">
        <f>('precios ajustado'!B110-'precios ajustado'!B109)/'precios ajustado'!B109</f>
        <v>-5.8679414901736129E-2</v>
      </c>
      <c r="C109">
        <f>('precios ajustado'!C110-'precios ajustado'!C109)/'precios ajustado'!C109</f>
        <v>-7.057528375812866E-2</v>
      </c>
      <c r="D109">
        <f>('precios ajustado'!D110-'precios ajustado'!D109)/'precios ajustado'!D109</f>
        <v>-1.356506074434201E-2</v>
      </c>
      <c r="E109">
        <f>('precios ajustado'!E110-'precios ajustado'!E109)/'precios ajustado'!E109</f>
        <v>-5.0264544471304157E-2</v>
      </c>
      <c r="F109">
        <f>('precios ajustado'!F110-'precios ajustado'!F109)/'precios ajustado'!F109</f>
        <v>-2.1407660624081434E-3</v>
      </c>
      <c r="G109">
        <f>('precios ajustado'!G110-'precios ajustado'!G109)/'precios ajustado'!G109</f>
        <v>0</v>
      </c>
      <c r="H109">
        <f>('precios ajustado'!H110-'precios ajustado'!H109)/'precios ajustado'!H109</f>
        <v>0</v>
      </c>
      <c r="I109">
        <f>('precios ajustado'!I110-'precios ajustado'!I109)/'precios ajustado'!I109</f>
        <v>-3.629769106976638E-2</v>
      </c>
      <c r="J109">
        <f>('precios ajustado'!J110-'precios ajustado'!J109)/'precios ajustado'!J109</f>
        <v>6.7568056291477194E-3</v>
      </c>
      <c r="K109">
        <f>('precios ajustado'!K110-'precios ajustado'!K109)/'precios ajustado'!K109</f>
        <v>-3.6307701697716348E-2</v>
      </c>
      <c r="L109">
        <f>('precios ajustado'!L110-'precios ajustado'!L109)/'precios ajustado'!L109</f>
        <v>-4.3613986446263159E-2</v>
      </c>
    </row>
    <row r="110" spans="1:12" x14ac:dyDescent="0.25">
      <c r="A110" s="1" t="s">
        <v>120</v>
      </c>
      <c r="B110">
        <f>('precios ajustado'!B111-'precios ajustado'!B110)/'precios ajustado'!B110</f>
        <v>9.5553934124782657E-3</v>
      </c>
      <c r="C110">
        <f>('precios ajustado'!C111-'precios ajustado'!C110)/'precios ajustado'!C110</f>
        <v>1.364140798846109E-2</v>
      </c>
      <c r="D110">
        <f>('precios ajustado'!D111-'precios ajustado'!D110)/'precios ajustado'!D110</f>
        <v>-1.5385292386563039E-2</v>
      </c>
      <c r="E110">
        <f>('precios ajustado'!E111-'precios ajustado'!E110)/'precios ajustado'!E110</f>
        <v>0</v>
      </c>
      <c r="F110">
        <f>('precios ajustado'!F111-'precios ajustado'!F110)/'precios ajustado'!F110</f>
        <v>-1.1536494332724773E-2</v>
      </c>
      <c r="G110">
        <f>('precios ajustado'!G111-'precios ajustado'!G110)/'precios ajustado'!G110</f>
        <v>0</v>
      </c>
      <c r="H110">
        <f>('precios ajustado'!H111-'precios ajustado'!H110)/'precios ajustado'!H110</f>
        <v>0</v>
      </c>
      <c r="I110">
        <f>('precios ajustado'!I111-'precios ajustado'!I110)/'precios ajustado'!I110</f>
        <v>2.071565625230954E-2</v>
      </c>
      <c r="J110">
        <f>('precios ajustado'!J111-'precios ajustado'!J110)/'precios ajustado'!J110</f>
        <v>0</v>
      </c>
      <c r="K110">
        <f>('precios ajustado'!K111-'precios ajustado'!K110)/'precios ajustado'!K110</f>
        <v>5.5236256676024775E-2</v>
      </c>
      <c r="L110">
        <f>('precios ajustado'!L111-'precios ajustado'!L110)/'precios ajustado'!L110</f>
        <v>3.7356876537353377E-3</v>
      </c>
    </row>
    <row r="111" spans="1:12" x14ac:dyDescent="0.25">
      <c r="A111" s="1" t="s">
        <v>121</v>
      </c>
      <c r="B111">
        <f>('precios ajustado'!B112-'precios ajustado'!B111)/'precios ajustado'!B111</f>
        <v>-1.8929904143603894E-2</v>
      </c>
      <c r="C111">
        <f>('precios ajustado'!C112-'precios ajustado'!C111)/'precios ajustado'!C111</f>
        <v>-1.7658531455241912E-2</v>
      </c>
      <c r="D111">
        <f>('precios ajustado'!D112-'precios ajustado'!D111)/'precios ajustado'!D111</f>
        <v>0</v>
      </c>
      <c r="E111">
        <f>('precios ajustado'!E112-'precios ajustado'!E111)/'precios ajustado'!E111</f>
        <v>1.3927502098515492E-2</v>
      </c>
      <c r="F111">
        <f>('precios ajustado'!F112-'precios ajustado'!F111)/'precios ajustado'!F111</f>
        <v>-7.1666994744764775E-3</v>
      </c>
      <c r="G111">
        <f>('precios ajustado'!G112-'precios ajustado'!G111)/'precios ajustado'!G111</f>
        <v>0</v>
      </c>
      <c r="H111">
        <f>('precios ajustado'!H112-'precios ajustado'!H111)/'precios ajustado'!H111</f>
        <v>-4.0497617787188848E-2</v>
      </c>
      <c r="I111">
        <f>('precios ajustado'!I112-'precios ajustado'!I111)/'precios ajustado'!I111</f>
        <v>1.660519397066695E-2</v>
      </c>
      <c r="J111">
        <f>('precios ajustado'!J112-'precios ajustado'!J111)/'precios ajustado'!J111</f>
        <v>-4.0268516392588022E-2</v>
      </c>
      <c r="K111">
        <f>('precios ajustado'!K112-'precios ajustado'!K111)/'precios ajustado'!K111</f>
        <v>2.4206303449765443E-3</v>
      </c>
      <c r="L111">
        <f>('precios ajustado'!L112-'precios ajustado'!L111)/'precios ajustado'!L111</f>
        <v>-1.1165352691008127E-2</v>
      </c>
    </row>
    <row r="112" spans="1:12" x14ac:dyDescent="0.25">
      <c r="A112" s="1" t="s">
        <v>122</v>
      </c>
      <c r="B112">
        <f>('precios ajustado'!B113-'precios ajustado'!B112)/'precios ajustado'!B112</f>
        <v>-1.0960257489645445E-2</v>
      </c>
      <c r="C112">
        <f>('precios ajustado'!C113-'precios ajustado'!C112)/'precios ajustado'!C112</f>
        <v>-2.1777003694830977E-2</v>
      </c>
      <c r="D112">
        <f>('precios ajustado'!D113-'precios ajustado'!D112)/'precios ajustado'!D112</f>
        <v>-1.8960893854748497E-2</v>
      </c>
      <c r="E112">
        <f>('precios ajustado'!E113-'precios ajustado'!E112)/'precios ajustado'!E112</f>
        <v>-5.4944992470547568E-3</v>
      </c>
      <c r="F112">
        <f>('precios ajustado'!F113-'precios ajustado'!F112)/'precios ajustado'!F112</f>
        <v>-2.928544853521957E-3</v>
      </c>
      <c r="G112">
        <f>('precios ajustado'!G113-'precios ajustado'!G112)/'precios ajustado'!G112</f>
        <v>0</v>
      </c>
      <c r="H112">
        <f>('precios ajustado'!H113-'precios ajustado'!H112)/'precios ajustado'!H112</f>
        <v>0</v>
      </c>
      <c r="I112">
        <f>('precios ajustado'!I113-'precios ajustado'!I112)/'precios ajustado'!I112</f>
        <v>-4.1742288479026265E-2</v>
      </c>
      <c r="J112">
        <f>('precios ajustado'!J113-'precios ajustado'!J112)/'precios ajustado'!J112</f>
        <v>-0.1000000079638511</v>
      </c>
      <c r="K112">
        <f>('precios ajustado'!K113-'precios ajustado'!K112)/'precios ajustado'!K112</f>
        <v>-3.622096964235668E-2</v>
      </c>
      <c r="L112">
        <f>('precios ajustado'!L113-'precios ajustado'!L112)/'precios ajustado'!L112</f>
        <v>-7.8621504816162365E-3</v>
      </c>
    </row>
    <row r="113" spans="1:12" x14ac:dyDescent="0.25">
      <c r="A113" s="1" t="s">
        <v>123</v>
      </c>
      <c r="B113">
        <f>('precios ajustado'!B114-'precios ajustado'!B113)/'precios ajustado'!B113</f>
        <v>2.5082978329490278E-2</v>
      </c>
      <c r="C113">
        <f>('precios ajustado'!C114-'precios ajustado'!C113)/'precios ajustado'!C113</f>
        <v>9.1476151054725331E-3</v>
      </c>
      <c r="D113">
        <f>('precios ajustado'!D114-'precios ajustado'!D113)/'precios ajustado'!D113</f>
        <v>5.9849891233783601E-3</v>
      </c>
      <c r="E113">
        <f>('precios ajustado'!E114-'precios ajustado'!E113)/'precios ajustado'!E113</f>
        <v>1.6574681017136952E-2</v>
      </c>
      <c r="F113">
        <f>('precios ajustado'!F114-'precios ajustado'!F113)/'precios ajustado'!F113</f>
        <v>-3.0200576802266888E-3</v>
      </c>
      <c r="G113">
        <f>('precios ajustado'!G114-'precios ajustado'!G113)/'precios ajustado'!G113</f>
        <v>-2.9216152019002434E-2</v>
      </c>
      <c r="H113">
        <f>('precios ajustado'!H114-'precios ajustado'!H113)/'precios ajustado'!H113</f>
        <v>-2.2344827586207008E-2</v>
      </c>
      <c r="I113">
        <f>('precios ajustado'!I114-'precios ajustado'!I113)/'precios ajustado'!I113</f>
        <v>9.4696424073664829E-3</v>
      </c>
      <c r="J113">
        <f>('precios ajustado'!J114-'precios ajustado'!J113)/'precios ajustado'!J113</f>
        <v>7.7691792764663563E-4</v>
      </c>
      <c r="K113">
        <f>('precios ajustado'!K114-'precios ajustado'!K113)/'precios ajustado'!K113</f>
        <v>-1.3780160659325068E-2</v>
      </c>
      <c r="L113">
        <f>('precios ajustado'!L114-'precios ajustado'!L113)/'precios ajustado'!L113</f>
        <v>7.6715212297442268E-3</v>
      </c>
    </row>
    <row r="114" spans="1:12" x14ac:dyDescent="0.25">
      <c r="A114" s="1" t="s">
        <v>124</v>
      </c>
      <c r="B114">
        <f>('precios ajustado'!B115-'precios ajustado'!B114)/'precios ajustado'!B114</f>
        <v>1.5665387724646901E-2</v>
      </c>
      <c r="C114">
        <f>('precios ajustado'!C115-'precios ajustado'!C114)/'precios ajustado'!C114</f>
        <v>-1.9813903001303784E-2</v>
      </c>
      <c r="D114">
        <f>('precios ajustado'!D115-'precios ajustado'!D114)/'precios ajustado'!D114</f>
        <v>-7.1607691741623148E-3</v>
      </c>
      <c r="E114">
        <f>('precios ajustado'!E115-'precios ajustado'!E114)/'precios ajustado'!E114</f>
        <v>2.7173879425420502E-2</v>
      </c>
      <c r="F114">
        <f>('precios ajustado'!F115-'precios ajustado'!F114)/'precios ajustado'!F114</f>
        <v>-3.4852690952151852E-3</v>
      </c>
      <c r="G114">
        <f>('precios ajustado'!G115-'precios ajustado'!G114)/'precios ajustado'!G114</f>
        <v>0</v>
      </c>
      <c r="H114">
        <f>('precios ajustado'!H115-'precios ajustado'!H114)/'precios ajustado'!H114</f>
        <v>0</v>
      </c>
      <c r="I114">
        <f>('precios ajustado'!I115-'precios ajustado'!I114)/'precios ajustado'!I114</f>
        <v>-2.063792403169849E-2</v>
      </c>
      <c r="J114">
        <f>('precios ajustado'!J115-'precios ajustado'!J114)/'precios ajustado'!J114</f>
        <v>1.5528948451547391E-3</v>
      </c>
      <c r="K114">
        <f>('precios ajustado'!K115-'precios ajustado'!K114)/'precios ajustado'!K114</f>
        <v>0</v>
      </c>
      <c r="L114">
        <f>('precios ajustado'!L115-'precios ajustado'!L114)/'precios ajustado'!L114</f>
        <v>-1.1266418648157585E-2</v>
      </c>
    </row>
    <row r="115" spans="1:12" x14ac:dyDescent="0.25">
      <c r="A115" s="1" t="s">
        <v>125</v>
      </c>
      <c r="B115">
        <f>('precios ajustado'!B116-'precios ajustado'!B115)/'precios ajustado'!B115</f>
        <v>-2.0267671083844866E-2</v>
      </c>
      <c r="C115">
        <f>('precios ajustado'!C116-'precios ajustado'!C115)/'precios ajustado'!C115</f>
        <v>-2.9871523471236349E-2</v>
      </c>
      <c r="D115">
        <f>('precios ajustado'!D116-'precios ajustado'!D115)/'precios ajustado'!D115</f>
        <v>0</v>
      </c>
      <c r="E115">
        <f>('precios ajustado'!E116-'precios ajustado'!E115)/'precios ajustado'!E115</f>
        <v>7.9365093268870229E-2</v>
      </c>
      <c r="F115">
        <f>('precios ajustado'!F116-'precios ajustado'!F115)/'precios ajustado'!F115</f>
        <v>-8.3281027910153102E-5</v>
      </c>
      <c r="G115">
        <f>('precios ajustado'!G116-'precios ajustado'!G115)/'precios ajustado'!G115</f>
        <v>0</v>
      </c>
      <c r="H115">
        <f>('precios ajustado'!H116-'precios ajustado'!H115)/'precios ajustado'!H115</f>
        <v>0</v>
      </c>
      <c r="I115">
        <f>('precios ajustado'!I116-'precios ajustado'!I115)/'precios ajustado'!I115</f>
        <v>3.8314141245931695E-3</v>
      </c>
      <c r="J115">
        <f>('precios ajustado'!J116-'precios ajustado'!J115)/'precios ajustado'!J115</f>
        <v>3.1007711561197481E-2</v>
      </c>
      <c r="K115">
        <f>('precios ajustado'!K116-'precios ajustado'!K115)/'precios ajustado'!K115</f>
        <v>-3.2391250085025115E-2</v>
      </c>
      <c r="L115">
        <f>('precios ajustado'!L116-'precios ajustado'!L115)/'precios ajustado'!L115</f>
        <v>-1.7599708570878055E-2</v>
      </c>
    </row>
    <row r="116" spans="1:12" x14ac:dyDescent="0.25">
      <c r="A116" s="1" t="s">
        <v>126</v>
      </c>
      <c r="B116">
        <f>('precios ajustado'!B117-'precios ajustado'!B116)/'precios ajustado'!B116</f>
        <v>-6.375102501697141E-3</v>
      </c>
      <c r="C116">
        <f>('precios ajustado'!C117-'precios ajustado'!C116)/'precios ajustado'!C116</f>
        <v>-1.0376272544573422E-2</v>
      </c>
      <c r="D116">
        <f>('precios ajustado'!D117-'precios ajustado'!D116)/'precios ajustado'!D116</f>
        <v>-3.1882868089764684E-2</v>
      </c>
      <c r="E116">
        <f>('precios ajustado'!E117-'precios ajustado'!E116)/'precios ajustado'!E116</f>
        <v>2.4509266878638622E-3</v>
      </c>
      <c r="F116">
        <f>('precios ajustado'!F117-'precios ajustado'!F116)/'precios ajustado'!F116</f>
        <v>1.499097225649518E-3</v>
      </c>
      <c r="G116">
        <f>('precios ajustado'!G117-'precios ajustado'!G116)/'precios ajustado'!G116</f>
        <v>0</v>
      </c>
      <c r="H116">
        <f>('precios ajustado'!H117-'precios ajustado'!H116)/'precios ajustado'!H116</f>
        <v>-2.6523702031602616E-2</v>
      </c>
      <c r="I116">
        <f>('precios ajustado'!I117-'precios ajustado'!I116)/'precios ajustado'!I116</f>
        <v>-4.9618275458282388E-2</v>
      </c>
      <c r="J116">
        <f>('precios ajustado'!J117-'precios ajustado'!J116)/'precios ajustado'!J116</f>
        <v>3.609023135817549E-2</v>
      </c>
      <c r="K116">
        <f>('precios ajustado'!K117-'precios ajustado'!K116)/'precios ajustado'!K116</f>
        <v>-6.2028205849682529E-2</v>
      </c>
      <c r="L116">
        <f>('precios ajustado'!L117-'precios ajustado'!L116)/'precios ajustado'!L116</f>
        <v>-8.4408087464183431E-3</v>
      </c>
    </row>
    <row r="117" spans="1:12" x14ac:dyDescent="0.25">
      <c r="A117" s="1" t="s">
        <v>127</v>
      </c>
      <c r="B117">
        <f>('precios ajustado'!B118-'precios ajustado'!B117)/'precios ajustado'!B117</f>
        <v>-1.5123757465734184E-2</v>
      </c>
      <c r="C117">
        <f>('precios ajustado'!C118-'precios ajustado'!C117)/'precios ajustado'!C117</f>
        <v>-3.0091201540889515E-2</v>
      </c>
      <c r="D117">
        <f>('precios ajustado'!D118-'precios ajustado'!D117)/'precios ajustado'!D117</f>
        <v>-1.2809187279151854E-2</v>
      </c>
      <c r="E117">
        <f>('precios ajustado'!E118-'precios ajustado'!E117)/'precios ajustado'!E117</f>
        <v>2.4448331396322103E-3</v>
      </c>
      <c r="F117">
        <f>('precios ajustado'!F118-'precios ajustado'!F117)/'precios ajustado'!F117</f>
        <v>-3.4303525900077202E-2</v>
      </c>
      <c r="G117">
        <f>('precios ajustado'!G118-'precios ajustado'!G117)/'precios ajustado'!G117</f>
        <v>-5.3584536334719823E-2</v>
      </c>
      <c r="H117">
        <f>('precios ajustado'!H118-'precios ajustado'!H117)/'precios ajustado'!H117</f>
        <v>0</v>
      </c>
      <c r="I117">
        <f>('precios ajustado'!I118-'precios ajustado'!I117)/'precios ajustado'!I117</f>
        <v>-5.2208881101612564E-2</v>
      </c>
      <c r="J117">
        <f>('precios ajustado'!J118-'precios ajustado'!J117)/'precios ajustado'!J117</f>
        <v>-3.4833096834496771E-2</v>
      </c>
      <c r="K117">
        <f>('precios ajustado'!K118-'precios ajustado'!K117)/'precios ajustado'!K117</f>
        <v>-2.6592030472730701E-2</v>
      </c>
      <c r="L117">
        <f>('precios ajustado'!L118-'precios ajustado'!L117)/'precios ajustado'!L117</f>
        <v>-1.6619631146743565E-2</v>
      </c>
    </row>
    <row r="118" spans="1:12" x14ac:dyDescent="0.25">
      <c r="A118" s="1" t="s">
        <v>128</v>
      </c>
      <c r="B118">
        <f>('precios ajustado'!B119-'precios ajustado'!B118)/'precios ajustado'!B118</f>
        <v>2.2602388749420358E-3</v>
      </c>
      <c r="C118">
        <f>('precios ajustado'!C119-'precios ajustado'!C118)/'precios ajustado'!C118</f>
        <v>1.2040804722097473E-2</v>
      </c>
      <c r="D118">
        <f>('precios ajustado'!D119-'precios ajustado'!D118)/'precios ajustado'!D118</f>
        <v>2.0134228187919413E-2</v>
      </c>
      <c r="E118">
        <f>('precios ajustado'!E119-'precios ajustado'!E118)/'precios ajustado'!E118</f>
        <v>1.2195261060595656E-2</v>
      </c>
      <c r="F118">
        <f>('precios ajustado'!F119-'precios ajustado'!F118)/'precios ajustado'!F118</f>
        <v>-2.8676034081483257E-2</v>
      </c>
      <c r="G118">
        <f>('precios ajustado'!G119-'precios ajustado'!G118)/'precios ajustado'!G118</f>
        <v>-9.8241985522233358E-3</v>
      </c>
      <c r="H118">
        <f>('precios ajustado'!H119-'precios ajustado'!H118)/'precios ajustado'!H118</f>
        <v>-7.536231884057944E-3</v>
      </c>
      <c r="I118">
        <f>('precios ajustado'!I119-'precios ajustado'!I118)/'precios ajustado'!I118</f>
        <v>-4.4491434458578151E-2</v>
      </c>
      <c r="J118">
        <f>('precios ajustado'!J119-'precios ajustado'!J118)/'precios ajustado'!J118</f>
        <v>-5.1127934790380324E-2</v>
      </c>
      <c r="K118">
        <f>('precios ajustado'!K119-'precios ajustado'!K118)/'precios ajustado'!K118</f>
        <v>-3.3429198971155989E-2</v>
      </c>
      <c r="L118">
        <f>('precios ajustado'!L119-'precios ajustado'!L118)/'precios ajustado'!L118</f>
        <v>-9.6871208602269804E-3</v>
      </c>
    </row>
    <row r="119" spans="1:12" x14ac:dyDescent="0.25">
      <c r="A119" s="1" t="s">
        <v>129</v>
      </c>
      <c r="B119">
        <f>('precios ajustado'!B120-'precios ajustado'!B119)/'precios ajustado'!B119</f>
        <v>6.5661838774416868E-3</v>
      </c>
      <c r="C119">
        <f>('precios ajustado'!C120-'precios ajustado'!C119)/'precios ajustado'!C119</f>
        <v>-6.4263817104960709E-3</v>
      </c>
      <c r="D119">
        <f>('precios ajustado'!D120-'precios ajustado'!D119)/'precios ajustado'!D119</f>
        <v>-3.6491228070174662E-3</v>
      </c>
      <c r="E119">
        <f>('precios ajustado'!E120-'precios ajustado'!E119)/'precios ajustado'!E119</f>
        <v>-3.0118078785810458E-2</v>
      </c>
      <c r="F119">
        <f>('precios ajustado'!F120-'precios ajustado'!F119)/'precios ajustado'!F119</f>
        <v>1.8173891557190017E-3</v>
      </c>
      <c r="G119">
        <f>('precios ajustado'!G120-'precios ajustado'!G119)/'precios ajustado'!G119</f>
        <v>0</v>
      </c>
      <c r="H119">
        <f>('precios ajustado'!H120-'precios ajustado'!H119)/'precios ajustado'!H119</f>
        <v>0</v>
      </c>
      <c r="I119">
        <f>('precios ajustado'!I120-'precios ajustado'!I119)/'precios ajustado'!I119</f>
        <v>1.1086410501158999E-2</v>
      </c>
      <c r="J119">
        <f>('precios ajustado'!J120-'precios ajustado'!J119)/'precios ajustado'!J119</f>
        <v>3.6703201901540819E-2</v>
      </c>
      <c r="K119">
        <f>('precios ajustado'!K120-'precios ajustado'!K119)/'precios ajustado'!K119</f>
        <v>2.5288223153978585E-2</v>
      </c>
      <c r="L119">
        <f>('precios ajustado'!L120-'precios ajustado'!L119)/'precios ajustado'!L119</f>
        <v>-2.824532059698996E-3</v>
      </c>
    </row>
    <row r="120" spans="1:12" x14ac:dyDescent="0.25">
      <c r="A120" s="1" t="s">
        <v>130</v>
      </c>
      <c r="B120">
        <f>('precios ajustado'!B121-'precios ajustado'!B120)/'precios ajustado'!B120</f>
        <v>-1.2651527450649732E-2</v>
      </c>
      <c r="C120">
        <f>('precios ajustado'!C121-'precios ajustado'!C120)/'precios ajustado'!C120</f>
        <v>3.1465766619089362E-2</v>
      </c>
      <c r="D120">
        <f>('precios ajustado'!D121-'precios ajustado'!D120)/'precios ajustado'!D120</f>
        <v>7.7358313377470806E-3</v>
      </c>
      <c r="E120">
        <f>('precios ajustado'!E121-'precios ajustado'!E120)/'precios ajustado'!E120</f>
        <v>2.0219559016678636E-2</v>
      </c>
      <c r="F120">
        <f>('precios ajustado'!F121-'precios ajustado'!F120)/'precios ajustado'!F120</f>
        <v>8.8496255540453875E-3</v>
      </c>
      <c r="G120">
        <f>('precios ajustado'!G121-'precios ajustado'!G120)/'precios ajustado'!G120</f>
        <v>0</v>
      </c>
      <c r="H120">
        <f>('precios ajustado'!H121-'precios ajustado'!H120)/'precios ajustado'!H120</f>
        <v>0</v>
      </c>
      <c r="I120">
        <f>('precios ajustado'!I121-'precios ajustado'!I120)/'precios ajustado'!I120</f>
        <v>5.4824562091466363E-2</v>
      </c>
      <c r="J120">
        <f>('precios ajustado'!J121-'precios ajustado'!J120)/'precios ajustado'!J120</f>
        <v>-2.0186245655132728E-2</v>
      </c>
      <c r="K120">
        <f>('precios ajustado'!K121-'precios ajustado'!K120)/'precios ajustado'!K120</f>
        <v>1.7047559880508663E-2</v>
      </c>
      <c r="L120">
        <f>('precios ajustado'!L121-'precios ajustado'!L120)/'precios ajustado'!L120</f>
        <v>1.964229399947694E-2</v>
      </c>
    </row>
    <row r="121" spans="1:12" x14ac:dyDescent="0.25">
      <c r="A121" s="1" t="s">
        <v>131</v>
      </c>
      <c r="B121">
        <f>('precios ajustado'!B122-'precios ajustado'!B121)/'precios ajustado'!B121</f>
        <v>-4.911903724595966E-2</v>
      </c>
      <c r="C121">
        <f>('precios ajustado'!C122-'precios ajustado'!C121)/'precios ajustado'!C121</f>
        <v>-2.7201076403397424E-2</v>
      </c>
      <c r="D121">
        <f>('precios ajustado'!D122-'precios ajustado'!D121)/'precios ajustado'!D121</f>
        <v>-1.2289305392151149E-2</v>
      </c>
      <c r="E121">
        <f>('precios ajustado'!E122-'precios ajustado'!E121)/'precios ajustado'!E121</f>
        <v>-3.3276236119405278E-2</v>
      </c>
      <c r="F121">
        <f>('precios ajustado'!F122-'precios ajustado'!F121)/'precios ajustado'!F121</f>
        <v>0</v>
      </c>
      <c r="G121">
        <f>('precios ajustado'!G122-'precios ajustado'!G121)/'precios ajustado'!G121</f>
        <v>0</v>
      </c>
      <c r="H121">
        <f>('precios ajustado'!H122-'precios ajustado'!H121)/'precios ajustado'!H121</f>
        <v>0</v>
      </c>
      <c r="I121">
        <f>('precios ajustado'!I122-'precios ajustado'!I121)/'precios ajustado'!I121</f>
        <v>-7.6923054045874115E-2</v>
      </c>
      <c r="J121">
        <f>('precios ajustado'!J122-'precios ajustado'!J121)/'precios ajustado'!J121</f>
        <v>1.5847036915920729E-3</v>
      </c>
      <c r="K121">
        <f>('precios ajustado'!K122-'precios ajustado'!K121)/'precios ajustado'!K121</f>
        <v>-5.7774635746759367E-2</v>
      </c>
      <c r="L121">
        <f>('precios ajustado'!L122-'precios ajustado'!L121)/'precios ajustado'!L121</f>
        <v>-2.0852837703383094E-2</v>
      </c>
    </row>
    <row r="122" spans="1:12" x14ac:dyDescent="0.25">
      <c r="A122" s="1" t="s">
        <v>132</v>
      </c>
      <c r="B122">
        <f>('precios ajustado'!B123-'precios ajustado'!B122)/'precios ajustado'!B122</f>
        <v>-3.0039396336870135E-2</v>
      </c>
      <c r="C122">
        <f>('precios ajustado'!C123-'precios ajustado'!C122)/'precios ajustado'!C122</f>
        <v>-1.5679468675155551E-2</v>
      </c>
      <c r="D122">
        <f>('precios ajustado'!D123-'precios ajustado'!D122)/'precios ajustado'!D122</f>
        <v>0</v>
      </c>
      <c r="E122">
        <f>('precios ajustado'!E123-'precios ajustado'!E122)/'precios ajustado'!E122</f>
        <v>-5.0873172434939752E-2</v>
      </c>
      <c r="F122">
        <f>('precios ajustado'!F123-'precios ajustado'!F122)/'precios ajustado'!F122</f>
        <v>1.2543800110565131E-2</v>
      </c>
      <c r="G122">
        <f>('precios ajustado'!G123-'precios ajustado'!G122)/'precios ajustado'!G122</f>
        <v>0</v>
      </c>
      <c r="H122">
        <f>('precios ajustado'!H123-'precios ajustado'!H122)/'precios ajustado'!H122</f>
        <v>0</v>
      </c>
      <c r="I122">
        <f>('precios ajustado'!I123-'precios ajustado'!I122)/'precios ajustado'!I122</f>
        <v>-9.0090003012450928E-3</v>
      </c>
      <c r="J122">
        <f>('precios ajustado'!J123-'precios ajustado'!J122)/'precios ajustado'!J122</f>
        <v>1.2658280617846069E-2</v>
      </c>
      <c r="K122">
        <f>('precios ajustado'!K123-'precios ajustado'!K122)/'precios ajustado'!K122</f>
        <v>3.0280061875485459E-3</v>
      </c>
      <c r="L122">
        <f>('precios ajustado'!L123-'precios ajustado'!L122)/'precios ajustado'!L122</f>
        <v>-1.5237990228687052E-2</v>
      </c>
    </row>
    <row r="123" spans="1:12" x14ac:dyDescent="0.25">
      <c r="A123" s="1" t="s">
        <v>133</v>
      </c>
      <c r="B123">
        <f>('precios ajustado'!B124-'precios ajustado'!B123)/'precios ajustado'!B123</f>
        <v>3.0752567047453779E-2</v>
      </c>
      <c r="C123">
        <f>('precios ajustado'!C124-'precios ajustado'!C123)/'precios ajustado'!C123</f>
        <v>2.5486701357681392E-2</v>
      </c>
      <c r="D123">
        <f>('precios ajustado'!D124-'precios ajustado'!D123)/'precios ajustado'!D123</f>
        <v>6.9817907349749722E-3</v>
      </c>
      <c r="E123">
        <f>('precios ajustado'!E124-'precios ajustado'!E123)/'precios ajustado'!E123</f>
        <v>2.6666467477367141E-3</v>
      </c>
      <c r="F123">
        <f>('precios ajustado'!F124-'precios ajustado'!F123)/'precios ajustado'!F123</f>
        <v>3.0756208155264713E-3</v>
      </c>
      <c r="G123">
        <f>('precios ajustado'!G124-'precios ajustado'!G123)/'precios ajustado'!G123</f>
        <v>2.9765013054830178E-2</v>
      </c>
      <c r="H123">
        <f>('precios ajustado'!H124-'precios ajustado'!H123)/'precios ajustado'!H123</f>
        <v>5.2570093457943732E-3</v>
      </c>
      <c r="I123">
        <f>('precios ajustado'!I124-'precios ajustado'!I123)/'precios ajustado'!I123</f>
        <v>7.4999981034886171E-2</v>
      </c>
      <c r="J123">
        <f>('precios ajustado'!J124-'precios ajustado'!J123)/'precios ajustado'!J123</f>
        <v>1.7968780177268478E-2</v>
      </c>
      <c r="K123">
        <f>('precios ajustado'!K124-'precios ajustado'!K123)/'precios ajustado'!K123</f>
        <v>8.3018608813014583E-3</v>
      </c>
      <c r="L123">
        <f>('precios ajustado'!L124-'precios ajustado'!L123)/'precios ajustado'!L123</f>
        <v>2.6439403582931544E-2</v>
      </c>
    </row>
    <row r="124" spans="1:12" x14ac:dyDescent="0.25">
      <c r="A124" s="1" t="s">
        <v>134</v>
      </c>
      <c r="B124">
        <f>('precios ajustado'!B125-'precios ajustado'!B124)/'precios ajustado'!B124</f>
        <v>2.5623114505713335E-2</v>
      </c>
      <c r="C124">
        <f>('precios ajustado'!C125-'precios ajustado'!C124)/'precios ajustado'!C124</f>
        <v>4.496029692750899E-2</v>
      </c>
      <c r="D124">
        <f>('precios ajustado'!D125-'precios ajustado'!D124)/'precios ajustado'!D124</f>
        <v>2.4782160592148422E-2</v>
      </c>
      <c r="E124">
        <f>('precios ajustado'!E125-'precios ajustado'!E124)/'precios ajustado'!E124</f>
        <v>-7.1808852123238431E-3</v>
      </c>
      <c r="F124">
        <f>('precios ajustado'!F125-'precios ajustado'!F124)/'precios ajustado'!F124</f>
        <v>4.0290093460348023E-2</v>
      </c>
      <c r="G124">
        <f>('precios ajustado'!G125-'precios ajustado'!G124)/'precios ajustado'!G124</f>
        <v>0</v>
      </c>
      <c r="H124">
        <f>('precios ajustado'!H125-'precios ajustado'!H124)/'precios ajustado'!H124</f>
        <v>0</v>
      </c>
      <c r="I124">
        <f>('precios ajustado'!I125-'precios ajustado'!I124)/'precios ajustado'!I124</f>
        <v>4.0169145127757579E-2</v>
      </c>
      <c r="J124">
        <f>('precios ajustado'!J125-'precios ajustado'!J124)/'precios ajustado'!J124</f>
        <v>1.5349084813786456E-2</v>
      </c>
      <c r="K124">
        <f>('precios ajustado'!K125-'precios ajustado'!K124)/'precios ajustado'!K124</f>
        <v>9.2440167820986463E-2</v>
      </c>
      <c r="L124">
        <f>('precios ajustado'!L125-'precios ajustado'!L124)/'precios ajustado'!L124</f>
        <v>3.0357804577268006E-2</v>
      </c>
    </row>
    <row r="125" spans="1:12" x14ac:dyDescent="0.25">
      <c r="A125" s="1" t="s">
        <v>135</v>
      </c>
      <c r="B125">
        <f>('precios ajustado'!B126-'precios ajustado'!B125)/'precios ajustado'!B125</f>
        <v>2.053360405304511E-3</v>
      </c>
      <c r="C125">
        <f>('precios ajustado'!C126-'precios ajustado'!C125)/'precios ajustado'!C125</f>
        <v>-1.1561598305589119E-3</v>
      </c>
      <c r="D125">
        <f>('precios ajustado'!D126-'precios ajustado'!D125)/'precios ajustado'!D125</f>
        <v>0</v>
      </c>
      <c r="E125">
        <f>('precios ajustado'!E126-'precios ajustado'!E125)/'precios ajustado'!E125</f>
        <v>-8.8400315240129805E-3</v>
      </c>
      <c r="F125">
        <f>('precios ajustado'!F126-'precios ajustado'!F125)/'precios ajustado'!F125</f>
        <v>2.4076451878648208E-3</v>
      </c>
      <c r="G125">
        <f>('precios ajustado'!G126-'precios ajustado'!G125)/'precios ajustado'!G125</f>
        <v>0</v>
      </c>
      <c r="H125">
        <f>('precios ajustado'!H126-'precios ajustado'!H125)/'precios ajustado'!H125</f>
        <v>0</v>
      </c>
      <c r="I125">
        <f>('precios ajustado'!I126-'precios ajustado'!I125)/'precios ajustado'!I125</f>
        <v>1.8292713656964905E-2</v>
      </c>
      <c r="J125">
        <f>('precios ajustado'!J126-'precios ajustado'!J125)/'precios ajustado'!J125</f>
        <v>-9.8260667877976514E-3</v>
      </c>
      <c r="K125">
        <f>('precios ajustado'!K126-'precios ajustado'!K125)/'precios ajustado'!K125</f>
        <v>-3.4259091123248382E-4</v>
      </c>
      <c r="L125">
        <f>('precios ajustado'!L126-'precios ajustado'!L125)/'precios ajustado'!L125</f>
        <v>-1.7280075591214121E-3</v>
      </c>
    </row>
    <row r="126" spans="1:12" x14ac:dyDescent="0.25">
      <c r="A126" s="1" t="s">
        <v>136</v>
      </c>
      <c r="B126">
        <f>('precios ajustado'!B127-'precios ajustado'!B126)/'precios ajustado'!B126</f>
        <v>-6.6258461926588172E-3</v>
      </c>
      <c r="C126">
        <f>('precios ajustado'!C127-'precios ajustado'!C126)/'precios ajustado'!C126</f>
        <v>-5.3740712102915847E-3</v>
      </c>
      <c r="D126">
        <f>('precios ajustado'!D127-'precios ajustado'!D126)/'precios ajustado'!D126</f>
        <v>0</v>
      </c>
      <c r="E126">
        <f>('precios ajustado'!E127-'precios ajustado'!E126)/'precios ajustado'!E126</f>
        <v>-4.5945380562662881E-3</v>
      </c>
      <c r="F126">
        <f>('precios ajustado'!F127-'precios ajustado'!F126)/'precios ajustado'!F126</f>
        <v>1.6647384901911432E-2</v>
      </c>
      <c r="G126">
        <f>('precios ajustado'!G127-'precios ajustado'!G126)/'precios ajustado'!G126</f>
        <v>0</v>
      </c>
      <c r="H126">
        <f>('precios ajustado'!H127-'precios ajustado'!H126)/'precios ajustado'!H126</f>
        <v>5.5926786751888335E-2</v>
      </c>
      <c r="I126">
        <f>('precios ajustado'!I127-'precios ajustado'!I126)/'precios ajustado'!I126</f>
        <v>-6.3872286834764605E-2</v>
      </c>
      <c r="J126">
        <f>('precios ajustado'!J127-'precios ajustado'!J126)/'precios ajustado'!J126</f>
        <v>1.0687066803132391E-2</v>
      </c>
      <c r="K126">
        <f>('precios ajustado'!K127-'precios ajustado'!K126)/'precios ajustado'!K126</f>
        <v>1.8848500044840462E-2</v>
      </c>
      <c r="L126">
        <f>('precios ajustado'!L127-'precios ajustado'!L126)/'precios ajustado'!L126</f>
        <v>-1.0530640616526095E-2</v>
      </c>
    </row>
    <row r="127" spans="1:12" x14ac:dyDescent="0.25">
      <c r="A127" s="1" t="s">
        <v>137</v>
      </c>
      <c r="B127">
        <f>('precios ajustado'!B128-'precios ajustado'!B127)/'precios ajustado'!B127</f>
        <v>-3.6718504551295043E-2</v>
      </c>
      <c r="C127">
        <f>('precios ajustado'!C128-'precios ajustado'!C127)/'precios ajustado'!C127</f>
        <v>-4.7714092664606293E-2</v>
      </c>
      <c r="D127">
        <f>('precios ajustado'!D128-'precios ajustado'!D127)/'precios ajustado'!D127</f>
        <v>0</v>
      </c>
      <c r="E127">
        <f>('precios ajustado'!E128-'precios ajustado'!E127)/'precios ajustado'!E127</f>
        <v>-3.5297270369776057E-3</v>
      </c>
      <c r="F127">
        <f>('precios ajustado'!F128-'precios ajustado'!F127)/'precios ajustado'!F127</f>
        <v>-4.6435952010313759E-3</v>
      </c>
      <c r="G127">
        <f>('precios ajustado'!G128-'precios ajustado'!G127)/'precios ajustado'!G127</f>
        <v>0</v>
      </c>
      <c r="H127">
        <f>('precios ajustado'!H128-'precios ajustado'!H127)/'precios ajustado'!H127</f>
        <v>0</v>
      </c>
      <c r="I127">
        <f>('precios ajustado'!I128-'precios ajustado'!I127)/'precios ajustado'!I127</f>
        <v>-6.3965924749403782E-2</v>
      </c>
      <c r="J127">
        <f>('precios ajustado'!J128-'precios ajustado'!J127)/'precios ajustado'!J127</f>
        <v>-4.5317404738778391E-3</v>
      </c>
      <c r="K127">
        <f>('precios ajustado'!K128-'precios ajustado'!K127)/'precios ajustado'!K127</f>
        <v>-5.5835851764942393E-2</v>
      </c>
      <c r="L127">
        <f>('precios ajustado'!L128-'precios ajustado'!L127)/'precios ajustado'!L127</f>
        <v>-2.807905433732524E-2</v>
      </c>
    </row>
    <row r="128" spans="1:12" x14ac:dyDescent="0.25">
      <c r="A128" s="1" t="s">
        <v>138</v>
      </c>
      <c r="B128">
        <f>('precios ajustado'!B129-'precios ajustado'!B128)/'precios ajustado'!B128</f>
        <v>2.3555528068188395E-3</v>
      </c>
      <c r="C128">
        <f>('precios ajustado'!C129-'precios ajustado'!C128)/'precios ajustado'!C128</f>
        <v>-7.7688495863776717E-3</v>
      </c>
      <c r="D128">
        <f>('precios ajustado'!D129-'precios ajustado'!D128)/'precios ajustado'!D128</f>
        <v>-1.9685714285714369E-2</v>
      </c>
      <c r="E128">
        <f>('precios ajustado'!E129-'precios ajustado'!E128)/'precios ajustado'!E128</f>
        <v>0</v>
      </c>
      <c r="F128">
        <f>('precios ajustado'!F129-'precios ajustado'!F128)/'precios ajustado'!F128</f>
        <v>0</v>
      </c>
      <c r="G128">
        <f>('precios ajustado'!G129-'precios ajustado'!G128)/'precios ajustado'!G128</f>
        <v>1.1663286004056753E-2</v>
      </c>
      <c r="H128">
        <f>('precios ajustado'!H129-'precios ajustado'!H128)/'precios ajustado'!H128</f>
        <v>-4.8699958728848552E-2</v>
      </c>
      <c r="I128">
        <f>('precios ajustado'!I129-'precios ajustado'!I128)/'precios ajustado'!I128</f>
        <v>-2.2779022249179031E-2</v>
      </c>
      <c r="J128">
        <f>('precios ajustado'!J129-'precios ajustado'!J128)/'precios ajustado'!J128</f>
        <v>0</v>
      </c>
      <c r="K128">
        <f>('precios ajustado'!K129-'precios ajustado'!K128)/'precios ajustado'!K128</f>
        <v>-1.9237585110422246E-2</v>
      </c>
      <c r="L128">
        <f>('precios ajustado'!L129-'precios ajustado'!L128)/'precios ajustado'!L128</f>
        <v>-7.4700085173533791E-3</v>
      </c>
    </row>
    <row r="129" spans="1:12" x14ac:dyDescent="0.25">
      <c r="A129" s="1" t="s">
        <v>139</v>
      </c>
      <c r="B129">
        <f>('precios ajustado'!B130-'precios ajustado'!B129)/'precios ajustado'!B129</f>
        <v>-1.0254899549723825E-2</v>
      </c>
      <c r="C129">
        <f>('precios ajustado'!C130-'precios ajustado'!C129)/'precios ajustado'!C129</f>
        <v>-1.2844190270001006E-2</v>
      </c>
      <c r="D129">
        <f>('precios ajustado'!D130-'precios ajustado'!D129)/'precios ajustado'!D129</f>
        <v>-1.0649645886158925E-2</v>
      </c>
      <c r="E129">
        <f>('precios ajustado'!E130-'precios ajustado'!E129)/'precios ajustado'!E129</f>
        <v>2.9972751126091015E-2</v>
      </c>
      <c r="F129">
        <f>('precios ajustado'!F130-'precios ajustado'!F129)/'precios ajustado'!F129</f>
        <v>-1.6287650188118643E-2</v>
      </c>
      <c r="G129">
        <f>('precios ajustado'!G130-'precios ajustado'!G129)/'precios ajustado'!G129</f>
        <v>-1.0025062656641569E-2</v>
      </c>
      <c r="H129">
        <f>('precios ajustado'!H130-'precios ajustado'!H129)/'precios ajustado'!H129</f>
        <v>0</v>
      </c>
      <c r="I129">
        <f>('precios ajustado'!I130-'precios ajustado'!I129)/'precios ajustado'!I129</f>
        <v>-4.4289058020967942E-2</v>
      </c>
      <c r="J129">
        <f>('precios ajustado'!J130-'precios ajustado'!J129)/'precios ajustado'!J129</f>
        <v>-6.0698275148558991E-3</v>
      </c>
      <c r="K129">
        <f>('precios ajustado'!K130-'precios ajustado'!K129)/'precios ajustado'!K129</f>
        <v>-0.10424993707412461</v>
      </c>
      <c r="L129">
        <f>('precios ajustado'!L130-'precios ajustado'!L129)/'precios ajustado'!L129</f>
        <v>-6.5893834823725515E-3</v>
      </c>
    </row>
    <row r="130" spans="1:12" x14ac:dyDescent="0.25">
      <c r="A130" s="1" t="s">
        <v>140</v>
      </c>
      <c r="B130">
        <f>('precios ajustado'!B131-'precios ajustado'!B130)/'precios ajustado'!B130</f>
        <v>-4.6050057125186974E-3</v>
      </c>
      <c r="C130">
        <f>('precios ajustado'!C131-'precios ajustado'!C130)/'precios ajustado'!C130</f>
        <v>6.149206372301699E-3</v>
      </c>
      <c r="D130">
        <f>('precios ajustado'!D131-'precios ajustado'!D130)/'precios ajustado'!D130</f>
        <v>1.4305241327300182E-2</v>
      </c>
      <c r="E130">
        <f>('precios ajustado'!E131-'precios ajustado'!E130)/'precios ajustado'!E130</f>
        <v>-2.1164079976051502E-2</v>
      </c>
      <c r="F130">
        <f>('precios ajustado'!F131-'precios ajustado'!F130)/'precios ajustado'!F130</f>
        <v>-9.6511575279888667E-3</v>
      </c>
      <c r="G130">
        <f>('precios ajustado'!G131-'precios ajustado'!G130)/'precios ajustado'!G130</f>
        <v>0</v>
      </c>
      <c r="H130">
        <f>('precios ajustado'!H131-'precios ajustado'!H130)/'precios ajustado'!H130</f>
        <v>0</v>
      </c>
      <c r="I130">
        <f>('precios ajustado'!I131-'precios ajustado'!I130)/'precios ajustado'!I130</f>
        <v>2.4390802718157949E-3</v>
      </c>
      <c r="J130">
        <f>('precios ajustado'!J131-'precios ajustado'!J130)/'precios ajustado'!J130</f>
        <v>0</v>
      </c>
      <c r="K130">
        <f>('precios ajustado'!K131-'precios ajustado'!K130)/'precios ajustado'!K130</f>
        <v>5.3527968491157422E-2</v>
      </c>
      <c r="L130">
        <f>('precios ajustado'!L131-'precios ajustado'!L130)/'precios ajustado'!L130</f>
        <v>-3.1032729876872439E-3</v>
      </c>
    </row>
    <row r="131" spans="1:12" x14ac:dyDescent="0.25">
      <c r="A131" s="1" t="s">
        <v>141</v>
      </c>
      <c r="B131">
        <f>('precios ajustado'!B132-'precios ajustado'!B131)/'precios ajustado'!B131</f>
        <v>3.3612942454569326E-2</v>
      </c>
      <c r="C131">
        <f>('precios ajustado'!C132-'precios ajustado'!C131)/'precios ajustado'!C131</f>
        <v>-3.2772607757422475E-3</v>
      </c>
      <c r="D131">
        <f>('precios ajustado'!D132-'precios ajustado'!D131)/'precios ajustado'!D131</f>
        <v>-3.2528636817773032E-4</v>
      </c>
      <c r="E131">
        <f>('precios ajustado'!E132-'precios ajustado'!E131)/'precios ajustado'!E131</f>
        <v>0</v>
      </c>
      <c r="F131">
        <f>('precios ajustado'!F132-'precios ajustado'!F131)/'precios ajustado'!F131</f>
        <v>8.5272000095223399E-3</v>
      </c>
      <c r="G131">
        <f>('precios ajustado'!G132-'precios ajustado'!G131)/'precios ajustado'!G131</f>
        <v>0</v>
      </c>
      <c r="H131">
        <f>('precios ajustado'!H132-'precios ajustado'!H131)/'precios ajustado'!H131</f>
        <v>0</v>
      </c>
      <c r="I131">
        <f>('precios ajustado'!I132-'precios ajustado'!I131)/'precios ajustado'!I131</f>
        <v>1.4598525749495753E-2</v>
      </c>
      <c r="J131">
        <f>('precios ajustado'!J132-'precios ajustado'!J131)/'precios ajustado'!J131</f>
        <v>-7.6336191450944351E-3</v>
      </c>
      <c r="K131">
        <f>('precios ajustado'!K132-'precios ajustado'!K131)/'precios ajustado'!K131</f>
        <v>-3.7721307140253103E-2</v>
      </c>
      <c r="L131">
        <f>('precios ajustado'!L132-'precios ajustado'!L131)/'precios ajustado'!L131</f>
        <v>2.6187181450237667E-2</v>
      </c>
    </row>
    <row r="132" spans="1:12" x14ac:dyDescent="0.25">
      <c r="A132" s="1" t="s">
        <v>142</v>
      </c>
      <c r="B132">
        <f>('precios ajustado'!B133-'precios ajustado'!B132)/'precios ajustado'!B132</f>
        <v>-3.2240247552202297E-2</v>
      </c>
      <c r="C132">
        <f>('precios ajustado'!C133-'precios ajustado'!C132)/'precios ajustado'!C132</f>
        <v>-5.0031078952200214E-2</v>
      </c>
      <c r="D132">
        <f>('precios ajustado'!D133-'precios ajustado'!D132)/'precios ajustado'!D132</f>
        <v>7.9488669378268498E-3</v>
      </c>
      <c r="E132">
        <f>('precios ajustado'!E133-'precios ajustado'!E132)/'precios ajustado'!E132</f>
        <v>1.5675692345305036E-2</v>
      </c>
      <c r="F132">
        <f>('precios ajustado'!F133-'precios ajustado'!F132)/'precios ajustado'!F132</f>
        <v>-1.2870110992485063E-2</v>
      </c>
      <c r="G132">
        <f>('precios ajustado'!G133-'precios ajustado'!G132)/'precios ajustado'!G132</f>
        <v>5.3670886075949352E-2</v>
      </c>
      <c r="H132">
        <f>('precios ajustado'!H133-'precios ajustado'!H132)/'precios ajustado'!H132</f>
        <v>0</v>
      </c>
      <c r="I132">
        <f>('precios ajustado'!I133-'precios ajustado'!I132)/'precios ajustado'!I132</f>
        <v>-1.1990453194260025E-2</v>
      </c>
      <c r="J132">
        <f>('precios ajustado'!J133-'precios ajustado'!J132)/'precios ajustado'!J132</f>
        <v>-4.1538374765918123E-2</v>
      </c>
      <c r="K132">
        <f>('precios ajustado'!K133-'precios ajustado'!K132)/'precios ajustado'!K132</f>
        <v>-1.1600036621093608E-2</v>
      </c>
      <c r="L132">
        <f>('precios ajustado'!L133-'precios ajustado'!L132)/'precios ajustado'!L132</f>
        <v>-2.2515167705396077E-2</v>
      </c>
    </row>
    <row r="133" spans="1:12" x14ac:dyDescent="0.25">
      <c r="A133" s="1" t="s">
        <v>143</v>
      </c>
      <c r="B133">
        <f>('precios ajustado'!B134-'precios ajustado'!B133)/'precios ajustado'!B133</f>
        <v>3.8806381457759109E-2</v>
      </c>
      <c r="C133">
        <f>('precios ajustado'!C134-'precios ajustado'!C133)/'precios ajustado'!C133</f>
        <v>8.849390972349587E-2</v>
      </c>
      <c r="D133">
        <f>('precios ajustado'!D134-'precios ajustado'!D133)/'precios ajustado'!D133</f>
        <v>5.7140221827657059E-2</v>
      </c>
      <c r="E133">
        <f>('precios ajustado'!E134-'precios ajustado'!E133)/'precios ajustado'!E133</f>
        <v>1.0643989595953742E-2</v>
      </c>
      <c r="F133">
        <f>('precios ajustado'!F134-'precios ajustado'!F133)/'precios ajustado'!F133</f>
        <v>-2.3207209874095626E-3</v>
      </c>
      <c r="G133">
        <f>('precios ajustado'!G134-'precios ajustado'!G133)/'precios ajustado'!G133</f>
        <v>3.3877943296492116E-2</v>
      </c>
      <c r="H133">
        <f>('precios ajustado'!H134-'precios ajustado'!H133)/'precios ajustado'!H133</f>
        <v>4.3962400578452687E-2</v>
      </c>
      <c r="I133">
        <f>('precios ajustado'!I134-'precios ajustado'!I133)/'precios ajustado'!I133</f>
        <v>6.796121786065383E-2</v>
      </c>
      <c r="J133">
        <f>('precios ajustado'!J134-'precios ajustado'!J133)/'precios ajustado'!J133</f>
        <v>-1.7656482315624146E-2</v>
      </c>
      <c r="K133">
        <f>('precios ajustado'!K134-'precios ajustado'!K133)/'precios ajustado'!K133</f>
        <v>0.11736145824874637</v>
      </c>
      <c r="L133">
        <f>('precios ajustado'!L134-'precios ajustado'!L133)/'precios ajustado'!L133</f>
        <v>3.7486833514275918E-2</v>
      </c>
    </row>
    <row r="134" spans="1:12" x14ac:dyDescent="0.25">
      <c r="A134" s="1" t="s">
        <v>144</v>
      </c>
      <c r="B134">
        <f>('precios ajustado'!B135-'precios ajustado'!B134)/'precios ajustado'!B134</f>
        <v>7.6512142542265122E-4</v>
      </c>
      <c r="C134">
        <f>('precios ajustado'!C135-'precios ajustado'!C134)/'precios ajustado'!C134</f>
        <v>-1.1086291756281064E-2</v>
      </c>
      <c r="D134">
        <f>('precios ajustado'!D135-'precios ajustado'!D134)/'precios ajustado'!D134</f>
        <v>5.3604537026938287E-3</v>
      </c>
      <c r="E134">
        <f>('precios ajustado'!E135-'precios ajustado'!E134)/'precios ajustado'!E134</f>
        <v>6.1347964565220403E-2</v>
      </c>
      <c r="F134">
        <f>('precios ajustado'!F135-'precios ajustado'!F134)/'precios ajustado'!F134</f>
        <v>3.1718217663601494E-3</v>
      </c>
      <c r="G134">
        <f>('precios ajustado'!G135-'precios ajustado'!G134)/'precios ajustado'!G134</f>
        <v>0</v>
      </c>
      <c r="H134">
        <f>('precios ajustado'!H135-'precios ajustado'!H134)/'precios ajustado'!H134</f>
        <v>0</v>
      </c>
      <c r="I134">
        <f>('precios ajustado'!I135-'precios ajustado'!I134)/'precios ajustado'!I134</f>
        <v>-9.0909002241026226E-3</v>
      </c>
      <c r="J134">
        <f>('precios ajustado'!J135-'precios ajustado'!J134)/'precios ajustado'!J134</f>
        <v>2.9411608452689961E-2</v>
      </c>
      <c r="K134">
        <f>('precios ajustado'!K135-'precios ajustado'!K134)/'precios ajustado'!K134</f>
        <v>-2.8974980781439736E-3</v>
      </c>
      <c r="L134">
        <f>('precios ajustado'!L135-'precios ajustado'!L134)/'precios ajustado'!L134</f>
        <v>-6.9214604049525983E-3</v>
      </c>
    </row>
    <row r="135" spans="1:12" x14ac:dyDescent="0.25">
      <c r="A135" s="1" t="s">
        <v>145</v>
      </c>
      <c r="B135">
        <f>('precios ajustado'!B136-'precios ajustado'!B135)/'precios ajustado'!B135</f>
        <v>-3.2669572625504311E-3</v>
      </c>
      <c r="C135">
        <f>('precios ajustado'!C136-'precios ajustado'!C135)/'precios ajustado'!C135</f>
        <v>1.5642678860969164E-3</v>
      </c>
      <c r="D135">
        <f>('precios ajustado'!D136-'precios ajustado'!D135)/'precios ajustado'!D135</f>
        <v>1.2746592320584865E-2</v>
      </c>
      <c r="E135">
        <f>('precios ajustado'!E136-'precios ajustado'!E135)/'precios ajustado'!E135</f>
        <v>0</v>
      </c>
      <c r="F135">
        <f>('precios ajustado'!F136-'precios ajustado'!F135)/'precios ajustado'!F135</f>
        <v>3.7099622468298357E-2</v>
      </c>
      <c r="G135">
        <f>('precios ajustado'!G136-'precios ajustado'!G135)/'precios ajustado'!G135</f>
        <v>0</v>
      </c>
      <c r="H135">
        <f>('precios ajustado'!H136-'precios ajustado'!H135)/'precios ajustado'!H135</f>
        <v>0</v>
      </c>
      <c r="I135">
        <f>('precios ajustado'!I136-'precios ajustado'!I135)/'precios ajustado'!I135</f>
        <v>4.5871514481795597E-3</v>
      </c>
      <c r="J135">
        <f>('precios ajustado'!J136-'precios ajustado'!J135)/'precios ajustado'!J135</f>
        <v>0</v>
      </c>
      <c r="K135">
        <f>('precios ajustado'!K136-'precios ajustado'!K135)/'precios ajustado'!K135</f>
        <v>1.2350168692615298E-2</v>
      </c>
      <c r="L135">
        <f>('precios ajustado'!L136-'precios ajustado'!L135)/'precios ajustado'!L135</f>
        <v>-8.2101660726040439E-3</v>
      </c>
    </row>
    <row r="136" spans="1:12" x14ac:dyDescent="0.25">
      <c r="A136" s="1" t="s">
        <v>146</v>
      </c>
      <c r="B136">
        <f>('precios ajustado'!B137-'precios ajustado'!B136)/'precios ajustado'!B136</f>
        <v>2.7058983378566687E-2</v>
      </c>
      <c r="C136">
        <f>('precios ajustado'!C137-'precios ajustado'!C136)/'precios ajustado'!C136</f>
        <v>3.5314530974613491E-2</v>
      </c>
      <c r="D136">
        <f>('precios ajustado'!D137-'precios ajustado'!D136)/'precios ajustado'!D136</f>
        <v>0</v>
      </c>
      <c r="E136">
        <f>('precios ajustado'!E137-'precios ajustado'!E136)/'precios ajustado'!E136</f>
        <v>1.7117377470536644E-2</v>
      </c>
      <c r="F136">
        <f>('precios ajustado'!F137-'precios ajustado'!F136)/'precios ajustado'!F136</f>
        <v>1.6259949329225773E-3</v>
      </c>
      <c r="G136">
        <f>('precios ajustado'!G137-'precios ajustado'!G136)/'precios ajustado'!G136</f>
        <v>0</v>
      </c>
      <c r="H136">
        <f>('precios ajustado'!H137-'precios ajustado'!H136)/'precios ajustado'!H136</f>
        <v>0</v>
      </c>
      <c r="I136">
        <f>('precios ajustado'!I137-'precios ajustado'!I136)/'precios ajustado'!I136</f>
        <v>3.4246596221054734E-2</v>
      </c>
      <c r="J136">
        <f>('precios ajustado'!J137-'precios ajustado'!J136)/'precios ajustado'!J136</f>
        <v>-3.9682527677346979E-2</v>
      </c>
      <c r="K136">
        <f>('precios ajustado'!K137-'precios ajustado'!K136)/'precios ajustado'!K136</f>
        <v>5.3821174744677841E-3</v>
      </c>
      <c r="L136">
        <f>('precios ajustado'!L137-'precios ajustado'!L136)/'precios ajustado'!L136</f>
        <v>2.4029950599827328E-2</v>
      </c>
    </row>
    <row r="137" spans="1:12" x14ac:dyDescent="0.25">
      <c r="A137" s="1" t="s">
        <v>147</v>
      </c>
      <c r="B137">
        <f>('precios ajustado'!B138-'precios ajustado'!B137)/'precios ajustado'!B137</f>
        <v>1.4802607345471589E-2</v>
      </c>
      <c r="C137">
        <f>('precios ajustado'!C138-'precios ajustado'!C137)/'precios ajustado'!C137</f>
        <v>4.1904123472914214E-3</v>
      </c>
      <c r="D137">
        <f>('precios ajustado'!D138-'precios ajustado'!D137)/'precios ajustado'!D137</f>
        <v>2.3233518823006491E-2</v>
      </c>
      <c r="E137">
        <f>('precios ajustado'!E138-'precios ajustado'!E137)/'precios ajustado'!E137</f>
        <v>1.1707350595796317E-2</v>
      </c>
      <c r="F137">
        <f>('precios ajustado'!F138-'precios ajustado'!F137)/'precios ajustado'!F137</f>
        <v>-3.1657066493858198E-3</v>
      </c>
      <c r="G137">
        <f>('precios ajustado'!G138-'precios ajustado'!G137)/'precios ajustado'!G137</f>
        <v>1.0457820125493804E-2</v>
      </c>
      <c r="H137">
        <f>('precios ajustado'!H138-'precios ajustado'!H137)/'precios ajustado'!H137</f>
        <v>6.9954287297409656E-2</v>
      </c>
      <c r="I137">
        <f>('precios ajustado'!I138-'precios ajustado'!I137)/'precios ajustado'!I137</f>
        <v>-5.0772628790499971E-2</v>
      </c>
      <c r="J137">
        <f>('precios ajustado'!J138-'precios ajustado'!J137)/'precios ajustado'!J137</f>
        <v>-1.5702405826241134E-2</v>
      </c>
      <c r="K137">
        <f>('precios ajustado'!K138-'precios ajustado'!K137)/'precios ajustado'!K137</f>
        <v>-1.3204883411444775E-2</v>
      </c>
      <c r="L137">
        <f>('precios ajustado'!L138-'precios ajustado'!L137)/'precios ajustado'!L137</f>
        <v>1.2183847118122343E-2</v>
      </c>
    </row>
    <row r="138" spans="1:12" x14ac:dyDescent="0.25">
      <c r="A138" s="1" t="s">
        <v>148</v>
      </c>
      <c r="B138">
        <f>('precios ajustado'!B139-'precios ajustado'!B138)/'precios ajustado'!B138</f>
        <v>1.9337602547112202E-2</v>
      </c>
      <c r="C138">
        <f>('precios ajustado'!C139-'precios ajustado'!C138)/'precios ajustado'!C138</f>
        <v>6.5097544757428535E-3</v>
      </c>
      <c r="D138">
        <f>('precios ajustado'!D139-'precios ajustado'!D138)/'precios ajustado'!D138</f>
        <v>0</v>
      </c>
      <c r="E138">
        <f>('precios ajustado'!E139-'precios ajustado'!E138)/'precios ajustado'!E138</f>
        <v>-1.2053911910512277E-3</v>
      </c>
      <c r="F138">
        <f>('precios ajustado'!F139-'precios ajustado'!F138)/'precios ajustado'!F138</f>
        <v>-1.9013046190877285E-2</v>
      </c>
      <c r="G138">
        <f>('precios ajustado'!G139-'precios ajustado'!G138)/'precios ajustado'!G138</f>
        <v>6.4857405703771936E-2</v>
      </c>
      <c r="H138">
        <f>('precios ajustado'!H139-'precios ajustado'!H138)/'precios ajustado'!H138</f>
        <v>3.4438114966338564E-2</v>
      </c>
      <c r="I138">
        <f>('precios ajustado'!I139-'precios ajustado'!I138)/'precios ajustado'!I138</f>
        <v>6.7441848602212917E-2</v>
      </c>
      <c r="J138">
        <f>('precios ajustado'!J139-'precios ajustado'!J138)/'precios ajustado'!J138</f>
        <v>-5.8774850723627321E-3</v>
      </c>
      <c r="K138">
        <f>('precios ajustado'!K139-'precios ajustado'!K138)/'precios ajustado'!K138</f>
        <v>2.5678155573841885E-2</v>
      </c>
      <c r="L138">
        <f>('precios ajustado'!L139-'precios ajustado'!L138)/'precios ajustado'!L138</f>
        <v>1.6260126099083869E-2</v>
      </c>
    </row>
    <row r="139" spans="1:12" x14ac:dyDescent="0.25">
      <c r="A139" s="1" t="s">
        <v>149</v>
      </c>
      <c r="B139">
        <f>('precios ajustado'!B140-'precios ajustado'!B139)/'precios ajustado'!B139</f>
        <v>-1.9627070309323629E-2</v>
      </c>
      <c r="C139">
        <f>('precios ajustado'!C140-'precios ajustado'!C139)/'precios ajustado'!C139</f>
        <v>-4.0961814879887724E-2</v>
      </c>
      <c r="D139">
        <f>('precios ajustado'!D140-'precios ajustado'!D139)/'precios ajustado'!D139</f>
        <v>1.8309247269053797E-2</v>
      </c>
      <c r="E139">
        <f>('precios ajustado'!E140-'precios ajustado'!E139)/'precios ajustado'!E139</f>
        <v>-7.2412743290608053E-4</v>
      </c>
      <c r="F139">
        <f>('precios ajustado'!F140-'precios ajustado'!F139)/'precios ajustado'!F139</f>
        <v>4.9388462079257992E-3</v>
      </c>
      <c r="G139">
        <f>('precios ajustado'!G140-'precios ajustado'!G139)/'precios ajustado'!G139</f>
        <v>-1.0367170626350005E-2</v>
      </c>
      <c r="H139">
        <f>('precios ajustado'!H140-'precios ajustado'!H139)/'precios ajustado'!H139</f>
        <v>-1.5644555694618131E-2</v>
      </c>
      <c r="I139">
        <f>('precios ajustado'!I140-'precios ajustado'!I139)/'precios ajustado'!I139</f>
        <v>-4.3573045632587321E-2</v>
      </c>
      <c r="J139">
        <f>('precios ajustado'!J140-'precios ajustado'!J139)/'precios ajustado'!J139</f>
        <v>1.3513475125191099E-2</v>
      </c>
      <c r="K139">
        <f>('precios ajustado'!K140-'precios ajustado'!K139)/'precios ajustado'!K139</f>
        <v>-5.6417434403618644E-3</v>
      </c>
      <c r="L139">
        <f>('precios ajustado'!L140-'precios ajustado'!L139)/'precios ajustado'!L139</f>
        <v>-7.4628448230158869E-3</v>
      </c>
    </row>
    <row r="140" spans="1:12" x14ac:dyDescent="0.25">
      <c r="A140" s="1" t="s">
        <v>150</v>
      </c>
      <c r="B140">
        <f>('precios ajustado'!B141-'precios ajustado'!B140)/'precios ajustado'!B140</f>
        <v>-3.0465353919924529E-2</v>
      </c>
      <c r="C140">
        <f>('precios ajustado'!C141-'precios ajustado'!C140)/'precios ajustado'!C140</f>
        <v>-4.0636386208039187E-2</v>
      </c>
      <c r="D140">
        <f>('precios ajustado'!D141-'precios ajustado'!D140)/'precios ajustado'!D140</f>
        <v>-2.0298228209859707E-2</v>
      </c>
      <c r="E140">
        <f>('precios ajustado'!E141-'precios ajustado'!E140)/'precios ajustado'!E140</f>
        <v>-2.1255999424497046E-2</v>
      </c>
      <c r="F140">
        <f>('precios ajustado'!F141-'precios ajustado'!F140)/'precios ajustado'!F140</f>
        <v>-4.7082019271005747E-3</v>
      </c>
      <c r="G140">
        <f>('precios ajustado'!G141-'precios ajustado'!G140)/'precios ajustado'!G140</f>
        <v>0</v>
      </c>
      <c r="H140">
        <f>('precios ajustado'!H141-'precios ajustado'!H140)/'precios ajustado'!H140</f>
        <v>0</v>
      </c>
      <c r="I140">
        <f>('precios ajustado'!I141-'precios ajustado'!I140)/'precios ajustado'!I140</f>
        <v>1.1389565434062488E-2</v>
      </c>
      <c r="J140">
        <f>('precios ajustado'!J141-'precios ajustado'!J140)/'precios ajustado'!J140</f>
        <v>0</v>
      </c>
      <c r="K140">
        <f>('precios ajustado'!K141-'precios ajustado'!K140)/'precios ajustado'!K140</f>
        <v>-1.3475214816824746E-2</v>
      </c>
      <c r="L140">
        <f>('precios ajustado'!L141-'precios ajustado'!L140)/'precios ajustado'!L140</f>
        <v>-5.354430807963175E-3</v>
      </c>
    </row>
    <row r="141" spans="1:12" x14ac:dyDescent="0.25">
      <c r="A141" s="1" t="s">
        <v>151</v>
      </c>
      <c r="B141">
        <f>('precios ajustado'!B142-'precios ajustado'!B141)/'precios ajustado'!B141</f>
        <v>7.5552515986961721E-2</v>
      </c>
      <c r="C141">
        <f>('precios ajustado'!C142-'precios ajustado'!C141)/'precios ajustado'!C141</f>
        <v>-6.8042497158057491E-2</v>
      </c>
      <c r="D141">
        <f>('precios ajustado'!D142-'precios ajustado'!D141)/'precios ajustado'!D141</f>
        <v>0</v>
      </c>
      <c r="E141">
        <f>('precios ajustado'!E142-'precios ajustado'!E141)/'precios ajustado'!E141</f>
        <v>-1.5301052414989684E-2</v>
      </c>
      <c r="F141">
        <f>('precios ajustado'!F142-'precios ajustado'!F141)/'precios ajustado'!F141</f>
        <v>1.5767817397646215E-2</v>
      </c>
      <c r="G141">
        <f>('precios ajustado'!G142-'precios ajustado'!G141)/'precios ajustado'!G141</f>
        <v>3.9284155390660472E-3</v>
      </c>
      <c r="H141">
        <f>('precios ajustado'!H142-'precios ajustado'!H141)/'precios ajustado'!H141</f>
        <v>0</v>
      </c>
      <c r="I141">
        <f>('precios ajustado'!I142-'precios ajustado'!I141)/'precios ajustado'!I141</f>
        <v>3.378380482754658E-2</v>
      </c>
      <c r="J141">
        <f>('precios ajustado'!J142-'precios ajustado'!J141)/'precios ajustado'!J141</f>
        <v>7.8333475812023559E-2</v>
      </c>
      <c r="K141">
        <f>('precios ajustado'!K142-'precios ajustado'!K141)/'precios ajustado'!K141</f>
        <v>-1.1502505331937628E-2</v>
      </c>
      <c r="L141">
        <f>('precios ajustado'!L142-'precios ajustado'!L141)/'precios ajustado'!L141</f>
        <v>2.3337224332606678E-2</v>
      </c>
    </row>
    <row r="142" spans="1:12" x14ac:dyDescent="0.25">
      <c r="A142" s="1" t="s">
        <v>152</v>
      </c>
      <c r="B142">
        <f>('precios ajustado'!B143-'precios ajustado'!B142)/'precios ajustado'!B142</f>
        <v>-1.5410290054832713E-2</v>
      </c>
      <c r="C142">
        <f>('precios ajustado'!C143-'precios ajustado'!C142)/'precios ajustado'!C142</f>
        <v>-9.3801487897889873E-3</v>
      </c>
      <c r="D142">
        <f>('precios ajustado'!D143-'precios ajustado'!D142)/'precios ajustado'!D142</f>
        <v>2.8069254984260255E-2</v>
      </c>
      <c r="E142">
        <f>('precios ajustado'!E143-'precios ajustado'!E142)/'precios ajustado'!E142</f>
        <v>-2.2557872816338031E-3</v>
      </c>
      <c r="F142">
        <f>('precios ajustado'!F143-'precios ajustado'!F142)/'precios ajustado'!F142</f>
        <v>-3.5947664098459314E-2</v>
      </c>
      <c r="G142">
        <f>('precios ajustado'!G143-'precios ajustado'!G142)/'precios ajustado'!G142</f>
        <v>4.9999999999999819E-3</v>
      </c>
      <c r="H142">
        <f>('precios ajustado'!H143-'precios ajustado'!H142)/'precios ajustado'!H142</f>
        <v>-5.7215511760966981E-3</v>
      </c>
      <c r="I142">
        <f>('precios ajustado'!I143-'precios ajustado'!I142)/'precios ajustado'!I142</f>
        <v>8.932458252336814E-2</v>
      </c>
      <c r="J142">
        <f>('precios ajustado'!J143-'precios ajustado'!J142)/'precios ajustado'!J142</f>
        <v>5.5641388603115648E-2</v>
      </c>
      <c r="K142">
        <f>('precios ajustado'!K143-'precios ajustado'!K142)/'precios ajustado'!K142</f>
        <v>-3.3818192915482957E-2</v>
      </c>
      <c r="L142">
        <f>('precios ajustado'!L143-'precios ajustado'!L142)/'precios ajustado'!L142</f>
        <v>-6.7994713096632452E-3</v>
      </c>
    </row>
    <row r="143" spans="1:12" x14ac:dyDescent="0.25">
      <c r="A143" s="1" t="s">
        <v>153</v>
      </c>
      <c r="B143">
        <f>('precios ajustado'!B144-'precios ajustado'!B143)/'precios ajustado'!B143</f>
        <v>-1.7542660615784172E-2</v>
      </c>
      <c r="C143">
        <f>('precios ajustado'!C144-'precios ajustado'!C143)/'precios ajustado'!C143</f>
        <v>-5.5154250207193688E-2</v>
      </c>
      <c r="D143">
        <f>('precios ajustado'!D144-'precios ajustado'!D143)/'precios ajustado'!D143</f>
        <v>1.0574126052564419E-2</v>
      </c>
      <c r="E143">
        <f>('precios ajustado'!E144-'precios ajustado'!E143)/'precios ajustado'!E143</f>
        <v>4.7726970068437298E-3</v>
      </c>
      <c r="F143">
        <f>('precios ajustado'!F144-'precios ajustado'!F143)/'precios ajustado'!F143</f>
        <v>6.1779589418553299E-2</v>
      </c>
      <c r="G143">
        <f>('precios ajustado'!G144-'precios ajustado'!G143)/'precios ajustado'!G143</f>
        <v>3.3528012113346342E-2</v>
      </c>
      <c r="H143">
        <f>('precios ajustado'!H144-'precios ajustado'!H143)/'precios ajustado'!H143</f>
        <v>0</v>
      </c>
      <c r="I143">
        <f>('precios ajustado'!I144-'precios ajustado'!I143)/'precios ajustado'!I143</f>
        <v>1.8000030517578126E-2</v>
      </c>
      <c r="J143">
        <f>('precios ajustado'!J144-'precios ajustado'!J143)/'precios ajustado'!J143</f>
        <v>9.5900463452562729E-2</v>
      </c>
      <c r="K143">
        <f>('precios ajustado'!K144-'precios ajustado'!K143)/'precios ajustado'!K143</f>
        <v>0.11968386683102743</v>
      </c>
      <c r="L143">
        <f>('precios ajustado'!L144-'precios ajustado'!L143)/'precios ajustado'!L143</f>
        <v>-4.028868434915088E-3</v>
      </c>
    </row>
    <row r="144" spans="1:12" x14ac:dyDescent="0.25">
      <c r="A144" s="1" t="s">
        <v>154</v>
      </c>
      <c r="B144">
        <f>('precios ajustado'!B145-'precios ajustado'!B144)/'precios ajustado'!B144</f>
        <v>-3.7305060213789244E-2</v>
      </c>
      <c r="C144">
        <f>('precios ajustado'!C145-'precios ajustado'!C144)/'precios ajustado'!C144</f>
        <v>-4.8248766657425841E-2</v>
      </c>
      <c r="D144">
        <f>('precios ajustado'!D145-'precios ajustado'!D144)/'precios ajustado'!D144</f>
        <v>9.9887891244406762E-3</v>
      </c>
      <c r="E144">
        <f>('precios ajustado'!E145-'precios ajustado'!E144)/'precios ajustado'!E144</f>
        <v>-2.4993635736749858E-4</v>
      </c>
      <c r="F144">
        <f>('precios ajustado'!F145-'precios ajustado'!F144)/'precios ajustado'!F144</f>
        <v>-6.3054500281674447E-3</v>
      </c>
      <c r="G144">
        <f>('precios ajustado'!G145-'precios ajustado'!G144)/'precios ajustado'!G144</f>
        <v>0</v>
      </c>
      <c r="H144">
        <f>('precios ajustado'!H145-'precios ajustado'!H144)/'precios ajustado'!H144</f>
        <v>0</v>
      </c>
      <c r="I144">
        <f>('precios ajustado'!I145-'precios ajustado'!I144)/'precios ajustado'!I144</f>
        <v>-5.8939131972782999E-2</v>
      </c>
      <c r="J144">
        <f>('precios ajustado'!J145-'precios ajustado'!J144)/'precios ajustado'!J144</f>
        <v>-1.9372119112039198E-2</v>
      </c>
      <c r="K144">
        <f>('precios ajustado'!K145-'precios ajustado'!K144)/'precios ajustado'!K144</f>
        <v>-3.159665660697885E-2</v>
      </c>
      <c r="L144">
        <f>('precios ajustado'!L145-'precios ajustado'!L144)/'precios ajustado'!L144</f>
        <v>-2.5514845522691648E-2</v>
      </c>
    </row>
    <row r="145" spans="1:12" x14ac:dyDescent="0.25">
      <c r="A145" s="1" t="s">
        <v>155</v>
      </c>
      <c r="B145">
        <f>('precios ajustado'!B146-'precios ajustado'!B145)/'precios ajustado'!B145</f>
        <v>-4.2405192772290982E-2</v>
      </c>
      <c r="C145">
        <f>('precios ajustado'!C146-'precios ajustado'!C145)/'precios ajustado'!C145</f>
        <v>-3.0612240672440172E-2</v>
      </c>
      <c r="D145">
        <f>('precios ajustado'!D146-'precios ajustado'!D145)/'precios ajustado'!D145</f>
        <v>-2.042499999999995E-2</v>
      </c>
      <c r="E145">
        <f>('precios ajustado'!E146-'precios ajustado'!E145)/'precios ajustado'!E145</f>
        <v>4.9762439296480269E-2</v>
      </c>
      <c r="F145">
        <f>('precios ajustado'!F146-'precios ajustado'!F145)/'precios ajustado'!F145</f>
        <v>-1.8473863090018718E-2</v>
      </c>
      <c r="G145">
        <f>('precios ajustado'!G146-'precios ajustado'!G145)/'precios ajustado'!G145</f>
        <v>0</v>
      </c>
      <c r="H145">
        <f>('precios ajustado'!H146-'precios ajustado'!H145)/'precios ajustado'!H145</f>
        <v>0</v>
      </c>
      <c r="I145">
        <f>('precios ajustado'!I146-'precios ajustado'!I145)/'precios ajustado'!I145</f>
        <v>2.9227529770467116E-2</v>
      </c>
      <c r="J145">
        <f>('precios ajustado'!J146-'precios ajustado'!J145)/'precios ajustado'!J145</f>
        <v>-4.2234353859224048E-2</v>
      </c>
      <c r="K145">
        <f>('precios ajustado'!K146-'precios ajustado'!K145)/'precios ajustado'!K145</f>
        <v>-2.7768110096849934E-3</v>
      </c>
      <c r="L145">
        <f>('precios ajustado'!L146-'precios ajustado'!L145)/'precios ajustado'!L145</f>
        <v>-1.0653207843709401E-2</v>
      </c>
    </row>
    <row r="146" spans="1:12" x14ac:dyDescent="0.25">
      <c r="A146" s="1" t="s">
        <v>156</v>
      </c>
      <c r="B146">
        <f>('precios ajustado'!B147-'precios ajustado'!B146)/'precios ajustado'!B146</f>
        <v>-1.9472456330747862E-3</v>
      </c>
      <c r="C146">
        <f>('precios ajustado'!C147-'precios ajustado'!C146)/'precios ajustado'!C146</f>
        <v>1.8812992696115159E-2</v>
      </c>
      <c r="D146">
        <f>('precios ajustado'!D147-'precios ajustado'!D146)/'precios ajustado'!D146</f>
        <v>5.4156139141974327E-3</v>
      </c>
      <c r="E146">
        <f>('precios ajustado'!E147-'precios ajustado'!E146)/'precios ajustado'!E146</f>
        <v>4.7639415449166007E-4</v>
      </c>
      <c r="F146">
        <f>('precios ajustado'!F147-'precios ajustado'!F146)/'precios ajustado'!F146</f>
        <v>1.0638370797314145E-2</v>
      </c>
      <c r="G146">
        <f>('precios ajustado'!G147-'precios ajustado'!G146)/'precios ajustado'!G146</f>
        <v>7.7438258685642251E-3</v>
      </c>
      <c r="H146">
        <f>('precios ajustado'!H147-'precios ajustado'!H146)/'precios ajustado'!H146</f>
        <v>-2.6854219948849894E-3</v>
      </c>
      <c r="I146">
        <f>('precios ajustado'!I147-'precios ajustado'!I146)/'precios ajustado'!I146</f>
        <v>-1.2170374212722964E-2</v>
      </c>
      <c r="J146">
        <f>('precios ajustado'!J147-'precios ajustado'!J146)/'precios ajustado'!J146</f>
        <v>1.2091048672070649E-2</v>
      </c>
      <c r="K146">
        <f>('precios ajustado'!K147-'precios ajustado'!K146)/'precios ajustado'!K146</f>
        <v>-1.1834325026286622E-2</v>
      </c>
      <c r="L146">
        <f>('precios ajustado'!L147-'precios ajustado'!L146)/'precios ajustado'!L146</f>
        <v>1.4640883597890876E-2</v>
      </c>
    </row>
    <row r="147" spans="1:12" x14ac:dyDescent="0.25">
      <c r="A147" s="1" t="s">
        <v>157</v>
      </c>
      <c r="B147">
        <f>('precios ajustado'!B148-'precios ajustado'!B147)/'precios ajustado'!B147</f>
        <v>8.0938437780789501E-3</v>
      </c>
      <c r="C147">
        <f>('precios ajustado'!C148-'precios ajustado'!C147)/'precios ajustado'!C147</f>
        <v>-1.0991426281627961E-2</v>
      </c>
      <c r="D147">
        <f>('precios ajustado'!D148-'precios ajustado'!D147)/'precios ajustado'!D147</f>
        <v>2.6602225651856108E-3</v>
      </c>
      <c r="E147">
        <f>('precios ajustado'!E148-'precios ajustado'!E147)/'precios ajustado'!E147</f>
        <v>-7.1428039006684648E-3</v>
      </c>
      <c r="F147">
        <f>('precios ajustado'!F148-'precios ajustado'!F147)/'precios ajustado'!F147</f>
        <v>3.8865384987374885E-3</v>
      </c>
      <c r="G147">
        <f>('precios ajustado'!G148-'precios ajustado'!G147)/'precios ajustado'!G147</f>
        <v>1.2668743509864959E-2</v>
      </c>
      <c r="H147">
        <f>('precios ajustado'!H148-'precios ajustado'!H147)/'precios ajustado'!H147</f>
        <v>0.10296191819464043</v>
      </c>
      <c r="I147">
        <f>('precios ajustado'!I148-'precios ajustado'!I147)/'precios ajustado'!I147</f>
        <v>4.9281366241299189E-2</v>
      </c>
      <c r="J147">
        <f>('precios ajustado'!J148-'precios ajustado'!J147)/'precios ajustado'!J147</f>
        <v>-1.1243818739976314E-2</v>
      </c>
      <c r="K147">
        <f>('precios ajustado'!K148-'precios ajustado'!K147)/'precios ajustado'!K147</f>
        <v>-3.3462447200235196E-2</v>
      </c>
      <c r="L147">
        <f>('precios ajustado'!L148-'precios ajustado'!L147)/'precios ajustado'!L147</f>
        <v>1.5094498223921473E-2</v>
      </c>
    </row>
    <row r="148" spans="1:12" x14ac:dyDescent="0.25">
      <c r="A148" s="1" t="s">
        <v>158</v>
      </c>
      <c r="B148">
        <f>('precios ajustado'!B149-'precios ajustado'!B148)/'precios ajustado'!B148</f>
        <v>-3.319012276607463E-2</v>
      </c>
      <c r="C148">
        <f>('precios ajustado'!C149-'precios ajustado'!C148)/'precios ajustado'!C148</f>
        <v>-4.2676192754212174E-2</v>
      </c>
      <c r="D148">
        <f>('precios ajustado'!D149-'precios ajustado'!D148)/'precios ajustado'!D148</f>
        <v>-3.0268354430379743E-2</v>
      </c>
      <c r="E148">
        <f>('precios ajustado'!E149-'precios ajustado'!E148)/'precios ajustado'!E148</f>
        <v>-4.796917328645398E-4</v>
      </c>
      <c r="F148">
        <f>('precios ajustado'!F149-'precios ajustado'!F148)/'precios ajustado'!F148</f>
        <v>-7.9043895925411424E-3</v>
      </c>
      <c r="G148">
        <f>('precios ajustado'!G149-'precios ajustado'!G148)/'precios ajustado'!G148</f>
        <v>0</v>
      </c>
      <c r="H148">
        <f>('precios ajustado'!H149-'precios ajustado'!H148)/'precios ajustado'!H148</f>
        <v>-5.8474773308532936E-2</v>
      </c>
      <c r="I148">
        <f>('precios ajustado'!I149-'precios ajustado'!I148)/'precios ajustado'!I148</f>
        <v>-8.2191793604727392E-2</v>
      </c>
      <c r="J148">
        <f>('precios ajustado'!J149-'precios ajustado'!J148)/'precios ajustado'!J148</f>
        <v>-1.2082534342495482E-2</v>
      </c>
      <c r="K148">
        <f>('precios ajustado'!K149-'precios ajustado'!K148)/'precios ajustado'!K148</f>
        <v>-3.2434448967755311E-2</v>
      </c>
      <c r="L148">
        <f>('precios ajustado'!L149-'precios ajustado'!L148)/'precios ajustado'!L148</f>
        <v>-2.0425082993483668E-2</v>
      </c>
    </row>
    <row r="149" spans="1:12" x14ac:dyDescent="0.25">
      <c r="A149" s="1" t="s">
        <v>159</v>
      </c>
      <c r="B149">
        <f>('precios ajustado'!B150-'precios ajustado'!B149)/'precios ajustado'!B149</f>
        <v>8.8974458985512789E-2</v>
      </c>
      <c r="C149">
        <f>('precios ajustado'!C150-'precios ajustado'!C149)/'precios ajustado'!C149</f>
        <v>0.12177847617944293</v>
      </c>
      <c r="D149">
        <f>('precios ajustado'!D150-'precios ajustado'!D149)/'precios ajustado'!D149</f>
        <v>1.816501498522367E-2</v>
      </c>
      <c r="E149">
        <f>('precios ajustado'!E150-'precios ajustado'!E149)/'precios ajustado'!E149</f>
        <v>-8.1573883074569139E-3</v>
      </c>
      <c r="F149">
        <f>('precios ajustado'!F150-'precios ajustado'!F149)/'precios ajustado'!F149</f>
        <v>2.560965140952199E-2</v>
      </c>
      <c r="G149">
        <f>('precios ajustado'!G150-'precios ajustado'!G149)/'precios ajustado'!G149</f>
        <v>0</v>
      </c>
      <c r="H149">
        <f>('precios ajustado'!H150-'precios ajustado'!H149)/'precios ajustado'!H149</f>
        <v>-4.2597851586615568E-2</v>
      </c>
      <c r="I149">
        <f>('precios ajustado'!I150-'precios ajustado'!I149)/'precios ajustado'!I149</f>
        <v>-2.985071743657227E-2</v>
      </c>
      <c r="J149">
        <f>('precios ajustado'!J150-'precios ajustado'!J149)/'precios ajustado'!J149</f>
        <v>7.1943554362931495E-3</v>
      </c>
      <c r="K149">
        <f>('precios ajustado'!K150-'precios ajustado'!K149)/'precios ajustado'!K149</f>
        <v>8.6629047476530982E-2</v>
      </c>
      <c r="L149">
        <f>('precios ajustado'!L150-'precios ajustado'!L149)/'precios ajustado'!L149</f>
        <v>5.4730103579454563E-2</v>
      </c>
    </row>
    <row r="150" spans="1:12" x14ac:dyDescent="0.25">
      <c r="A150" s="1" t="s">
        <v>160</v>
      </c>
      <c r="B150">
        <f>('precios ajustado'!B151-'precios ajustado'!B150)/'precios ajustado'!B150</f>
        <v>1.9268751704444032E-2</v>
      </c>
      <c r="C150">
        <f>('precios ajustado'!C151-'precios ajustado'!C150)/'precios ajustado'!C150</f>
        <v>4.3050851499037854E-2</v>
      </c>
      <c r="D150">
        <f>('precios ajustado'!D151-'precios ajustado'!D150)/'precios ajustado'!D150</f>
        <v>1.2938395187716972E-2</v>
      </c>
      <c r="E150">
        <f>('precios ajustado'!E151-'precios ajustado'!E150)/'precios ajustado'!E150</f>
        <v>-2.1771118178937647E-3</v>
      </c>
      <c r="F150">
        <f>('precios ajustado'!F151-'precios ajustado'!F150)/'precios ajustado'!F150</f>
        <v>0</v>
      </c>
      <c r="G150">
        <f>('precios ajustado'!G151-'precios ajustado'!G150)/'precios ajustado'!G150</f>
        <v>0</v>
      </c>
      <c r="H150">
        <f>('precios ajustado'!H151-'precios ajustado'!H150)/'precios ajustado'!H150</f>
        <v>3.3144183647149827E-2</v>
      </c>
      <c r="I150">
        <f>('precios ajustado'!I151-'precios ajustado'!I150)/'precios ajustado'!I150</f>
        <v>-2.4175852506203598E-2</v>
      </c>
      <c r="J150">
        <f>('precios ajustado'!J151-'precios ajustado'!J150)/'precios ajustado'!J150</f>
        <v>0</v>
      </c>
      <c r="K150">
        <f>('precios ajustado'!K151-'precios ajustado'!K150)/'precios ajustado'!K150</f>
        <v>1.0398586935660091E-2</v>
      </c>
      <c r="L150">
        <f>('precios ajustado'!L151-'precios ajustado'!L150)/'precios ajustado'!L150</f>
        <v>9.5673549927023094E-3</v>
      </c>
    </row>
    <row r="151" spans="1:12" x14ac:dyDescent="0.25">
      <c r="A151" s="1" t="s">
        <v>161</v>
      </c>
      <c r="B151">
        <f>('precios ajustado'!B152-'precios ajustado'!B151)/'precios ajustado'!B151</f>
        <v>2.2712969884757569E-3</v>
      </c>
      <c r="C151">
        <f>('precios ajustado'!C152-'precios ajustado'!C151)/'precios ajustado'!C151</f>
        <v>-1.8354980229353762E-2</v>
      </c>
      <c r="D151">
        <f>('precios ajustado'!D152-'precios ajustado'!D151)/'precios ajustado'!D151</f>
        <v>7.4725096697110379E-3</v>
      </c>
      <c r="E151">
        <f>('precios ajustado'!E152-'precios ajustado'!E151)/'precios ajustado'!E151</f>
        <v>-3.6363367646888504E-3</v>
      </c>
      <c r="F151">
        <f>('precios ajustado'!F152-'precios ajustado'!F151)/'precios ajustado'!F151</f>
        <v>2.1046408934802325E-2</v>
      </c>
      <c r="G151">
        <f>('precios ajustado'!G152-'precios ajustado'!G151)/'precios ajustado'!G151</f>
        <v>-1.6817063166529884E-2</v>
      </c>
      <c r="H151">
        <f>('precios ajustado'!H152-'precios ajustado'!H151)/'precios ajustado'!H151</f>
        <v>1.9348395955561121E-2</v>
      </c>
      <c r="I151">
        <f>('precios ajustado'!I152-'precios ajustado'!I151)/'precios ajustado'!I151</f>
        <v>0.10585580723750733</v>
      </c>
      <c r="J151">
        <f>('precios ajustado'!J152-'precios ajustado'!J151)/'precios ajustado'!J151</f>
        <v>4.6428480764658379E-2</v>
      </c>
      <c r="K151">
        <f>('precios ajustado'!K152-'precios ajustado'!K151)/'precios ajustado'!K151</f>
        <v>8.3018871628237928E-2</v>
      </c>
      <c r="L151">
        <f>('precios ajustado'!L152-'precios ajustado'!L151)/'precios ajustado'!L151</f>
        <v>1.6390042025092127E-4</v>
      </c>
    </row>
    <row r="152" spans="1:12" x14ac:dyDescent="0.25">
      <c r="A152" s="1" t="s">
        <v>162</v>
      </c>
      <c r="B152">
        <f>('precios ajustado'!B153-'precios ajustado'!B152)/'precios ajustado'!B152</f>
        <v>-8.3312316331626626E-3</v>
      </c>
      <c r="C152">
        <f>('precios ajustado'!C153-'precios ajustado'!C152)/'precios ajustado'!C152</f>
        <v>-1.8394983322362963E-2</v>
      </c>
      <c r="D152">
        <f>('precios ajustado'!D153-'precios ajustado'!D152)/'precios ajustado'!D152</f>
        <v>1.8648241206030158E-2</v>
      </c>
      <c r="E152">
        <f>('precios ajustado'!E153-'precios ajustado'!E152)/'precios ajustado'!E152</f>
        <v>4.6227966697100619E-3</v>
      </c>
      <c r="F152">
        <f>('precios ajustado'!F153-'precios ajustado'!F152)/'precios ajustado'!F152</f>
        <v>1.5140150568102436E-3</v>
      </c>
      <c r="G152">
        <f>('precios ajustado'!G153-'precios ajustado'!G152)/'precios ajustado'!G152</f>
        <v>0</v>
      </c>
      <c r="H152">
        <f>('precios ajustado'!H153-'precios ajustado'!H152)/'precios ajustado'!H152</f>
        <v>-6.6127847171197412E-3</v>
      </c>
      <c r="I152">
        <f>('precios ajustado'!I153-'precios ajustado'!I152)/'precios ajustado'!I152</f>
        <v>-2.6476505426426451E-2</v>
      </c>
      <c r="J152">
        <f>('precios ajustado'!J153-'precios ajustado'!J152)/'precios ajustado'!J152</f>
        <v>-1.0238988818638174E-2</v>
      </c>
      <c r="K152">
        <f>('precios ajustado'!K153-'precios ajustado'!K152)/'precios ajustado'!K152</f>
        <v>-4.8463693192487299E-2</v>
      </c>
      <c r="L152">
        <f>('precios ajustado'!L153-'precios ajustado'!L152)/'precios ajustado'!L152</f>
        <v>-7.591101324218183E-3</v>
      </c>
    </row>
    <row r="153" spans="1:12" x14ac:dyDescent="0.25">
      <c r="A153" s="1" t="s">
        <v>163</v>
      </c>
      <c r="B153">
        <f>('precios ajustado'!B154-'precios ajustado'!B153)/'precios ajustado'!B153</f>
        <v>1.2971497565036513E-2</v>
      </c>
      <c r="C153">
        <f>('precios ajustado'!C154-'precios ajustado'!C153)/'precios ajustado'!C153</f>
        <v>-2.3373189953300597E-2</v>
      </c>
      <c r="D153">
        <f>('precios ajustado'!D154-'precios ajustado'!D153)/'precios ajustado'!D153</f>
        <v>7.2369037694056011E-3</v>
      </c>
      <c r="E153">
        <f>('precios ajustado'!E154-'precios ajustado'!E153)/'precios ajustado'!E153</f>
        <v>1.47736838755286E-2</v>
      </c>
      <c r="F153">
        <f>('precios ajustado'!F154-'precios ajustado'!F153)/'precios ajustado'!F153</f>
        <v>-1.0465199150316226E-2</v>
      </c>
      <c r="G153">
        <f>('precios ajustado'!G154-'precios ajustado'!G153)/'precios ajustado'!G153</f>
        <v>2.4196912807676173E-2</v>
      </c>
      <c r="H153">
        <f>('precios ajustado'!H154-'precios ajustado'!H153)/'precios ajustado'!H153</f>
        <v>2.3175542406311554E-2</v>
      </c>
      <c r="I153">
        <f>('precios ajustado'!I154-'precios ajustado'!I153)/'precios ajustado'!I153</f>
        <v>-8.3682024646494588E-2</v>
      </c>
      <c r="J153">
        <f>('precios ajustado'!J154-'precios ajustado'!J153)/'precios ajustado'!J153</f>
        <v>1.3793239425293861E-2</v>
      </c>
      <c r="K153">
        <f>('precios ajustado'!K154-'precios ajustado'!K153)/'precios ajustado'!K153</f>
        <v>-3.8615236997584332E-2</v>
      </c>
      <c r="L153">
        <f>('precios ajustado'!L154-'precios ajustado'!L153)/'precios ajustado'!L153</f>
        <v>-2.8891214810519406E-3</v>
      </c>
    </row>
    <row r="154" spans="1:12" x14ac:dyDescent="0.25">
      <c r="A154" s="1" t="s">
        <v>164</v>
      </c>
      <c r="B154">
        <f>('precios ajustado'!B155-'precios ajustado'!B154)/'precios ajustado'!B154</f>
        <v>3.7817920271265332E-3</v>
      </c>
      <c r="C154">
        <f>('precios ajustado'!C155-'precios ajustado'!C154)/'precios ajustado'!C154</f>
        <v>-7.485493894513584E-3</v>
      </c>
      <c r="D154">
        <f>('precios ajustado'!D155-'precios ajustado'!D154)/'precios ajustado'!D154</f>
        <v>5.8772247744628359E-5</v>
      </c>
      <c r="E154">
        <f>('precios ajustado'!E155-'precios ajustado'!E154)/'precios ajustado'!E154</f>
        <v>-2.1479749737507433E-2</v>
      </c>
      <c r="F154">
        <f>('precios ajustado'!F155-'precios ajustado'!F154)/'precios ajustado'!F154</f>
        <v>0</v>
      </c>
      <c r="G154">
        <f>('precios ajustado'!G155-'precios ajustado'!G154)/'precios ajustado'!G154</f>
        <v>8.1466395112016008E-3</v>
      </c>
      <c r="H154">
        <f>('precios ajustado'!H155-'precios ajustado'!H154)/'precios ajustado'!H154</f>
        <v>0</v>
      </c>
      <c r="I154">
        <f>('precios ajustado'!I155-'precios ajustado'!I154)/'precios ajustado'!I154</f>
        <v>-1.3698616715036242E-2</v>
      </c>
      <c r="J154">
        <f>('precios ajustado'!J155-'precios ajustado'!J154)/'precios ajustado'!J154</f>
        <v>-1.2925185166033302E-2</v>
      </c>
      <c r="K154">
        <f>('precios ajustado'!K155-'precios ajustado'!K154)/'precios ajustado'!K154</f>
        <v>2.7700805412327681E-3</v>
      </c>
      <c r="L154">
        <f>('precios ajustado'!L155-'precios ajustado'!L154)/'precios ajustado'!L154</f>
        <v>4.4151982043533948E-3</v>
      </c>
    </row>
    <row r="155" spans="1:12" x14ac:dyDescent="0.25">
      <c r="A155" s="1" t="s">
        <v>165</v>
      </c>
      <c r="B155">
        <f>('precios ajustado'!B156-'precios ajustado'!B155)/'precios ajustado'!B155</f>
        <v>-2.1680235240976582E-2</v>
      </c>
      <c r="C155">
        <f>('precios ajustado'!C156-'precios ajustado'!C155)/'precios ajustado'!C155</f>
        <v>-1.7845764989037304E-2</v>
      </c>
      <c r="D155">
        <f>('precios ajustado'!D156-'precios ajustado'!D155)/'precios ajustado'!D155</f>
        <v>-1.0725304863117735E-2</v>
      </c>
      <c r="E155">
        <f>('precios ajustado'!E156-'precios ajustado'!E155)/'precios ajustado'!E155</f>
        <v>-4.8780527012627251E-2</v>
      </c>
      <c r="F155">
        <f>('precios ajustado'!F156-'precios ajustado'!F155)/'precios ajustado'!F155</f>
        <v>-2.0368252258435773E-2</v>
      </c>
      <c r="G155">
        <f>('precios ajustado'!G156-'precios ajustado'!G155)/'precios ajustado'!G155</f>
        <v>-2.4242424242424156E-3</v>
      </c>
      <c r="H155">
        <f>('precios ajustado'!H156-'precios ajustado'!H155)/'precios ajustado'!H155</f>
        <v>-7.1084337349396507E-3</v>
      </c>
      <c r="I155">
        <f>('precios ajustado'!I156-'precios ajustado'!I155)/'precios ajustado'!I155</f>
        <v>-2.3148677047367039E-3</v>
      </c>
      <c r="J155">
        <f>('precios ajustado'!J156-'precios ajustado'!J155)/'precios ajustado'!J155</f>
        <v>-3.1013106718586959E-2</v>
      </c>
      <c r="K155">
        <f>('precios ajustado'!K156-'precios ajustado'!K155)/'precios ajustado'!K155</f>
        <v>-2.4516543747176309E-2</v>
      </c>
      <c r="L155">
        <f>('precios ajustado'!L156-'precios ajustado'!L155)/'precios ajustado'!L155</f>
        <v>-3.5167006354483625E-3</v>
      </c>
    </row>
    <row r="156" spans="1:12" x14ac:dyDescent="0.25">
      <c r="A156" s="1" t="s">
        <v>166</v>
      </c>
      <c r="B156">
        <f>('precios ajustado'!B157-'precios ajustado'!B156)/'precios ajustado'!B156</f>
        <v>1.4661130171948015E-2</v>
      </c>
      <c r="C156">
        <f>('precios ajustado'!C157-'precios ajustado'!C156)/'precios ajustado'!C156</f>
        <v>8.003437930963633E-3</v>
      </c>
      <c r="D156">
        <f>('precios ajustado'!D157-'precios ajustado'!D156)/'precios ajustado'!D156</f>
        <v>-9.95049504950502E-4</v>
      </c>
      <c r="E156">
        <f>('precios ajustado'!E157-'precios ajustado'!E156)/'precios ajustado'!E156</f>
        <v>0</v>
      </c>
      <c r="F156">
        <f>('precios ajustado'!F157-'precios ajustado'!F156)/'precios ajustado'!F156</f>
        <v>-5.597812149273588E-3</v>
      </c>
      <c r="G156">
        <f>('precios ajustado'!G157-'precios ajustado'!G156)/'precios ajustado'!G156</f>
        <v>0</v>
      </c>
      <c r="H156">
        <f>('precios ajustado'!H157-'precios ajustado'!H156)/'precios ajustado'!H156</f>
        <v>0</v>
      </c>
      <c r="I156">
        <f>('precios ajustado'!I157-'precios ajustado'!I156)/'precios ajustado'!I156</f>
        <v>-2.5522073079997456E-2</v>
      </c>
      <c r="J156">
        <f>('precios ajustado'!J157-'precios ajustado'!J156)/'precios ajustado'!J156</f>
        <v>0</v>
      </c>
      <c r="K156">
        <f>('precios ajustado'!K157-'precios ajustado'!K156)/'precios ajustado'!K156</f>
        <v>-6.0177018157150037E-3</v>
      </c>
      <c r="L156">
        <f>('precios ajustado'!L157-'precios ajustado'!L156)/'precios ajustado'!L156</f>
        <v>1.331655299087699E-2</v>
      </c>
    </row>
    <row r="157" spans="1:12" x14ac:dyDescent="0.25">
      <c r="A157" s="1" t="s">
        <v>167</v>
      </c>
      <c r="B157">
        <f>('precios ajustado'!B158-'precios ajustado'!B157)/'precios ajustado'!B157</f>
        <v>5.9264359185126582E-3</v>
      </c>
      <c r="C157">
        <f>('precios ajustado'!C158-'precios ajustado'!C157)/'precios ajustado'!C157</f>
        <v>9.9785443736897204E-3</v>
      </c>
      <c r="D157">
        <f>('precios ajustado'!D158-'precios ajustado'!D157)/'precios ajustado'!D157</f>
        <v>6.1199510403918238E-3</v>
      </c>
      <c r="E157">
        <f>('precios ajustado'!E158-'precios ajustado'!E157)/'precios ajustado'!E157</f>
        <v>1.9743633888236897E-2</v>
      </c>
      <c r="F157">
        <f>('precios ajustado'!F158-'precios ajustado'!F157)/'precios ajustado'!F157</f>
        <v>1.1419573843669574E-2</v>
      </c>
      <c r="G157">
        <f>('precios ajustado'!G158-'precios ajustado'!G157)/'precios ajustado'!G157</f>
        <v>-3.4426893479141234E-3</v>
      </c>
      <c r="H157">
        <f>('precios ajustado'!H158-'precios ajustado'!H157)/'precios ajustado'!H157</f>
        <v>-1.8201674554059748E-3</v>
      </c>
      <c r="I157">
        <f>('precios ajustado'!I158-'precios ajustado'!I157)/'precios ajustado'!I157</f>
        <v>5.714291877487359E-2</v>
      </c>
      <c r="J157">
        <f>('precios ajustado'!J158-'precios ajustado'!J157)/'precios ajustado'!J157</f>
        <v>-3.6273146016211948E-2</v>
      </c>
      <c r="K157">
        <f>('precios ajustado'!K158-'precios ajustado'!K157)/'precios ajustado'!K157</f>
        <v>2.5284935674870963E-2</v>
      </c>
      <c r="L157">
        <f>('precios ajustado'!L158-'precios ajustado'!L157)/'precios ajustado'!L157</f>
        <v>6.2578134434600093E-3</v>
      </c>
    </row>
    <row r="158" spans="1:12" x14ac:dyDescent="0.25">
      <c r="A158" s="1" t="s">
        <v>168</v>
      </c>
      <c r="B158">
        <f>('precios ajustado'!B159-'precios ajustado'!B158)/'precios ajustado'!B158</f>
        <v>-1.9593619246968119E-2</v>
      </c>
      <c r="C158">
        <f>('precios ajustado'!C159-'precios ajustado'!C158)/'precios ajustado'!C158</f>
        <v>-7.6489282090407154E-3</v>
      </c>
      <c r="D158">
        <f>('precios ajustado'!D159-'precios ajustado'!D158)/'precios ajustado'!D158</f>
        <v>2.295182087729161E-3</v>
      </c>
      <c r="E158">
        <f>('precios ajustado'!E159-'precios ajustado'!E158)/'precios ajustado'!E158</f>
        <v>0</v>
      </c>
      <c r="F158">
        <f>('precios ajustado'!F159-'precios ajustado'!F158)/'precios ajustado'!F158</f>
        <v>5.5656009255444601E-3</v>
      </c>
      <c r="G158">
        <f>('precios ajustado'!G159-'precios ajustado'!G158)/'precios ajustado'!G158</f>
        <v>0</v>
      </c>
      <c r="H158">
        <f>('precios ajustado'!H159-'precios ajustado'!H158)/'precios ajustado'!H158</f>
        <v>3.0634573304157611E-2</v>
      </c>
      <c r="I158">
        <f>('precios ajustado'!I159-'precios ajustado'!I158)/'precios ajustado'!I158</f>
        <v>2.2521963774337892E-3</v>
      </c>
      <c r="J158">
        <f>('precios ajustado'!J159-'precios ajustado'!J158)/'precios ajustado'!J158</f>
        <v>0</v>
      </c>
      <c r="K158">
        <f>('precios ajustado'!K159-'precios ajustado'!K158)/'precios ajustado'!K158</f>
        <v>-1.0072973473610893E-2</v>
      </c>
      <c r="L158">
        <f>('precios ajustado'!L159-'precios ajustado'!L158)/'precios ajustado'!L158</f>
        <v>-1.0809519780956364E-4</v>
      </c>
    </row>
    <row r="159" spans="1:12" x14ac:dyDescent="0.25">
      <c r="A159" s="1" t="s">
        <v>169</v>
      </c>
      <c r="B159">
        <f>('precios ajustado'!B160-'precios ajustado'!B159)/'precios ajustado'!B159</f>
        <v>-2.6264374189015182E-2</v>
      </c>
      <c r="C159">
        <f>('precios ajustado'!C160-'precios ajustado'!C159)/'precios ajustado'!C159</f>
        <v>5.7808935334819405E-3</v>
      </c>
      <c r="D159">
        <f>('precios ajustado'!D160-'precios ajustado'!D159)/'precios ajustado'!D159</f>
        <v>-1.7199017199017258E-2</v>
      </c>
      <c r="E159">
        <f>('precios ajustado'!E160-'precios ajustado'!E159)/'precios ajustado'!E159</f>
        <v>-6.6430255223474399E-3</v>
      </c>
      <c r="F159">
        <f>('precios ajustado'!F160-'precios ajustado'!F159)/'precios ajustado'!F159</f>
        <v>-2.4037269559290048E-2</v>
      </c>
      <c r="G159">
        <f>('precios ajustado'!G160-'precios ajustado'!G159)/'precios ajustado'!G159</f>
        <v>-1.0160536476325915E-3</v>
      </c>
      <c r="H159">
        <f>('precios ajustado'!H160-'precios ajustado'!H159)/'precios ajustado'!H159</f>
        <v>-5.6381221986317488E-2</v>
      </c>
      <c r="I159">
        <f>('precios ajustado'!I160-'precios ajustado'!I159)/'precios ajustado'!I159</f>
        <v>-5.1685399759931236E-2</v>
      </c>
      <c r="J159">
        <f>('precios ajustado'!J160-'precios ajustado'!J159)/'precios ajustado'!J159</f>
        <v>8.1181564722843259E-3</v>
      </c>
      <c r="K159">
        <f>('precios ajustado'!K160-'precios ajustado'!K159)/'precios ajustado'!K159</f>
        <v>-2.5964904249760019E-2</v>
      </c>
      <c r="L159">
        <f>('precios ajustado'!L160-'precios ajustado'!L159)/'precios ajustado'!L159</f>
        <v>-1.5819274366987286E-2</v>
      </c>
    </row>
    <row r="160" spans="1:12" x14ac:dyDescent="0.25">
      <c r="A160" s="1" t="s">
        <v>170</v>
      </c>
      <c r="B160">
        <f>('precios ajustado'!B161-'precios ajustado'!B160)/'precios ajustado'!B160</f>
        <v>-2.1148200714449547E-2</v>
      </c>
      <c r="C160">
        <f>('precios ajustado'!C161-'precios ajustado'!C160)/'precios ajustado'!C160</f>
        <v>-1.6285245651894632E-2</v>
      </c>
      <c r="D160">
        <f>('precios ajustado'!D161-'precios ajustado'!D160)/'precios ajustado'!D160</f>
        <v>-1.4999999999999975E-2</v>
      </c>
      <c r="E160">
        <f>('precios ajustado'!E161-'precios ajustado'!E160)/'precios ajustado'!E160</f>
        <v>-5.0266299956592521E-2</v>
      </c>
      <c r="F160">
        <f>('precios ajustado'!F161-'precios ajustado'!F160)/'precios ajustado'!F160</f>
        <v>1.4340162979819432E-2</v>
      </c>
      <c r="G160">
        <f>('precios ajustado'!G161-'precios ajustado'!G160)/'precios ajustado'!G160</f>
        <v>-1.9731489015459652E-2</v>
      </c>
      <c r="H160">
        <f>('precios ajustado'!H161-'precios ajustado'!H160)/'precios ajustado'!H160</f>
        <v>-2.4874999999999998E-2</v>
      </c>
      <c r="I160">
        <f>('precios ajustado'!I161-'precios ajustado'!I160)/'precios ajustado'!I160</f>
        <v>9.4787774120645013E-3</v>
      </c>
      <c r="J160">
        <f>('precios ajustado'!J161-'precios ajustado'!J160)/'precios ajustado'!J160</f>
        <v>-3.2210720513736572E-2</v>
      </c>
      <c r="K160">
        <f>('precios ajustado'!K161-'precios ajustado'!K160)/'precios ajustado'!K160</f>
        <v>0</v>
      </c>
      <c r="L160">
        <f>('precios ajustado'!L161-'precios ajustado'!L160)/'precios ajustado'!L160</f>
        <v>-1.7587150781950473E-3</v>
      </c>
    </row>
    <row r="161" spans="1:12" x14ac:dyDescent="0.25">
      <c r="A161" s="1" t="s">
        <v>171</v>
      </c>
      <c r="B161">
        <f>('precios ajustado'!B162-'precios ajustado'!B161)/'precios ajustado'!B161</f>
        <v>4.859386670413373E-2</v>
      </c>
      <c r="C161">
        <f>('precios ajustado'!C162-'precios ajustado'!C161)/'precios ajustado'!C161</f>
        <v>4.4579126035585899E-2</v>
      </c>
      <c r="D161">
        <f>('precios ajustado'!D162-'precios ajustado'!D161)/'precios ajustado'!D161</f>
        <v>0</v>
      </c>
      <c r="E161">
        <f>('precios ajustado'!E162-'precios ajustado'!E161)/'precios ajustado'!E161</f>
        <v>1.4125937511459232E-2</v>
      </c>
      <c r="F161">
        <f>('precios ajustado'!F162-'precios ajustado'!F161)/'precios ajustado'!F161</f>
        <v>-5.2716036421478684E-3</v>
      </c>
      <c r="G161">
        <f>('precios ajustado'!G162-'precios ajustado'!G161)/'precios ajustado'!G161</f>
        <v>-3.9427267067856262E-3</v>
      </c>
      <c r="H161">
        <f>('precios ajustado'!H162-'precios ajustado'!H161)/'precios ajustado'!H161</f>
        <v>0</v>
      </c>
      <c r="I161">
        <f>('precios ajustado'!I162-'precios ajustado'!I161)/'precios ajustado'!I161</f>
        <v>4.4600838069243913E-2</v>
      </c>
      <c r="J161">
        <f>('precios ajustado'!J162-'precios ajustado'!J161)/'precios ajustado'!J161</f>
        <v>-1.6641603482906192E-2</v>
      </c>
      <c r="K161">
        <f>('precios ajustado'!K162-'precios ajustado'!K161)/'precios ajustado'!K161</f>
        <v>4.9711784920334179E-2</v>
      </c>
      <c r="L161">
        <f>('precios ajustado'!L162-'precios ajustado'!L161)/'precios ajustado'!L161</f>
        <v>3.0772718473748902E-2</v>
      </c>
    </row>
    <row r="162" spans="1:12" x14ac:dyDescent="0.25">
      <c r="A162" s="1" t="s">
        <v>172</v>
      </c>
      <c r="B162">
        <f>('precios ajustado'!B163-'precios ajustado'!B162)/'precios ajustado'!B162</f>
        <v>1.8915265319674496E-3</v>
      </c>
      <c r="C162">
        <f>('precios ajustado'!C163-'precios ajustado'!C162)/'precios ajustado'!C162</f>
        <v>-1.0772746070691943E-2</v>
      </c>
      <c r="D162">
        <f>('precios ajustado'!D163-'precios ajustado'!D162)/'precios ajustado'!D162</f>
        <v>1.8025380710659906E-2</v>
      </c>
      <c r="E162">
        <f>('precios ajustado'!E163-'precios ajustado'!E162)/'precios ajustado'!E162</f>
        <v>-1.4454665199104487E-2</v>
      </c>
      <c r="F162">
        <f>('precios ajustado'!F163-'precios ajustado'!F162)/'precios ajustado'!F162</f>
        <v>1.6861873059641956E-3</v>
      </c>
      <c r="G162">
        <f>('precios ajustado'!G163-'precios ajustado'!G162)/'precios ajustado'!G162</f>
        <v>0</v>
      </c>
      <c r="H162">
        <f>('precios ajustado'!H163-'precios ajustado'!H162)/'precios ajustado'!H162</f>
        <v>5.4992949621843243E-2</v>
      </c>
      <c r="I162">
        <f>('precios ajustado'!I163-'precios ajustado'!I162)/'precios ajustado'!I162</f>
        <v>-2.0224647102983759E-2</v>
      </c>
      <c r="J162">
        <f>('precios ajustado'!J163-'precios ajustado'!J162)/'precios ajustado'!J162</f>
        <v>-6.9229762191618848E-3</v>
      </c>
      <c r="K162">
        <f>('precios ajustado'!K163-'precios ajustado'!K162)/'precios ajustado'!K162</f>
        <v>-2.7453646321788823E-2</v>
      </c>
      <c r="L162">
        <f>('precios ajustado'!L163-'precios ajustado'!L162)/'precios ajustado'!L162</f>
        <v>1.3362903661294858E-4</v>
      </c>
    </row>
    <row r="163" spans="1:12" x14ac:dyDescent="0.25">
      <c r="A163" s="1" t="s">
        <v>173</v>
      </c>
      <c r="B163">
        <f>('precios ajustado'!B164-'precios ajustado'!B163)/'precios ajustado'!B163</f>
        <v>-3.3713859509179544E-3</v>
      </c>
      <c r="C163">
        <f>('precios ajustado'!C164-'precios ajustado'!C163)/'precios ajustado'!C163</f>
        <v>-1.4345578498241165E-2</v>
      </c>
      <c r="D163">
        <f>('precios ajustado'!D164-'precios ajustado'!D163)/'precios ajustado'!D163</f>
        <v>4.5873618181904534E-4</v>
      </c>
      <c r="E163">
        <f>('precios ajustado'!E164-'precios ajustado'!E163)/'precios ajustado'!E163</f>
        <v>0</v>
      </c>
      <c r="F163">
        <f>('precios ajustado'!F164-'precios ajustado'!F163)/'precios ajustado'!F163</f>
        <v>-4.2485782184804501E-3</v>
      </c>
      <c r="G163">
        <f>('precios ajustado'!G164-'precios ajustado'!G163)/'precios ajustado'!G163</f>
        <v>0</v>
      </c>
      <c r="H163">
        <f>('precios ajustado'!H164-'precios ajustado'!H163)/'precios ajustado'!H163</f>
        <v>0</v>
      </c>
      <c r="I163">
        <f>('precios ajustado'!I164-'precios ajustado'!I163)/'precios ajustado'!I163</f>
        <v>2.2935757240897796E-2</v>
      </c>
      <c r="J163">
        <f>('precios ajustado'!J164-'precios ajustado'!J163)/'precios ajustado'!J163</f>
        <v>6.1966848886515213E-3</v>
      </c>
      <c r="K163">
        <f>('precios ajustado'!K164-'precios ajustado'!K163)/'precios ajustado'!K163</f>
        <v>1.4467178729872727E-2</v>
      </c>
      <c r="L163">
        <f>('precios ajustado'!L164-'precios ajustado'!L163)/'precios ajustado'!L163</f>
        <v>-1.4418490919695707E-3</v>
      </c>
    </row>
    <row r="164" spans="1:12" x14ac:dyDescent="0.25">
      <c r="A164" s="1" t="s">
        <v>174</v>
      </c>
      <c r="B164">
        <f>('precios ajustado'!B165-'precios ajustado'!B164)/'precios ajustado'!B164</f>
        <v>-7.9831572470145905E-3</v>
      </c>
      <c r="C164">
        <f>('precios ajustado'!C165-'precios ajustado'!C164)/'precios ajustado'!C164</f>
        <v>-3.3145598727553446E-2</v>
      </c>
      <c r="D164">
        <f>('precios ajustado'!D165-'precios ajustado'!D164)/'precios ajustado'!D164</f>
        <v>-7.1270864171689495E-4</v>
      </c>
      <c r="E164">
        <f>('precios ajustado'!E165-'precios ajustado'!E164)/'precios ajustado'!E164</f>
        <v>9.3066586639436302E-2</v>
      </c>
      <c r="F164">
        <f>('precios ajustado'!F165-'precios ajustado'!F164)/'precios ajustado'!F164</f>
        <v>0</v>
      </c>
      <c r="G164">
        <f>('precios ajustado'!G165-'precios ajustado'!G164)/'precios ajustado'!G164</f>
        <v>-2.0416666666666736E-2</v>
      </c>
      <c r="H164">
        <f>('precios ajustado'!H165-'precios ajustado'!H164)/'precios ajustado'!H164</f>
        <v>-1.701093560145802E-2</v>
      </c>
      <c r="I164">
        <f>('precios ajustado'!I165-'precios ajustado'!I164)/'precios ajustado'!I164</f>
        <v>-8.9686119270443426E-2</v>
      </c>
      <c r="J164">
        <f>('precios ajustado'!J165-'precios ajustado'!J164)/'precios ajustado'!J164</f>
        <v>-3.5411827832723904E-2</v>
      </c>
      <c r="K164">
        <f>('precios ajustado'!K165-'precios ajustado'!K164)/'precios ajustado'!K164</f>
        <v>-3.6521712593410451E-2</v>
      </c>
      <c r="L164">
        <f>('precios ajustado'!L165-'precios ajustado'!L164)/'precios ajustado'!L164</f>
        <v>-1.780747970811801E-2</v>
      </c>
    </row>
    <row r="165" spans="1:12" x14ac:dyDescent="0.25">
      <c r="A165" s="1" t="s">
        <v>175</v>
      </c>
      <c r="B165">
        <f>('precios ajustado'!B166-'precios ajustado'!B165)/'precios ajustado'!B165</f>
        <v>-2.5369996136819874E-2</v>
      </c>
      <c r="C165">
        <f>('precios ajustado'!C166-'precios ajustado'!C165)/'precios ajustado'!C165</f>
        <v>-3.0326360525726549E-2</v>
      </c>
      <c r="D165">
        <f>('precios ajustado'!D166-'precios ajustado'!D165)/'precios ajustado'!D165</f>
        <v>-2.0543640897755528E-2</v>
      </c>
      <c r="E165">
        <f>('precios ajustado'!E166-'precios ajustado'!E165)/'precios ajustado'!E165</f>
        <v>-5.123002096513468E-3</v>
      </c>
      <c r="F165">
        <f>('precios ajustado'!F166-'precios ajustado'!F165)/'precios ajustado'!F165</f>
        <v>-1.3443827550497252E-2</v>
      </c>
      <c r="G165">
        <f>('precios ajustado'!G166-'precios ajustado'!G165)/'precios ajustado'!G165</f>
        <v>0</v>
      </c>
      <c r="H165">
        <f>('precios ajustado'!H166-'precios ajustado'!H165)/'precios ajustado'!H165</f>
        <v>-2.1260815822002566E-2</v>
      </c>
      <c r="I165">
        <f>('precios ajustado'!I166-'precios ajustado'!I165)/'precios ajustado'!I165</f>
        <v>0</v>
      </c>
      <c r="J165">
        <f>('precios ajustado'!J166-'precios ajustado'!J165)/'precios ajustado'!J165</f>
        <v>2.1548237630197614E-2</v>
      </c>
      <c r="K165">
        <f>('precios ajustado'!K166-'precios ajustado'!K165)/'precios ajustado'!K165</f>
        <v>-2.8158868778411152E-2</v>
      </c>
      <c r="L165">
        <f>('precios ajustado'!L166-'precios ajustado'!L165)/'precios ajustado'!L165</f>
        <v>-1.4455273071843326E-2</v>
      </c>
    </row>
    <row r="166" spans="1:12" x14ac:dyDescent="0.25">
      <c r="A166" s="1" t="s">
        <v>176</v>
      </c>
      <c r="B166">
        <f>('precios ajustado'!B167-'precios ajustado'!B166)/'precios ajustado'!B166</f>
        <v>-1.3784827723517792E-2</v>
      </c>
      <c r="C166">
        <f>('precios ajustado'!C167-'precios ajustado'!C166)/'precios ajustado'!C166</f>
        <v>2.3795930251859065E-3</v>
      </c>
      <c r="D166">
        <f>('precios ajustado'!D167-'precios ajustado'!D166)/'precios ajustado'!D166</f>
        <v>4.419979529587806E-3</v>
      </c>
      <c r="E166">
        <f>('precios ajustado'!E167-'precios ajustado'!E166)/'precios ajustado'!E166</f>
        <v>0</v>
      </c>
      <c r="F166">
        <f>('precios ajustado'!F167-'precios ajustado'!F166)/'precios ajustado'!F166</f>
        <v>6.6097181912059622E-3</v>
      </c>
      <c r="G166">
        <f>('precios ajustado'!G167-'precios ajustado'!G166)/'precios ajustado'!G166</f>
        <v>0</v>
      </c>
      <c r="H166">
        <f>('precios ajustado'!H167-'precios ajustado'!H166)/'precios ajustado'!H166</f>
        <v>0</v>
      </c>
      <c r="I166">
        <f>('precios ajustado'!I167-'precios ajustado'!I166)/'precios ajustado'!I166</f>
        <v>-2.216746685658734E-2</v>
      </c>
      <c r="J166">
        <f>('precios ajustado'!J167-'precios ajustado'!J166)/'precios ajustado'!J166</f>
        <v>-7.8125321617148399E-3</v>
      </c>
      <c r="K166">
        <f>('precios ajustado'!K167-'precios ajustado'!K166)/'precios ajustado'!K166</f>
        <v>-1.9316510263370956E-2</v>
      </c>
      <c r="L166">
        <f>('precios ajustado'!L167-'precios ajustado'!L166)/'precios ajustado'!L166</f>
        <v>-1.9337262949736843E-3</v>
      </c>
    </row>
    <row r="167" spans="1:12" x14ac:dyDescent="0.25">
      <c r="A167" s="1" t="s">
        <v>177</v>
      </c>
      <c r="B167">
        <f>('precios ajustado'!B168-'precios ajustado'!B167)/'precios ajustado'!B167</f>
        <v>8.6561465475320093E-3</v>
      </c>
      <c r="C167">
        <f>('precios ajustado'!C168-'precios ajustado'!C167)/'precios ajustado'!C167</f>
        <v>7.1218320137712036E-3</v>
      </c>
      <c r="D167">
        <f>('precios ajustado'!D168-'precios ajustado'!D167)/'precios ajustado'!D167</f>
        <v>1.6223149420275837E-3</v>
      </c>
      <c r="E167">
        <f>('precios ajustado'!E168-'precios ajustado'!E167)/'precios ajustado'!E167</f>
        <v>5.3946391795897863E-3</v>
      </c>
      <c r="F167">
        <f>('precios ajustado'!F168-'precios ajustado'!F167)/'precios ajustado'!F167</f>
        <v>-4.5398175270506972E-3</v>
      </c>
      <c r="G167">
        <f>('precios ajustado'!G168-'precios ajustado'!G167)/'precios ajustado'!G167</f>
        <v>0</v>
      </c>
      <c r="H167">
        <f>('precios ajustado'!H168-'precios ajustado'!H167)/'precios ajustado'!H167</f>
        <v>0</v>
      </c>
      <c r="I167">
        <f>('precios ajustado'!I168-'precios ajustado'!I167)/'precios ajustado'!I167</f>
        <v>-1.00755570692098E-2</v>
      </c>
      <c r="J167">
        <f>('precios ajustado'!J168-'precios ajustado'!J167)/'precios ajustado'!J167</f>
        <v>1.1810940208786888E-2</v>
      </c>
      <c r="K167">
        <f>('precios ajustado'!K168-'precios ajustado'!K167)/'precios ajustado'!K167</f>
        <v>5.6818038143074514E-3</v>
      </c>
      <c r="L167">
        <f>('precios ajustado'!L168-'precios ajustado'!L167)/'precios ajustado'!L167</f>
        <v>5.2586941898479433E-4</v>
      </c>
    </row>
    <row r="168" spans="1:12" x14ac:dyDescent="0.25">
      <c r="A168" s="1" t="s">
        <v>178</v>
      </c>
      <c r="B168">
        <f>('precios ajustado'!B169-'precios ajustado'!B168)/'precios ajustado'!B168</f>
        <v>1.6390026807507601E-2</v>
      </c>
      <c r="C168">
        <f>('precios ajustado'!C169-'precios ajustado'!C168)/'precios ajustado'!C168</f>
        <v>1.6387998359881355E-2</v>
      </c>
      <c r="D168">
        <f>('precios ajustado'!D169-'precios ajustado'!D168)/'precios ajustado'!D168</f>
        <v>-5.7397668662593415E-3</v>
      </c>
      <c r="E168">
        <f>('precios ajustado'!E169-'precios ajustado'!E168)/'precios ajustado'!E168</f>
        <v>-2.4394081360904428E-4</v>
      </c>
      <c r="F168">
        <f>('precios ajustado'!F169-'precios ajustado'!F168)/'precios ajustado'!F168</f>
        <v>4.2345232982154484E-3</v>
      </c>
      <c r="G168">
        <f>('precios ajustado'!G169-'precios ajustado'!G168)/'precios ajustado'!G168</f>
        <v>-4.4661846022968788E-3</v>
      </c>
      <c r="H168">
        <f>('precios ajustado'!H169-'precios ajustado'!H168)/'precios ajustado'!H168</f>
        <v>3.3215458449103279E-2</v>
      </c>
      <c r="I168">
        <f>('precios ajustado'!I169-'precios ajustado'!I168)/'precios ajustado'!I168</f>
        <v>2.2900741129903847E-2</v>
      </c>
      <c r="J168">
        <f>('precios ajustado'!J169-'precios ajustado'!J168)/'precios ajustado'!J168</f>
        <v>-1.9455204371431306E-2</v>
      </c>
      <c r="K168">
        <f>('precios ajustado'!K169-'precios ajustado'!K168)/'precios ajustado'!K168</f>
        <v>1.8079151163022923E-2</v>
      </c>
      <c r="L168">
        <f>('precios ajustado'!L169-'precios ajustado'!L168)/'precios ajustado'!L168</f>
        <v>1.4273235573664599E-2</v>
      </c>
    </row>
    <row r="169" spans="1:12" x14ac:dyDescent="0.25">
      <c r="A169" s="1" t="s">
        <v>179</v>
      </c>
      <c r="B169">
        <f>('precios ajustado'!B170-'precios ajustado'!B169)/'precios ajustado'!B169</f>
        <v>6.7824872387758309E-3</v>
      </c>
      <c r="C169">
        <f>('precios ajustado'!C170-'precios ajustado'!C169)/'precios ajustado'!C169</f>
        <v>2.1424569261503282E-2</v>
      </c>
      <c r="D169">
        <f>('precios ajustado'!D170-'precios ajustado'!D169)/'precios ajustado'!D169</f>
        <v>2.4333749077302964E-2</v>
      </c>
      <c r="E169">
        <f>('precios ajustado'!E170-'precios ajustado'!E169)/'precios ajustado'!E169</f>
        <v>-4.6351019203870027E-3</v>
      </c>
      <c r="F169">
        <f>('precios ajustado'!F170-'precios ajustado'!F169)/'precios ajustado'!F169</f>
        <v>-1.5405990750869967E-3</v>
      </c>
      <c r="G169">
        <f>('precios ajustado'!G170-'precios ajustado'!G169)/'precios ajustado'!G169</f>
        <v>2.0081179235206081E-2</v>
      </c>
      <c r="H169">
        <f>('precios ajustado'!H170-'precios ajustado'!H169)/'precios ajustado'!H169</f>
        <v>1.6012712382349376E-2</v>
      </c>
      <c r="I169">
        <f>('precios ajustado'!I170-'precios ajustado'!I169)/'precios ajustado'!I169</f>
        <v>-3.4825837599464136E-2</v>
      </c>
      <c r="J169">
        <f>('precios ajustado'!J170-'precios ajustado'!J169)/'precios ajustado'!J169</f>
        <v>1.3492164406301471E-2</v>
      </c>
      <c r="K169">
        <f>('precios ajustado'!K170-'precios ajustado'!K169)/'precios ajustado'!K169</f>
        <v>-1.8498388138733321E-3</v>
      </c>
      <c r="L169">
        <f>('precios ajustado'!L170-'precios ajustado'!L169)/'precios ajustado'!L169</f>
        <v>7.3907173149722867E-3</v>
      </c>
    </row>
    <row r="170" spans="1:12" x14ac:dyDescent="0.25">
      <c r="A170" s="1" t="s">
        <v>180</v>
      </c>
      <c r="B170">
        <f>('precios ajustado'!B171-'precios ajustado'!B170)/'precios ajustado'!B170</f>
        <v>-1.5535913009618107E-2</v>
      </c>
      <c r="C170">
        <f>('precios ajustado'!C171-'precios ajustado'!C170)/'precios ajustado'!C170</f>
        <v>-9.8388588359056527E-3</v>
      </c>
      <c r="D170">
        <f>('precios ajustado'!D171-'precios ajustado'!D170)/'precios ajustado'!D170</f>
        <v>-1.5520711676564871E-2</v>
      </c>
      <c r="E170">
        <f>('precios ajustado'!E171-'precios ajustado'!E170)/'precios ajustado'!E170</f>
        <v>-3.2352978888875249E-2</v>
      </c>
      <c r="F170">
        <f>('precios ajustado'!F171-'precios ajustado'!F170)/'precios ajustado'!F170</f>
        <v>-8.3651297629447636E-3</v>
      </c>
      <c r="G170">
        <f>('precios ajustado'!G171-'precios ajustado'!G170)/'precios ajustado'!G170</f>
        <v>0</v>
      </c>
      <c r="H170">
        <f>('precios ajustado'!H171-'precios ajustado'!H170)/'precios ajustado'!H170</f>
        <v>0</v>
      </c>
      <c r="I170">
        <f>('precios ajustado'!I171-'precios ajustado'!I170)/'precios ajustado'!I170</f>
        <v>-1.546396377020874E-2</v>
      </c>
      <c r="J170">
        <f>('precios ajustado'!J171-'precios ajustado'!J170)/'precios ajustado'!J170</f>
        <v>-2.8974144776783128E-2</v>
      </c>
      <c r="K170">
        <f>('precios ajustado'!K171-'precios ajustado'!K170)/'precios ajustado'!K170</f>
        <v>1.8161593010818176E-2</v>
      </c>
      <c r="L170">
        <f>('precios ajustado'!L171-'precios ajustado'!L170)/'precios ajustado'!L170</f>
        <v>-6.0370960066232476E-3</v>
      </c>
    </row>
    <row r="171" spans="1:12" x14ac:dyDescent="0.25">
      <c r="A171" s="1" t="s">
        <v>181</v>
      </c>
      <c r="B171">
        <f>('precios ajustado'!B172-'precios ajustado'!B171)/'precios ajustado'!B171</f>
        <v>-4.6854382005692558E-2</v>
      </c>
      <c r="C171">
        <f>('precios ajustado'!C172-'precios ajustado'!C171)/'precios ajustado'!C171</f>
        <v>-3.4177820705733143E-2</v>
      </c>
      <c r="D171">
        <f>('precios ajustado'!D172-'precios ajustado'!D171)/'precios ajustado'!D171</f>
        <v>-1.8385396684368917E-2</v>
      </c>
      <c r="E171">
        <f>('precios ajustado'!E172-'precios ajustado'!E171)/'precios ajustado'!E171</f>
        <v>-1.215819266572798E-2</v>
      </c>
      <c r="F171">
        <f>('precios ajustado'!F172-'precios ajustado'!F171)/'precios ajustado'!F171</f>
        <v>9.4593589660846369E-3</v>
      </c>
      <c r="G171">
        <f>('precios ajustado'!G172-'precios ajustado'!G171)/'precios ajustado'!G171</f>
        <v>0</v>
      </c>
      <c r="H171">
        <f>('precios ajustado'!H172-'precios ajustado'!H171)/'precios ajustado'!H171</f>
        <v>-6.5206929740134686E-2</v>
      </c>
      <c r="I171">
        <f>('precios ajustado'!I172-'precios ajustado'!I171)/'precios ajustado'!I171</f>
        <v>-2.0942388770709416E-2</v>
      </c>
      <c r="J171">
        <f>('precios ajustado'!J172-'precios ajustado'!J171)/'precios ajustado'!J171</f>
        <v>-1.2096868618692237E-2</v>
      </c>
      <c r="K171">
        <f>('precios ajustado'!K172-'precios ajustado'!K171)/'precios ajustado'!K171</f>
        <v>-4.4776103858086599E-2</v>
      </c>
      <c r="L171">
        <f>('precios ajustado'!L172-'precios ajustado'!L171)/'precios ajustado'!L171</f>
        <v>-2.4594210509871813E-2</v>
      </c>
    </row>
    <row r="172" spans="1:12" x14ac:dyDescent="0.25">
      <c r="A172" s="1" t="s">
        <v>182</v>
      </c>
      <c r="B172">
        <f>('precios ajustado'!B173-'precios ajustado'!B172)/'precios ajustado'!B172</f>
        <v>-1.4578705945410036E-2</v>
      </c>
      <c r="C172">
        <f>('precios ajustado'!C173-'precios ajustado'!C172)/'precios ajustado'!C172</f>
        <v>-6.6703941011537855E-3</v>
      </c>
      <c r="D172">
        <f>('precios ajustado'!D173-'precios ajustado'!D172)/'precios ajustado'!D172</f>
        <v>0</v>
      </c>
      <c r="E172">
        <f>('precios ajustado'!E173-'precios ajustado'!E172)/'precios ajustado'!E172</f>
        <v>-3.3589643113276606E-2</v>
      </c>
      <c r="F172">
        <f>('precios ajustado'!F173-'precios ajustado'!F172)/'precios ajustado'!F172</f>
        <v>-8.2349013453851521E-3</v>
      </c>
      <c r="G172">
        <f>('precios ajustado'!G173-'precios ajustado'!G172)/'precios ajustado'!G172</f>
        <v>-5.4240837696335031E-2</v>
      </c>
      <c r="H172">
        <f>('precios ajustado'!H173-'precios ajustado'!H172)/'precios ajustado'!H172</f>
        <v>0</v>
      </c>
      <c r="I172">
        <f>('precios ajustado'!I173-'precios ajustado'!I172)/'precios ajustado'!I172</f>
        <v>4.278077150339564E-2</v>
      </c>
      <c r="J172">
        <f>('precios ajustado'!J173-'precios ajustado'!J172)/'precios ajustado'!J172</f>
        <v>0</v>
      </c>
      <c r="K172">
        <f>('precios ajustado'!K173-'precios ajustado'!K172)/'precios ajustado'!K172</f>
        <v>-1.0289651681356184E-2</v>
      </c>
      <c r="L172">
        <f>('precios ajustado'!L173-'precios ajustado'!L172)/'precios ajustado'!L172</f>
        <v>-1.1922989677791783E-2</v>
      </c>
    </row>
    <row r="173" spans="1:12" x14ac:dyDescent="0.25">
      <c r="A173" s="1" t="s">
        <v>183</v>
      </c>
      <c r="B173">
        <f>('precios ajustado'!B174-'precios ajustado'!B173)/'precios ajustado'!B173</f>
        <v>-1.5909627740524263E-2</v>
      </c>
      <c r="C173">
        <f>('precios ajustado'!C174-'precios ajustado'!C173)/'precios ajustado'!C173</f>
        <v>-3.3462353983410541E-2</v>
      </c>
      <c r="D173">
        <f>('precios ajustado'!D174-'precios ajustado'!D173)/'precios ajustado'!D173</f>
        <v>-1.3376189251735627E-2</v>
      </c>
      <c r="E173">
        <f>('precios ajustado'!E174-'precios ajustado'!E173)/'precios ajustado'!E173</f>
        <v>3.4757122452086647E-2</v>
      </c>
      <c r="F173">
        <f>('precios ajustado'!F174-'precios ajustado'!F173)/'precios ajustado'!F173</f>
        <v>1.7178291546359201E-3</v>
      </c>
      <c r="G173">
        <f>('precios ajustado'!G174-'precios ajustado'!G173)/'precios ajustado'!G173</f>
        <v>7.9716563330380595E-3</v>
      </c>
      <c r="H173">
        <f>('precios ajustado'!H174-'precios ajustado'!H173)/'precios ajustado'!H173</f>
        <v>-2.9601029601029675E-2</v>
      </c>
      <c r="I173">
        <f>('precios ajustado'!I174-'precios ajustado'!I173)/'precios ajustado'!I173</f>
        <v>2.5641000560831565E-3</v>
      </c>
      <c r="J173">
        <f>('precios ajustado'!J174-'precios ajustado'!J173)/'precios ajustado'!J173</f>
        <v>-1.2244903189008827E-2</v>
      </c>
      <c r="K173">
        <f>('precios ajustado'!K174-'precios ajustado'!K173)/'precios ajustado'!K173</f>
        <v>-3.9276033014391636E-2</v>
      </c>
      <c r="L173">
        <f>('precios ajustado'!L174-'precios ajustado'!L173)/'precios ajustado'!L173</f>
        <v>-8.6194400614578968E-3</v>
      </c>
    </row>
    <row r="174" spans="1:12" x14ac:dyDescent="0.25">
      <c r="A174" s="1" t="s">
        <v>184</v>
      </c>
      <c r="B174">
        <f>('precios ajustado'!B175-'precios ajustado'!B174)/'precios ajustado'!B174</f>
        <v>-5.2868072628544868E-4</v>
      </c>
      <c r="C174">
        <f>('precios ajustado'!C175-'precios ajustado'!C174)/'precios ajustado'!C174</f>
        <v>3.1795134041780549E-3</v>
      </c>
      <c r="D174">
        <f>('precios ajustado'!D175-'precios ajustado'!D174)/'precios ajustado'!D174</f>
        <v>-3.0018399887411538E-2</v>
      </c>
      <c r="E174">
        <f>('precios ajustado'!E175-'precios ajustado'!E174)/'precios ajustado'!E174</f>
        <v>-2.5634498733071272E-4</v>
      </c>
      <c r="F174">
        <f>('precios ajustado'!F175-'precios ajustado'!F174)/'precios ajustado'!F174</f>
        <v>-1.4699602785568679E-3</v>
      </c>
      <c r="G174">
        <f>('precios ajustado'!G175-'precios ajustado'!G174)/'precios ajustado'!G174</f>
        <v>0</v>
      </c>
      <c r="H174">
        <f>('precios ajustado'!H175-'precios ajustado'!H174)/'precios ajustado'!H174</f>
        <v>0</v>
      </c>
      <c r="I174">
        <f>('precios ajustado'!I175-'precios ajustado'!I174)/'precios ajustado'!I174</f>
        <v>-2.0460399071228329E-2</v>
      </c>
      <c r="J174">
        <f>('precios ajustado'!J175-'precios ajustado'!J174)/'precios ajustado'!J174</f>
        <v>0</v>
      </c>
      <c r="K174">
        <f>('precios ajustado'!K175-'precios ajustado'!K174)/'precios ajustado'!K174</f>
        <v>4.0073431773443731E-4</v>
      </c>
      <c r="L174">
        <f>('precios ajustado'!L175-'precios ajustado'!L174)/'precios ajustado'!L174</f>
        <v>1.5238777829168694E-3</v>
      </c>
    </row>
    <row r="175" spans="1:12" x14ac:dyDescent="0.25">
      <c r="A175" s="1" t="s">
        <v>185</v>
      </c>
      <c r="B175">
        <f>('precios ajustado'!B176-'precios ajustado'!B175)/'precios ajustado'!B175</f>
        <v>2.3809487865323574E-2</v>
      </c>
      <c r="C175">
        <f>('precios ajustado'!C176-'precios ajustado'!C175)/'precios ajustado'!C175</f>
        <v>1.8546709195681473E-2</v>
      </c>
      <c r="D175">
        <f>('precios ajustado'!D176-'precios ajustado'!D175)/'precios ajustado'!D175</f>
        <v>2.9577086356064285E-2</v>
      </c>
      <c r="E175">
        <f>('precios ajustado'!E176-'precios ajustado'!E175)/'precios ajustado'!E175</f>
        <v>6.9247797450958781E-3</v>
      </c>
      <c r="F175">
        <f>('precios ajustado'!F176-'precios ajustado'!F175)/'precios ajustado'!F175</f>
        <v>1.4149139676383116E-2</v>
      </c>
      <c r="G175">
        <f>('precios ajustado'!G176-'precios ajustado'!G175)/'precios ajustado'!G175</f>
        <v>0</v>
      </c>
      <c r="H175">
        <f>('precios ajustado'!H176-'precios ajustado'!H175)/'precios ajustado'!H175</f>
        <v>1.7241379310344952E-2</v>
      </c>
      <c r="I175">
        <f>('precios ajustado'!I176-'precios ajustado'!I175)/'precios ajustado'!I175</f>
        <v>2.0887771205807669E-2</v>
      </c>
      <c r="J175">
        <f>('precios ajustado'!J176-'precios ajustado'!J175)/'precios ajustado'!J175</f>
        <v>6.611783128176397E-3</v>
      </c>
      <c r="K175">
        <f>('precios ajustado'!K176-'precios ajustado'!K175)/'precios ajustado'!K175</f>
        <v>1.6025702746429012E-2</v>
      </c>
      <c r="L175">
        <f>('precios ajustado'!L176-'precios ajustado'!L175)/'precios ajustado'!L175</f>
        <v>1.495706041505122E-2</v>
      </c>
    </row>
    <row r="176" spans="1:12" x14ac:dyDescent="0.25">
      <c r="A176" s="1" t="s">
        <v>186</v>
      </c>
      <c r="B176">
        <f>('precios ajustado'!B177-'precios ajustado'!B176)/'precios ajustado'!B176</f>
        <v>-2.3772665506688575E-2</v>
      </c>
      <c r="C176">
        <f>('precios ajustado'!C177-'precios ajustado'!C176)/'precios ajustado'!C176</f>
        <v>-3.4343619255829336E-2</v>
      </c>
      <c r="D176">
        <f>('precios ajustado'!D177-'precios ajustado'!D176)/'precios ajustado'!D176</f>
        <v>-1.8758416234328827E-2</v>
      </c>
      <c r="E176">
        <f>('precios ajustado'!E177-'precios ajustado'!E176)/'precios ajustado'!E176</f>
        <v>4.5850161182218827E-3</v>
      </c>
      <c r="F176">
        <f>('precios ajustado'!F177-'precios ajustado'!F176)/'precios ajustado'!F176</f>
        <v>2.4999297350858521E-3</v>
      </c>
      <c r="G176">
        <f>('precios ajustado'!G177-'precios ajustado'!G176)/'precios ajustado'!G176</f>
        <v>0</v>
      </c>
      <c r="H176">
        <f>('precios ajustado'!H177-'precios ajustado'!H176)/'precios ajustado'!H176</f>
        <v>-3.5202086049543731E-2</v>
      </c>
      <c r="I176">
        <f>('precios ajustado'!I177-'precios ajustado'!I176)/'precios ajustado'!I176</f>
        <v>-1.2787772285749243E-2</v>
      </c>
      <c r="J176">
        <f>('precios ajustado'!J177-'precios ajustado'!J176)/'precios ajustado'!J176</f>
        <v>-8.2125143180523474E-4</v>
      </c>
      <c r="K176">
        <f>('precios ajustado'!K177-'precios ajustado'!K176)/'precios ajustado'!K176</f>
        <v>-2.8391214644104722E-2</v>
      </c>
      <c r="L176">
        <f>('precios ajustado'!L177-'precios ajustado'!L176)/'precios ajustado'!L176</f>
        <v>-1.4060397413593011E-2</v>
      </c>
    </row>
    <row r="177" spans="1:12" x14ac:dyDescent="0.25">
      <c r="A177" s="1" t="s">
        <v>187</v>
      </c>
      <c r="B177">
        <f>('precios ajustado'!B178-'precios ajustado'!B177)/'precios ajustado'!B177</f>
        <v>-2.7980611325580758E-3</v>
      </c>
      <c r="C177">
        <f>('precios ajustado'!C178-'precios ajustado'!C177)/'precios ajustado'!C177</f>
        <v>1.742450254827602E-2</v>
      </c>
      <c r="D177">
        <f>('precios ajustado'!D178-'precios ajustado'!D177)/'precios ajustado'!D177</f>
        <v>0</v>
      </c>
      <c r="E177">
        <f>('precios ajustado'!E178-'precios ajustado'!E177)/'precios ajustado'!E177</f>
        <v>1.9269672538392714E-2</v>
      </c>
      <c r="F177">
        <f>('precios ajustado'!F178-'precios ajustado'!F177)/'precios ajustado'!F177</f>
        <v>8.7684080080450474E-3</v>
      </c>
      <c r="G177">
        <f>('precios ajustado'!G178-'precios ajustado'!G177)/'precios ajustado'!G177</f>
        <v>0</v>
      </c>
      <c r="H177">
        <f>('precios ajustado'!H178-'precios ajustado'!H177)/'precios ajustado'!H177</f>
        <v>0</v>
      </c>
      <c r="I177">
        <f>('precios ajustado'!I178-'precios ajustado'!I177)/'precios ajustado'!I177</f>
        <v>7.7720752911069309E-3</v>
      </c>
      <c r="J177">
        <f>('precios ajustado'!J178-'precios ajustado'!J177)/'precios ajustado'!J177</f>
        <v>3.6976279840434625E-2</v>
      </c>
      <c r="K177">
        <f>('precios ajustado'!K178-'precios ajustado'!K177)/'precios ajustado'!K177</f>
        <v>0</v>
      </c>
      <c r="L177">
        <f>('precios ajustado'!L178-'precios ajustado'!L177)/'precios ajustado'!L177</f>
        <v>5.6014499795033123E-3</v>
      </c>
    </row>
    <row r="178" spans="1:12" x14ac:dyDescent="0.25">
      <c r="A178" s="1" t="s">
        <v>188</v>
      </c>
      <c r="B178">
        <f>('precios ajustado'!B179-'precios ajustado'!B178)/'precios ajustado'!B178</f>
        <v>-1.3878324869689715E-2</v>
      </c>
      <c r="C178">
        <f>('precios ajustado'!C179-'precios ajustado'!C178)/'precios ajustado'!C178</f>
        <v>-2.592374292636547E-2</v>
      </c>
      <c r="D178">
        <f>('precios ajustado'!D179-'precios ajustado'!D178)/'precios ajustado'!D178</f>
        <v>6.9255319148936586E-3</v>
      </c>
      <c r="E178">
        <f>('precios ajustado'!E179-'precios ajustado'!E178)/'precios ajustado'!E178</f>
        <v>4.9240574750039996E-3</v>
      </c>
      <c r="F178">
        <f>('precios ajustado'!F179-'precios ajustado'!F178)/'precios ajustado'!F178</f>
        <v>8.4929452796623072E-3</v>
      </c>
      <c r="G178">
        <f>('precios ajustado'!G179-'precios ajustado'!G178)/'precios ajustado'!G178</f>
        <v>-3.734622144112465E-3</v>
      </c>
      <c r="H178">
        <f>('precios ajustado'!H179-'precios ajustado'!H178)/'precios ajustado'!H178</f>
        <v>1.0675675675675731E-2</v>
      </c>
      <c r="I178">
        <f>('precios ajustado'!I179-'precios ajustado'!I178)/'precios ajustado'!I178</f>
        <v>-1.7994902255433567E-2</v>
      </c>
      <c r="J178">
        <f>('precios ajustado'!J179-'precios ajustado'!J178)/'precios ajustado'!J178</f>
        <v>4.5991142965094475E-2</v>
      </c>
      <c r="K178">
        <f>('precios ajustado'!K179-'precios ajustado'!K178)/'precios ajustado'!K178</f>
        <v>-9.7402506924979051E-3</v>
      </c>
      <c r="L178">
        <f>('precios ajustado'!L179-'precios ajustado'!L178)/'precios ajustado'!L178</f>
        <v>-3.9787236770040925E-3</v>
      </c>
    </row>
    <row r="179" spans="1:12" x14ac:dyDescent="0.25">
      <c r="A179" s="1" t="s">
        <v>189</v>
      </c>
      <c r="B179">
        <f>('precios ajustado'!B180-'precios ajustado'!B179)/'precios ajustado'!B179</f>
        <v>-3.0685250038991054E-2</v>
      </c>
      <c r="C179">
        <f>('precios ajustado'!C180-'precios ajustado'!C179)/'precios ajustado'!C179</f>
        <v>-1.4691729374427325E-2</v>
      </c>
      <c r="D179">
        <f>('precios ajustado'!D180-'precios ajustado'!D179)/'precios ajustado'!D179</f>
        <v>0</v>
      </c>
      <c r="E179">
        <f>('precios ajustado'!E180-'precios ajustado'!E179)/'precios ajustado'!E179</f>
        <v>6.4676648367979789E-2</v>
      </c>
      <c r="F179">
        <f>('precios ajustado'!F180-'precios ajustado'!F179)/'precios ajustado'!F179</f>
        <v>3.3604569711206361E-3</v>
      </c>
      <c r="G179">
        <f>('precios ajustado'!G180-'precios ajustado'!G179)/'precios ajustado'!G179</f>
        <v>0</v>
      </c>
      <c r="H179">
        <f>('precios ajustado'!H180-'precios ajustado'!H179)/'precios ajustado'!H179</f>
        <v>0</v>
      </c>
      <c r="I179">
        <f>('precios ajustado'!I180-'precios ajustado'!I179)/'precios ajustado'!I179</f>
        <v>2.3560249780289668E-2</v>
      </c>
      <c r="J179">
        <f>('precios ajustado'!J180-'precios ajustado'!J179)/'precios ajustado'!J179</f>
        <v>-2.3077009316074841E-3</v>
      </c>
      <c r="K179">
        <f>('precios ajustado'!K180-'precios ajustado'!K179)/'precios ajustado'!K179</f>
        <v>7.7869072552495967E-3</v>
      </c>
      <c r="L179">
        <f>('precios ajustado'!L180-'precios ajustado'!L179)/'precios ajustado'!L179</f>
        <v>-1.226921930194306E-2</v>
      </c>
    </row>
    <row r="180" spans="1:12" x14ac:dyDescent="0.25">
      <c r="A180" s="1" t="s">
        <v>190</v>
      </c>
      <c r="B180">
        <f>('precios ajustado'!B181-'precios ajustado'!B180)/'precios ajustado'!B180</f>
        <v>2.8324274090370319E-2</v>
      </c>
      <c r="C180">
        <f>('precios ajustado'!C181-'precios ajustado'!C180)/'precios ajustado'!C180</f>
        <v>2.8843811038303534E-2</v>
      </c>
      <c r="D180">
        <f>('precios ajustado'!D181-'precios ajustado'!D180)/'precios ajustado'!D180</f>
        <v>1.5308871538599665E-2</v>
      </c>
      <c r="E180">
        <f>('precios ajustado'!E181-'precios ajustado'!E180)/'precios ajustado'!E180</f>
        <v>-1.8691612056964155E-2</v>
      </c>
      <c r="F180">
        <f>('precios ajustado'!F181-'precios ajustado'!F180)/'precios ajustado'!F180</f>
        <v>0</v>
      </c>
      <c r="G180">
        <f>('precios ajustado'!G181-'precios ajustado'!G180)/'precios ajustado'!G180</f>
        <v>1.6538037486218397E-2</v>
      </c>
      <c r="H180">
        <f>('precios ajustado'!H181-'precios ajustado'!H180)/'precios ajustado'!H180</f>
        <v>0</v>
      </c>
      <c r="I180">
        <f>('precios ajustado'!I181-'precios ajustado'!I180)/'precios ajustado'!I180</f>
        <v>3.8363133927396112E-2</v>
      </c>
      <c r="J180">
        <f>('precios ajustado'!J181-'precios ajustado'!J180)/'precios ajustado'!J180</f>
        <v>1.7733296954894846E-2</v>
      </c>
      <c r="K180">
        <f>('precios ajustado'!K181-'precios ajustado'!K180)/'precios ajustado'!K180</f>
        <v>1.3013407598150888E-2</v>
      </c>
      <c r="L180">
        <f>('precios ajustado'!L181-'precios ajustado'!L180)/'precios ajustado'!L180</f>
        <v>1.7737075004218943E-2</v>
      </c>
    </row>
    <row r="181" spans="1:12" x14ac:dyDescent="0.25">
      <c r="A181" s="1" t="s">
        <v>191</v>
      </c>
      <c r="B181">
        <f>('precios ajustado'!B182-'precios ajustado'!B181)/'precios ajustado'!B181</f>
        <v>-3.5028156235397644E-2</v>
      </c>
      <c r="C181">
        <f>('precios ajustado'!C182-'precios ajustado'!C181)/'precios ajustado'!C181</f>
        <v>1.9482054926383774E-2</v>
      </c>
      <c r="D181">
        <f>('precios ajustado'!D182-'precios ajustado'!D181)/'precios ajustado'!D181</f>
        <v>3.267429760665947E-3</v>
      </c>
      <c r="E181">
        <f>('precios ajustado'!E182-'precios ajustado'!E181)/'precios ajustado'!E181</f>
        <v>1.9047643214529609E-2</v>
      </c>
      <c r="F181">
        <f>('precios ajustado'!F182-'precios ajustado'!F181)/'precios ajustado'!F181</f>
        <v>1.74167638430264E-2</v>
      </c>
      <c r="G181">
        <f>('precios ajustado'!G182-'precios ajustado'!G181)/'precios ajustado'!G181</f>
        <v>6.9414316702819702E-3</v>
      </c>
      <c r="H181">
        <f>('precios ajustado'!H182-'precios ajustado'!H181)/'precios ajustado'!H181</f>
        <v>2.6741542987030256E-3</v>
      </c>
      <c r="I181">
        <f>('precios ajustado'!I182-'precios ajustado'!I181)/'precios ajustado'!I181</f>
        <v>-0.1231527110952844</v>
      </c>
      <c r="J181">
        <f>('precios ajustado'!J182-'precios ajustado'!J181)/'precios ajustado'!J181</f>
        <v>-2.6515249101729491E-2</v>
      </c>
      <c r="K181">
        <f>('precios ajustado'!K182-'precios ajustado'!K181)/'precios ajustado'!K181</f>
        <v>1.806506486133921E-2</v>
      </c>
      <c r="L181">
        <f>('precios ajustado'!L182-'precios ajustado'!L181)/'precios ajustado'!L181</f>
        <v>-6.5852496236085706E-3</v>
      </c>
    </row>
    <row r="182" spans="1:12" x14ac:dyDescent="0.25">
      <c r="A182" s="1" t="s">
        <v>192</v>
      </c>
      <c r="B182">
        <f>('precios ajustado'!B183-'precios ajustado'!B182)/'precios ajustado'!B182</f>
        <v>1.0314238826077711E-2</v>
      </c>
      <c r="C182">
        <f>('precios ajustado'!C183-'precios ajustado'!C182)/'precios ajustado'!C182</f>
        <v>-7.9235645256800422E-3</v>
      </c>
      <c r="D182">
        <f>('precios ajustado'!D183-'precios ajustado'!D182)/'precios ajustado'!D182</f>
        <v>0</v>
      </c>
      <c r="E182">
        <f>('precios ajustado'!E183-'precios ajustado'!E182)/'precios ajustado'!E182</f>
        <v>-5.4672816818639065E-2</v>
      </c>
      <c r="F182">
        <f>('precios ajustado'!F183-'precios ajustado'!F182)/'precios ajustado'!F182</f>
        <v>3.4856443968223653E-3</v>
      </c>
      <c r="G182">
        <f>('precios ajustado'!G183-'precios ajustado'!G182)/'precios ajustado'!G182</f>
        <v>0</v>
      </c>
      <c r="H182">
        <f>('precios ajustado'!H183-'precios ajustado'!H182)/'precios ajustado'!H182</f>
        <v>0</v>
      </c>
      <c r="I182">
        <f>('precios ajustado'!I183-'precios ajustado'!I182)/'precios ajustado'!I182</f>
        <v>-1.1235944521335056E-2</v>
      </c>
      <c r="J182">
        <f>('precios ajustado'!J183-'precios ajustado'!J182)/'precios ajustado'!J182</f>
        <v>-3.8909793704370995E-3</v>
      </c>
      <c r="K182">
        <f>('precios ajustado'!K183-'precios ajustado'!K182)/'precios ajustado'!K182</f>
        <v>2.1687666554552419E-2</v>
      </c>
      <c r="L182">
        <f>('precios ajustado'!L183-'precios ajustado'!L182)/'precios ajustado'!L182</f>
        <v>7.2002432553049216E-3</v>
      </c>
    </row>
    <row r="183" spans="1:12" x14ac:dyDescent="0.25">
      <c r="A183" s="1" t="s">
        <v>193</v>
      </c>
      <c r="B183">
        <f>('precios ajustado'!B184-'precios ajustado'!B183)/'precios ajustado'!B183</f>
        <v>-1.0604644308710899E-2</v>
      </c>
      <c r="C183">
        <f>('precios ajustado'!C184-'precios ajustado'!C183)/'precios ajustado'!C183</f>
        <v>-2.3725589118479641E-2</v>
      </c>
      <c r="D183">
        <f>('precios ajustado'!D184-'precios ajustado'!D183)/'precios ajustado'!D183</f>
        <v>1.5744601406434768E-2</v>
      </c>
      <c r="E183">
        <f>('precios ajustado'!E184-'precios ajustado'!E183)/'precios ajustado'!E183</f>
        <v>1.4829022495193038E-3</v>
      </c>
      <c r="F183">
        <f>('precios ajustado'!F184-'precios ajustado'!F183)/'precios ajustado'!F183</f>
        <v>1.5052046375664893E-2</v>
      </c>
      <c r="G183">
        <f>('precios ajustado'!G184-'precios ajustado'!G183)/'precios ajustado'!G183</f>
        <v>0</v>
      </c>
      <c r="H183">
        <f>('precios ajustado'!H184-'precios ajustado'!H183)/'precios ajustado'!H183</f>
        <v>0</v>
      </c>
      <c r="I183">
        <f>('precios ajustado'!I184-'precios ajustado'!I183)/'precios ajustado'!I183</f>
        <v>-1.1363625588003461E-2</v>
      </c>
      <c r="J183">
        <f>('precios ajustado'!J184-'precios ajustado'!J183)/'precios ajustado'!J183</f>
        <v>-1.0156201411603298E-2</v>
      </c>
      <c r="K183">
        <f>('precios ajustado'!K184-'precios ajustado'!K183)/'precios ajustado'!K183</f>
        <v>-1.3894272963012612E-2</v>
      </c>
      <c r="L183">
        <f>('precios ajustado'!L184-'precios ajustado'!L183)/'precios ajustado'!L183</f>
        <v>-1.092171289861159E-2</v>
      </c>
    </row>
    <row r="184" spans="1:12" x14ac:dyDescent="0.25">
      <c r="A184" s="1" t="s">
        <v>194</v>
      </c>
      <c r="B184">
        <f>('precios ajustado'!B185-'precios ajustado'!B184)/'precios ajustado'!B184</f>
        <v>3.6794252699115904E-2</v>
      </c>
      <c r="C184">
        <f>('precios ajustado'!C185-'precios ajustado'!C184)/'precios ajustado'!C184</f>
        <v>3.561115239008307E-2</v>
      </c>
      <c r="D184">
        <f>('precios ajustado'!D185-'precios ajustado'!D184)/'precios ajustado'!D184</f>
        <v>-2.9714495772576854E-3</v>
      </c>
      <c r="E184">
        <f>('precios ajustado'!E185-'precios ajustado'!E184)/'precios ajustado'!E184</f>
        <v>3.1589214767288147E-2</v>
      </c>
      <c r="F184">
        <f>('precios ajustado'!F185-'precios ajustado'!F184)/'precios ajustado'!F184</f>
        <v>1.2927863645464898E-2</v>
      </c>
      <c r="G184">
        <f>('precios ajustado'!G185-'precios ajustado'!G184)/'precios ajustado'!G184</f>
        <v>5.3425247738043906E-2</v>
      </c>
      <c r="H184">
        <f>('precios ajustado'!H185-'precios ajustado'!H184)/'precios ajustado'!H184</f>
        <v>2.667022269635942E-4</v>
      </c>
      <c r="I184">
        <f>('precios ajustado'!I185-'precios ajustado'!I184)/'precios ajustado'!I184</f>
        <v>2.2988483697581785E-2</v>
      </c>
      <c r="J184">
        <f>('precios ajustado'!J185-'precios ajustado'!J184)/'precios ajustado'!J184</f>
        <v>1.0260408183682035E-2</v>
      </c>
      <c r="K184">
        <f>('precios ajustado'!K185-'precios ajustado'!K184)/'precios ajustado'!K184</f>
        <v>3.3268117684981557E-2</v>
      </c>
      <c r="L184">
        <f>('precios ajustado'!L185-'precios ajustado'!L184)/'precios ajustado'!L184</f>
        <v>2.2744247244618886E-2</v>
      </c>
    </row>
    <row r="185" spans="1:12" x14ac:dyDescent="0.25">
      <c r="A185" s="1" t="s">
        <v>195</v>
      </c>
      <c r="B185">
        <f>('precios ajustado'!B186-'precios ajustado'!B185)/'precios ajustado'!B185</f>
        <v>8.563323935609159E-3</v>
      </c>
      <c r="C185">
        <f>('precios ajustado'!C186-'precios ajustado'!C185)/'precios ajustado'!C185</f>
        <v>4.4028820108133901E-2</v>
      </c>
      <c r="D185">
        <f>('precios ajustado'!D186-'precios ajustado'!D185)/'precios ajustado'!D185</f>
        <v>4.9671756741533077E-3</v>
      </c>
      <c r="E185">
        <f>('precios ajustado'!E186-'precios ajustado'!E185)/'precios ajustado'!E185</f>
        <v>-3.1100446093664889E-2</v>
      </c>
      <c r="F185">
        <f>('precios ajustado'!F186-'precios ajustado'!F185)/'precios ajustado'!F185</f>
        <v>6.0059272001435939E-3</v>
      </c>
      <c r="G185">
        <f>('precios ajustado'!G186-'precios ajustado'!G185)/'precios ajustado'!G185</f>
        <v>-3.4764826175868999E-3</v>
      </c>
      <c r="H185">
        <f>('precios ajustado'!H186-'precios ajustado'!H185)/'precios ajustado'!H185</f>
        <v>3.0395947207038952E-2</v>
      </c>
      <c r="I185">
        <f>('precios ajustado'!I186-'precios ajustado'!I185)/'precios ajustado'!I185</f>
        <v>2.8089928274849889E-2</v>
      </c>
      <c r="J185">
        <f>('precios ajustado'!J186-'precios ajustado'!J185)/'precios ajustado'!J185</f>
        <v>1.5624971696079525E-2</v>
      </c>
      <c r="K185">
        <f>('precios ajustado'!K186-'precios ajustado'!K185)/'precios ajustado'!K185</f>
        <v>6.2121262147517099E-2</v>
      </c>
      <c r="L185">
        <f>('precios ajustado'!L186-'precios ajustado'!L185)/'precios ajustado'!L185</f>
        <v>6.3937605983269254E-3</v>
      </c>
    </row>
    <row r="186" spans="1:12" x14ac:dyDescent="0.25">
      <c r="A186" s="1" t="s">
        <v>196</v>
      </c>
      <c r="B186">
        <f>('precios ajustado'!B187-'precios ajustado'!B186)/'precios ajustado'!B186</f>
        <v>2.1112367421898218E-2</v>
      </c>
      <c r="C186">
        <f>('precios ajustado'!C187-'precios ajustado'!C186)/'precios ajustado'!C186</f>
        <v>5.8083825879343513E-2</v>
      </c>
      <c r="D186">
        <f>('precios ajustado'!D187-'precios ajustado'!D186)/'precios ajustado'!D186</f>
        <v>-1.1475042292562597E-2</v>
      </c>
      <c r="E186">
        <f>('precios ajustado'!E187-'precios ajustado'!E186)/'precios ajustado'!E186</f>
        <v>2.4695691391304279E-4</v>
      </c>
      <c r="F186">
        <f>('precios ajustado'!F187-'precios ajustado'!F186)/'precios ajustado'!F186</f>
        <v>-2.2388925346238678E-4</v>
      </c>
      <c r="G186">
        <f>('precios ajustado'!G187-'precios ajustado'!G186)/'precios ajustado'!G186</f>
        <v>0</v>
      </c>
      <c r="H186">
        <f>('precios ajustado'!H187-'precios ajustado'!H186)/'precios ajustado'!H186</f>
        <v>0</v>
      </c>
      <c r="I186">
        <f>('precios ajustado'!I187-'precios ajustado'!I186)/'precios ajustado'!I186</f>
        <v>1.6393426604503259E-2</v>
      </c>
      <c r="J186">
        <f>('precios ajustado'!J187-'precios ajustado'!J186)/'precios ajustado'!J186</f>
        <v>0</v>
      </c>
      <c r="K186">
        <f>('precios ajustado'!K187-'precios ajustado'!K186)/'precios ajustado'!K186</f>
        <v>1.1055615400166611E-2</v>
      </c>
      <c r="L186">
        <f>('precios ajustado'!L187-'precios ajustado'!L186)/'precios ajustado'!L186</f>
        <v>1.2762451364987645E-2</v>
      </c>
    </row>
    <row r="187" spans="1:12" x14ac:dyDescent="0.25">
      <c r="A187" s="1" t="s">
        <v>197</v>
      </c>
      <c r="B187">
        <f>('precios ajustado'!B188-'precios ajustado'!B187)/'precios ajustado'!B187</f>
        <v>-5.9928502430783143E-4</v>
      </c>
      <c r="C187">
        <f>('precios ajustado'!C188-'precios ajustado'!C187)/'precios ajustado'!C187</f>
        <v>1.8929468094222265E-3</v>
      </c>
      <c r="D187">
        <f>('precios ajustado'!D188-'precios ajustado'!D187)/'precios ajustado'!D187</f>
        <v>0</v>
      </c>
      <c r="E187">
        <f>('precios ajustado'!E188-'precios ajustado'!E187)/'precios ajustado'!E187</f>
        <v>2.1969893670822523E-2</v>
      </c>
      <c r="F187">
        <f>('precios ajustado'!F188-'precios ajustado'!F187)/'precios ajustado'!F187</f>
        <v>2.4633333019412132E-3</v>
      </c>
      <c r="G187">
        <f>('precios ajustado'!G188-'precios ajustado'!G187)/'precios ajustado'!G187</f>
        <v>0</v>
      </c>
      <c r="H187">
        <f>('precios ajustado'!H188-'precios ajustado'!H187)/'precios ajustado'!H187</f>
        <v>0</v>
      </c>
      <c r="I187">
        <f>('precios ajustado'!I188-'precios ajustado'!I187)/'precios ajustado'!I187</f>
        <v>-1.6129016752173698E-2</v>
      </c>
      <c r="J187">
        <f>('precios ajustado'!J188-'precios ajustado'!J187)/'precios ajustado'!J187</f>
        <v>8.4614851500622503E-3</v>
      </c>
      <c r="K187">
        <f>('precios ajustado'!K188-'precios ajustado'!K187)/'precios ajustado'!K187</f>
        <v>2.3985901094387516E-2</v>
      </c>
      <c r="L187">
        <f>('precios ajustado'!L188-'precios ajustado'!L187)/'precios ajustado'!L187</f>
        <v>3.7418853990892217E-3</v>
      </c>
    </row>
    <row r="188" spans="1:12" x14ac:dyDescent="0.25">
      <c r="A188" s="1" t="s">
        <v>198</v>
      </c>
      <c r="B188">
        <f>('precios ajustado'!B189-'precios ajustado'!B188)/'precios ajustado'!B188</f>
        <v>1.0118984554579071E-2</v>
      </c>
      <c r="C188">
        <f>('precios ajustado'!C189-'precios ajustado'!C188)/'precios ajustado'!C188</f>
        <v>2.9915043601747033E-2</v>
      </c>
      <c r="D188">
        <f>('precios ajustado'!D189-'precios ajustado'!D188)/'precios ajustado'!D188</f>
        <v>-6.4432989690721063E-4</v>
      </c>
      <c r="E188">
        <f>('precios ajustado'!E189-'precios ajustado'!E188)/'precios ajustado'!E188</f>
        <v>-1.925973392814213E-2</v>
      </c>
      <c r="F188">
        <f>('precios ajustado'!F189-'precios ajustado'!F188)/'precios ajustado'!F188</f>
        <v>-3.4996857074632388E-3</v>
      </c>
      <c r="G188">
        <f>('precios ajustado'!G189-'precios ajustado'!G188)/'precios ajustado'!G188</f>
        <v>0</v>
      </c>
      <c r="H188">
        <f>('precios ajustado'!H189-'precios ajustado'!H188)/'precios ajustado'!H188</f>
        <v>0</v>
      </c>
      <c r="I188">
        <f>('precios ajustado'!I189-'precios ajustado'!I188)/'precios ajustado'!I188</f>
        <v>5.4644755348345411E-3</v>
      </c>
      <c r="J188">
        <f>('precios ajustado'!J189-'precios ajustado'!J188)/'precios ajustado'!J188</f>
        <v>-8.3904891507117444E-3</v>
      </c>
      <c r="K188">
        <f>('precios ajustado'!K189-'precios ajustado'!K188)/'precios ajustado'!K188</f>
        <v>1.4123315112449138E-2</v>
      </c>
      <c r="L188">
        <f>('precios ajustado'!L189-'precios ajustado'!L188)/'precios ajustado'!L188</f>
        <v>3.8924262221635927E-3</v>
      </c>
    </row>
    <row r="189" spans="1:12" x14ac:dyDescent="0.25">
      <c r="A189" s="1" t="s">
        <v>199</v>
      </c>
      <c r="B189">
        <f>('precios ajustado'!B190-'precios ajustado'!B189)/'precios ajustado'!B189</f>
        <v>8.7564647987973913E-3</v>
      </c>
      <c r="C189">
        <f>('precios ajustado'!C190-'precios ajustado'!C189)/'precios ajustado'!C189</f>
        <v>-2.1096612687328185E-2</v>
      </c>
      <c r="D189">
        <f>('precios ajustado'!D190-'precios ajustado'!D189)/'precios ajustado'!D189</f>
        <v>-6.4474532559649785E-4</v>
      </c>
      <c r="E189">
        <f>('precios ajustado'!E190-'precios ajustado'!E189)/'precios ajustado'!E189</f>
        <v>6.830882997277684E-3</v>
      </c>
      <c r="F189">
        <f>('precios ajustado'!F190-'precios ajustado'!F189)/'precios ajustado'!F189</f>
        <v>2.8393783072085043E-3</v>
      </c>
      <c r="G189">
        <f>('precios ajustado'!G190-'precios ajustado'!G189)/'precios ajustado'!G189</f>
        <v>-1.8469115534578223E-2</v>
      </c>
      <c r="H189">
        <f>('precios ajustado'!H190-'precios ajustado'!H189)/'precios ajustado'!H189</f>
        <v>5.3046965972312786E-3</v>
      </c>
      <c r="I189">
        <f>('precios ajustado'!I190-'precios ajustado'!I189)/'precios ajustado'!I189</f>
        <v>-2.7173886635467434E-3</v>
      </c>
      <c r="J189">
        <f>('precios ajustado'!J190-'precios ajustado'!J189)/'precios ajustado'!J189</f>
        <v>7.6923364386921158E-3</v>
      </c>
      <c r="K189">
        <f>('precios ajustado'!K190-'precios ajustado'!K189)/'precios ajustado'!K189</f>
        <v>-8.1521659906401093E-3</v>
      </c>
      <c r="L189">
        <f>('precios ajustado'!L190-'precios ajustado'!L189)/'precios ajustado'!L189</f>
        <v>-1.5290356228520366E-3</v>
      </c>
    </row>
    <row r="190" spans="1:12" x14ac:dyDescent="0.25">
      <c r="A190" s="1" t="s">
        <v>200</v>
      </c>
      <c r="B190">
        <f>('precios ajustado'!B191-'precios ajustado'!B190)/'precios ajustado'!B190</f>
        <v>-5.3699336607385163E-3</v>
      </c>
      <c r="C190">
        <f>('precios ajustado'!C191-'precios ajustado'!C190)/'precios ajustado'!C190</f>
        <v>-6.1426751539739649E-3</v>
      </c>
      <c r="D190">
        <f>('precios ajustado'!D191-'precios ajustado'!D190)/'precios ajustado'!D190</f>
        <v>2.5806451612905281E-4</v>
      </c>
      <c r="E190">
        <f>('precios ajustado'!E191-'precios ajustado'!E190)/'precios ajustado'!E190</f>
        <v>-2.4466131954673122E-4</v>
      </c>
      <c r="F190">
        <f>('precios ajustado'!F191-'precios ajustado'!F190)/'precios ajustado'!F190</f>
        <v>4.5824325828995203E-3</v>
      </c>
      <c r="G190">
        <f>('precios ajustado'!G191-'precios ajustado'!G190)/'precios ajustado'!G190</f>
        <v>0</v>
      </c>
      <c r="H190">
        <f>('precios ajustado'!H191-'precios ajustado'!H190)/'precios ajustado'!H190</f>
        <v>0</v>
      </c>
      <c r="I190">
        <f>('precios ajustado'!I191-'precios ajustado'!I190)/'precios ajustado'!I190</f>
        <v>-8.1743789553445356E-3</v>
      </c>
      <c r="J190">
        <f>('precios ajustado'!J191-'precios ajustado'!J190)/'precios ajustado'!J190</f>
        <v>-1.221370146855032E-2</v>
      </c>
      <c r="K190">
        <f>('precios ajustado'!K191-'precios ajustado'!K190)/'precios ajustado'!K190</f>
        <v>-8.2192353491784553E-3</v>
      </c>
      <c r="L190">
        <f>('precios ajustado'!L191-'precios ajustado'!L190)/'precios ajustado'!L190</f>
        <v>-1.6244201613658582E-2</v>
      </c>
    </row>
    <row r="191" spans="1:12" x14ac:dyDescent="0.25">
      <c r="A191" s="1" t="s">
        <v>201</v>
      </c>
      <c r="B191">
        <f>('precios ajustado'!B192-'precios ajustado'!B191)/'precios ajustado'!B191</f>
        <v>4.4371772961987569E-4</v>
      </c>
      <c r="C191">
        <f>('precios ajustado'!C192-'precios ajustado'!C191)/'precios ajustado'!C191</f>
        <v>-1.8646540921519936E-2</v>
      </c>
      <c r="D191">
        <f>('precios ajustado'!D192-'precios ajustado'!D191)/'precios ajustado'!D191</f>
        <v>-2.076367389060883E-2</v>
      </c>
      <c r="E191">
        <f>('precios ajustado'!E192-'precios ajustado'!E191)/'precios ajustado'!E191</f>
        <v>-1.7127474667844864E-3</v>
      </c>
      <c r="F191">
        <f>('precios ajustado'!F192-'precios ajustado'!F191)/'precios ajustado'!F191</f>
        <v>-4.3390104251919588E-3</v>
      </c>
      <c r="G191">
        <f>('precios ajustado'!G192-'precios ajustado'!G191)/'precios ajustado'!G191</f>
        <v>-4.8714196111227376E-2</v>
      </c>
      <c r="H191">
        <f>('precios ajustado'!H192-'precios ajustado'!H191)/'precios ajustado'!H191</f>
        <v>0</v>
      </c>
      <c r="I191">
        <f>('precios ajustado'!I192-'precios ajustado'!I191)/'precios ajustado'!I191</f>
        <v>-5.4945655957939297E-3</v>
      </c>
      <c r="J191">
        <f>('precios ajustado'!J192-'precios ajustado'!J191)/'precios ajustado'!J191</f>
        <v>-6.9552885885023601E-3</v>
      </c>
      <c r="K191">
        <f>('precios ajustado'!K192-'precios ajustado'!K191)/'precios ajustado'!K191</f>
        <v>2.4171824718870237E-3</v>
      </c>
      <c r="L191">
        <f>('precios ajustado'!L192-'precios ajustado'!L191)/'precios ajustado'!L191</f>
        <v>-7.199862467735448E-3</v>
      </c>
    </row>
    <row r="192" spans="1:12" x14ac:dyDescent="0.25">
      <c r="A192" s="1" t="s">
        <v>202</v>
      </c>
      <c r="B192">
        <f>('precios ajustado'!B193-'precios ajustado'!B192)/'precios ajustado'!B192</f>
        <v>1.9220641157493085E-2</v>
      </c>
      <c r="C192">
        <f>('precios ajustado'!C193-'precios ajustado'!C192)/'precios ajustado'!C192</f>
        <v>3.8108450930769026E-2</v>
      </c>
      <c r="D192">
        <f>('precios ajustado'!D193-'precios ajustado'!D192)/'precios ajustado'!D192</f>
        <v>-2.6030688812072869E-3</v>
      </c>
      <c r="E192">
        <f>('precios ajustado'!E193-'precios ajustado'!E192)/'precios ajustado'!E192</f>
        <v>-1.2745024264443799E-2</v>
      </c>
      <c r="F192">
        <f>('precios ajustado'!F193-'precios ajustado'!F192)/'precios ajustado'!F192</f>
        <v>-3.2776072057592838E-3</v>
      </c>
      <c r="G192">
        <f>('precios ajustado'!G193-'precios ajustado'!G192)/'precios ajustado'!G192</f>
        <v>0</v>
      </c>
      <c r="H192">
        <f>('precios ajustado'!H193-'precios ajustado'!H192)/'precios ajustado'!H192</f>
        <v>0</v>
      </c>
      <c r="I192">
        <f>('precios ajustado'!I193-'precios ajustado'!I192)/'precios ajustado'!I192</f>
        <v>5.2486205311333842E-2</v>
      </c>
      <c r="J192">
        <f>('precios ajustado'!J193-'precios ajustado'!J192)/'precios ajustado'!J192</f>
        <v>1.5564261177479497E-3</v>
      </c>
      <c r="K192">
        <f>('precios ajustado'!K193-'precios ajustado'!K192)/'precios ajustado'!K192</f>
        <v>4.5814670762921443E-2</v>
      </c>
      <c r="L192">
        <f>('precios ajustado'!L193-'precios ajustado'!L192)/'precios ajustado'!L192</f>
        <v>1.8396118521599888E-2</v>
      </c>
    </row>
    <row r="193" spans="1:12" x14ac:dyDescent="0.25">
      <c r="A193" s="1" t="s">
        <v>203</v>
      </c>
      <c r="B193">
        <f>('precios ajustado'!B194-'precios ajustado'!B193)/'precios ajustado'!B193</f>
        <v>2.3500591835719981E-2</v>
      </c>
      <c r="C193">
        <f>('precios ajustado'!C194-'precios ajustado'!C193)/'precios ajustado'!C193</f>
        <v>2.776315095798522E-3</v>
      </c>
      <c r="D193">
        <f>('precios ajustado'!D194-'precios ajustado'!D193)/'precios ajustado'!D193</f>
        <v>5.1616107183989658E-3</v>
      </c>
      <c r="E193">
        <f>('precios ajustado'!E194-'precios ajustado'!E193)/'precios ajustado'!E193</f>
        <v>0</v>
      </c>
      <c r="F193">
        <f>('precios ajustado'!F194-'precios ajustado'!F193)/'precios ajustado'!F193</f>
        <v>4.9326937992779764E-3</v>
      </c>
      <c r="G193">
        <f>('precios ajustado'!G194-'precios ajustado'!G193)/'precios ajustado'!G193</f>
        <v>1.5384615384615483E-2</v>
      </c>
      <c r="H193">
        <f>('precios ajustado'!H194-'precios ajustado'!H193)/'precios ajustado'!H193</f>
        <v>-1.1583011583012432E-3</v>
      </c>
      <c r="I193">
        <f>('precios ajustado'!I194-'precios ajustado'!I193)/'precios ajustado'!I193</f>
        <v>2.8871426552871424E-2</v>
      </c>
      <c r="J193">
        <f>('precios ajustado'!J194-'precios ajustado'!J193)/'precios ajustado'!J193</f>
        <v>-5.4389401796365944E-3</v>
      </c>
      <c r="K193">
        <f>('precios ajustado'!K194-'precios ajustado'!K193)/'precios ajustado'!K193</f>
        <v>5.599475391182605E-3</v>
      </c>
      <c r="L193">
        <f>('precios ajustado'!L194-'precios ajustado'!L193)/'precios ajustado'!L193</f>
        <v>1.2180104093716504E-2</v>
      </c>
    </row>
    <row r="194" spans="1:12" x14ac:dyDescent="0.25">
      <c r="A194" s="1" t="s">
        <v>204</v>
      </c>
      <c r="B194">
        <f>('precios ajustado'!B195-'precios ajustado'!B194)/'precios ajustado'!B194</f>
        <v>1.006297128158125E-2</v>
      </c>
      <c r="C194">
        <f>('precios ajustado'!C195-'precios ajustado'!C194)/'precios ajustado'!C194</f>
        <v>-1.2305137300550823E-2</v>
      </c>
      <c r="D194">
        <f>('precios ajustado'!D195-'precios ajustado'!D194)/'precios ajustado'!D194</f>
        <v>-1.8495839881424805E-2</v>
      </c>
      <c r="E194">
        <f>('precios ajustado'!E195-'precios ajustado'!E194)/'precios ajustado'!E194</f>
        <v>-6.9513389987743692E-3</v>
      </c>
      <c r="F194">
        <f>('precios ajustado'!F195-'precios ajustado'!F194)/'precios ajustado'!F194</f>
        <v>-6.9165914205593024E-3</v>
      </c>
      <c r="G194">
        <f>('precios ajustado'!G195-'precios ajustado'!G194)/'precios ajustado'!G194</f>
        <v>0</v>
      </c>
      <c r="H194">
        <f>('precios ajustado'!H195-'precios ajustado'!H194)/'precios ajustado'!H194</f>
        <v>0</v>
      </c>
      <c r="I194">
        <f>('precios ajustado'!I195-'precios ajustado'!I194)/'precios ajustado'!I194</f>
        <v>2.8061258003444049E-2</v>
      </c>
      <c r="J194">
        <f>('precios ajustado'!J195-'precios ajustado'!J194)/'precios ajustado'!J194</f>
        <v>6.2498506631247803E-3</v>
      </c>
      <c r="K194">
        <f>('precios ajustado'!K195-'precios ajustado'!K194)/'precios ajustado'!K194</f>
        <v>-1.9652812576980497E-2</v>
      </c>
      <c r="L194">
        <f>('precios ajustado'!L195-'precios ajustado'!L194)/'precios ajustado'!L194</f>
        <v>-1.0594735807190343E-3</v>
      </c>
    </row>
    <row r="195" spans="1:12" x14ac:dyDescent="0.25">
      <c r="A195" s="1" t="s">
        <v>205</v>
      </c>
      <c r="B195">
        <f>('precios ajustado'!B196-'precios ajustado'!B195)/'precios ajustado'!B195</f>
        <v>-4.7008285358507039E-3</v>
      </c>
      <c r="C195">
        <f>('precios ajustado'!C196-'precios ajustado'!C195)/'precios ajustado'!C195</f>
        <v>8.9285777935667384E-3</v>
      </c>
      <c r="D195">
        <f>('precios ajustado'!D196-'precios ajustado'!D195)/'precios ajustado'!D195</f>
        <v>-4.4982328370996652E-3</v>
      </c>
      <c r="E195">
        <f>('precios ajustado'!E196-'precios ajustado'!E195)/'precios ajustado'!E195</f>
        <v>0</v>
      </c>
      <c r="F195">
        <f>('precios ajustado'!F196-'precios ajustado'!F195)/'precios ajustado'!F195</f>
        <v>-2.0444859498079778E-2</v>
      </c>
      <c r="G195">
        <f>('precios ajustado'!G196-'precios ajustado'!G195)/'precios ajustado'!G195</f>
        <v>-2.445887445887452E-2</v>
      </c>
      <c r="H195">
        <f>('precios ajustado'!H196-'precios ajustado'!H195)/'precios ajustado'!H195</f>
        <v>-4.8962762530601736E-2</v>
      </c>
      <c r="I195">
        <f>('precios ajustado'!I196-'precios ajustado'!I195)/'precios ajustado'!I195</f>
        <v>2.2332424581936298E-2</v>
      </c>
      <c r="J195">
        <f>('precios ajustado'!J196-'precios ajustado'!J195)/'precios ajustado'!J195</f>
        <v>-2.9503047952782625E-2</v>
      </c>
      <c r="K195">
        <f>('precios ajustado'!K196-'precios ajustado'!K195)/'precios ajustado'!K195</f>
        <v>1.2028085756126912E-2</v>
      </c>
      <c r="L195">
        <f>('precios ajustado'!L196-'precios ajustado'!L195)/'precios ajustado'!L195</f>
        <v>3.53588812246963E-4</v>
      </c>
    </row>
    <row r="196" spans="1:12" x14ac:dyDescent="0.25">
      <c r="A196" s="1" t="s">
        <v>206</v>
      </c>
      <c r="B196">
        <f>('precios ajustado'!B197-'precios ajustado'!B196)/'precios ajustado'!B196</f>
        <v>1.4803522572967626E-2</v>
      </c>
      <c r="C196">
        <f>('precios ajustado'!C197-'precios ajustado'!C196)/'precios ajustado'!C196</f>
        <v>2.0991983012153725E-2</v>
      </c>
      <c r="D196">
        <f>('precios ajustado'!D197-'precios ajustado'!D196)/'precios ajustado'!D196</f>
        <v>2.8509951586874666E-2</v>
      </c>
      <c r="E196">
        <f>('precios ajustado'!E197-'precios ajustado'!E196)/'precios ajustado'!E196</f>
        <v>-2.5000286935577278E-3</v>
      </c>
      <c r="F196">
        <f>('precios ajustado'!F197-'precios ajustado'!F196)/'precios ajustado'!F196</f>
        <v>7.6455555247212468E-4</v>
      </c>
      <c r="G196">
        <f>('precios ajustado'!G197-'precios ajustado'!G196)/'precios ajustado'!G196</f>
        <v>2.795651209230092E-2</v>
      </c>
      <c r="H196">
        <f>('precios ajustado'!H197-'precios ajustado'!H196)/'precios ajustado'!H196</f>
        <v>5.4057715756672634E-2</v>
      </c>
      <c r="I196">
        <f>('precios ajustado'!I197-'precios ajustado'!I196)/'precios ajustado'!I196</f>
        <v>2.6699062274240168E-2</v>
      </c>
      <c r="J196">
        <f>('precios ajustado'!J197-'precios ajustado'!J196)/'precios ajustado'!J196</f>
        <v>0</v>
      </c>
      <c r="K196">
        <f>('precios ajustado'!K197-'precios ajustado'!K196)/'precios ajustado'!K196</f>
        <v>-8.9138477914427368E-3</v>
      </c>
      <c r="L196">
        <f>('precios ajustado'!L197-'precios ajustado'!L196)/'precios ajustado'!L196</f>
        <v>1.0682725537618065E-2</v>
      </c>
    </row>
    <row r="197" spans="1:12" x14ac:dyDescent="0.25">
      <c r="A197" s="1" t="s">
        <v>207</v>
      </c>
      <c r="B197">
        <f>('precios ajustado'!B198-'precios ajustado'!B197)/'precios ajustado'!B197</f>
        <v>1.3684175926018612E-2</v>
      </c>
      <c r="C197">
        <f>('precios ajustado'!C198-'precios ajustado'!C197)/'precios ajustado'!C197</f>
        <v>3.0437377604428301E-2</v>
      </c>
      <c r="D197">
        <f>('precios ajustado'!D198-'precios ajustado'!D197)/'precios ajustado'!D197</f>
        <v>1.1349372384936727E-3</v>
      </c>
      <c r="E197">
        <f>('precios ajustado'!E198-'precios ajustado'!E197)/'precios ajustado'!E197</f>
        <v>-1.253147250863184E-3</v>
      </c>
      <c r="F197">
        <f>('precios ajustado'!F198-'precios ajustado'!F197)/'precios ajustado'!F197</f>
        <v>-9.1673414291132994E-3</v>
      </c>
      <c r="G197">
        <f>('precios ajustado'!G198-'precios ajustado'!G197)/'precios ajustado'!G197</f>
        <v>1.5324843513921809E-2</v>
      </c>
      <c r="H197">
        <f>('precios ajustado'!H198-'precios ajustado'!H197)/'precios ajustado'!H197</f>
        <v>0</v>
      </c>
      <c r="I197">
        <f>('precios ajustado'!I198-'precios ajustado'!I197)/'precios ajustado'!I197</f>
        <v>3.3096895001021871E-2</v>
      </c>
      <c r="J197">
        <f>('precios ajustado'!J198-'precios ajustado'!J197)/'precios ajustado'!J197</f>
        <v>-1.6000060770905704E-3</v>
      </c>
      <c r="K197">
        <f>('precios ajustado'!K198-'precios ajustado'!K197)/'precios ajustado'!K197</f>
        <v>1.1325787721630795E-2</v>
      </c>
      <c r="L197">
        <f>('precios ajustado'!L198-'precios ajustado'!L197)/'precios ajustado'!L197</f>
        <v>2.8509507868582336E-3</v>
      </c>
    </row>
    <row r="198" spans="1:12" x14ac:dyDescent="0.25">
      <c r="A198" s="1" t="s">
        <v>208</v>
      </c>
      <c r="B198">
        <f>('precios ajustado'!B199-'precios ajustado'!B198)/'precios ajustado'!B198</f>
        <v>-2.0078141672235351E-2</v>
      </c>
      <c r="C198">
        <f>('precios ajustado'!C199-'precios ajustado'!C198)/'precios ajustado'!C198</f>
        <v>-1.6529683561452648E-2</v>
      </c>
      <c r="D198">
        <f>('precios ajustado'!D199-'precios ajustado'!D198)/'precios ajustado'!D198</f>
        <v>-7.9251059205817931E-3</v>
      </c>
      <c r="E198">
        <f>('precios ajustado'!E199-'precios ajustado'!E198)/'precios ajustado'!E198</f>
        <v>-2.0828057332395022E-2</v>
      </c>
      <c r="F198">
        <f>('precios ajustado'!F199-'precios ajustado'!F198)/'precios ajustado'!F198</f>
        <v>-8.0955993718457402E-3</v>
      </c>
      <c r="G198">
        <f>('precios ajustado'!G199-'precios ajustado'!G198)/'precios ajustado'!G198</f>
        <v>-1.8069727891156399E-2</v>
      </c>
      <c r="H198">
        <f>('precios ajustado'!H199-'precios ajustado'!H198)/'precios ajustado'!H198</f>
        <v>-7.8406169665810373E-3</v>
      </c>
      <c r="I198">
        <f>('precios ajustado'!I199-'precios ajustado'!I198)/'precios ajustado'!I198</f>
        <v>6.8650367491969603E-3</v>
      </c>
      <c r="J198">
        <f>('precios ajustado'!J199-'precios ajustado'!J198)/'precios ajustado'!J198</f>
        <v>-3.8461419365478193E-2</v>
      </c>
      <c r="K198">
        <f>('precios ajustado'!K199-'precios ajustado'!K198)/'precios ajustado'!K198</f>
        <v>-2.4044843047073449E-2</v>
      </c>
      <c r="L198">
        <f>('precios ajustado'!L199-'precios ajustado'!L198)/'precios ajustado'!L198</f>
        <v>-1.249775992914535E-2</v>
      </c>
    </row>
    <row r="199" spans="1:12" x14ac:dyDescent="0.25">
      <c r="A199" s="1" t="s">
        <v>209</v>
      </c>
      <c r="B199">
        <f>('precios ajustado'!B200-'precios ajustado'!B199)/'precios ajustado'!B199</f>
        <v>9.0209385175403969E-3</v>
      </c>
      <c r="C199">
        <f>('precios ajustado'!C200-'precios ajustado'!C199)/'precios ajustado'!C199</f>
        <v>2.5658817736008969E-2</v>
      </c>
      <c r="D199">
        <f>('precios ajustado'!D200-'precios ajustado'!D199)/'precios ajustado'!D199</f>
        <v>2.9868351764086344E-2</v>
      </c>
      <c r="E199">
        <f>('precios ajustado'!E200-'precios ajustado'!E199)/'precios ajustado'!E199</f>
        <v>4.8180468757386533E-2</v>
      </c>
      <c r="F199">
        <f>('precios ajustado'!F200-'precios ajustado'!F199)/'precios ajustado'!F199</f>
        <v>1.9968691252890795E-3</v>
      </c>
      <c r="G199">
        <f>('precios ajustado'!G200-'precios ajustado'!G199)/'precios ajustado'!G199</f>
        <v>3.3124052825286743E-2</v>
      </c>
      <c r="H199">
        <f>('precios ajustado'!H200-'precios ajustado'!H199)/'precios ajustado'!H199</f>
        <v>0</v>
      </c>
      <c r="I199">
        <f>('precios ajustado'!I200-'precios ajustado'!I199)/'precios ajustado'!I199</f>
        <v>5.6818180586680922E-2</v>
      </c>
      <c r="J199">
        <f>('precios ajustado'!J200-'precios ajustado'!J199)/'precios ajustado'!J199</f>
        <v>2.3333327199319898E-2</v>
      </c>
      <c r="K199">
        <f>('precios ajustado'!K200-'precios ajustado'!K199)/'precios ajustado'!K199</f>
        <v>4.3874491435373551E-2</v>
      </c>
      <c r="L199">
        <f>('precios ajustado'!L200-'precios ajustado'!L199)/'precios ajustado'!L199</f>
        <v>1.4204033024492949E-2</v>
      </c>
    </row>
    <row r="200" spans="1:12" x14ac:dyDescent="0.25">
      <c r="A200" s="1" t="s">
        <v>210</v>
      </c>
      <c r="B200">
        <f>('precios ajustado'!B201-'precios ajustado'!B200)/'precios ajustado'!B200</f>
        <v>7.9007475049888802E-3</v>
      </c>
      <c r="C200">
        <f>('precios ajustado'!C201-'precios ajustado'!C200)/'precios ajustado'!C200</f>
        <v>1.9586971068148273E-2</v>
      </c>
      <c r="D200">
        <f>('precios ajustado'!D201-'precios ajustado'!D200)/'precios ajustado'!D200</f>
        <v>1.2512016035015325E-2</v>
      </c>
      <c r="E200">
        <f>('precios ajustado'!E201-'precios ajustado'!E200)/'precios ajustado'!E200</f>
        <v>2.4449154878054598E-3</v>
      </c>
      <c r="F200">
        <f>('precios ajustado'!F201-'precios ajustado'!F200)/'precios ajustado'!F200</f>
        <v>-1.331227138148453E-2</v>
      </c>
      <c r="G200">
        <f>('precios ajustado'!G201-'precios ajustado'!G200)/'precios ajustado'!G200</f>
        <v>0</v>
      </c>
      <c r="H200">
        <f>('precios ajustado'!H201-'precios ajustado'!H200)/'precios ajustado'!H200</f>
        <v>0</v>
      </c>
      <c r="I200">
        <f>('precios ajustado'!I201-'precios ajustado'!I200)/'precios ajustado'!I200</f>
        <v>2.5806426472685898E-2</v>
      </c>
      <c r="J200">
        <f>('precios ajustado'!J201-'precios ajustado'!J200)/'precios ajustado'!J200</f>
        <v>-2.2801297074120548E-2</v>
      </c>
      <c r="K200">
        <f>('precios ajustado'!K201-'precios ajustado'!K200)/'precios ajustado'!K200</f>
        <v>1.8105381843422412E-2</v>
      </c>
      <c r="L200">
        <f>('precios ajustado'!L201-'precios ajustado'!L200)/'precios ajustado'!L200</f>
        <v>1.0952178806839272E-2</v>
      </c>
    </row>
    <row r="201" spans="1:12" x14ac:dyDescent="0.25">
      <c r="A201" s="1" t="s">
        <v>211</v>
      </c>
      <c r="B201">
        <f>('precios ajustado'!B202-'precios ajustado'!B201)/'precios ajustado'!B201</f>
        <v>3.7062727845504531E-2</v>
      </c>
      <c r="C201">
        <f>('precios ajustado'!C202-'precios ajustado'!C201)/'precios ajustado'!C201</f>
        <v>7.3799353529449552E-2</v>
      </c>
      <c r="D201">
        <f>('precios ajustado'!D202-'precios ajustado'!D201)/'precios ajustado'!D201</f>
        <v>3.4390639282089073E-3</v>
      </c>
      <c r="E201">
        <f>('precios ajustado'!E202-'precios ajustado'!E201)/'precios ajustado'!E201</f>
        <v>-2.6829276827352387E-2</v>
      </c>
      <c r="F201">
        <f>('precios ajustado'!F202-'precios ajustado'!F201)/'precios ajustado'!F201</f>
        <v>3.9662148098032073E-4</v>
      </c>
      <c r="G201">
        <f>('precios ajustado'!G202-'precios ajustado'!G201)/'precios ajustado'!G201</f>
        <v>0</v>
      </c>
      <c r="H201">
        <f>('precios ajustado'!H202-'precios ajustado'!H201)/'precios ajustado'!H201</f>
        <v>8.4596450317398597E-2</v>
      </c>
      <c r="I201">
        <f>('precios ajustado'!I202-'precios ajustado'!I201)/'precios ajustado'!I201</f>
        <v>3.1446560999418699E-2</v>
      </c>
      <c r="J201">
        <f>('precios ajustado'!J202-'precios ajustado'!J201)/'precios ajustado'!J201</f>
        <v>1.4999963195919223E-2</v>
      </c>
      <c r="K201">
        <f>('precios ajustado'!K202-'precios ajustado'!K201)/'precios ajustado'!K201</f>
        <v>4.9539519761228418E-2</v>
      </c>
      <c r="L201">
        <f>('precios ajustado'!L202-'precios ajustado'!L201)/'precios ajustado'!L201</f>
        <v>1.4329894426743248E-2</v>
      </c>
    </row>
    <row r="202" spans="1:12" x14ac:dyDescent="0.25">
      <c r="A202" s="1" t="s">
        <v>212</v>
      </c>
      <c r="B202">
        <f>('precios ajustado'!B203-'precios ajustado'!B202)/'precios ajustado'!B202</f>
        <v>2.4399811993349278E-2</v>
      </c>
      <c r="C202">
        <f>('precios ajustado'!C203-'precios ajustado'!C202)/'precios ajustado'!C202</f>
        <v>-8.4314976208399089E-2</v>
      </c>
      <c r="D202">
        <f>('precios ajustado'!D203-'precios ajustado'!D202)/'precios ajustado'!D202</f>
        <v>1.8792148968293905E-2</v>
      </c>
      <c r="E202">
        <f>('precios ajustado'!E203-'precios ajustado'!E202)/'precios ajustado'!E202</f>
        <v>-2.2556342314050685E-2</v>
      </c>
      <c r="F202">
        <f>('precios ajustado'!F203-'precios ajustado'!F202)/'precios ajustado'!F202</f>
        <v>0</v>
      </c>
      <c r="G202">
        <f>('precios ajustado'!G203-'precios ajustado'!G202)/'precios ajustado'!G202</f>
        <v>0</v>
      </c>
      <c r="H202">
        <f>('precios ajustado'!H203-'precios ajustado'!H202)/'precios ajustado'!H202</f>
        <v>-2.6278069756330534E-3</v>
      </c>
      <c r="I202">
        <f>('precios ajustado'!I203-'precios ajustado'!I202)/'precios ajustado'!I202</f>
        <v>-4.0650367106455252E-3</v>
      </c>
      <c r="J202">
        <f>('precios ajustado'!J203-'precios ajustado'!J202)/'precios ajustado'!J202</f>
        <v>-1.3957358935437465E-2</v>
      </c>
      <c r="K202">
        <f>('precios ajustado'!K203-'precios ajustado'!K202)/'precios ajustado'!K202</f>
        <v>1.2103151724883797E-3</v>
      </c>
      <c r="L202">
        <f>('precios ajustado'!L203-'precios ajustado'!L202)/'precios ajustado'!L202</f>
        <v>-1.0680396713679097E-2</v>
      </c>
    </row>
    <row r="203" spans="1:12" x14ac:dyDescent="0.25">
      <c r="A203" s="1" t="s">
        <v>213</v>
      </c>
      <c r="B203">
        <f>('precios ajustado'!B204-'precios ajustado'!B203)/'precios ajustado'!B203</f>
        <v>-1.7928841702516032E-2</v>
      </c>
      <c r="C203">
        <f>('precios ajustado'!C204-'precios ajustado'!C203)/'precios ajustado'!C203</f>
        <v>-1.1703250716855568E-2</v>
      </c>
      <c r="D203">
        <f>('precios ajustado'!D204-'precios ajustado'!D203)/'precios ajustado'!D203</f>
        <v>8.3237005641344768E-3</v>
      </c>
      <c r="E203">
        <f>('precios ajustado'!E204-'precios ajustado'!E203)/'precios ajustado'!E203</f>
        <v>0</v>
      </c>
      <c r="F203">
        <f>('precios ajustado'!F204-'precios ajustado'!F203)/'precios ajustado'!F203</f>
        <v>-3.1731768456434288E-3</v>
      </c>
      <c r="G203">
        <f>('precios ajustado'!G204-'precios ajustado'!G203)/'precios ajustado'!G203</f>
        <v>4.4006705783739769E-3</v>
      </c>
      <c r="H203">
        <f>('precios ajustado'!H204-'precios ajustado'!H203)/'precios ajustado'!H203</f>
        <v>1.4371257485030056E-2</v>
      </c>
      <c r="I203">
        <f>('precios ajustado'!I204-'precios ajustado'!I203)/'precios ajustado'!I203</f>
        <v>0</v>
      </c>
      <c r="J203">
        <f>('precios ajustado'!J204-'precios ajustado'!J203)/'precios ajustado'!J203</f>
        <v>-8.3255067196104414E-4</v>
      </c>
      <c r="K203">
        <f>('precios ajustado'!K204-'precios ajustado'!K203)/'precios ajustado'!K203</f>
        <v>2.4478735858442551E-2</v>
      </c>
      <c r="L203">
        <f>('precios ajustado'!L204-'precios ajustado'!L203)/'precios ajustado'!L203</f>
        <v>-5.7806975774689429E-3</v>
      </c>
    </row>
    <row r="204" spans="1:12" x14ac:dyDescent="0.25">
      <c r="A204" s="1" t="s">
        <v>214</v>
      </c>
      <c r="B204">
        <f>('precios ajustado'!B205-'precios ajustado'!B204)/'precios ajustado'!B204</f>
        <v>1.9244619960321983E-2</v>
      </c>
      <c r="C204">
        <f>('precios ajustado'!C205-'precios ajustado'!C204)/'precios ajustado'!C204</f>
        <v>-6.8506258186656693E-4</v>
      </c>
      <c r="D204">
        <f>('precios ajustado'!D205-'precios ajustado'!D204)/'precios ajustado'!D204</f>
        <v>0</v>
      </c>
      <c r="E204">
        <f>('precios ajustado'!E205-'precios ajustado'!E204)/'precios ajustado'!E204</f>
        <v>1.794871336723514E-2</v>
      </c>
      <c r="F204">
        <f>('precios ajustado'!F205-'precios ajustado'!F204)/'precios ajustado'!F204</f>
        <v>-3.97970894719331E-4</v>
      </c>
      <c r="G204">
        <f>('precios ajustado'!G205-'precios ajustado'!G204)/'precios ajustado'!G204</f>
        <v>0</v>
      </c>
      <c r="H204">
        <f>('precios ajustado'!H205-'precios ajustado'!H204)/'precios ajustado'!H204</f>
        <v>1.5938606847697781E-2</v>
      </c>
      <c r="I204">
        <f>('precios ajustado'!I205-'precios ajustado'!I204)/'precios ajustado'!I204</f>
        <v>2.0407656836847251E-3</v>
      </c>
      <c r="J204">
        <f>('precios ajustado'!J205-'precios ajustado'!J204)/'precios ajustado'!J204</f>
        <v>-5.0000184020403396E-3</v>
      </c>
      <c r="K204">
        <f>('precios ajustado'!K205-'precios ajustado'!K204)/'precios ajustado'!K204</f>
        <v>2.9498523745983028E-2</v>
      </c>
      <c r="L204">
        <f>('precios ajustado'!L205-'precios ajustado'!L204)/'precios ajustado'!L204</f>
        <v>1.290289171817008E-2</v>
      </c>
    </row>
    <row r="205" spans="1:12" x14ac:dyDescent="0.25">
      <c r="A205" s="1" t="s">
        <v>215</v>
      </c>
      <c r="B205">
        <f>('precios ajustado'!B206-'precios ajustado'!B205)/'precios ajustado'!B205</f>
        <v>-1.7652661280924888E-2</v>
      </c>
      <c r="C205">
        <f>('precios ajustado'!C206-'precios ajustado'!C205)/'precios ajustado'!C205</f>
        <v>-2.0174297779653235E-2</v>
      </c>
      <c r="D205">
        <f>('precios ajustado'!D206-'precios ajustado'!D205)/'precios ajustado'!D205</f>
        <v>1.0366501893503195E-2</v>
      </c>
      <c r="E205">
        <f>('precios ajustado'!E206-'precios ajustado'!E205)/'precios ajustado'!E205</f>
        <v>-3.0226736923032561E-2</v>
      </c>
      <c r="F205">
        <f>('precios ajustado'!F206-'precios ajustado'!F205)/'precios ajustado'!F205</f>
        <v>-3.1846268730370709E-3</v>
      </c>
      <c r="G205">
        <f>('precios ajustado'!G206-'precios ajustado'!G205)/'precios ajustado'!G205</f>
        <v>0</v>
      </c>
      <c r="H205">
        <f>('precios ajustado'!H206-'precios ajustado'!H205)/'precios ajustado'!H205</f>
        <v>-2.9052876234747938E-3</v>
      </c>
      <c r="I205">
        <f>('precios ajustado'!I206-'precios ajustado'!I205)/'precios ajustado'!I205</f>
        <v>2.0366677103347223E-2</v>
      </c>
      <c r="J205">
        <f>('precios ajustado'!J206-'precios ajustado'!J205)/'precios ajustado'!J205</f>
        <v>-1.9263052826433244E-2</v>
      </c>
      <c r="K205">
        <f>('precios ajustado'!K206-'precios ajustado'!K205)/'precios ajustado'!K205</f>
        <v>5.530086592531086E-2</v>
      </c>
      <c r="L205">
        <f>('precios ajustado'!L206-'precios ajustado'!L205)/'precios ajustado'!L205</f>
        <v>-1.0956117312946625E-2</v>
      </c>
    </row>
    <row r="206" spans="1:12" x14ac:dyDescent="0.25">
      <c r="A206" s="1" t="s">
        <v>216</v>
      </c>
      <c r="B206">
        <f>('precios ajustado'!B207-'precios ajustado'!B206)/'precios ajustado'!B206</f>
        <v>-6.9115224402250056E-3</v>
      </c>
      <c r="C206">
        <f>('precios ajustado'!C207-'precios ajustado'!C206)/'precios ajustado'!C206</f>
        <v>-1.8091005824876553E-2</v>
      </c>
      <c r="D206">
        <f>('precios ajustado'!D207-'precios ajustado'!D206)/'precios ajustado'!D206</f>
        <v>-8.5630470094793468E-3</v>
      </c>
      <c r="E206">
        <f>('precios ajustado'!E207-'precios ajustado'!E206)/'precios ajustado'!E206</f>
        <v>2.7532400829951859E-2</v>
      </c>
      <c r="F206">
        <f>('precios ajustado'!F207-'precios ajustado'!F206)/'precios ajustado'!F206</f>
        <v>-4.7924880809688993E-3</v>
      </c>
      <c r="G206">
        <f>('precios ajustado'!G207-'precios ajustado'!G206)/'precios ajustado'!G206</f>
        <v>0</v>
      </c>
      <c r="H206">
        <f>('precios ajustado'!H207-'precios ajustado'!H206)/'precios ajustado'!H206</f>
        <v>-1.8298368298368315E-2</v>
      </c>
      <c r="I206">
        <f>('precios ajustado'!I207-'precios ajustado'!I206)/'precios ajustado'!I206</f>
        <v>-3.5928202984524586E-2</v>
      </c>
      <c r="J206">
        <f>('precios ajustado'!J207-'precios ajustado'!J206)/'precios ajustado'!J206</f>
        <v>-3.4158967431403308E-3</v>
      </c>
      <c r="K206">
        <f>('precios ajustado'!K207-'precios ajustado'!K206)/'precios ajustado'!K206</f>
        <v>-2.5522736754621862E-2</v>
      </c>
      <c r="L206">
        <f>('precios ajustado'!L207-'precios ajustado'!L206)/'precios ajustado'!L206</f>
        <v>-8.5599073563629863E-3</v>
      </c>
    </row>
    <row r="207" spans="1:12" x14ac:dyDescent="0.25">
      <c r="A207" s="1" t="s">
        <v>217</v>
      </c>
      <c r="B207">
        <f>('precios ajustado'!B208-'precios ajustado'!B207)/'precios ajustado'!B207</f>
        <v>2.4562300717714098E-3</v>
      </c>
      <c r="C207">
        <f>('precios ajustado'!C208-'precios ajustado'!C207)/'precios ajustado'!C207</f>
        <v>-6.412838631079703E-3</v>
      </c>
      <c r="D207">
        <f>('precios ajustado'!D208-'precios ajustado'!D207)/'precios ajustado'!D207</f>
        <v>-1.1727939198607115E-2</v>
      </c>
      <c r="E207">
        <f>('precios ajustado'!E208-'precios ajustado'!E207)/'precios ajustado'!E207</f>
        <v>-1.4155607129083522E-2</v>
      </c>
      <c r="F207">
        <f>('precios ajustado'!F208-'precios ajustado'!F207)/'precios ajustado'!F207</f>
        <v>0</v>
      </c>
      <c r="G207">
        <f>('precios ajustado'!G208-'precios ajustado'!G207)/'precios ajustado'!G207</f>
        <v>0</v>
      </c>
      <c r="H207">
        <f>('precios ajustado'!H208-'precios ajustado'!H207)/'precios ajustado'!H207</f>
        <v>0</v>
      </c>
      <c r="I207">
        <f>('precios ajustado'!I208-'precios ajustado'!I207)/'precios ajustado'!I207</f>
        <v>-1.8633572258699663E-2</v>
      </c>
      <c r="J207">
        <f>('precios ajustado'!J208-'precios ajustado'!J207)/'precios ajustado'!J207</f>
        <v>1.0282815264593464E-2</v>
      </c>
      <c r="K207">
        <f>('precios ajustado'!K208-'precios ajustado'!K207)/'precios ajustado'!K207</f>
        <v>-4.4302038997707141E-2</v>
      </c>
      <c r="L207">
        <f>('precios ajustado'!L208-'precios ajustado'!L207)/'precios ajustado'!L207</f>
        <v>2.4322951183636467E-3</v>
      </c>
    </row>
    <row r="208" spans="1:12" x14ac:dyDescent="0.25">
      <c r="A208" s="1" t="s">
        <v>218</v>
      </c>
      <c r="B208">
        <f>('precios ajustado'!B209-'precios ajustado'!B208)/'precios ajustado'!B208</f>
        <v>1.8806797651413465E-2</v>
      </c>
      <c r="C208">
        <f>('precios ajustado'!C209-'precios ajustado'!C208)/'precios ajustado'!C208</f>
        <v>1.9772567289289663E-2</v>
      </c>
      <c r="D208">
        <f>('precios ajustado'!D209-'precios ajustado'!D208)/'precios ajustado'!D208</f>
        <v>8.123877251065223E-2</v>
      </c>
      <c r="E208">
        <f>('precios ajustado'!E209-'precios ajustado'!E208)/'precios ajustado'!E208</f>
        <v>-1.2820554592855757E-2</v>
      </c>
      <c r="F208">
        <f>('precios ajustado'!F209-'precios ajustado'!F208)/'precios ajustado'!F208</f>
        <v>0</v>
      </c>
      <c r="G208">
        <f>('precios ajustado'!G209-'precios ajustado'!G208)/'precios ajustado'!G208</f>
        <v>2.6288337158355841E-2</v>
      </c>
      <c r="H208">
        <f>('precios ajustado'!H209-'precios ajustado'!H208)/'precios ajustado'!H208</f>
        <v>6.2922949068028615E-3</v>
      </c>
      <c r="I208">
        <f>('precios ajustado'!I209-'precios ajustado'!I208)/'precios ajustado'!I208</f>
        <v>2.7426185805542982E-2</v>
      </c>
      <c r="J208">
        <f>('precios ajustado'!J209-'precios ajustado'!J208)/'precios ajustado'!J208</f>
        <v>-1.6115318711654711E-2</v>
      </c>
      <c r="K208">
        <f>('precios ajustado'!K209-'precios ajustado'!K208)/'precios ajustado'!K208</f>
        <v>-2.5072904649582443E-2</v>
      </c>
      <c r="L208">
        <f>('precios ajustado'!L209-'precios ajustado'!L208)/'precios ajustado'!L208</f>
        <v>1.1546168623517317E-2</v>
      </c>
    </row>
    <row r="209" spans="1:12" x14ac:dyDescent="0.25">
      <c r="A209" s="1" t="s">
        <v>219</v>
      </c>
      <c r="B209">
        <f>('precios ajustado'!B210-'precios ajustado'!B209)/'precios ajustado'!B209</f>
        <v>-4.2249706905308918E-3</v>
      </c>
      <c r="C209">
        <f>('precios ajustado'!C210-'precios ajustado'!C209)/'precios ajustado'!C209</f>
        <v>1.6073541414834949E-3</v>
      </c>
      <c r="D209">
        <f>('precios ajustado'!D210-'precios ajustado'!D209)/'precios ajustado'!D209</f>
        <v>-5.7033141559909788E-2</v>
      </c>
      <c r="E209">
        <f>('precios ajustado'!E210-'precios ajustado'!E209)/'precios ajustado'!E209</f>
        <v>6.4155815284605955E-2</v>
      </c>
      <c r="F209">
        <f>('precios ajustado'!F210-'precios ajustado'!F209)/'precios ajustado'!F209</f>
        <v>-1.2840990266254017E-2</v>
      </c>
      <c r="G209">
        <f>('precios ajustado'!G210-'precios ajustado'!G209)/'precios ajustado'!G209</f>
        <v>0</v>
      </c>
      <c r="H209">
        <f>('precios ajustado'!H210-'precios ajustado'!H209)/'precios ajustado'!H209</f>
        <v>2.3596035865974432E-2</v>
      </c>
      <c r="I209">
        <f>('precios ajustado'!I210-'precios ajustado'!I209)/'precios ajustado'!I209</f>
        <v>2.6694069300988041E-2</v>
      </c>
      <c r="J209">
        <f>('precios ajustado'!J210-'precios ajustado'!J209)/'precios ajustado'!J209</f>
        <v>-6.0344861228463886E-2</v>
      </c>
      <c r="K209">
        <f>('precios ajustado'!K210-'precios ajustado'!K209)/'precios ajustado'!K209</f>
        <v>5.3528737710463091E-2</v>
      </c>
      <c r="L209">
        <f>('precios ajustado'!L210-'precios ajustado'!L209)/'precios ajustado'!L209</f>
        <v>-3.6909979503947112E-4</v>
      </c>
    </row>
    <row r="210" spans="1:12" x14ac:dyDescent="0.25">
      <c r="A210" s="1" t="s">
        <v>220</v>
      </c>
      <c r="B210">
        <f>('precios ajustado'!B211-'precios ajustado'!B210)/'precios ajustado'!B210</f>
        <v>1.3903339895656171E-2</v>
      </c>
      <c r="C210">
        <f>('precios ajustado'!C211-'precios ajustado'!C210)/'precios ajustado'!C210</f>
        <v>1.4643999584324534E-2</v>
      </c>
      <c r="D210">
        <f>('precios ajustado'!D211-'precios ajustado'!D210)/'precios ajustado'!D210</f>
        <v>1.6313474998301162E-2</v>
      </c>
      <c r="E210">
        <f>('precios ajustado'!E211-'precios ajustado'!E210)/'precios ajustado'!E210</f>
        <v>-3.5879805413266644E-2</v>
      </c>
      <c r="F210">
        <f>('precios ajustado'!F211-'precios ajustado'!F210)/'precios ajustado'!F210</f>
        <v>-2.4390288595357149E-2</v>
      </c>
      <c r="G210">
        <f>('precios ajustado'!G211-'precios ajustado'!G210)/'precios ajustado'!G210</f>
        <v>0</v>
      </c>
      <c r="H210">
        <f>('precios ajustado'!H211-'precios ajustado'!H210)/'precios ajustado'!H210</f>
        <v>0</v>
      </c>
      <c r="I210">
        <f>('precios ajustado'!I211-'precios ajustado'!I210)/'precios ajustado'!I210</f>
        <v>4.7999954223632811E-2</v>
      </c>
      <c r="J210">
        <f>('precios ajustado'!J211-'precios ajustado'!J210)/'precios ajustado'!J210</f>
        <v>-7.3393757534495584E-3</v>
      </c>
      <c r="K210">
        <f>('precios ajustado'!K211-'precios ajustado'!K210)/'precios ajustado'!K210</f>
        <v>2.8384899602429063E-2</v>
      </c>
      <c r="L210">
        <f>('precios ajustado'!L211-'precios ajustado'!L210)/'precios ajustado'!L210</f>
        <v>3.3491295716754827E-3</v>
      </c>
    </row>
    <row r="211" spans="1:12" x14ac:dyDescent="0.25">
      <c r="A211" s="1" t="s">
        <v>221</v>
      </c>
      <c r="B211">
        <f>('precios ajustado'!B212-'precios ajustado'!B211)/'precios ajustado'!B211</f>
        <v>-1.0429345882574345E-2</v>
      </c>
      <c r="C211">
        <f>('precios ajustado'!C212-'precios ajustado'!C211)/'precios ajustado'!C211</f>
        <v>-2.9754863851966493E-2</v>
      </c>
      <c r="D211">
        <f>('precios ajustado'!D212-'precios ajustado'!D211)/'precios ajustado'!D211</f>
        <v>2.9275934036019024E-3</v>
      </c>
      <c r="E211">
        <f>('precios ajustado'!E212-'precios ajustado'!E211)/'precios ajustado'!E211</f>
        <v>1.0126490326691391E-2</v>
      </c>
      <c r="F211">
        <f>('precios ajustado'!F212-'precios ajustado'!F211)/'precios ajustado'!F211</f>
        <v>2.2208414459630135E-2</v>
      </c>
      <c r="G211">
        <f>('precios ajustado'!G212-'precios ajustado'!G211)/'precios ajustado'!G211</f>
        <v>3.5779630006098816E-2</v>
      </c>
      <c r="H211">
        <f>('precios ajustado'!H212-'precios ajustado'!H211)/'precios ajustado'!H211</f>
        <v>2.2475795297372061E-2</v>
      </c>
      <c r="I211">
        <f>('precios ajustado'!I212-'precios ajustado'!I211)/'precios ajustado'!I211</f>
        <v>1.9084043098801028E-2</v>
      </c>
      <c r="J211">
        <f>('precios ajustado'!J212-'precios ajustado'!J211)/'precios ajustado'!J211</f>
        <v>1.0166293897794956E-2</v>
      </c>
      <c r="K211">
        <f>('precios ajustado'!K212-'precios ajustado'!K211)/'precios ajustado'!K211</f>
        <v>-2.7596802814072231E-4</v>
      </c>
      <c r="L211">
        <f>('precios ajustado'!L212-'precios ajustado'!L211)/'precios ajustado'!L211</f>
        <v>-1.390343883450868E-2</v>
      </c>
    </row>
    <row r="212" spans="1:12" x14ac:dyDescent="0.25">
      <c r="A212" s="1" t="s">
        <v>222</v>
      </c>
      <c r="B212">
        <f>('precios ajustado'!B213-'precios ajustado'!B212)/'precios ajustado'!B212</f>
        <v>-7.5467649628671576E-3</v>
      </c>
      <c r="C212">
        <f>('precios ajustado'!C213-'precios ajustado'!C212)/'precios ajustado'!C212</f>
        <v>-9.6791091479120767E-3</v>
      </c>
      <c r="D212">
        <f>('precios ajustado'!D213-'precios ajustado'!D212)/'precios ajustado'!D212</f>
        <v>-1.4285714285714367E-2</v>
      </c>
      <c r="E212">
        <f>('precios ajustado'!E213-'precios ajustado'!E212)/'precios ajustado'!E212</f>
        <v>-2.5062945017265501E-3</v>
      </c>
      <c r="F212">
        <f>('precios ajustado'!F213-'precios ajustado'!F212)/'precios ajustado'!F212</f>
        <v>0</v>
      </c>
      <c r="G212">
        <f>('precios ajustado'!G213-'precios ajustado'!G212)/'precios ajustado'!G212</f>
        <v>0</v>
      </c>
      <c r="H212">
        <f>('precios ajustado'!H213-'precios ajustado'!H212)/'precios ajustado'!H212</f>
        <v>0</v>
      </c>
      <c r="I212">
        <f>('precios ajustado'!I213-'precios ajustado'!I212)/'precios ajustado'!I212</f>
        <v>-6.554314072446385E-2</v>
      </c>
      <c r="J212">
        <f>('precios ajustado'!J213-'precios ajustado'!J212)/'precios ajustado'!J212</f>
        <v>-3.7511374582999329E-2</v>
      </c>
      <c r="K212">
        <f>('precios ajustado'!K213-'precios ajustado'!K212)/'precios ajustado'!K212</f>
        <v>-4.0033150581746391E-2</v>
      </c>
      <c r="L212">
        <f>('precios ajustado'!L213-'precios ajustado'!L212)/'precios ajustado'!L212</f>
        <v>-2.5853989218634324E-3</v>
      </c>
    </row>
    <row r="213" spans="1:12" x14ac:dyDescent="0.25">
      <c r="A213" s="1" t="s">
        <v>223</v>
      </c>
      <c r="B213">
        <f>('precios ajustado'!B214-'precios ajustado'!B213)/'precios ajustado'!B213</f>
        <v>-2.6679743325815009E-2</v>
      </c>
      <c r="C213">
        <f>('precios ajustado'!C214-'precios ajustado'!C213)/'precios ajustado'!C213</f>
        <v>-2.6954683121879267E-2</v>
      </c>
      <c r="D213">
        <f>('precios ajustado'!D214-'precios ajustado'!D213)/'precios ajustado'!D213</f>
        <v>3.8647342995185014E-4</v>
      </c>
      <c r="E213">
        <f>('precios ajustado'!E214-'precios ajustado'!E213)/'precios ajustado'!E213</f>
        <v>-3.1406985491316791E-2</v>
      </c>
      <c r="F213">
        <f>('precios ajustado'!F214-'precios ajustado'!F213)/'precios ajustado'!F213</f>
        <v>-1.5733942463888529E-2</v>
      </c>
      <c r="G213">
        <f>('precios ajustado'!G214-'precios ajustado'!G213)/'precios ajustado'!G213</f>
        <v>-1.1383709519136368E-2</v>
      </c>
      <c r="H213">
        <f>('precios ajustado'!H214-'precios ajustado'!H213)/'precios ajustado'!H213</f>
        <v>-3.1788975312816929E-2</v>
      </c>
      <c r="I213">
        <f>('precios ajustado'!I214-'precios ajustado'!I213)/'precios ajustado'!I213</f>
        <v>-4.6092094746687656E-2</v>
      </c>
      <c r="J213">
        <f>('precios ajustado'!J214-'precios ajustado'!J213)/'precios ajustado'!J213</f>
        <v>-4.8479160581486318E-2</v>
      </c>
      <c r="K213">
        <f>('precios ajustado'!K214-'precios ajustado'!K213)/'precios ajustado'!K213</f>
        <v>-1.6393433630138062E-2</v>
      </c>
      <c r="L213">
        <f>('precios ajustado'!L214-'precios ajustado'!L213)/'precios ajustado'!L213</f>
        <v>-1.9854648847769357E-2</v>
      </c>
    </row>
    <row r="214" spans="1:12" x14ac:dyDescent="0.25">
      <c r="A214" s="1" t="s">
        <v>224</v>
      </c>
      <c r="B214">
        <f>('precios ajustado'!B215-'precios ajustado'!B214)/'precios ajustado'!B214</f>
        <v>2.8960274388550502E-3</v>
      </c>
      <c r="C214">
        <f>('precios ajustado'!C215-'precios ajustado'!C214)/'precios ajustado'!C214</f>
        <v>1.2793392483054082E-2</v>
      </c>
      <c r="D214">
        <f>('precios ajustado'!D215-'precios ajustado'!D214)/'precios ajustado'!D214</f>
        <v>-1.5404674521923898E-2</v>
      </c>
      <c r="E214">
        <f>('precios ajustado'!E215-'precios ajustado'!E214)/'precios ajustado'!E214</f>
        <v>-1.3748238884369856E-2</v>
      </c>
      <c r="F214">
        <f>('precios ajustado'!F215-'precios ajustado'!F214)/'precios ajustado'!F214</f>
        <v>0</v>
      </c>
      <c r="G214">
        <f>('precios ajustado'!G215-'precios ajustado'!G214)/'precios ajustado'!G214</f>
        <v>-1.1911852293031523E-2</v>
      </c>
      <c r="H214">
        <f>('precios ajustado'!H215-'precios ajustado'!H214)/'precios ajustado'!H214</f>
        <v>0</v>
      </c>
      <c r="I214">
        <f>('precios ajustado'!I215-'precios ajustado'!I214)/'precios ajustado'!I214</f>
        <v>1.4705817533261393E-2</v>
      </c>
      <c r="J214">
        <f>('precios ajustado'!J215-'precios ajustado'!J214)/'precios ajustado'!J214</f>
        <v>-1.248750416803477E-2</v>
      </c>
      <c r="K214">
        <f>('precios ajustado'!K215-'precios ajustado'!K214)/'precios ajustado'!K214</f>
        <v>9.9415247076930433E-3</v>
      </c>
      <c r="L214">
        <f>('precios ajustado'!L215-'precios ajustado'!L214)/'precios ajustado'!L214</f>
        <v>-1.2542001030978033E-3</v>
      </c>
    </row>
    <row r="215" spans="1:12" x14ac:dyDescent="0.25">
      <c r="A215" s="1" t="s">
        <v>225</v>
      </c>
      <c r="B215">
        <f>('precios ajustado'!B216-'precios ajustado'!B215)/'precios ajustado'!B215</f>
        <v>3.2905634938035235E-3</v>
      </c>
      <c r="C215">
        <f>('precios ajustado'!C216-'precios ajustado'!C215)/'precios ajustado'!C215</f>
        <v>3.1317234586237765E-4</v>
      </c>
      <c r="D215">
        <f>('precios ajustado'!D216-'precios ajustado'!D215)/'precios ajustado'!D215</f>
        <v>0</v>
      </c>
      <c r="E215">
        <f>('precios ajustado'!E216-'precios ajustado'!E215)/'precios ajustado'!E215</f>
        <v>-3.7184210804361746E-2</v>
      </c>
      <c r="F215">
        <f>('precios ajustado'!F216-'precios ajustado'!F215)/'precios ajustado'!F215</f>
        <v>0</v>
      </c>
      <c r="G215">
        <f>('precios ajustado'!G216-'precios ajustado'!G215)/'precios ajustado'!G215</f>
        <v>0</v>
      </c>
      <c r="H215">
        <f>('precios ajustado'!H216-'precios ajustado'!H215)/'precios ajustado'!H215</f>
        <v>0</v>
      </c>
      <c r="I215">
        <f>('precios ajustado'!I216-'precios ajustado'!I215)/'precios ajustado'!I215</f>
        <v>1.2422348597782816E-2</v>
      </c>
      <c r="J215">
        <f>('precios ajustado'!J216-'precios ajustado'!J215)/'precios ajustado'!J215</f>
        <v>-5.0576293858999065E-4</v>
      </c>
      <c r="K215">
        <f>('precios ajustado'!K216-'precios ajustado'!K215)/'precios ajustado'!K215</f>
        <v>-2.0266268954483623E-3</v>
      </c>
      <c r="L215">
        <f>('precios ajustado'!L216-'precios ajustado'!L215)/'precios ajustado'!L215</f>
        <v>5.0228456298467778E-3</v>
      </c>
    </row>
    <row r="216" spans="1:12" x14ac:dyDescent="0.25">
      <c r="A216" s="1" t="s">
        <v>226</v>
      </c>
      <c r="B216">
        <f>('precios ajustado'!B217-'precios ajustado'!B216)/'precios ajustado'!B216</f>
        <v>-1.800526825185195E-2</v>
      </c>
      <c r="C216">
        <f>('precios ajustado'!C217-'precios ajustado'!C216)/'precios ajustado'!C216</f>
        <v>-2.4212061179431782E-2</v>
      </c>
      <c r="D216">
        <f>('precios ajustado'!D217-'precios ajustado'!D216)/'precios ajustado'!D216</f>
        <v>0</v>
      </c>
      <c r="E216">
        <f>('precios ajustado'!E217-'precios ajustado'!E216)/'precios ajustado'!E216</f>
        <v>1.0482890893212306E-2</v>
      </c>
      <c r="F216">
        <f>('precios ajustado'!F217-'precios ajustado'!F216)/'precios ajustado'!F216</f>
        <v>-2.5551800676149917E-2</v>
      </c>
      <c r="G216">
        <f>('precios ajustado'!G217-'precios ajustado'!G216)/'precios ajustado'!G216</f>
        <v>0</v>
      </c>
      <c r="H216">
        <f>('precios ajustado'!H217-'precios ajustado'!H216)/'precios ajustado'!H216</f>
        <v>-3.737338456164873E-2</v>
      </c>
      <c r="I216">
        <f>('precios ajustado'!I217-'precios ajustado'!I216)/'precios ajustado'!I216</f>
        <v>1.0224988159518708E-2</v>
      </c>
      <c r="J216">
        <f>('precios ajustado'!J217-'precios ajustado'!J216)/'precios ajustado'!J216</f>
        <v>-4.5547285440122954E-3</v>
      </c>
      <c r="K216">
        <f>('precios ajustado'!K217-'precios ajustado'!K216)/'precios ajustado'!K216</f>
        <v>-3.1041475396918445E-2</v>
      </c>
      <c r="L216">
        <f>('precios ajustado'!L217-'precios ajustado'!L216)/'precios ajustado'!L216</f>
        <v>-1.0701602845018433E-2</v>
      </c>
    </row>
    <row r="217" spans="1:12" x14ac:dyDescent="0.25">
      <c r="A217" s="1" t="s">
        <v>227</v>
      </c>
      <c r="B217">
        <f>('precios ajustado'!B218-'precios ajustado'!B217)/'precios ajustado'!B217</f>
        <v>8.2475065452957252E-3</v>
      </c>
      <c r="C217">
        <f>('precios ajustado'!C218-'precios ajustado'!C217)/'precios ajustado'!C217</f>
        <v>2.7807715104862969E-3</v>
      </c>
      <c r="D217">
        <f>('precios ajustado'!D218-'precios ajustado'!D217)/'precios ajustado'!D217</f>
        <v>-2.6926283780469892E-2</v>
      </c>
      <c r="E217">
        <f>('precios ajustado'!E218-'precios ajustado'!E217)/'precios ajustado'!E217</f>
        <v>0</v>
      </c>
      <c r="F217">
        <f>('precios ajustado'!F218-'precios ajustado'!F217)/'precios ajustado'!F217</f>
        <v>2.4054333765680294E-2</v>
      </c>
      <c r="G217">
        <f>('precios ajustado'!G218-'precios ajustado'!G217)/'precios ajustado'!G217</f>
        <v>-1.3863773357444332E-2</v>
      </c>
      <c r="H217">
        <f>('precios ajustado'!H218-'precios ajustado'!H217)/'precios ajustado'!H217</f>
        <v>8.8292210933720895E-3</v>
      </c>
      <c r="I217">
        <f>('precios ajustado'!I218-'precios ajustado'!I217)/'precios ajustado'!I217</f>
        <v>6.0728203691704126E-3</v>
      </c>
      <c r="J217">
        <f>('precios ajustado'!J218-'precios ajustado'!J217)/'precios ajustado'!J217</f>
        <v>6.6092425663422842E-3</v>
      </c>
      <c r="K217">
        <f>('precios ajustado'!K218-'precios ajustado'!K217)/'precios ajustado'!K217</f>
        <v>4.4909492314068496E-3</v>
      </c>
      <c r="L217">
        <f>('precios ajustado'!L218-'precios ajustado'!L217)/'precios ajustado'!L217</f>
        <v>3.4593706719432946E-3</v>
      </c>
    </row>
    <row r="218" spans="1:12" x14ac:dyDescent="0.25">
      <c r="A218" s="1" t="s">
        <v>228</v>
      </c>
      <c r="B218">
        <f>('precios ajustado'!B219-'precios ajustado'!B218)/'precios ajustado'!B218</f>
        <v>-3.4478195543617895E-3</v>
      </c>
      <c r="C218">
        <f>('precios ajustado'!C219-'precios ajustado'!C218)/'precios ajustado'!C218</f>
        <v>5.0128115400448403E-3</v>
      </c>
      <c r="D218">
        <f>('precios ajustado'!D219-'precios ajustado'!D218)/'precios ajustado'!D218</f>
        <v>1.2918346774193505E-2</v>
      </c>
      <c r="E218">
        <f>('precios ajustado'!E219-'precios ajustado'!E218)/'precios ajustado'!E218</f>
        <v>-1.0543466589065827E-2</v>
      </c>
      <c r="F218">
        <f>('precios ajustado'!F219-'precios ajustado'!F218)/'precios ajustado'!F218</f>
        <v>-5.6440135437958103E-3</v>
      </c>
      <c r="G218">
        <f>('precios ajustado'!G219-'precios ajustado'!G218)/'precios ajustado'!G218</f>
        <v>0</v>
      </c>
      <c r="H218">
        <f>('precios ajustado'!H219-'precios ajustado'!H218)/'precios ajustado'!H218</f>
        <v>0</v>
      </c>
      <c r="I218">
        <f>('precios ajustado'!I219-'precios ajustado'!I218)/'precios ajustado'!I218</f>
        <v>1.4084542176344366E-2</v>
      </c>
      <c r="J218">
        <f>('precios ajustado'!J219-'precios ajustado'!J218)/'precios ajustado'!J218</f>
        <v>-3.0303249978419381E-2</v>
      </c>
      <c r="K218">
        <f>('precios ajustado'!K219-'precios ajustado'!K218)/'precios ajustado'!K218</f>
        <v>-8.643842686201858E-3</v>
      </c>
      <c r="L218">
        <f>('precios ajustado'!L219-'precios ajustado'!L218)/'precios ajustado'!L218</f>
        <v>-3.7758132782793738E-3</v>
      </c>
    </row>
    <row r="219" spans="1:12" x14ac:dyDescent="0.25">
      <c r="A219" s="1" t="s">
        <v>229</v>
      </c>
      <c r="B219">
        <f>('precios ajustado'!B220-'precios ajustado'!B219)/'precios ajustado'!B219</f>
        <v>-1.4245991152385449E-2</v>
      </c>
      <c r="C219">
        <f>('precios ajustado'!C220-'precios ajustado'!C219)/'precios ajustado'!C219</f>
        <v>-2.1861457228067718E-2</v>
      </c>
      <c r="D219">
        <f>('precios ajustado'!D220-'precios ajustado'!D219)/'precios ajustado'!D219</f>
        <v>-9.837631802869215E-3</v>
      </c>
      <c r="E219">
        <f>('precios ajustado'!E220-'precios ajustado'!E219)/'precios ajustado'!E219</f>
        <v>-1.6666679732950693E-2</v>
      </c>
      <c r="F219">
        <f>('precios ajustado'!F220-'precios ajustado'!F219)/'precios ajustado'!F219</f>
        <v>0</v>
      </c>
      <c r="G219">
        <f>('precios ajustado'!G220-'precios ajustado'!G219)/'precios ajustado'!G219</f>
        <v>0</v>
      </c>
      <c r="H219">
        <f>('precios ajustado'!H220-'precios ajustado'!H219)/'precios ajustado'!H219</f>
        <v>0</v>
      </c>
      <c r="I219">
        <f>('precios ajustado'!I220-'precios ajustado'!I219)/'precios ajustado'!I219</f>
        <v>-3.5714251924804291E-2</v>
      </c>
      <c r="J219">
        <f>('precios ajustado'!J220-'precios ajustado'!J219)/'precios ajustado'!J219</f>
        <v>8.3333419592907604E-2</v>
      </c>
      <c r="K219">
        <f>('precios ajustado'!K220-'precios ajustado'!K219)/'precios ajustado'!K219</f>
        <v>-8.11775877004795E-3</v>
      </c>
      <c r="L219">
        <f>('precios ajustado'!L220-'precios ajustado'!L219)/'precios ajustado'!L219</f>
        <v>-3.6527425471802061E-3</v>
      </c>
    </row>
    <row r="220" spans="1:12" x14ac:dyDescent="0.25">
      <c r="A220" s="1" t="s">
        <v>230</v>
      </c>
      <c r="B220">
        <f>('precios ajustado'!B221-'precios ajustado'!B220)/'precios ajustado'!B220</f>
        <v>4.1292270499526263E-3</v>
      </c>
      <c r="C220">
        <f>('precios ajustado'!C221-'precios ajustado'!C220)/'precios ajustado'!C220</f>
        <v>-4.3399062951073373E-4</v>
      </c>
      <c r="D220">
        <f>('precios ajustado'!D221-'precios ajustado'!D220)/'precios ajustado'!D220</f>
        <v>-1.0452996693234107E-3</v>
      </c>
      <c r="E220">
        <f>('precios ajustado'!E221-'precios ajustado'!E220)/'precios ajustado'!E220</f>
        <v>-3.0841732802628197E-2</v>
      </c>
      <c r="F220">
        <f>('precios ajustado'!F221-'precios ajustado'!F220)/'precios ajustado'!F220</f>
        <v>9.5983331875278436E-4</v>
      </c>
      <c r="G220">
        <f>('precios ajustado'!G221-'precios ajustado'!G220)/'precios ajustado'!G220</f>
        <v>-2.4042379788100976E-2</v>
      </c>
      <c r="H220">
        <f>('precios ajustado'!H221-'precios ajustado'!H220)/'precios ajustado'!H220</f>
        <v>0</v>
      </c>
      <c r="I220">
        <f>('precios ajustado'!I221-'precios ajustado'!I220)/'precios ajustado'!I220</f>
        <v>-3.9094660905505889E-2</v>
      </c>
      <c r="J220">
        <f>('precios ajustado'!J221-'precios ajustado'!J220)/'precios ajustado'!J220</f>
        <v>5.7692309733954221E-2</v>
      </c>
      <c r="K220">
        <f>('precios ajustado'!K221-'precios ajustado'!K220)/'precios ajustado'!K220</f>
        <v>2.1218457490988298E-2</v>
      </c>
      <c r="L220">
        <f>('precios ajustado'!L221-'precios ajustado'!L220)/'precios ajustado'!L220</f>
        <v>7.470153172611336E-3</v>
      </c>
    </row>
    <row r="221" spans="1:12" x14ac:dyDescent="0.25">
      <c r="A221" s="1" t="s">
        <v>231</v>
      </c>
      <c r="B221">
        <f>('precios ajustado'!B222-'precios ajustado'!B221)/'precios ajustado'!B221</f>
        <v>3.5090035955085752E-2</v>
      </c>
      <c r="C221">
        <f>('precios ajustado'!C222-'precios ajustado'!C221)/'precios ajustado'!C221</f>
        <v>3.0066258059702394E-2</v>
      </c>
      <c r="D221">
        <f>('precios ajustado'!D222-'precios ajustado'!D221)/'precios ajustado'!D221</f>
        <v>0</v>
      </c>
      <c r="E221">
        <f>('precios ajustado'!E222-'precios ajustado'!E221)/'precios ajustado'!E221</f>
        <v>3.0963208413266111E-2</v>
      </c>
      <c r="F221">
        <f>('precios ajustado'!F222-'precios ajustado'!F221)/'precios ajustado'!F221</f>
        <v>9.8821683632038058E-3</v>
      </c>
      <c r="G221">
        <f>('precios ajustado'!G222-'precios ajustado'!G221)/'precios ajustado'!G221</f>
        <v>0</v>
      </c>
      <c r="H221">
        <f>('precios ajustado'!H222-'precios ajustado'!H221)/'precios ajustado'!H221</f>
        <v>0</v>
      </c>
      <c r="I221">
        <f>('precios ajustado'!I222-'precios ajustado'!I221)/'precios ajustado'!I221</f>
        <v>2.1412744927861789E-3</v>
      </c>
      <c r="J221">
        <f>('precios ajustado'!J222-'precios ajustado'!J221)/'precios ajustado'!J221</f>
        <v>3.272729389722405E-2</v>
      </c>
      <c r="K221">
        <f>('precios ajustado'!K222-'precios ajustado'!K221)/'precios ajustado'!K221</f>
        <v>2.6120543306213984E-2</v>
      </c>
      <c r="L221">
        <f>('precios ajustado'!L222-'precios ajustado'!L221)/'precios ajustado'!L221</f>
        <v>1.58416994411095E-2</v>
      </c>
    </row>
    <row r="222" spans="1:12" x14ac:dyDescent="0.25">
      <c r="A222" s="1" t="s">
        <v>232</v>
      </c>
      <c r="B222">
        <f>('precios ajustado'!B223-'precios ajustado'!B222)/'precios ajustado'!B222</f>
        <v>1.8539410123621165E-2</v>
      </c>
      <c r="C222">
        <f>('precios ajustado'!C223-'precios ajustado'!C222)/'precios ajustado'!C222</f>
        <v>-1.2118034851298762E-2</v>
      </c>
      <c r="D222">
        <f>('precios ajustado'!D223-'precios ajustado'!D222)/'precios ajustado'!D222</f>
        <v>9.1710350239965488E-3</v>
      </c>
      <c r="E222">
        <f>('precios ajustado'!E223-'precios ajustado'!E222)/'precios ajustado'!E222</f>
        <v>-1.0011055888032699E-2</v>
      </c>
      <c r="F222">
        <f>('precios ajustado'!F223-'precios ajustado'!F222)/'precios ajustado'!F222</f>
        <v>9.9089800163122028E-3</v>
      </c>
      <c r="G222">
        <f>('precios ajustado'!G223-'precios ajustado'!G222)/'precios ajustado'!G222</f>
        <v>1.2108559498956116E-2</v>
      </c>
      <c r="H222">
        <f>('precios ajustado'!H223-'precios ajustado'!H222)/'precios ajustado'!H222</f>
        <v>-3.9563601486632986E-3</v>
      </c>
      <c r="I222">
        <f>('precios ajustado'!I223-'precios ajustado'!I222)/'precios ajustado'!I222</f>
        <v>5.7692305732917587E-2</v>
      </c>
      <c r="J222">
        <f>('precios ajustado'!J223-'precios ajustado'!J222)/'precios ajustado'!J222</f>
        <v>4.0492912914092183E-2</v>
      </c>
      <c r="K222">
        <f>('precios ajustado'!K223-'precios ajustado'!K222)/'precios ajustado'!K222</f>
        <v>-1.9959462910041543E-2</v>
      </c>
      <c r="L222">
        <f>('precios ajustado'!L223-'precios ajustado'!L222)/'precios ajustado'!L222</f>
        <v>1.2120535736730052E-3</v>
      </c>
    </row>
    <row r="223" spans="1:12" x14ac:dyDescent="0.25">
      <c r="A223" s="1" t="s">
        <v>233</v>
      </c>
      <c r="B223">
        <f>('precios ajustado'!B224-'precios ajustado'!B223)/'precios ajustado'!B223</f>
        <v>-1.4496586416388204E-2</v>
      </c>
      <c r="C223">
        <f>('precios ajustado'!C224-'precios ajustado'!C223)/'precios ajustado'!C223</f>
        <v>-2.1333007812499999E-3</v>
      </c>
      <c r="D223">
        <f>('precios ajustado'!D224-'precios ajustado'!D223)/'precios ajustado'!D223</f>
        <v>0</v>
      </c>
      <c r="E223">
        <f>('precios ajustado'!E224-'precios ajustado'!E223)/'precios ajustado'!E223</f>
        <v>-7.3033734386796598E-2</v>
      </c>
      <c r="F223">
        <f>('precios ajustado'!F224-'precios ajustado'!F223)/'precios ajustado'!F223</f>
        <v>1.3900308107384995E-2</v>
      </c>
      <c r="G223">
        <f>('precios ajustado'!G224-'precios ajustado'!G223)/'precios ajustado'!G223</f>
        <v>0</v>
      </c>
      <c r="H223">
        <f>('precios ajustado'!H224-'precios ajustado'!H223)/'precios ajustado'!H223</f>
        <v>1.3480982185845088E-2</v>
      </c>
      <c r="I223">
        <f>('precios ajustado'!I224-'precios ajustado'!I223)/'precios ajustado'!I223</f>
        <v>-2.4242402057162278E-2</v>
      </c>
      <c r="J223">
        <f>('precios ajustado'!J224-'precios ajustado'!J223)/'precios ajustado'!J223</f>
        <v>-8.4602684979283717E-4</v>
      </c>
      <c r="K223">
        <f>('precios ajustado'!K224-'precios ajustado'!K223)/'precios ajustado'!K223</f>
        <v>7.6740942543209361E-3</v>
      </c>
      <c r="L223">
        <f>('precios ajustado'!L224-'precios ajustado'!L223)/'precios ajustado'!L223</f>
        <v>-1.546823980956002E-2</v>
      </c>
    </row>
    <row r="224" spans="1:12" x14ac:dyDescent="0.25">
      <c r="A224" s="1" t="s">
        <v>234</v>
      </c>
      <c r="B224">
        <f>('precios ajustado'!B225-'precios ajustado'!B224)/'precios ajustado'!B224</f>
        <v>8.3772257001963717E-3</v>
      </c>
      <c r="C224">
        <f>('precios ajustado'!C225-'precios ajustado'!C224)/'precios ajustado'!C224</f>
        <v>3.955051898638583E-3</v>
      </c>
      <c r="D224">
        <f>('precios ajustado'!D225-'precios ajustado'!D224)/'precios ajustado'!D224</f>
        <v>-2.7617010882298638E-2</v>
      </c>
      <c r="E224">
        <f>('precios ajustado'!E225-'precios ajustado'!E224)/'precios ajustado'!E224</f>
        <v>2.9999920502701106E-2</v>
      </c>
      <c r="F224">
        <f>('precios ajustado'!F225-'precios ajustado'!F224)/'precios ajustado'!F224</f>
        <v>-2.258077495408612E-3</v>
      </c>
      <c r="G224">
        <f>('precios ajustado'!G225-'precios ajustado'!G224)/'precios ajustado'!G224</f>
        <v>0</v>
      </c>
      <c r="H224">
        <f>('precios ajustado'!H225-'precios ajustado'!H224)/'precios ajustado'!H224</f>
        <v>0</v>
      </c>
      <c r="I224">
        <f>('precios ajustado'!I225-'precios ajustado'!I224)/'precios ajustado'!I224</f>
        <v>3.3126262927420845E-2</v>
      </c>
      <c r="J224">
        <f>('precios ajustado'!J225-'precios ajustado'!J224)/'precios ajustado'!J224</f>
        <v>1.6088121128501005E-2</v>
      </c>
      <c r="K224">
        <f>('precios ajustado'!K225-'precios ajustado'!K224)/'precios ajustado'!K224</f>
        <v>-3.807881383695979E-3</v>
      </c>
      <c r="L224">
        <f>('precios ajustado'!L225-'precios ajustado'!L224)/'precios ajustado'!L224</f>
        <v>1.5573650865131521E-3</v>
      </c>
    </row>
    <row r="225" spans="1:12" x14ac:dyDescent="0.25">
      <c r="A225" s="1" t="s">
        <v>235</v>
      </c>
      <c r="B225">
        <f>('precios ajustado'!B226-'precios ajustado'!B225)/'precios ajustado'!B225</f>
        <v>-1.4914559487244159E-2</v>
      </c>
      <c r="C225">
        <f>('precios ajustado'!C226-'precios ajustado'!C225)/'precios ajustado'!C225</f>
        <v>-1.7781071140368677E-2</v>
      </c>
      <c r="D225">
        <f>('precios ajustado'!D226-'precios ajustado'!D225)/'precios ajustado'!D225</f>
        <v>0</v>
      </c>
      <c r="E225">
        <f>('precios ajustado'!E226-'precios ajustado'!E225)/'precios ajustado'!E225</f>
        <v>-8.5319107753701745E-3</v>
      </c>
      <c r="F225">
        <f>('precios ajustado'!F226-'precios ajustado'!F225)/'precios ajustado'!F225</f>
        <v>-1.3902404770721615E-2</v>
      </c>
      <c r="G225">
        <f>('precios ajustado'!G226-'precios ajustado'!G225)/'precios ajustado'!G225</f>
        <v>0</v>
      </c>
      <c r="H225">
        <f>('precios ajustado'!H226-'precios ajustado'!H225)/'precios ajustado'!H225</f>
        <v>0</v>
      </c>
      <c r="I225">
        <f>('precios ajustado'!I226-'precios ajustado'!I225)/'precios ajustado'!I225</f>
        <v>-5.010020269880288E-2</v>
      </c>
      <c r="J225">
        <f>('precios ajustado'!J226-'precios ajustado'!J225)/'precios ajustado'!J225</f>
        <v>-4.166663599659929E-2</v>
      </c>
      <c r="K225">
        <f>('precios ajustado'!K226-'precios ajustado'!K225)/'precios ajustado'!K225</f>
        <v>-4.9691229347664304E-2</v>
      </c>
      <c r="L225">
        <f>('precios ajustado'!L226-'precios ajustado'!L225)/'precios ajustado'!L225</f>
        <v>-1.8305678531010394E-2</v>
      </c>
    </row>
    <row r="226" spans="1:12" x14ac:dyDescent="0.25">
      <c r="A226" s="1" t="s">
        <v>236</v>
      </c>
      <c r="B226">
        <f>('precios ajustado'!B227-'precios ajustado'!B226)/'precios ajustado'!B226</f>
        <v>-1.3878741748218622E-2</v>
      </c>
      <c r="C226">
        <f>('precios ajustado'!C227-'precios ajustado'!C226)/'precios ajustado'!C226</f>
        <v>-1.6476928380123646E-2</v>
      </c>
      <c r="D226">
        <f>('precios ajustado'!D227-'precios ajustado'!D226)/'precios ajustado'!D226</f>
        <v>0</v>
      </c>
      <c r="E226">
        <f>('precios ajustado'!E227-'precios ajustado'!E226)/'precios ajustado'!E226</f>
        <v>-5.9347255000161527E-3</v>
      </c>
      <c r="F226">
        <f>('precios ajustado'!F227-'precios ajustado'!F226)/'precios ajustado'!F226</f>
        <v>0</v>
      </c>
      <c r="G226">
        <f>('precios ajustado'!G227-'precios ajustado'!G226)/'precios ajustado'!G226</f>
        <v>0</v>
      </c>
      <c r="H226">
        <f>('precios ajustado'!H227-'precios ajustado'!H226)/'precios ajustado'!H226</f>
        <v>-3.4916864608076047E-2</v>
      </c>
      <c r="I226">
        <f>('precios ajustado'!I227-'precios ajustado'!I226)/'precios ajustado'!I226</f>
        <v>-5.2742618580554297E-2</v>
      </c>
      <c r="J226">
        <f>('precios ajustado'!J227-'precios ajustado'!J226)/'precios ajustado'!J226</f>
        <v>-2.2608778137839066E-2</v>
      </c>
      <c r="K226">
        <f>('precios ajustado'!K227-'precios ajustado'!K226)/'precios ajustado'!K226</f>
        <v>-3.7438090838423838E-2</v>
      </c>
      <c r="L226">
        <f>('precios ajustado'!L227-'precios ajustado'!L226)/'precios ajustado'!L226</f>
        <v>-1.4339735711702092E-2</v>
      </c>
    </row>
    <row r="227" spans="1:12" x14ac:dyDescent="0.25">
      <c r="A227" s="1" t="s">
        <v>237</v>
      </c>
      <c r="B227">
        <f>('precios ajustado'!B228-'precios ajustado'!B227)/'precios ajustado'!B227</f>
        <v>1.3265946484787405E-2</v>
      </c>
      <c r="C227">
        <f>('precios ajustado'!C228-'precios ajustado'!C227)/'precios ajustado'!C227</f>
        <v>1.8736877387233928E-2</v>
      </c>
      <c r="D227">
        <f>('precios ajustado'!D228-'precios ajustado'!D227)/'precios ajustado'!D227</f>
        <v>-1.0084024997308516E-2</v>
      </c>
      <c r="E227">
        <f>('precios ajustado'!E228-'precios ajustado'!E227)/'precios ajustado'!E227</f>
        <v>1.4925361263524681E-2</v>
      </c>
      <c r="F227">
        <f>('precios ajustado'!F228-'precios ajustado'!F227)/'precios ajustado'!F227</f>
        <v>-4.0983544609293078E-2</v>
      </c>
      <c r="G227">
        <f>('precios ajustado'!G228-'precios ajustado'!G227)/'precios ajustado'!G227</f>
        <v>-0.1392326732673268</v>
      </c>
      <c r="H227">
        <f>('precios ajustado'!H228-'precios ajustado'!H227)/'precios ajustado'!H227</f>
        <v>1.2798424809254199E-2</v>
      </c>
      <c r="I227">
        <f>('precios ajustado'!I228-'precios ajustado'!I227)/'precios ajustado'!I227</f>
        <v>6.6815615451308874E-3</v>
      </c>
      <c r="J227">
        <f>('precios ajustado'!J228-'precios ajustado'!J227)/'precios ajustado'!J227</f>
        <v>-1.9572928567008104E-2</v>
      </c>
      <c r="K227">
        <f>('precios ajustado'!K228-'precios ajustado'!K227)/'precios ajustado'!K227</f>
        <v>-9.3217907373118192E-3</v>
      </c>
      <c r="L227">
        <f>('precios ajustado'!L228-'precios ajustado'!L227)/'precios ajustado'!L227</f>
        <v>-1.6916202655879776E-3</v>
      </c>
    </row>
    <row r="228" spans="1:12" x14ac:dyDescent="0.25">
      <c r="A228" s="1" t="s">
        <v>238</v>
      </c>
      <c r="B228">
        <f>('precios ajustado'!B229-'precios ajustado'!B228)/'precios ajustado'!B228</f>
        <v>1.4089222533335605E-2</v>
      </c>
      <c r="C228">
        <f>('precios ajustado'!C229-'precios ajustado'!C228)/'precios ajustado'!C228</f>
        <v>2.6506512389408654E-2</v>
      </c>
      <c r="D228">
        <f>('precios ajustado'!D229-'precios ajustado'!D228)/'precios ajustado'!D228</f>
        <v>1.0668379131407249E-3</v>
      </c>
      <c r="E228">
        <f>('precios ajustado'!E229-'precios ajustado'!E228)/'precios ajustado'!E228</f>
        <v>5.2941122927244517E-2</v>
      </c>
      <c r="F228">
        <f>('precios ajustado'!F229-'precios ajustado'!F228)/'precios ajustado'!F228</f>
        <v>-7.9487667144058118E-3</v>
      </c>
      <c r="G228">
        <f>('precios ajustado'!G229-'precios ajustado'!G228)/'precios ajustado'!G228</f>
        <v>2.8037383177570162E-2</v>
      </c>
      <c r="H228">
        <f>('precios ajustado'!H229-'precios ajustado'!H228)/'precios ajustado'!H228</f>
        <v>0</v>
      </c>
      <c r="I228">
        <f>('precios ajustado'!I229-'precios ajustado'!I228)/'precios ajustado'!I228</f>
        <v>-8.8495491198714825E-3</v>
      </c>
      <c r="J228">
        <f>('precios ajustado'!J229-'precios ajustado'!J228)/'precios ajustado'!J228</f>
        <v>-2.7223331409969844E-3</v>
      </c>
      <c r="K228">
        <f>('precios ajustado'!K229-'precios ajustado'!K228)/'precios ajustado'!K228</f>
        <v>4.9967583737061651E-2</v>
      </c>
      <c r="L228">
        <f>('precios ajustado'!L229-'precios ajustado'!L228)/'precios ajustado'!L228</f>
        <v>1.6606356165692983E-2</v>
      </c>
    </row>
    <row r="229" spans="1:12" x14ac:dyDescent="0.25">
      <c r="A229" s="1" t="s">
        <v>239</v>
      </c>
      <c r="B229">
        <f>('precios ajustado'!B230-'precios ajustado'!B229)/'precios ajustado'!B229</f>
        <v>2.6214823217836107E-3</v>
      </c>
      <c r="C229">
        <f>('precios ajustado'!C230-'precios ajustado'!C229)/'precios ajustado'!C229</f>
        <v>1.3912307472971253E-2</v>
      </c>
      <c r="D229">
        <f>('precios ajustado'!D230-'precios ajustado'!D229)/'precios ajustado'!D229</f>
        <v>6.1924469736161728E-3</v>
      </c>
      <c r="E229">
        <f>('precios ajustado'!E230-'precios ajustado'!E229)/'precios ajustado'!E229</f>
        <v>2.0391205664241761E-2</v>
      </c>
      <c r="F229">
        <f>('precios ajustado'!F230-'precios ajustado'!F229)/'precios ajustado'!F229</f>
        <v>-2.7784981124681207E-2</v>
      </c>
      <c r="G229">
        <f>('precios ajustado'!G230-'precios ajustado'!G229)/'precios ajustado'!G229</f>
        <v>0</v>
      </c>
      <c r="H229">
        <f>('precios ajustado'!H230-'precios ajustado'!H229)/'precios ajustado'!H229</f>
        <v>1.9319562575941692E-2</v>
      </c>
      <c r="I229">
        <f>('precios ajustado'!I230-'precios ajustado'!I229)/'precios ajustado'!I229</f>
        <v>-8.9285628756090446E-3</v>
      </c>
      <c r="J229">
        <f>('precios ajustado'!J230-'precios ajustado'!J229)/'precios ajustado'!J229</f>
        <v>-2.6387723203028041E-2</v>
      </c>
      <c r="K229">
        <f>('precios ajustado'!K230-'precios ajustado'!K229)/'precios ajustado'!K229</f>
        <v>-1.2051955798552033E-2</v>
      </c>
      <c r="L229">
        <f>('precios ajustado'!L230-'precios ajustado'!L229)/'precios ajustado'!L229</f>
        <v>-6.1673677592476162E-3</v>
      </c>
    </row>
    <row r="230" spans="1:12" x14ac:dyDescent="0.25">
      <c r="A230" s="1" t="s">
        <v>240</v>
      </c>
      <c r="B230">
        <f>('precios ajustado'!B231-'precios ajustado'!B230)/'precios ajustado'!B230</f>
        <v>1.8693949335814669E-2</v>
      </c>
      <c r="C230">
        <f>('precios ajustado'!C231-'precios ajustado'!C230)/'precios ajustado'!C230</f>
        <v>3.9916882423095337E-2</v>
      </c>
      <c r="D230">
        <f>('precios ajustado'!D231-'precios ajustado'!D230)/'precios ajustado'!D230</f>
        <v>0</v>
      </c>
      <c r="E230">
        <f>('precios ajustado'!E231-'precios ajustado'!E230)/'precios ajustado'!E230</f>
        <v>-4.1883435555974055E-2</v>
      </c>
      <c r="F230">
        <f>('precios ajustado'!F231-'precios ajustado'!F230)/'precios ajustado'!F230</f>
        <v>-7.4880953537403679E-3</v>
      </c>
      <c r="G230">
        <f>('precios ajustado'!G231-'precios ajustado'!G230)/'precios ajustado'!G230</f>
        <v>0</v>
      </c>
      <c r="H230">
        <f>('precios ajustado'!H231-'precios ajustado'!H230)/'precios ajustado'!H230</f>
        <v>0</v>
      </c>
      <c r="I230">
        <f>('precios ajustado'!I231-'precios ajustado'!I230)/'precios ajustado'!I230</f>
        <v>3.8288304978169131E-2</v>
      </c>
      <c r="J230">
        <f>('precios ajustado'!J231-'precios ajustado'!J230)/'precios ajustado'!J230</f>
        <v>4.6730182263807624E-3</v>
      </c>
      <c r="K230">
        <f>('precios ajustado'!K231-'precios ajustado'!K230)/'precios ajustado'!K230</f>
        <v>2.377229418845726E-2</v>
      </c>
      <c r="L230">
        <f>('precios ajustado'!L231-'precios ajustado'!L230)/'precios ajustado'!L230</f>
        <v>1.7107424167996304E-2</v>
      </c>
    </row>
    <row r="231" spans="1:12" x14ac:dyDescent="0.25">
      <c r="A231" s="1" t="s">
        <v>241</v>
      </c>
      <c r="B231">
        <f>('precios ajustado'!B232-'precios ajustado'!B231)/'precios ajustado'!B231</f>
        <v>-5.4539779638029494E-3</v>
      </c>
      <c r="C231">
        <f>('precios ajustado'!C232-'precios ajustado'!C231)/'precios ajustado'!C231</f>
        <v>-1.0895681300577968E-2</v>
      </c>
      <c r="D231">
        <f>('precios ajustado'!D232-'precios ajustado'!D231)/'precios ajustado'!D231</f>
        <v>0</v>
      </c>
      <c r="E231">
        <f>('precios ajustado'!E232-'precios ajustado'!E231)/'precios ajustado'!E231</f>
        <v>-5.7999986414478823E-2</v>
      </c>
      <c r="F231">
        <f>('precios ajustado'!F232-'precios ajustado'!F231)/'precios ajustado'!F231</f>
        <v>-9.8214132989131574E-3</v>
      </c>
      <c r="G231">
        <f>('precios ajustado'!G232-'precios ajustado'!G231)/'precios ajustado'!G231</f>
        <v>0</v>
      </c>
      <c r="H231">
        <f>('precios ajustado'!H232-'precios ajustado'!H231)/'precios ajustado'!H231</f>
        <v>0</v>
      </c>
      <c r="I231">
        <f>('precios ajustado'!I232-'precios ajustado'!I231)/'precios ajustado'!I231</f>
        <v>1.735356212344993E-2</v>
      </c>
      <c r="J231">
        <f>('precios ajustado'!J232-'precios ajustado'!J231)/'precios ajustado'!J231</f>
        <v>-6.0465237141364238E-2</v>
      </c>
      <c r="K231">
        <f>('precios ajustado'!K232-'precios ajustado'!K231)/'precios ajustado'!K231</f>
        <v>-2.9025324438666539E-2</v>
      </c>
      <c r="L231">
        <f>('precios ajustado'!L232-'precios ajustado'!L231)/'precios ajustado'!L231</f>
        <v>-1.0938226974450536E-2</v>
      </c>
    </row>
    <row r="232" spans="1:12" x14ac:dyDescent="0.25">
      <c r="A232" s="1" t="s">
        <v>242</v>
      </c>
      <c r="B232">
        <f>('precios ajustado'!B233-'precios ajustado'!B232)/'precios ajustado'!B232</f>
        <v>2.7612919724940659E-2</v>
      </c>
      <c r="C232">
        <f>('precios ajustado'!C233-'precios ajustado'!C232)/'precios ajustado'!C232</f>
        <v>1.6776187097587447E-2</v>
      </c>
      <c r="D232">
        <f>('precios ajustado'!D233-'precios ajustado'!D232)/'precios ajustado'!D232</f>
        <v>2.3152028051846577E-2</v>
      </c>
      <c r="E232">
        <f>('precios ajustado'!E233-'precios ajustado'!E232)/'precios ajustado'!E232</f>
        <v>9.1901812559047835E-2</v>
      </c>
      <c r="F232">
        <f>('precios ajustado'!F233-'precios ajustado'!F232)/'precios ajustado'!F232</f>
        <v>0</v>
      </c>
      <c r="G232">
        <f>('precios ajustado'!G233-'precios ajustado'!G232)/'precios ajustado'!G232</f>
        <v>2.1911421911421834E-2</v>
      </c>
      <c r="H232">
        <f>('precios ajustado'!H233-'precios ajustado'!H232)/'precios ajustado'!H232</f>
        <v>4.3986172368577825E-2</v>
      </c>
      <c r="I232">
        <f>('precios ajustado'!I233-'precios ajustado'!I232)/'precios ajustado'!I232</f>
        <v>-5.5437148338954557E-2</v>
      </c>
      <c r="J232">
        <f>('precios ajustado'!J233-'precios ajustado'!J232)/'precios ajustado'!J232</f>
        <v>2.2772364358267003E-2</v>
      </c>
      <c r="K232">
        <f>('precios ajustado'!K233-'precios ajustado'!K232)/'precios ajustado'!K232</f>
        <v>3.3983634372918223E-2</v>
      </c>
      <c r="L232">
        <f>('precios ajustado'!L233-'precios ajustado'!L232)/'precios ajustado'!L232</f>
        <v>2.2229638815371097E-2</v>
      </c>
    </row>
    <row r="233" spans="1:12" x14ac:dyDescent="0.25">
      <c r="A233" s="1" t="s">
        <v>243</v>
      </c>
      <c r="B233">
        <f>('precios ajustado'!B234-'precios ajustado'!B233)/'precios ajustado'!B233</f>
        <v>-9.1034976662192745E-3</v>
      </c>
      <c r="C233">
        <f>('precios ajustado'!C234-'precios ajustado'!C233)/'precios ajustado'!C233</f>
        <v>-1.8984232685839982E-2</v>
      </c>
      <c r="D233">
        <f>('precios ajustado'!D234-'precios ajustado'!D233)/'precios ajustado'!D233</f>
        <v>0</v>
      </c>
      <c r="E233">
        <f>('precios ajustado'!E234-'precios ajustado'!E233)/'precios ajustado'!E233</f>
        <v>4.1388745294598649E-2</v>
      </c>
      <c r="F233">
        <f>('precios ajustado'!F234-'precios ajustado'!F233)/'precios ajustado'!F233</f>
        <v>1.8935948620993411E-2</v>
      </c>
      <c r="G233">
        <f>('precios ajustado'!G234-'precios ajustado'!G233)/'precios ajustado'!G233</f>
        <v>0</v>
      </c>
      <c r="H233">
        <f>('precios ajustado'!H234-'precios ajustado'!H233)/'precios ajustado'!H233</f>
        <v>1.290248915277464E-2</v>
      </c>
      <c r="I233">
        <f>('precios ajustado'!I234-'precios ajustado'!I233)/'precios ajustado'!I233</f>
        <v>-2.4830623236953741E-2</v>
      </c>
      <c r="J233">
        <f>('precios ajustado'!J234-'precios ajustado'!J233)/'precios ajustado'!J233</f>
        <v>1.1616693990046443E-2</v>
      </c>
      <c r="K233">
        <f>('precios ajustado'!K234-'precios ajustado'!K233)/'precios ajustado'!K233</f>
        <v>-4.0779066576333754E-2</v>
      </c>
      <c r="L233">
        <f>('precios ajustado'!L234-'precios ajustado'!L233)/'precios ajustado'!L233</f>
        <v>-1.6581597167757051E-2</v>
      </c>
    </row>
    <row r="234" spans="1:12" x14ac:dyDescent="0.25">
      <c r="A234" s="1" t="s">
        <v>244</v>
      </c>
      <c r="B234">
        <f>('precios ajustado'!B235-'precios ajustado'!B234)/'precios ajustado'!B234</f>
        <v>6.9694417011244292E-3</v>
      </c>
      <c r="C234">
        <f>('precios ajustado'!C235-'precios ajustado'!C234)/'precios ajustado'!C234</f>
        <v>1.0133876939949474E-4</v>
      </c>
      <c r="D234">
        <f>('precios ajustado'!D235-'precios ajustado'!D234)/'precios ajustado'!D234</f>
        <v>-1.7587939698492525E-2</v>
      </c>
      <c r="E234">
        <f>('precios ajustado'!E235-'precios ajustado'!E234)/'precios ajustado'!E234</f>
        <v>-3.7076499939044216E-2</v>
      </c>
      <c r="F234">
        <f>('precios ajustado'!F235-'precios ajustado'!F234)/'precios ajustado'!F234</f>
        <v>-3.7610606832471756E-2</v>
      </c>
      <c r="G234">
        <f>('precios ajustado'!G235-'precios ajustado'!G234)/'precios ajustado'!G234</f>
        <v>-2.8512773722627636E-2</v>
      </c>
      <c r="H234">
        <f>('precios ajustado'!H235-'precios ajustado'!H234)/'precios ajustado'!H234</f>
        <v>-4.7345282380791181E-3</v>
      </c>
      <c r="I234">
        <f>('precios ajustado'!I235-'precios ajustado'!I234)/'precios ajustado'!I234</f>
        <v>-1.3888875091517962E-2</v>
      </c>
      <c r="J234">
        <f>('precios ajustado'!J235-'precios ajustado'!J234)/'precios ajustado'!J234</f>
        <v>-3.1578958490279085E-2</v>
      </c>
      <c r="K234">
        <f>('precios ajustado'!K235-'precios ajustado'!K234)/'precios ajustado'!K234</f>
        <v>-1.0786806714786766E-2</v>
      </c>
      <c r="L234">
        <f>('precios ajustado'!L235-'precios ajustado'!L234)/'precios ajustado'!L234</f>
        <v>2.3772692917206047E-3</v>
      </c>
    </row>
    <row r="235" spans="1:12" x14ac:dyDescent="0.25">
      <c r="A235" s="1" t="s">
        <v>245</v>
      </c>
      <c r="B235">
        <f>('precios ajustado'!B236-'precios ajustado'!B235)/'precios ajustado'!B235</f>
        <v>8.3056194611469489E-3</v>
      </c>
      <c r="C235">
        <f>('precios ajustado'!C236-'precios ajustado'!C235)/'precios ajustado'!C235</f>
        <v>-5.87581639584802E-3</v>
      </c>
      <c r="D235">
        <f>('precios ajustado'!D236-'precios ajustado'!D235)/'precios ajustado'!D235</f>
        <v>-4.0818414322250848E-3</v>
      </c>
      <c r="E235">
        <f>('precios ajustado'!E236-'precios ajustado'!E235)/'precios ajustado'!E235</f>
        <v>3.8781153998788571E-2</v>
      </c>
      <c r="F235">
        <f>('precios ajustado'!F236-'precios ajustado'!F235)/'precios ajustado'!F235</f>
        <v>9.5632600490772497E-3</v>
      </c>
      <c r="G235">
        <f>('precios ajustado'!G236-'precios ajustado'!G235)/'precios ajustado'!G235</f>
        <v>0</v>
      </c>
      <c r="H235">
        <f>('precios ajustado'!H236-'precios ajustado'!H235)/'precios ajustado'!H235</f>
        <v>0</v>
      </c>
      <c r="I235">
        <f>('precios ajustado'!I236-'precios ajustado'!I235)/'precios ajustado'!I235</f>
        <v>-2.1126795247030736E-2</v>
      </c>
      <c r="J235">
        <f>('precios ajustado'!J236-'precios ajustado'!J235)/'precios ajustado'!J235</f>
        <v>2.0750956015121797E-2</v>
      </c>
      <c r="K235">
        <f>('precios ajustado'!K236-'precios ajustado'!K235)/'precios ajustado'!K235</f>
        <v>-1.3790901249747665E-2</v>
      </c>
      <c r="L235">
        <f>('precios ajustado'!L236-'precios ajustado'!L235)/'precios ajustado'!L235</f>
        <v>6.6647068204109608E-3</v>
      </c>
    </row>
    <row r="236" spans="1:12" x14ac:dyDescent="0.25">
      <c r="A236" s="1" t="s">
        <v>246</v>
      </c>
      <c r="B236">
        <f>('precios ajustado'!B237-'precios ajustado'!B236)/'precios ajustado'!B236</f>
        <v>-1.2293249032392097E-2</v>
      </c>
      <c r="C236">
        <f>('precios ajustado'!C237-'precios ajustado'!C236)/'precios ajustado'!C236</f>
        <v>-9.1711342514574803E-4</v>
      </c>
      <c r="D236">
        <f>('precios ajustado'!D237-'precios ajustado'!D236)/'precios ajustado'!D236</f>
        <v>1.1027108093394087E-2</v>
      </c>
      <c r="E236">
        <f>('precios ajustado'!E237-'precios ajustado'!E236)/'precios ajustado'!E236</f>
        <v>6.6666666666666541E-2</v>
      </c>
      <c r="F236">
        <f>('precios ajustado'!F237-'precios ajustado'!F236)/'precios ajustado'!F236</f>
        <v>1.2842669875639071E-2</v>
      </c>
      <c r="G236">
        <f>('precios ajustado'!G237-'precios ajustado'!G236)/'precios ajustado'!G236</f>
        <v>-6.3395163183845747E-3</v>
      </c>
      <c r="H236">
        <f>('precios ajustado'!H237-'precios ajustado'!H236)/'precios ajustado'!H236</f>
        <v>-7.2488390531203727E-3</v>
      </c>
      <c r="I236">
        <f>('precios ajustado'!I237-'precios ajustado'!I236)/'precios ajustado'!I236</f>
        <v>5.5155878864610722E-2</v>
      </c>
      <c r="J236">
        <f>('precios ajustado'!J237-'precios ajustado'!J236)/'precios ajustado'!J236</f>
        <v>4.5498504357596246E-2</v>
      </c>
      <c r="K236">
        <f>('precios ajustado'!K237-'precios ajustado'!K236)/'precios ajustado'!K236</f>
        <v>-4.2276149842797256E-3</v>
      </c>
      <c r="L236">
        <f>('precios ajustado'!L237-'precios ajustado'!L236)/'precios ajustado'!L236</f>
        <v>1.6503523200115666E-3</v>
      </c>
    </row>
    <row r="237" spans="1:12" x14ac:dyDescent="0.25">
      <c r="A237" s="1" t="s">
        <v>247</v>
      </c>
      <c r="B237">
        <f>('precios ajustado'!B238-'precios ajustado'!B237)/'precios ajustado'!B237</f>
        <v>-3.9803395321020285E-3</v>
      </c>
      <c r="C237">
        <f>('precios ajustado'!C238-'precios ajustado'!C237)/'precios ajustado'!C237</f>
        <v>-8.1599657720026596E-3</v>
      </c>
      <c r="D237">
        <f>('precios ajustado'!D238-'precios ajustado'!D237)/'precios ajustado'!D237</f>
        <v>-1.7297522466459055E-2</v>
      </c>
      <c r="E237">
        <f>('precios ajustado'!E238-'precios ajustado'!E237)/'precios ajustado'!E237</f>
        <v>-1.2499938513804838E-2</v>
      </c>
      <c r="F237">
        <f>('precios ajustado'!F238-'precios ajustado'!F237)/'precios ajustado'!F237</f>
        <v>1.7985583341602017E-2</v>
      </c>
      <c r="G237">
        <f>('precios ajustado'!G238-'precios ajustado'!G237)/'precios ajustado'!G237</f>
        <v>0</v>
      </c>
      <c r="H237">
        <f>('precios ajustado'!H238-'precios ajustado'!H237)/'precios ajustado'!H237</f>
        <v>0</v>
      </c>
      <c r="I237">
        <f>('precios ajustado'!I238-'precios ajustado'!I237)/'precios ajustado'!I237</f>
        <v>-9.0909002241026226E-3</v>
      </c>
      <c r="J237">
        <f>('precios ajustado'!J238-'precios ajustado'!J237)/'precios ajustado'!J237</f>
        <v>-4.6295449082929541E-3</v>
      </c>
      <c r="K237">
        <f>('precios ajustado'!K238-'precios ajustado'!K237)/'precios ajustado'!K237</f>
        <v>-1.7962153146137846E-2</v>
      </c>
      <c r="L237">
        <f>('precios ajustado'!L238-'precios ajustado'!L237)/'precios ajustado'!L237</f>
        <v>-1.7575490855071887E-3</v>
      </c>
    </row>
    <row r="238" spans="1:12" x14ac:dyDescent="0.25">
      <c r="A238" s="1" t="s">
        <v>248</v>
      </c>
      <c r="B238">
        <f>('precios ajustado'!B239-'precios ajustado'!B238)/'precios ajustado'!B238</f>
        <v>1.9790802572177871E-2</v>
      </c>
      <c r="C238">
        <f>('precios ajustado'!C239-'precios ajustado'!C238)/'precios ajustado'!C238</f>
        <v>3.0954362426533533E-2</v>
      </c>
      <c r="D238">
        <f>('precios ajustado'!D239-'precios ajustado'!D238)/'precios ajustado'!D238</f>
        <v>-8.3745166559838849E-4</v>
      </c>
      <c r="E238">
        <f>('precios ajustado'!E239-'precios ajustado'!E238)/'precios ajustado'!E238</f>
        <v>-1.7974722689494176E-2</v>
      </c>
      <c r="F238">
        <f>('precios ajustado'!F239-'precios ajustado'!F238)/'precios ajustado'!F238</f>
        <v>-6.1394805487939496E-3</v>
      </c>
      <c r="G238">
        <f>('precios ajustado'!G239-'precios ajustado'!G238)/'precios ajustado'!G238</f>
        <v>0</v>
      </c>
      <c r="H238">
        <f>('precios ajustado'!H239-'precios ajustado'!H238)/'precios ajustado'!H238</f>
        <v>0</v>
      </c>
      <c r="I238">
        <f>('precios ajustado'!I239-'precios ajustado'!I238)/'precios ajustado'!I238</f>
        <v>5.0458665929975152E-2</v>
      </c>
      <c r="J238">
        <f>('precios ajustado'!J239-'precios ajustado'!J238)/'precios ajustado'!J238</f>
        <v>4.6510772794300164E-3</v>
      </c>
      <c r="K238">
        <f>('precios ajustado'!K239-'precios ajustado'!K238)/'precios ajustado'!K238</f>
        <v>2.6604627619829322E-2</v>
      </c>
      <c r="L238">
        <f>('precios ajustado'!L239-'precios ajustado'!L238)/'precios ajustado'!L238</f>
        <v>1.4222103060071691E-2</v>
      </c>
    </row>
    <row r="239" spans="1:12" x14ac:dyDescent="0.25">
      <c r="A239" s="1" t="s">
        <v>249</v>
      </c>
      <c r="B239">
        <f>('precios ajustado'!B240-'precios ajustado'!B239)/'precios ajustado'!B239</f>
        <v>9.8899046905511732E-3</v>
      </c>
      <c r="C239">
        <f>('precios ajustado'!C240-'precios ajustado'!C239)/'precios ajustado'!C239</f>
        <v>1.7456359102244388E-2</v>
      </c>
      <c r="D239">
        <f>('precios ajustado'!D240-'precios ajustado'!D239)/'precios ajustado'!D239</f>
        <v>1.387092434887886E-2</v>
      </c>
      <c r="E239">
        <f>('precios ajustado'!E240-'precios ajustado'!E239)/'precios ajustado'!E239</f>
        <v>3.1193583498007965E-2</v>
      </c>
      <c r="F239">
        <f>('precios ajustado'!F240-'precios ajustado'!F239)/'precios ajustado'!F239</f>
        <v>2.4576586119129416E-2</v>
      </c>
      <c r="G239">
        <f>('precios ajustado'!G240-'precios ajustado'!G239)/'precios ajustado'!G239</f>
        <v>0</v>
      </c>
      <c r="H239">
        <f>('precios ajustado'!H240-'precios ajustado'!H239)/'precios ajustado'!H239</f>
        <v>-1.8824871648602408E-2</v>
      </c>
      <c r="I239">
        <f>('precios ajustado'!I240-'precios ajustado'!I239)/'precios ajustado'!I239</f>
        <v>5.0218345612410925E-2</v>
      </c>
      <c r="J239">
        <f>('precios ajustado'!J240-'precios ajustado'!J239)/'precios ajustado'!J239</f>
        <v>3.4259286616204858E-2</v>
      </c>
      <c r="K239">
        <f>('precios ajustado'!K240-'precios ajustado'!K239)/'precios ajustado'!K239</f>
        <v>1.0366041014729332E-2</v>
      </c>
      <c r="L239">
        <f>('precios ajustado'!L240-'precios ajustado'!L239)/'precios ajustado'!L239</f>
        <v>5.9671495447689875E-3</v>
      </c>
    </row>
    <row r="240" spans="1:12" x14ac:dyDescent="0.25">
      <c r="A240" s="1" t="s">
        <v>250</v>
      </c>
      <c r="B240">
        <f>('precios ajustado'!B241-'precios ajustado'!B240)/'precios ajustado'!B240</f>
        <v>1.5644091439740212E-2</v>
      </c>
      <c r="C240">
        <f>('precios ajustado'!C241-'precios ajustado'!C240)/'precios ajustado'!C240</f>
        <v>1.2647067799287266E-2</v>
      </c>
      <c r="D240">
        <f>('precios ajustado'!D241-'precios ajustado'!D240)/'precios ajustado'!D240</f>
        <v>6.3124161193694756E-3</v>
      </c>
      <c r="E240">
        <f>('precios ajustado'!E241-'precios ajustado'!E240)/'precios ajustado'!E240</f>
        <v>1.1249821690034164E-2</v>
      </c>
      <c r="F240">
        <f>('precios ajustado'!F241-'precios ajustado'!F240)/'precios ajustado'!F240</f>
        <v>1.6222694138623983E-2</v>
      </c>
      <c r="G240">
        <f>('precios ajustado'!G241-'precios ajustado'!G240)/'precios ajustado'!G240</f>
        <v>0</v>
      </c>
      <c r="H240">
        <f>('precios ajustado'!H241-'precios ajustado'!H240)/'precios ajustado'!H240</f>
        <v>2.3255813953488452E-2</v>
      </c>
      <c r="I240">
        <f>('precios ajustado'!I241-'precios ajustado'!I240)/'precios ajustado'!I240</f>
        <v>-1.0394951037943648E-2</v>
      </c>
      <c r="J240">
        <f>('precios ajustado'!J241-'precios ajustado'!J240)/'precios ajustado'!J240</f>
        <v>1.0743102125598933E-2</v>
      </c>
      <c r="K240">
        <f>('precios ajustado'!K241-'precios ajustado'!K240)/'precios ajustado'!K240</f>
        <v>1.635140173610895E-2</v>
      </c>
      <c r="L240">
        <f>('precios ajustado'!L241-'precios ajustado'!L240)/'precios ajustado'!L240</f>
        <v>1.3966305452789792E-2</v>
      </c>
    </row>
    <row r="241" spans="1:12" x14ac:dyDescent="0.25">
      <c r="A241" s="1" t="s">
        <v>251</v>
      </c>
      <c r="B241">
        <f>('precios ajustado'!B242-'precios ajustado'!B241)/'precios ajustado'!B241</f>
        <v>7.7017478381337908E-3</v>
      </c>
      <c r="C241">
        <f>('precios ajustado'!C242-'precios ajustado'!C241)/'precios ajustado'!C241</f>
        <v>-8.5196751439432904E-3</v>
      </c>
      <c r="D241">
        <f>('precios ajustado'!D242-'precios ajustado'!D241)/'precios ajustado'!D241</f>
        <v>-6.0851926977687973E-3</v>
      </c>
      <c r="E241">
        <f>('precios ajustado'!E242-'precios ajustado'!E241)/'precios ajustado'!E241</f>
        <v>-1.1124671123534132E-2</v>
      </c>
      <c r="F241">
        <f>('precios ajustado'!F242-'precios ajustado'!F241)/'precios ajustado'!F241</f>
        <v>4.3539245754698527E-3</v>
      </c>
      <c r="G241">
        <f>('precios ajustado'!G242-'precios ajustado'!G241)/'precios ajustado'!G241</f>
        <v>-9.4517958412097954E-4</v>
      </c>
      <c r="H241">
        <f>('precios ajustado'!H242-'precios ajustado'!H241)/'precios ajustado'!H241</f>
        <v>-1.0909090909091026E-2</v>
      </c>
      <c r="I241">
        <f>('precios ajustado'!I242-'precios ajustado'!I241)/'precios ajustado'!I241</f>
        <v>-5.0420217734254258E-2</v>
      </c>
      <c r="J241">
        <f>('precios ajustado'!J242-'precios ajustado'!J241)/'precios ajustado'!J241</f>
        <v>8.8574288420456028E-4</v>
      </c>
      <c r="K241">
        <f>('precios ajustado'!K242-'precios ajustado'!K241)/'precios ajustado'!K241</f>
        <v>-7.5710306842445355E-3</v>
      </c>
      <c r="L241">
        <f>('precios ajustado'!L242-'precios ajustado'!L241)/'precios ajustado'!L241</f>
        <v>3.962065661795384E-3</v>
      </c>
    </row>
    <row r="242" spans="1:12" x14ac:dyDescent="0.25">
      <c r="A242" s="1" t="s">
        <v>252</v>
      </c>
      <c r="B242">
        <f>('precios ajustado'!B243-'precios ajustado'!B242)/'precios ajustado'!B242</f>
        <v>-3.2497259584252708E-3</v>
      </c>
      <c r="C242">
        <f>('precios ajustado'!C243-'precios ajustado'!C242)/'precios ajustado'!C242</f>
        <v>1.5037527888523836E-2</v>
      </c>
      <c r="D242">
        <f>('precios ajustado'!D243-'precios ajustado'!D242)/'precios ajustado'!D242</f>
        <v>0</v>
      </c>
      <c r="E242">
        <f>('precios ajustado'!E243-'precios ajustado'!E242)/'precios ajustado'!E242</f>
        <v>7.0565656598780436E-3</v>
      </c>
      <c r="F242">
        <f>('precios ajustado'!F243-'precios ajustado'!F242)/'precios ajustado'!F242</f>
        <v>1.2919551700281438E-2</v>
      </c>
      <c r="G242">
        <f>('precios ajustado'!G243-'precios ajustado'!G242)/'precios ajustado'!G242</f>
        <v>0</v>
      </c>
      <c r="H242">
        <f>('precios ajustado'!H243-'precios ajustado'!H242)/'precios ajustado'!H242</f>
        <v>0</v>
      </c>
      <c r="I242">
        <f>('precios ajustado'!I243-'precios ajustado'!I242)/'precios ajustado'!I242</f>
        <v>6.6372145873770869E-3</v>
      </c>
      <c r="J242">
        <f>('precios ajustado'!J243-'precios ajustado'!J242)/'precios ajustado'!J242</f>
        <v>2.9143947474256297E-2</v>
      </c>
      <c r="K242">
        <f>('precios ajustado'!K243-'precios ajustado'!K242)/'precios ajustado'!K242</f>
        <v>-2.2250380439066087E-3</v>
      </c>
      <c r="L242">
        <f>('precios ajustado'!L243-'precios ajustado'!L242)/'precios ajustado'!L242</f>
        <v>-5.6415194431099127E-3</v>
      </c>
    </row>
    <row r="243" spans="1:12" x14ac:dyDescent="0.25">
      <c r="A243" s="1" t="s">
        <v>253</v>
      </c>
      <c r="B243">
        <f>('precios ajustado'!B244-'precios ajustado'!B243)/'precios ajustado'!B243</f>
        <v>-1.1290258047163965E-2</v>
      </c>
      <c r="C243">
        <f>('precios ajustado'!C244-'precios ajustado'!C243)/'precios ajustado'!C243</f>
        <v>-2.7417013542964819E-2</v>
      </c>
      <c r="D243">
        <f>('precios ajustado'!D244-'precios ajustado'!D243)/'precios ajustado'!D243</f>
        <v>-2.5204081632652759E-3</v>
      </c>
      <c r="E243">
        <f>('precios ajustado'!E244-'precios ajustado'!E243)/'precios ajustado'!E243</f>
        <v>1.1511376444111871E-2</v>
      </c>
      <c r="F243">
        <f>('precios ajustado'!F244-'precios ajustado'!F243)/'precios ajustado'!F243</f>
        <v>8.5591712178975481E-3</v>
      </c>
      <c r="G243">
        <f>('precios ajustado'!G244-'precios ajustado'!G243)/'precios ajustado'!G243</f>
        <v>0</v>
      </c>
      <c r="H243">
        <f>('precios ajustado'!H244-'precios ajustado'!H243)/'precios ajustado'!H243</f>
        <v>-2.2288602941176391E-2</v>
      </c>
      <c r="I243">
        <f>('precios ajustado'!I244-'precios ajustado'!I243)/'precios ajustado'!I243</f>
        <v>-1.5384652467469751E-2</v>
      </c>
      <c r="J243">
        <f>('precios ajustado'!J244-'precios ajustado'!J243)/'precios ajustado'!J243</f>
        <v>8.8495365170486208E-3</v>
      </c>
      <c r="K243">
        <f>('precios ajustado'!K244-'precios ajustado'!K243)/'precios ajustado'!K243</f>
        <v>-8.601419422266084E-3</v>
      </c>
      <c r="L243">
        <f>('precios ajustado'!L244-'precios ajustado'!L243)/'precios ajustado'!L243</f>
        <v>-2.4239549530902858E-3</v>
      </c>
    </row>
    <row r="244" spans="1:12" x14ac:dyDescent="0.25">
      <c r="A244" s="1" t="s">
        <v>254</v>
      </c>
      <c r="B244">
        <f>('precios ajustado'!B245-'precios ajustado'!B244)/'precios ajustado'!B244</f>
        <v>-1.0564210823709449E-2</v>
      </c>
      <c r="C244">
        <f>('precios ajustado'!C245-'precios ajustado'!C244)/'precios ajustado'!C244</f>
        <v>1.0583577754435832E-2</v>
      </c>
      <c r="D244">
        <f>('precios ajustado'!D245-'precios ajustado'!D244)/'precios ajustado'!D244</f>
        <v>-1.3958650885394783E-2</v>
      </c>
      <c r="E244">
        <f>('precios ajustado'!E245-'precios ajustado'!E244)/'precios ajustado'!E244</f>
        <v>-1.0390862543801638E-2</v>
      </c>
      <c r="F244">
        <f>('precios ajustado'!F245-'precios ajustado'!F244)/'precios ajustado'!F244</f>
        <v>2.9121795249358018E-3</v>
      </c>
      <c r="G244">
        <f>('precios ajustado'!G245-'precios ajustado'!G244)/'precios ajustado'!G244</f>
        <v>0</v>
      </c>
      <c r="H244">
        <f>('precios ajustado'!H245-'precios ajustado'!H244)/'precios ajustado'!H244</f>
        <v>3.1257344300822609E-2</v>
      </c>
      <c r="I244">
        <f>('precios ajustado'!I245-'precios ajustado'!I244)/'precios ajustado'!I244</f>
        <v>8.9285628756090446E-3</v>
      </c>
      <c r="J244">
        <f>('precios ajustado'!J245-'precios ajustado'!J244)/'precios ajustado'!J244</f>
        <v>-6.1404023075422448E-3</v>
      </c>
      <c r="K244">
        <f>('precios ajustado'!K245-'precios ajustado'!K244)/'precios ajustado'!K244</f>
        <v>1.992284431763643E-2</v>
      </c>
      <c r="L244">
        <f>('precios ajustado'!L245-'precios ajustado'!L244)/'precios ajustado'!L244</f>
        <v>4.912961857872526E-3</v>
      </c>
    </row>
    <row r="245" spans="1:12" x14ac:dyDescent="0.25">
      <c r="A245" s="1" t="s">
        <v>255</v>
      </c>
      <c r="B245">
        <f>('precios ajustado'!B246-'precios ajustado'!B245)/'precios ajustado'!B245</f>
        <v>-7.591158805572676E-3</v>
      </c>
      <c r="C245">
        <f>('precios ajustado'!C246-'precios ajustado'!C245)/'precios ajustado'!C245</f>
        <v>-2.2022120390757492E-2</v>
      </c>
      <c r="D245">
        <f>('precios ajustado'!D246-'precios ajustado'!D245)/'precios ajustado'!D245</f>
        <v>0</v>
      </c>
      <c r="E245">
        <f>('precios ajustado'!E246-'precios ajustado'!E245)/'precios ajustado'!E245</f>
        <v>3.4999548642145337E-3</v>
      </c>
      <c r="F245">
        <f>('precios ajustado'!F246-'precios ajustado'!F245)/'precios ajustado'!F245</f>
        <v>1.7089599732379824E-2</v>
      </c>
      <c r="G245">
        <f>('precios ajustado'!G246-'precios ajustado'!G245)/'precios ajustado'!G245</f>
        <v>0</v>
      </c>
      <c r="H245">
        <f>('precios ajustado'!H246-'precios ajustado'!H245)/'precios ajustado'!H245</f>
        <v>0</v>
      </c>
      <c r="I245">
        <f>('precios ajustado'!I246-'precios ajustado'!I245)/'precios ajustado'!I245</f>
        <v>1.1061989147312828E-2</v>
      </c>
      <c r="J245">
        <f>('precios ajustado'!J246-'precios ajustado'!J245)/'precios ajustado'!J245</f>
        <v>1.0591344964738835E-2</v>
      </c>
      <c r="K245">
        <f>('precios ajustado'!K246-'precios ajustado'!K245)/'precios ajustado'!K245</f>
        <v>-1.9533677894003346E-2</v>
      </c>
      <c r="L245">
        <f>('precios ajustado'!L246-'precios ajustado'!L245)/'precios ajustado'!L245</f>
        <v>1.3302349395755595E-4</v>
      </c>
    </row>
    <row r="246" spans="1:12" x14ac:dyDescent="0.25">
      <c r="A246" s="1" t="s">
        <v>256</v>
      </c>
      <c r="B246">
        <f>('precios ajustado'!B247-'precios ajustado'!B246)/'precios ajustado'!B246</f>
        <v>-4.3530780354349759E-3</v>
      </c>
      <c r="C246">
        <f>('precios ajustado'!C247-'precios ajustado'!C246)/'precios ajustado'!C246</f>
        <v>-2.091669711959809E-2</v>
      </c>
      <c r="D246">
        <f>('precios ajustado'!D247-'precios ajustado'!D246)/'precios ajustado'!D246</f>
        <v>-1.3206969711116965E-2</v>
      </c>
      <c r="E246">
        <f>('precios ajustado'!E247-'precios ajustado'!E246)/'precios ajustado'!E246</f>
        <v>3.7370536517921781E-3</v>
      </c>
      <c r="F246">
        <f>('precios ajustado'!F247-'precios ajustado'!F246)/'precios ajustado'!F246</f>
        <v>0</v>
      </c>
      <c r="G246">
        <f>('precios ajustado'!G247-'precios ajustado'!G246)/'precios ajustado'!G246</f>
        <v>0</v>
      </c>
      <c r="H246">
        <f>('precios ajustado'!H247-'precios ajustado'!H246)/'precios ajustado'!H246</f>
        <v>-5.7315405651777604E-2</v>
      </c>
      <c r="I246">
        <f>('precios ajustado'!I247-'precios ajustado'!I246)/'precios ajustado'!I246</f>
        <v>-3.2822776746833392E-2</v>
      </c>
      <c r="J246">
        <f>('precios ajustado'!J247-'precios ajustado'!J246)/'precios ajustado'!J246</f>
        <v>3.056775596617645E-2</v>
      </c>
      <c r="K246">
        <f>('precios ajustado'!K247-'precios ajustado'!K246)/'precios ajustado'!K246</f>
        <v>-1.7030869934210571E-2</v>
      </c>
      <c r="L246">
        <f>('precios ajustado'!L247-'precios ajustado'!L246)/'precios ajustado'!L246</f>
        <v>-3.9850710864978746E-3</v>
      </c>
    </row>
    <row r="247" spans="1:12" x14ac:dyDescent="0.25">
      <c r="A247" s="1" t="s">
        <v>257</v>
      </c>
      <c r="B247">
        <f>('precios ajustado'!B248-'precios ajustado'!B247)/'precios ajustado'!B247</f>
        <v>3.4103609141974273E-2</v>
      </c>
      <c r="C247">
        <f>('precios ajustado'!C248-'precios ajustado'!C247)/'precios ajustado'!C247</f>
        <v>4.6713683014299401E-2</v>
      </c>
      <c r="D247">
        <f>('precios ajustado'!D248-'precios ajustado'!D247)/'precios ajustado'!D247</f>
        <v>-1.629597699639619E-4</v>
      </c>
      <c r="E247">
        <f>('precios ajustado'!E248-'precios ajustado'!E247)/'precios ajustado'!E247</f>
        <v>4.2442283002447671E-2</v>
      </c>
      <c r="F247">
        <f>('precios ajustado'!F248-'precios ajustado'!F247)/'precios ajustado'!F247</f>
        <v>1.8067013102612328E-2</v>
      </c>
      <c r="G247">
        <f>('precios ajustado'!G248-'precios ajustado'!G247)/'precios ajustado'!G247</f>
        <v>-4.4701986754966887E-2</v>
      </c>
      <c r="H247">
        <f>('precios ajustado'!H248-'precios ajustado'!H247)/'precios ajustado'!H247</f>
        <v>0</v>
      </c>
      <c r="I247">
        <f>('precios ajustado'!I248-'precios ajustado'!I247)/'precios ajustado'!I247</f>
        <v>5.6561084996545628E-2</v>
      </c>
      <c r="J247">
        <f>('precios ajustado'!J248-'precios ajustado'!J247)/'precios ajustado'!J247</f>
        <v>-7.6271824421239223E-3</v>
      </c>
      <c r="K247">
        <f>('precios ajustado'!K248-'precios ajustado'!K247)/'precios ajustado'!K247</f>
        <v>2.7786870782274931E-2</v>
      </c>
      <c r="L247">
        <f>('precios ajustado'!L248-'precios ajustado'!L247)/'precios ajustado'!L247</f>
        <v>1.2963098239315228E-2</v>
      </c>
    </row>
    <row r="248" spans="1:12" x14ac:dyDescent="0.25">
      <c r="A248" s="1" t="s">
        <v>258</v>
      </c>
      <c r="B248">
        <f>('precios ajustado'!B249-'precios ajustado'!B248)/'precios ajustado'!B248</f>
        <v>-2.1140540303139187E-3</v>
      </c>
      <c r="C248">
        <f>('precios ajustado'!C249-'precios ajustado'!C248)/'precios ajustado'!C248</f>
        <v>1.0742246944575597E-3</v>
      </c>
      <c r="D248">
        <f>('precios ajustado'!D249-'precios ajustado'!D248)/'precios ajustado'!D248</f>
        <v>-1.0515247108306717E-3</v>
      </c>
      <c r="E248">
        <f>('precios ajustado'!E249-'precios ajustado'!E248)/'precios ajustado'!E248</f>
        <v>2.3333321069929042E-2</v>
      </c>
      <c r="F248">
        <f>('precios ajustado'!F249-'precios ajustado'!F248)/'precios ajustado'!F248</f>
        <v>6.5296414877817847E-3</v>
      </c>
      <c r="G248">
        <f>('precios ajustado'!G249-'precios ajustado'!G248)/'precios ajustado'!G248</f>
        <v>0</v>
      </c>
      <c r="H248">
        <f>('precios ajustado'!H249-'precios ajustado'!H248)/'precios ajustado'!H248</f>
        <v>0</v>
      </c>
      <c r="I248">
        <f>('precios ajustado'!I249-'precios ajustado'!I248)/'precios ajustado'!I248</f>
        <v>-2.1413765992423701E-3</v>
      </c>
      <c r="J248">
        <f>('precios ajustado'!J249-'precios ajustado'!J248)/'precios ajustado'!J248</f>
        <v>5.9778471412985515E-3</v>
      </c>
      <c r="K248">
        <f>('precios ajustado'!K249-'precios ajustado'!K248)/'precios ajustado'!K248</f>
        <v>1.2722330629537269E-3</v>
      </c>
      <c r="L248">
        <f>('precios ajustado'!L249-'precios ajustado'!L248)/'precios ajustado'!L248</f>
        <v>-2.0538737018999374E-3</v>
      </c>
    </row>
    <row r="249" spans="1:12" x14ac:dyDescent="0.25">
      <c r="A249" s="1" t="s">
        <v>259</v>
      </c>
      <c r="B249">
        <f>('precios ajustado'!B250-'precios ajustado'!B249)/'precios ajustado'!B249</f>
        <v>1.2098738332778417E-4</v>
      </c>
      <c r="C249">
        <f>('precios ajustado'!C250-'precios ajustado'!C249)/'precios ajustado'!C249</f>
        <v>2.2436418178330853E-3</v>
      </c>
      <c r="D249">
        <f>('precios ajustado'!D250-'precios ajustado'!D249)/'precios ajustado'!D249</f>
        <v>-2.6210526315789597E-3</v>
      </c>
      <c r="E249">
        <f>('precios ajustado'!E250-'precios ajustado'!E249)/'precios ajustado'!E249</f>
        <v>4.6528613488950053E-4</v>
      </c>
      <c r="F249">
        <f>('precios ajustado'!F250-'precios ajustado'!F249)/'precios ajustado'!F249</f>
        <v>1.1860214537294656E-2</v>
      </c>
      <c r="G249">
        <f>('precios ajustado'!G250-'precios ajustado'!G249)/'precios ajustado'!G249</f>
        <v>2.3520673434018237E-2</v>
      </c>
      <c r="H249">
        <f>('precios ajustado'!H250-'precios ajustado'!H249)/'precios ajustado'!H249</f>
        <v>9.670010878762204E-4</v>
      </c>
      <c r="I249">
        <f>('precios ajustado'!I250-'precios ajustado'!I249)/'precios ajustado'!I249</f>
        <v>-2.3605077313110526E-2</v>
      </c>
      <c r="J249">
        <f>('precios ajustado'!J250-'precios ajustado'!J249)/'precios ajustado'!J249</f>
        <v>3.3955231152948927E-3</v>
      </c>
      <c r="K249">
        <f>('precios ajustado'!K250-'precios ajustado'!K249)/'precios ajustado'!K249</f>
        <v>1.9059793441653011E-2</v>
      </c>
      <c r="L249">
        <f>('precios ajustado'!L250-'precios ajustado'!L249)/'precios ajustado'!L249</f>
        <v>3.4037914929816479E-3</v>
      </c>
    </row>
    <row r="250" spans="1:12" x14ac:dyDescent="0.25">
      <c r="A250" s="1" t="s">
        <v>260</v>
      </c>
      <c r="B250">
        <f>('precios ajustado'!B251-'precios ajustado'!B250)/'precios ajustado'!B250</f>
        <v>7.5047667254569588E-3</v>
      </c>
      <c r="C250">
        <f>('precios ajustado'!C251-'precios ajustado'!C250)/'precios ajustado'!C250</f>
        <v>-4.2826048390143621E-3</v>
      </c>
      <c r="D250">
        <f>('precios ajustado'!D251-'precios ajustado'!D250)/'precios ajustado'!D250</f>
        <v>2.0881046110331241E-2</v>
      </c>
      <c r="E250">
        <f>('precios ajustado'!E251-'precios ajustado'!E250)/'precios ajustado'!E250</f>
        <v>-3.0232370329421445E-3</v>
      </c>
      <c r="F250">
        <f>('precios ajustado'!F251-'precios ajustado'!F250)/'precios ajustado'!F250</f>
        <v>1.651891224852754E-3</v>
      </c>
      <c r="G250">
        <f>('precios ajustado'!G251-'precios ajustado'!G250)/'precios ajustado'!G250</f>
        <v>0</v>
      </c>
      <c r="H250">
        <f>('precios ajustado'!H251-'precios ajustado'!H250)/'precios ajustado'!H250</f>
        <v>0</v>
      </c>
      <c r="I250">
        <f>('precios ajustado'!I251-'precios ajustado'!I250)/'precios ajustado'!I250</f>
        <v>6.8131852699872833E-2</v>
      </c>
      <c r="J250">
        <f>('precios ajustado'!J251-'precios ajustado'!J250)/'precios ajustado'!J250</f>
        <v>-2.4534621776294466E-2</v>
      </c>
      <c r="K250">
        <f>('precios ajustado'!K251-'precios ajustado'!K250)/'precios ajustado'!K250</f>
        <v>-1.091029516337309E-2</v>
      </c>
      <c r="L250">
        <f>('precios ajustado'!L251-'precios ajustado'!L250)/'precios ajustado'!L250</f>
        <v>6.8376071161313468E-4</v>
      </c>
    </row>
    <row r="251" spans="1:12" x14ac:dyDescent="0.25">
      <c r="A251" s="1" t="s">
        <v>261</v>
      </c>
      <c r="B251">
        <f>('precios ajustado'!B252-'precios ajustado'!B251)/'precios ajustado'!B251</f>
        <v>6.96820958260166E-3</v>
      </c>
      <c r="C251">
        <f>('precios ajustado'!C252-'precios ajustado'!C251)/'precios ajustado'!C251</f>
        <v>1.9550341547772167E-2</v>
      </c>
      <c r="D251">
        <f>('precios ajustado'!D252-'precios ajustado'!D251)/'precios ajustado'!D251</f>
        <v>0</v>
      </c>
      <c r="E251">
        <f>('precios ajustado'!E252-'precios ajustado'!E251)/'precios ajustado'!E251</f>
        <v>-3.9373930311412911E-2</v>
      </c>
      <c r="F251">
        <f>('precios ajustado'!F252-'precios ajustado'!F251)/'precios ajustado'!F251</f>
        <v>-1.417565909352209E-2</v>
      </c>
      <c r="G251">
        <f>('precios ajustado'!G252-'precios ajustado'!G251)/'precios ajustado'!G251</f>
        <v>0</v>
      </c>
      <c r="H251">
        <f>('precios ajustado'!H252-'precios ajustado'!H251)/'precios ajustado'!H251</f>
        <v>0</v>
      </c>
      <c r="I251">
        <f>('precios ajustado'!I252-'precios ajustado'!I251)/'precios ajustado'!I251</f>
        <v>0</v>
      </c>
      <c r="J251">
        <f>('precios ajustado'!J252-'precios ajustado'!J251)/'precios ajustado'!J251</f>
        <v>-1.0407719421462052E-2</v>
      </c>
      <c r="K251">
        <f>('precios ajustado'!K252-'precios ajustado'!K251)/'precios ajustado'!K251</f>
        <v>9.7699772380506009E-3</v>
      </c>
      <c r="L251">
        <f>('precios ajustado'!L252-'precios ajustado'!L251)/'precios ajustado'!L251</f>
        <v>-5.2755175685725698E-5</v>
      </c>
    </row>
    <row r="252" spans="1:12" x14ac:dyDescent="0.25">
      <c r="A252" s="1" t="s">
        <v>262</v>
      </c>
      <c r="B252">
        <f>('precios ajustado'!B253-'precios ajustado'!B252)/'precios ajustado'!B252</f>
        <v>-5.846365394817434E-3</v>
      </c>
      <c r="C252">
        <f>('precios ajustado'!C253-'precios ajustado'!C252)/'precios ajustado'!C252</f>
        <v>-4.6980391066799038E-3</v>
      </c>
      <c r="D252">
        <f>('precios ajustado'!D253-'precios ajustado'!D252)/'precios ajustado'!D252</f>
        <v>4.864079727487515E-3</v>
      </c>
      <c r="E252">
        <f>('precios ajustado'!E253-'precios ajustado'!E252)/'precios ajustado'!E252</f>
        <v>1.9862106581795765E-2</v>
      </c>
      <c r="F252">
        <f>('precios ajustado'!F253-'precios ajustado'!F252)/'precios ajustado'!F252</f>
        <v>0</v>
      </c>
      <c r="G252">
        <f>('precios ajustado'!G253-'precios ajustado'!G252)/'precios ajustado'!G252</f>
        <v>0</v>
      </c>
      <c r="H252">
        <f>('precios ajustado'!H253-'precios ajustado'!H252)/'precios ajustado'!H252</f>
        <v>0</v>
      </c>
      <c r="I252">
        <f>('precios ajustado'!I253-'precios ajustado'!I252)/'precios ajustado'!I252</f>
        <v>6.1727843923941924E-3</v>
      </c>
      <c r="J252">
        <f>('precios ajustado'!J253-'precios ajustado'!J252)/'precios ajustado'!J252</f>
        <v>3.505726424144923E-3</v>
      </c>
      <c r="K252">
        <f>('precios ajustado'!K253-'precios ajustado'!K252)/'precios ajustado'!K252</f>
        <v>-1.6853960677187106E-2</v>
      </c>
      <c r="L252">
        <f>('precios ajustado'!L253-'precios ajustado'!L252)/'precios ajustado'!L252</f>
        <v>-5.6499866028979261E-3</v>
      </c>
    </row>
    <row r="253" spans="1:12" x14ac:dyDescent="0.25">
      <c r="A253" s="1" t="s">
        <v>263</v>
      </c>
      <c r="B253">
        <f>('precios ajustado'!B254-'precios ajustado'!B253)/'precios ajustado'!B253</f>
        <v>-9.7808394225593932E-3</v>
      </c>
      <c r="C253">
        <f>('precios ajustado'!C254-'precios ajustado'!C253)/'precios ajustado'!C253</f>
        <v>3.0343912917452164E-2</v>
      </c>
      <c r="D253">
        <f>('precios ajustado'!D254-'precios ajustado'!D253)/'precios ajustado'!D253</f>
        <v>5.1543209876543528E-3</v>
      </c>
      <c r="E253">
        <f>('precios ajustado'!E254-'precios ajustado'!E253)/'precios ajustado'!E253</f>
        <v>-3.3333288152370487E-2</v>
      </c>
      <c r="F253">
        <f>('precios ajustado'!F254-'precios ajustado'!F253)/'precios ajustado'!F253</f>
        <v>-7.3690999251255929E-3</v>
      </c>
      <c r="G253">
        <f>('precios ajustado'!G254-'precios ajustado'!G253)/'precios ajustado'!G253</f>
        <v>0</v>
      </c>
      <c r="H253">
        <f>('precios ajustado'!H254-'precios ajustado'!H253)/'precios ajustado'!H253</f>
        <v>0</v>
      </c>
      <c r="I253">
        <f>('precios ajustado'!I254-'precios ajustado'!I253)/'precios ajustado'!I253</f>
        <v>2.0449878806323464E-2</v>
      </c>
      <c r="J253">
        <f>('precios ajustado'!J254-'precios ajustado'!J253)/'precios ajustado'!J253</f>
        <v>1.310035975790003E-2</v>
      </c>
      <c r="K253">
        <f>('precios ajustado'!K254-'precios ajustado'!K253)/'precios ajustado'!K253</f>
        <v>-2.1269843691871394E-2</v>
      </c>
      <c r="L253">
        <f>('precios ajustado'!L254-'precios ajustado'!L253)/'precios ajustado'!L253</f>
        <v>5.8142433979352186E-4</v>
      </c>
    </row>
    <row r="254" spans="1:12" x14ac:dyDescent="0.25">
      <c r="A254" s="1" t="s">
        <v>264</v>
      </c>
      <c r="B254">
        <f>('precios ajustado'!B255-'precios ajustado'!B254)/'precios ajustado'!B254</f>
        <v>1.8784397469561907E-3</v>
      </c>
      <c r="C254">
        <f>('precios ajustado'!C255-'precios ajustado'!C254)/'precios ajustado'!C254</f>
        <v>-7.0119671505202629E-3</v>
      </c>
      <c r="D254">
        <f>('precios ajustado'!D255-'precios ajustado'!D254)/'precios ajustado'!D254</f>
        <v>-1.6299730811353042E-2</v>
      </c>
      <c r="E254">
        <f>('precios ajustado'!E255-'precios ajustado'!E254)/'precios ajustado'!E254</f>
        <v>0</v>
      </c>
      <c r="F254">
        <f>('precios ajustado'!F255-'precios ajustado'!F254)/'precios ajustado'!F254</f>
        <v>7.062688534596932E-3</v>
      </c>
      <c r="G254">
        <f>('precios ajustado'!G255-'precios ajustado'!G254)/'precios ajustado'!G254</f>
        <v>2.9027576197387585E-2</v>
      </c>
      <c r="H254">
        <f>('precios ajustado'!H255-'precios ajustado'!H254)/'precios ajustado'!H254</f>
        <v>4.7095761381474657E-3</v>
      </c>
      <c r="I254">
        <f>('precios ajustado'!I255-'precios ajustado'!I254)/'precios ajustado'!I254</f>
        <v>-1.4027995598190809E-2</v>
      </c>
      <c r="J254">
        <f>('precios ajustado'!J255-'precios ajustado'!J254)/'precios ajustado'!J254</f>
        <v>-2.5860439271390245E-3</v>
      </c>
      <c r="K254">
        <f>('precios ajustado'!K255-'precios ajustado'!K254)/'precios ajustado'!K254</f>
        <v>-4.8653784917764781E-3</v>
      </c>
      <c r="L254">
        <f>('precios ajustado'!L255-'precios ajustado'!L254)/'precios ajustado'!L254</f>
        <v>1.3206808523452784E-3</v>
      </c>
    </row>
    <row r="255" spans="1:12" x14ac:dyDescent="0.25">
      <c r="A255" s="1" t="s">
        <v>265</v>
      </c>
      <c r="B255">
        <f>('precios ajustado'!B256-'precios ajustado'!B255)/'precios ajustado'!B255</f>
        <v>-9.435549247374735E-3</v>
      </c>
      <c r="C255">
        <f>('precios ajustado'!C256-'precios ajustado'!C255)/'precios ajustado'!C255</f>
        <v>-3.427172037496648E-2</v>
      </c>
      <c r="D255">
        <f>('precios ajustado'!D256-'precios ajustado'!D255)/'precios ajustado'!D255</f>
        <v>4.3180363859602163E-4</v>
      </c>
      <c r="E255">
        <f>('precios ajustado'!E256-'precios ajustado'!E255)/'precios ajustado'!E255</f>
        <v>-1.9704563254791894E-2</v>
      </c>
      <c r="F255">
        <f>('precios ajustado'!F256-'precios ajustado'!F255)/'precios ajustado'!F255</f>
        <v>-3.0642330309903796E-2</v>
      </c>
      <c r="G255">
        <f>('precios ajustado'!G256-'precios ajustado'!G255)/'precios ajustado'!G255</f>
        <v>0</v>
      </c>
      <c r="H255">
        <f>('precios ajustado'!H256-'precios ajustado'!H255)/'precios ajustado'!H255</f>
        <v>0</v>
      </c>
      <c r="I255">
        <f>('precios ajustado'!I256-'precios ajustado'!I255)/'precios ajustado'!I255</f>
        <v>0</v>
      </c>
      <c r="J255">
        <f>('precios ajustado'!J256-'precios ajustado'!J255)/'precios ajustado'!J255</f>
        <v>-1.8150540410246132E-2</v>
      </c>
      <c r="K255">
        <f>('precios ajustado'!K256-'precios ajustado'!K255)/'precios ajustado'!K255</f>
        <v>-3.5528035910873355E-2</v>
      </c>
      <c r="L255">
        <f>('precios ajustado'!L256-'precios ajustado'!L255)/'precios ajustado'!L255</f>
        <v>-1.5800952424460526E-2</v>
      </c>
    </row>
    <row r="256" spans="1:12" x14ac:dyDescent="0.25">
      <c r="A256" s="1" t="s">
        <v>266</v>
      </c>
      <c r="B256">
        <f>('precios ajustado'!B257-'precios ajustado'!B256)/'precios ajustado'!B256</f>
        <v>-6.1166107007715653E-5</v>
      </c>
      <c r="C256">
        <f>('precios ajustado'!C257-'precios ajustado'!C256)/'precios ajustado'!C256</f>
        <v>2.3496184744855767E-2</v>
      </c>
      <c r="D256">
        <f>('precios ajustado'!D257-'precios ajustado'!D256)/'precios ajustado'!D256</f>
        <v>1.3520540821632787E-2</v>
      </c>
      <c r="E256">
        <f>('precios ajustado'!E257-'precios ajustado'!E256)/'precios ajustado'!E256</f>
        <v>-1.5074890687885891E-3</v>
      </c>
      <c r="F256">
        <f>('precios ajustado'!F257-'precios ajustado'!F256)/'precios ajustado'!F256</f>
        <v>1.0112179836771578E-2</v>
      </c>
      <c r="G256">
        <f>('precios ajustado'!G257-'precios ajustado'!G256)/'precios ajustado'!G256</f>
        <v>0</v>
      </c>
      <c r="H256">
        <f>('precios ajustado'!H257-'precios ajustado'!H256)/'precios ajustado'!H256</f>
        <v>0</v>
      </c>
      <c r="I256">
        <f>('precios ajustado'!I257-'precios ajustado'!I256)/'precios ajustado'!I256</f>
        <v>4.0650367106455252E-3</v>
      </c>
      <c r="J256">
        <f>('precios ajustado'!J257-'precios ajustado'!J256)/'precios ajustado'!J256</f>
        <v>6.1621186476053897E-3</v>
      </c>
      <c r="K256">
        <f>('precios ajustado'!K257-'precios ajustado'!K256)/'precios ajustado'!K256</f>
        <v>3.0415732383840279E-3</v>
      </c>
      <c r="L256">
        <f>('precios ajustado'!L257-'precios ajustado'!L256)/'precios ajustado'!L256</f>
        <v>-4.4493048039088365E-3</v>
      </c>
    </row>
    <row r="257" spans="1:12" x14ac:dyDescent="0.25">
      <c r="A257" s="1" t="s">
        <v>267</v>
      </c>
      <c r="B257">
        <f>('precios ajustado'!B258-'precios ajustado'!B257)/'precios ajustado'!B257</f>
        <v>2.839517483242026E-2</v>
      </c>
      <c r="C257">
        <f>('precios ajustado'!C258-'precios ajustado'!C257)/'precios ajustado'!C257</f>
        <v>4.6103983455159078E-2</v>
      </c>
      <c r="D257">
        <f>('precios ajustado'!D258-'precios ajustado'!D257)/'precios ajustado'!D257</f>
        <v>2.8732683427398677E-2</v>
      </c>
      <c r="E257">
        <f>('precios ajustado'!E258-'precios ajustado'!E257)/'precios ajustado'!E257</f>
        <v>2.9189677238739668E-2</v>
      </c>
      <c r="F257">
        <f>('precios ajustado'!F258-'precios ajustado'!F257)/'precios ajustado'!F257</f>
        <v>-3.5526772530113881E-2</v>
      </c>
      <c r="G257">
        <f>('precios ajustado'!G258-'precios ajustado'!G257)/'precios ajustado'!G257</f>
        <v>0</v>
      </c>
      <c r="H257">
        <f>('precios ajustado'!H258-'precios ajustado'!H257)/'precios ajustado'!H257</f>
        <v>0</v>
      </c>
      <c r="I257">
        <f>('precios ajustado'!I258-'precios ajustado'!I257)/'precios ajustado'!I257</f>
        <v>2.22672332470168E-2</v>
      </c>
      <c r="J257">
        <f>('precios ajustado'!J258-'precios ajustado'!J257)/'precios ajustado'!J257</f>
        <v>-3.3245934272927984E-2</v>
      </c>
      <c r="K257">
        <f>('precios ajustado'!K258-'precios ajustado'!K257)/'precios ajustado'!K257</f>
        <v>6.7386986381467518E-4</v>
      </c>
      <c r="L257">
        <f>('precios ajustado'!L258-'precios ajustado'!L257)/'precios ajustado'!L257</f>
        <v>1.984174049424552E-2</v>
      </c>
    </row>
    <row r="258" spans="1:12" x14ac:dyDescent="0.25">
      <c r="A258" s="1" t="s">
        <v>268</v>
      </c>
      <c r="B258">
        <f>('precios ajustado'!B259-'precios ajustado'!B258)/'precios ajustado'!B258</f>
        <v>7.5411369938453345E-3</v>
      </c>
      <c r="C258">
        <f>('precios ajustado'!C259-'precios ajustado'!C258)/'precios ajustado'!C258</f>
        <v>-3.9792412663683156E-2</v>
      </c>
      <c r="D258">
        <f>('precios ajustado'!D259-'precios ajustado'!D258)/'precios ajustado'!D258</f>
        <v>2.1177057356608579E-2</v>
      </c>
      <c r="E258">
        <f>('precios ajustado'!E259-'precios ajustado'!E258)/'precios ajustado'!E258</f>
        <v>2.909542710728117E-2</v>
      </c>
      <c r="F258">
        <f>('precios ajustado'!F259-'precios ajustado'!F258)/'precios ajustado'!F258</f>
        <v>2.0253219493752913E-2</v>
      </c>
      <c r="G258">
        <f>('precios ajustado'!G259-'precios ajustado'!G258)/'precios ajustado'!G258</f>
        <v>0</v>
      </c>
      <c r="H258">
        <f>('precios ajustado'!H259-'precios ajustado'!H258)/'precios ajustado'!H258</f>
        <v>6.6466346153846168E-2</v>
      </c>
      <c r="I258">
        <f>('precios ajustado'!I259-'precios ajustado'!I258)/'precios ajustado'!I258</f>
        <v>2.1782109410423453E-2</v>
      </c>
      <c r="J258">
        <f>('precios ajustado'!J259-'precios ajustado'!J258)/'precios ajustado'!J258</f>
        <v>4.9773690635905074E-2</v>
      </c>
      <c r="K258">
        <f>('precios ajustado'!K259-'precios ajustado'!K258)/'precios ajustado'!K258</f>
        <v>4.5454492910507578E-2</v>
      </c>
      <c r="L258">
        <f>('precios ajustado'!L259-'precios ajustado'!L258)/'precios ajustado'!L258</f>
        <v>8.5530647657422257E-3</v>
      </c>
    </row>
    <row r="259" spans="1:12" x14ac:dyDescent="0.25">
      <c r="A259" s="1" t="s">
        <v>269</v>
      </c>
      <c r="B259">
        <f>('precios ajustado'!B260-'precios ajustado'!B259)/'precios ajustado'!B259</f>
        <v>-6.7184053097037993E-3</v>
      </c>
      <c r="C259">
        <f>('precios ajustado'!C260-'precios ajustado'!C259)/'precios ajustado'!C259</f>
        <v>-1.7259362233244171E-2</v>
      </c>
      <c r="D259">
        <f>('precios ajustado'!D260-'precios ajustado'!D259)/'precios ajustado'!D259</f>
        <v>-1.5477713850331611E-2</v>
      </c>
      <c r="E259">
        <f>('precios ajustado'!E260-'precios ajustado'!E259)/'precios ajustado'!E259</f>
        <v>1.0928833992031787E-2</v>
      </c>
      <c r="F259">
        <f>('precios ajustado'!F260-'precios ajustado'!F259)/'precios ajustado'!F259</f>
        <v>-2.0512889172403799E-2</v>
      </c>
      <c r="G259">
        <f>('precios ajustado'!G260-'precios ajustado'!G259)/'precios ajustado'!G259</f>
        <v>2.6328161730136249E-2</v>
      </c>
      <c r="H259">
        <f>('precios ajustado'!H260-'precios ajustado'!H259)/'precios ajustado'!H259</f>
        <v>2.3667305308239174E-3</v>
      </c>
      <c r="I259">
        <f>('precios ajustado'!I260-'precios ajustado'!I259)/'precios ajustado'!I259</f>
        <v>5.8139943208323141E-3</v>
      </c>
      <c r="J259">
        <f>('precios ajustado'!J260-'precios ajustado'!J259)/'precios ajustado'!J259</f>
        <v>-3.0172300575605323E-2</v>
      </c>
      <c r="K259">
        <f>('precios ajustado'!K260-'precios ajustado'!K259)/'precios ajustado'!K259</f>
        <v>0.17616751546242412</v>
      </c>
      <c r="L259">
        <f>('precios ajustado'!L260-'precios ajustado'!L259)/'precios ajustado'!L259</f>
        <v>-1.1883170581907519E-2</v>
      </c>
    </row>
    <row r="260" spans="1:12" x14ac:dyDescent="0.25">
      <c r="A260" s="1" t="s">
        <v>270</v>
      </c>
      <c r="B260">
        <f>('precios ajustado'!B261-'precios ajustado'!B260)/'precios ajustado'!B260</f>
        <v>-6.4673097538734368E-3</v>
      </c>
      <c r="C260">
        <f>('precios ajustado'!C261-'precios ajustado'!C260)/'precios ajustado'!C260</f>
        <v>1.9303553981566166E-4</v>
      </c>
      <c r="D260">
        <f>('precios ajustado'!D261-'precios ajustado'!D260)/'precios ajustado'!D260</f>
        <v>0</v>
      </c>
      <c r="E260">
        <f>('precios ajustado'!E261-'precios ajustado'!E260)/'precios ajustado'!E260</f>
        <v>3.1727552828047831E-2</v>
      </c>
      <c r="F260">
        <f>('precios ajustado'!F261-'precios ajustado'!F260)/'precios ajustado'!F260</f>
        <v>-3.1244933598892567E-3</v>
      </c>
      <c r="G260">
        <f>('precios ajustado'!G261-'precios ajustado'!G260)/'precios ajustado'!G260</f>
        <v>0</v>
      </c>
      <c r="H260">
        <f>('precios ajustado'!H261-'precios ajustado'!H260)/'precios ajustado'!H260</f>
        <v>0</v>
      </c>
      <c r="I260">
        <f>('precios ajustado'!I261-'precios ajustado'!I260)/'precios ajustado'!I260</f>
        <v>-1.9268263529059824E-3</v>
      </c>
      <c r="J260">
        <f>('precios ajustado'!J261-'precios ajustado'!J260)/'precios ajustado'!J260</f>
        <v>0</v>
      </c>
      <c r="K260">
        <f>('precios ajustado'!K261-'precios ajustado'!K260)/'precios ajustado'!K260</f>
        <v>3.6144569503793751E-2</v>
      </c>
      <c r="L260">
        <f>('precios ajustado'!L261-'precios ajustado'!L260)/'precios ajustado'!L260</f>
        <v>-6.9667252944354829E-3</v>
      </c>
    </row>
    <row r="261" spans="1:12" x14ac:dyDescent="0.25">
      <c r="A261" s="1" t="s">
        <v>271</v>
      </c>
      <c r="B261">
        <f>('precios ajustado'!B262-'precios ajustado'!B261)/'precios ajustado'!B261</f>
        <v>-9.9134836404569712E-3</v>
      </c>
      <c r="C261">
        <f>('precios ajustado'!C262-'precios ajustado'!C261)/'precios ajustado'!C261</f>
        <v>3.3767339022538032E-3</v>
      </c>
      <c r="D261">
        <f>('precios ajustado'!D262-'precios ajustado'!D261)/'precios ajustado'!D261</f>
        <v>-3.2627730346220137E-2</v>
      </c>
      <c r="E261">
        <f>('precios ajustado'!E262-'precios ajustado'!E261)/'precios ajustado'!E261</f>
        <v>9.1115386115214678E-3</v>
      </c>
      <c r="F261">
        <f>('precios ajustado'!F262-'precios ajustado'!F261)/'precios ajustado'!F261</f>
        <v>-9.6992261829031978E-3</v>
      </c>
      <c r="G261">
        <f>('precios ajustado'!G262-'precios ajustado'!G261)/'precios ajustado'!G261</f>
        <v>0</v>
      </c>
      <c r="H261">
        <f>('precios ajustado'!H262-'precios ajustado'!H261)/'precios ajustado'!H261</f>
        <v>0</v>
      </c>
      <c r="I261">
        <f>('precios ajustado'!I262-'precios ajustado'!I261)/'precios ajustado'!I261</f>
        <v>1.1583000920443032E-2</v>
      </c>
      <c r="J261">
        <f>('precios ajustado'!J262-'precios ajustado'!J261)/'precios ajustado'!J261</f>
        <v>-2.2222217983781774E-2</v>
      </c>
      <c r="K261">
        <f>('precios ajustado'!K262-'precios ajustado'!K261)/'precios ajustado'!K261</f>
        <v>-9.2494310969805111E-3</v>
      </c>
      <c r="L261">
        <f>('precios ajustado'!L262-'precios ajustado'!L261)/'precios ajustado'!L261</f>
        <v>-7.3089783363609207E-3</v>
      </c>
    </row>
    <row r="262" spans="1:12" x14ac:dyDescent="0.25">
      <c r="A262" s="1" t="s">
        <v>272</v>
      </c>
      <c r="B262">
        <f>('precios ajustado'!B263-'precios ajustado'!B262)/'precios ajustado'!B262</f>
        <v>4.6927021040707936E-2</v>
      </c>
      <c r="C262">
        <f>('precios ajustado'!C263-'precios ajustado'!C262)/'precios ajustado'!C262</f>
        <v>1.5961573674128877E-2</v>
      </c>
      <c r="D262">
        <f>('precios ajustado'!D263-'precios ajustado'!D262)/'precios ajustado'!D262</f>
        <v>3.9076923076922865E-3</v>
      </c>
      <c r="E262">
        <f>('precios ajustado'!E263-'precios ajustado'!E262)/'precios ajustado'!E262</f>
        <v>0</v>
      </c>
      <c r="F262">
        <f>('precios ajustado'!F263-'precios ajustado'!F262)/'precios ajustado'!F262</f>
        <v>1.7920597592785616E-2</v>
      </c>
      <c r="G262">
        <f>('precios ajustado'!G263-'precios ajustado'!G262)/'precios ajustado'!G262</f>
        <v>0</v>
      </c>
      <c r="H262">
        <f>('precios ajustado'!H263-'precios ajustado'!H262)/'precios ajustado'!H262</f>
        <v>0</v>
      </c>
      <c r="I262">
        <f>('precios ajustado'!I263-'precios ajustado'!I262)/'precios ajustado'!I262</f>
        <v>4.1984785618008287E-2</v>
      </c>
      <c r="J262">
        <f>('precios ajustado'!J263-'precios ajustado'!J262)/'precios ajustado'!J262</f>
        <v>2.7272760965702417E-2</v>
      </c>
      <c r="K262">
        <f>('precios ajustado'!K263-'precios ajustado'!K262)/'precios ajustado'!K262</f>
        <v>6.9351376338438213E-3</v>
      </c>
      <c r="L262">
        <f>('precios ajustado'!L263-'precios ajustado'!L262)/'precios ajustado'!L262</f>
        <v>1.835320260092866E-2</v>
      </c>
    </row>
    <row r="263" spans="1:12" x14ac:dyDescent="0.25">
      <c r="A263" s="1" t="s">
        <v>273</v>
      </c>
      <c r="B263">
        <f>('precios ajustado'!B264-'precios ajustado'!B263)/'precios ajustado'!B263</f>
        <v>-4.0345777007946018E-4</v>
      </c>
      <c r="C263">
        <f>('precios ajustado'!C264-'precios ajustado'!C263)/'precios ajustado'!C263</f>
        <v>1.6089169321717629E-3</v>
      </c>
      <c r="D263">
        <f>('precios ajustado'!D264-'precios ajustado'!D263)/'precios ajustado'!D263</f>
        <v>-8.2651382801565091E-3</v>
      </c>
      <c r="E263">
        <f>('precios ajustado'!E264-'precios ajustado'!E263)/'precios ajustado'!E263</f>
        <v>4.0631660495334312E-3</v>
      </c>
      <c r="F263">
        <f>('precios ajustado'!F264-'precios ajustado'!F263)/'precios ajustado'!F263</f>
        <v>-1.0504313635212856E-2</v>
      </c>
      <c r="G263">
        <f>('precios ajustado'!G264-'precios ajustado'!G263)/'precios ajustado'!G263</f>
        <v>-4.6953733394411355E-2</v>
      </c>
      <c r="H263">
        <f>('precios ajustado'!H264-'precios ajustado'!H263)/'precios ajustado'!H263</f>
        <v>-2.2599505284461432E-2</v>
      </c>
      <c r="I263">
        <f>('precios ajustado'!I264-'precios ajustado'!I263)/'precios ajustado'!I263</f>
        <v>8.4249090647092476E-2</v>
      </c>
      <c r="J263">
        <f>('precios ajustado'!J264-'precios ajustado'!J263)/'precios ajustado'!J263</f>
        <v>1.0619462809046467E-2</v>
      </c>
      <c r="K263">
        <f>('precios ajustado'!K264-'precios ajustado'!K263)/'precios ajustado'!K263</f>
        <v>2.8609320027938742E-2</v>
      </c>
      <c r="L263">
        <f>('precios ajustado'!L264-'precios ajustado'!L263)/'precios ajustado'!L263</f>
        <v>5.5409873241535628E-4</v>
      </c>
    </row>
    <row r="264" spans="1:12" x14ac:dyDescent="0.25">
      <c r="A264" s="1" t="s">
        <v>274</v>
      </c>
      <c r="B264">
        <f>('precios ajustado'!B265-'precios ajustado'!B264)/'precios ajustado'!B264</f>
        <v>-9.9711532833501332E-3</v>
      </c>
      <c r="C264">
        <f>('precios ajustado'!C265-'precios ajustado'!C264)/'precios ajustado'!C264</f>
        <v>7.4648105627782733E-3</v>
      </c>
      <c r="D264">
        <f>('precios ajustado'!D265-'precios ajustado'!D264)/'precios ajustado'!D264</f>
        <v>8.5246002966869548E-3</v>
      </c>
      <c r="E264">
        <f>('precios ajustado'!E265-'precios ajustado'!E264)/'precios ajustado'!E264</f>
        <v>2.6978461659977683E-3</v>
      </c>
      <c r="F264">
        <f>('precios ajustado'!F265-'precios ajustado'!F264)/'precios ajustado'!F264</f>
        <v>0</v>
      </c>
      <c r="G264">
        <f>('precios ajustado'!G265-'precios ajustado'!G264)/'precios ajustado'!G264</f>
        <v>0</v>
      </c>
      <c r="H264">
        <f>('precios ajustado'!H265-'precios ajustado'!H264)/'precios ajustado'!H264</f>
        <v>0</v>
      </c>
      <c r="I264">
        <f>('precios ajustado'!I265-'precios ajustado'!I264)/'precios ajustado'!I264</f>
        <v>-1.6891875564834548E-2</v>
      </c>
      <c r="J264">
        <f>('precios ajustado'!J265-'precios ajustado'!J264)/'precios ajustado'!J264</f>
        <v>-8.7575800932931643E-4</v>
      </c>
      <c r="K264">
        <f>('precios ajustado'!K265-'precios ajustado'!K264)/'precios ajustado'!K264</f>
        <v>-1.6482183213132409E-2</v>
      </c>
      <c r="L264">
        <f>('precios ajustado'!L265-'precios ajustado'!L264)/'precios ajustado'!L264</f>
        <v>-4.3250181485719515E-3</v>
      </c>
    </row>
    <row r="265" spans="1:12" x14ac:dyDescent="0.25">
      <c r="A265" s="1" t="s">
        <v>275</v>
      </c>
      <c r="B265">
        <f>('precios ajustado'!B266-'precios ajustado'!B265)/'precios ajustado'!B265</f>
        <v>1.0420857576046503E-2</v>
      </c>
      <c r="C265">
        <f>('precios ajustado'!C266-'precios ajustado'!C265)/'precios ajustado'!C265</f>
        <v>3.3483395262233158E-2</v>
      </c>
      <c r="D265">
        <f>('precios ajustado'!D266-'precios ajustado'!D265)/'precios ajustado'!D265</f>
        <v>1.6854018661999041E-4</v>
      </c>
      <c r="E265">
        <f>('precios ajustado'!E266-'precios ajustado'!E265)/'precios ajustado'!E265</f>
        <v>2.0179359727547884E-2</v>
      </c>
      <c r="F265">
        <f>('precios ajustado'!F266-'precios ajustado'!F265)/'precios ajustado'!F265</f>
        <v>-2.8874342622998636E-3</v>
      </c>
      <c r="G265">
        <f>('precios ajustado'!G266-'precios ajustado'!G265)/'precios ajustado'!G265</f>
        <v>0</v>
      </c>
      <c r="H265">
        <f>('precios ajustado'!H266-'precios ajustado'!H265)/'precios ajustado'!H265</f>
        <v>0</v>
      </c>
      <c r="I265">
        <f>('precios ajustado'!I266-'precios ajustado'!I265)/'precios ajustado'!I265</f>
        <v>1.5463861356732764E-2</v>
      </c>
      <c r="J265">
        <f>('precios ajustado'!J266-'precios ajustado'!J265)/'precios ajustado'!J265</f>
        <v>-8.7633757839915662E-4</v>
      </c>
      <c r="K265">
        <f>('precios ajustado'!K266-'precios ajustado'!K265)/'precios ajustado'!K265</f>
        <v>1.5710979586124812E-2</v>
      </c>
      <c r="L265">
        <f>('precios ajustado'!L266-'precios ajustado'!L265)/'precios ajustado'!L265</f>
        <v>4.3703103151729265E-3</v>
      </c>
    </row>
    <row r="266" spans="1:12" x14ac:dyDescent="0.25">
      <c r="A266" s="1" t="s">
        <v>276</v>
      </c>
      <c r="B266">
        <f>('precios ajustado'!B267-'precios ajustado'!B266)/'precios ajustado'!B266</f>
        <v>1.0946579015078228E-3</v>
      </c>
      <c r="C266">
        <f>('precios ajustado'!C267-'precios ajustado'!C266)/'precios ajustado'!C266</f>
        <v>1.8059695250735551E-2</v>
      </c>
      <c r="D266">
        <f>('precios ajustado'!D267-'precios ajustado'!D266)/'precios ajustado'!D266</f>
        <v>0</v>
      </c>
      <c r="E266">
        <f>('precios ajustado'!E267-'precios ajustado'!E266)/'precios ajustado'!E266</f>
        <v>-3.2747195177937567E-2</v>
      </c>
      <c r="F266">
        <f>('precios ajustado'!F267-'precios ajustado'!F266)/'precios ajustado'!F266</f>
        <v>-1.3626914504265869E-3</v>
      </c>
      <c r="G266">
        <f>('precios ajustado'!G267-'precios ajustado'!G266)/'precios ajustado'!G266</f>
        <v>0</v>
      </c>
      <c r="H266">
        <f>('precios ajustado'!H267-'precios ajustado'!H266)/'precios ajustado'!H266</f>
        <v>1.5759806741056044E-2</v>
      </c>
      <c r="I266">
        <f>('precios ajustado'!I267-'precios ajustado'!I266)/'precios ajustado'!I266</f>
        <v>0</v>
      </c>
      <c r="J266">
        <f>('precios ajustado'!J267-'precios ajustado'!J266)/'precios ajustado'!J266</f>
        <v>1.9298219032056897E-2</v>
      </c>
      <c r="K266">
        <f>('precios ajustado'!K267-'precios ajustado'!K266)/'precios ajustado'!K266</f>
        <v>-9.5386114423605204E-3</v>
      </c>
      <c r="L266">
        <f>('precios ajustado'!L267-'precios ajustado'!L266)/'precios ajustado'!L266</f>
        <v>-1.3976789069033377E-3</v>
      </c>
    </row>
    <row r="267" spans="1:12" x14ac:dyDescent="0.25">
      <c r="A267" s="1" t="s">
        <v>277</v>
      </c>
      <c r="B267">
        <f>('precios ajustado'!B268-'precios ajustado'!B267)/'precios ajustado'!B267</f>
        <v>-5.417421318047305E-3</v>
      </c>
      <c r="C267">
        <f>('precios ajustado'!C268-'precios ajustado'!C267)/'precios ajustado'!C267</f>
        <v>-1.7115333960796154E-2</v>
      </c>
      <c r="D267">
        <f>('precios ajustado'!D268-'precios ajustado'!D267)/'precios ajustado'!D267</f>
        <v>0</v>
      </c>
      <c r="E267">
        <f>('precios ajustado'!E268-'precios ajustado'!E267)/'precios ajustado'!E267</f>
        <v>-2.2949343175946466E-2</v>
      </c>
      <c r="F267">
        <f>('precios ajustado'!F268-'precios ajustado'!F267)/'precios ajustado'!F267</f>
        <v>4.2639485509171176E-4</v>
      </c>
      <c r="G267">
        <f>('precios ajustado'!G268-'precios ajustado'!G267)/'precios ajustado'!G267</f>
        <v>0</v>
      </c>
      <c r="H267">
        <f>('precios ajustado'!H268-'precios ajustado'!H267)/'precios ajustado'!H267</f>
        <v>0</v>
      </c>
      <c r="I267">
        <f>('precios ajustado'!I268-'precios ajustado'!I267)/'precios ajustado'!I267</f>
        <v>-1.6920458073506828E-2</v>
      </c>
      <c r="J267">
        <f>('precios ajustado'!J268-'precios ajustado'!J267)/'precios ajustado'!J267</f>
        <v>-1.7212771852710377E-3</v>
      </c>
      <c r="K267">
        <f>('precios ajustado'!K268-'precios ajustado'!K267)/'precios ajustado'!K267</f>
        <v>7.8091086475874866E-4</v>
      </c>
      <c r="L267">
        <f>('precios ajustado'!L268-'precios ajustado'!L267)/'precios ajustado'!L267</f>
        <v>-1.3469453108131736E-3</v>
      </c>
    </row>
    <row r="268" spans="1:12" x14ac:dyDescent="0.25">
      <c r="A268" s="1" t="s">
        <v>278</v>
      </c>
      <c r="B268">
        <f>('precios ajustado'!B269-'precios ajustado'!B268)/'precios ajustado'!B268</f>
        <v>-2.897365322978579E-3</v>
      </c>
      <c r="C268">
        <f>('precios ajustado'!C269-'precios ajustado'!C268)/'precios ajustado'!C268</f>
        <v>8.5252566098294163E-3</v>
      </c>
      <c r="D268">
        <f>('precios ajustado'!D269-'precios ajustado'!D268)/'precios ajustado'!D268</f>
        <v>-1.6902242738673998E-2</v>
      </c>
      <c r="E268">
        <f>('precios ajustado'!E269-'precios ajustado'!E268)/'precios ajustado'!E268</f>
        <v>-1.1162808642996881E-2</v>
      </c>
      <c r="F268">
        <f>('precios ajustado'!F269-'precios ajustado'!F268)/'precios ajustado'!F268</f>
        <v>2.3444341763181531E-3</v>
      </c>
      <c r="G268">
        <f>('precios ajustado'!G269-'precios ajustado'!G268)/'precios ajustado'!G268</f>
        <v>0</v>
      </c>
      <c r="H268">
        <f>('precios ajustado'!H269-'precios ajustado'!H268)/'precios ajustado'!H268</f>
        <v>-1.5515288788221993E-2</v>
      </c>
      <c r="I268">
        <f>('precios ajustado'!I269-'precios ajustado'!I268)/'precios ajustado'!I268</f>
        <v>4.8192807670561819E-2</v>
      </c>
      <c r="J268">
        <f>('precios ajustado'!J269-'precios ajustado'!J268)/'precios ajustado'!J268</f>
        <v>-9.4826543330223771E-3</v>
      </c>
      <c r="K268">
        <f>('precios ajustado'!K269-'precios ajustado'!K268)/'precios ajustado'!K268</f>
        <v>-8.0624542819207057E-3</v>
      </c>
      <c r="L268">
        <f>('precios ajustado'!L269-'precios ajustado'!L268)/'precios ajustado'!L268</f>
        <v>3.4642775918219946E-3</v>
      </c>
    </row>
    <row r="269" spans="1:12" x14ac:dyDescent="0.25">
      <c r="A269" s="1" t="s">
        <v>279</v>
      </c>
      <c r="B269">
        <f>('precios ajustado'!B270-'precios ajustado'!B269)/'precios ajustado'!B269</f>
        <v>0</v>
      </c>
      <c r="C269">
        <f>('precios ajustado'!C270-'precios ajustado'!C269)/'precios ajustado'!C269</f>
        <v>1.9784214370623516E-2</v>
      </c>
      <c r="D269">
        <f>('precios ajustado'!D270-'precios ajustado'!D269)/'precios ajustado'!D269</f>
        <v>1.0274150486697695E-2</v>
      </c>
      <c r="E269">
        <f>('precios ajustado'!E270-'precios ajustado'!E269)/'precios ajustado'!E269</f>
        <v>1.1053568071193204E-2</v>
      </c>
      <c r="F269">
        <f>('precios ajustado'!F270-'precios ajustado'!F269)/'precios ajustado'!F269</f>
        <v>-8.2926749359604132E-3</v>
      </c>
      <c r="G269">
        <f>('precios ajustado'!G270-'precios ajustado'!G269)/'precios ajustado'!G269</f>
        <v>0</v>
      </c>
      <c r="H269">
        <f>('precios ajustado'!H270-'precios ajustado'!H269)/'precios ajustado'!H269</f>
        <v>0</v>
      </c>
      <c r="I269">
        <f>('precios ajustado'!I270-'precios ajustado'!I269)/'precios ajustado'!I269</f>
        <v>1.6419953684941092E-3</v>
      </c>
      <c r="J269">
        <f>('precios ajustado'!J270-'precios ajustado'!J269)/'precios ajustado'!J269</f>
        <v>-1.131428132842459E-2</v>
      </c>
      <c r="K269">
        <f>('precios ajustado'!K270-'precios ajustado'!K269)/'precios ajustado'!K269</f>
        <v>-1.8353455011576304E-2</v>
      </c>
      <c r="L269">
        <f>('precios ajustado'!L270-'precios ajustado'!L269)/'precios ajustado'!L269</f>
        <v>-6.6146360149940894E-3</v>
      </c>
    </row>
    <row r="270" spans="1:12" x14ac:dyDescent="0.25">
      <c r="A270" s="1" t="s">
        <v>280</v>
      </c>
      <c r="B270">
        <f>('precios ajustado'!B271-'precios ajustado'!B270)/'precios ajustado'!B270</f>
        <v>3.6031406580752886E-3</v>
      </c>
      <c r="C270">
        <f>('precios ajustado'!C271-'precios ajustado'!C270)/'precios ajustado'!C270</f>
        <v>1.8518504813616384E-2</v>
      </c>
      <c r="D270">
        <f>('precios ajustado'!D271-'precios ajustado'!D270)/'precios ajustado'!D270</f>
        <v>4.1131105398451736E-4</v>
      </c>
      <c r="E270">
        <f>('precios ajustado'!E271-'precios ajustado'!E270)/'precios ajustado'!E270</f>
        <v>-5.0476727008640768E-2</v>
      </c>
      <c r="F270">
        <f>('precios ajustado'!F271-'precios ajustado'!F270)/'precios ajustado'!F270</f>
        <v>-4.8027723968954985E-3</v>
      </c>
      <c r="G270">
        <f>('precios ajustado'!G271-'precios ajustado'!G270)/'precios ajustado'!G270</f>
        <v>-5.046863734679146E-3</v>
      </c>
      <c r="H270">
        <f>('precios ajustado'!H271-'precios ajustado'!H270)/'precios ajustado'!H270</f>
        <v>7.4772805705739182E-3</v>
      </c>
      <c r="I270">
        <f>('precios ajustado'!I271-'precios ajustado'!I270)/'precios ajustado'!I270</f>
        <v>1.3114741796192448E-2</v>
      </c>
      <c r="J270">
        <f>('precios ajustado'!J271-'precios ajustado'!J270)/'precios ajustado'!J270</f>
        <v>-1.7604839031081893E-3</v>
      </c>
      <c r="K270">
        <f>('precios ajustado'!K271-'precios ajustado'!K270)/'precios ajustado'!K270</f>
        <v>1.0683801830953058E-2</v>
      </c>
      <c r="L270">
        <f>('precios ajustado'!L271-'precios ajustado'!L270)/'precios ajustado'!L270</f>
        <v>1.1938005839434055E-2</v>
      </c>
    </row>
    <row r="271" spans="1:12" x14ac:dyDescent="0.25">
      <c r="A271" s="1" t="s">
        <v>281</v>
      </c>
      <c r="B271">
        <f>('precios ajustado'!B272-'precios ajustado'!B271)/'precios ajustado'!B271</f>
        <v>1.366605472684701E-2</v>
      </c>
      <c r="C271">
        <f>('precios ajustado'!C272-'precios ajustado'!C271)/'precios ajustado'!C271</f>
        <v>2.2943736154795724E-2</v>
      </c>
      <c r="D271">
        <f>('precios ajustado'!D272-'precios ajustado'!D271)/'precios ajustado'!D271</f>
        <v>6.4857642100936046E-3</v>
      </c>
      <c r="E271">
        <f>('precios ajustado'!E272-'precios ajustado'!E271)/'precios ajustado'!E271</f>
        <v>1.6413473414683612E-2</v>
      </c>
      <c r="F271">
        <f>('precios ajustado'!F272-'precios ajustado'!F271)/'precios ajustado'!F271</f>
        <v>0</v>
      </c>
      <c r="G271">
        <f>('precios ajustado'!G272-'precios ajustado'!G271)/'precios ajustado'!G271</f>
        <v>0</v>
      </c>
      <c r="H271">
        <f>('precios ajustado'!H272-'precios ajustado'!H271)/'precios ajustado'!H271</f>
        <v>0</v>
      </c>
      <c r="I271">
        <f>('precios ajustado'!I272-'precios ajustado'!I271)/'precios ajustado'!I271</f>
        <v>3.3980589640797323E-2</v>
      </c>
      <c r="J271">
        <f>('precios ajustado'!J272-'precios ajustado'!J271)/'precios ajustado'!J271</f>
        <v>-1.8518485230500811E-2</v>
      </c>
      <c r="K271">
        <f>('precios ajustado'!K272-'precios ajustado'!K271)/'precios ajustado'!K271</f>
        <v>3.7262152265495667E-2</v>
      </c>
      <c r="L271">
        <f>('precios ajustado'!L272-'precios ajustado'!L271)/'precios ajustado'!L271</f>
        <v>9.7784143110172007E-3</v>
      </c>
    </row>
    <row r="272" spans="1:12" x14ac:dyDescent="0.25">
      <c r="A272" s="1" t="s">
        <v>282</v>
      </c>
      <c r="B272">
        <f>('precios ajustado'!B273-'precios ajustado'!B272)/'precios ajustado'!B272</f>
        <v>6.2851411544530679E-4</v>
      </c>
      <c r="C272">
        <f>('precios ajustado'!C273-'precios ajustado'!C272)/'precios ajustado'!C272</f>
        <v>-1.6081265352017288E-2</v>
      </c>
      <c r="D272">
        <f>('precios ajustado'!D273-'precios ajustado'!D272)/'precios ajustado'!D272</f>
        <v>0</v>
      </c>
      <c r="E272">
        <f>('precios ajustado'!E273-'precios ajustado'!E272)/'precios ajustado'!E272</f>
        <v>-1.7035085910477792E-2</v>
      </c>
      <c r="F272">
        <f>('precios ajustado'!F273-'precios ajustado'!F272)/'precios ajustado'!F272</f>
        <v>0</v>
      </c>
      <c r="G272">
        <f>('precios ajustado'!G273-'precios ajustado'!G272)/'precios ajustado'!G272</f>
        <v>0</v>
      </c>
      <c r="H272">
        <f>('precios ajustado'!H273-'precios ajustado'!H272)/'precios ajustado'!H272</f>
        <v>0</v>
      </c>
      <c r="I272">
        <f>('precios ajustado'!I273-'precios ajustado'!I272)/'precios ajustado'!I272</f>
        <v>2.0344306284378076E-2</v>
      </c>
      <c r="J272">
        <f>('precios ajustado'!J273-'precios ajustado'!J272)/'precios ajustado'!J272</f>
        <v>2.8751075024103175E-2</v>
      </c>
      <c r="K272">
        <f>('precios ajustado'!K273-'precios ajustado'!K272)/'precios ajustado'!K272</f>
        <v>-1.7834317152667198E-3</v>
      </c>
      <c r="L272">
        <f>('precios ajustado'!L273-'precios ajustado'!L272)/'precios ajustado'!L272</f>
        <v>-1.5836176925381597E-3</v>
      </c>
    </row>
    <row r="273" spans="1:12" x14ac:dyDescent="0.25">
      <c r="A273" s="1" t="s">
        <v>283</v>
      </c>
      <c r="B273">
        <f>('precios ajustado'!B274-'precios ajustado'!B273)/'precios ajustado'!B273</f>
        <v>-2.0552760755887821E-2</v>
      </c>
      <c r="C273">
        <f>('precios ajustado'!C274-'precios ajustado'!C273)/'precios ajustado'!C273</f>
        <v>-1.0838728053595675E-2</v>
      </c>
      <c r="D273">
        <f>('precios ajustado'!D274-'precios ajustado'!D273)/'precios ajustado'!D273</f>
        <v>6.0354775788646091E-3</v>
      </c>
      <c r="E273">
        <f>('precios ajustado'!E274-'precios ajustado'!E273)/'precios ajustado'!E273</f>
        <v>-1.4300476310311958E-2</v>
      </c>
      <c r="F273">
        <f>('precios ajustado'!F274-'precios ajustado'!F273)/'precios ajustado'!F273</f>
        <v>-4.6535256003060873E-3</v>
      </c>
      <c r="G273">
        <f>('precios ajustado'!G274-'precios ajustado'!G273)/'precios ajustado'!G273</f>
        <v>-7.9710144927535951E-3</v>
      </c>
      <c r="H273">
        <f>('precios ajustado'!H274-'precios ajustado'!H273)/'precios ajustado'!H273</f>
        <v>2.8431148664078695E-2</v>
      </c>
      <c r="I273">
        <f>('precios ajustado'!I274-'precios ajustado'!I273)/'precios ajustado'!I273</f>
        <v>4.9079781073236114E-2</v>
      </c>
      <c r="J273">
        <f>('precios ajustado'!J274-'precios ajustado'!J273)/'precios ajustado'!J273</f>
        <v>8.7336981041377106E-4</v>
      </c>
      <c r="K273">
        <f>('precios ajustado'!K274-'precios ajustado'!K273)/'precios ajustado'!K273</f>
        <v>-1.327208917083593E-2</v>
      </c>
      <c r="L273">
        <f>('precios ajustado'!L274-'precios ajustado'!L273)/'precios ajustado'!L273</f>
        <v>-1.0635260620196206E-2</v>
      </c>
    </row>
    <row r="274" spans="1:12" x14ac:dyDescent="0.25">
      <c r="A274" s="1" t="s">
        <v>284</v>
      </c>
      <c r="B274">
        <f>('precios ajustado'!B275-'precios ajustado'!B274)/'precios ajustado'!B274</f>
        <v>1.6320910642167619E-3</v>
      </c>
      <c r="C274">
        <f>('precios ajustado'!C275-'precios ajustado'!C274)/'precios ajustado'!C274</f>
        <v>1.5305697616549223E-2</v>
      </c>
      <c r="D274">
        <f>('precios ajustado'!D275-'precios ajustado'!D274)/'precios ajustado'!D274</f>
        <v>-3.6005765795030092E-2</v>
      </c>
      <c r="E274">
        <f>('precios ajustado'!E275-'precios ajustado'!E274)/'precios ajustado'!E274</f>
        <v>-2.4873135880353657E-3</v>
      </c>
      <c r="F274">
        <f>('precios ajustado'!F275-'precios ajustado'!F274)/'precios ajustado'!F274</f>
        <v>-8.3981936446179389E-3</v>
      </c>
      <c r="G274">
        <f>('precios ajustado'!G275-'precios ajustado'!G274)/'precios ajustado'!G274</f>
        <v>0</v>
      </c>
      <c r="H274">
        <f>('precios ajustado'!H275-'precios ajustado'!H274)/'precios ajustado'!H274</f>
        <v>0</v>
      </c>
      <c r="I274">
        <f>('precios ajustado'!I275-'precios ajustado'!I274)/'precios ajustado'!I274</f>
        <v>-4.385995488172487E-3</v>
      </c>
      <c r="J274">
        <f>('precios ajustado'!J275-'precios ajustado'!J274)/'precios ajustado'!J274</f>
        <v>-1.832457449023454E-2</v>
      </c>
      <c r="K274">
        <f>('precios ajustado'!K275-'precios ajustado'!K274)/'precios ajustado'!K274</f>
        <v>-1.810658990435314E-2</v>
      </c>
      <c r="L274">
        <f>('precios ajustado'!L275-'precios ajustado'!L274)/'precios ajustado'!L274</f>
        <v>-7.4906251155217787E-3</v>
      </c>
    </row>
    <row r="275" spans="1:12" x14ac:dyDescent="0.25">
      <c r="A275" s="1" t="s">
        <v>285</v>
      </c>
      <c r="B275">
        <f>('precios ajustado'!B276-'precios ajustado'!B275)/'precios ajustado'!B275</f>
        <v>6.6923660082612788E-3</v>
      </c>
      <c r="C275">
        <f>('precios ajustado'!C276-'precios ajustado'!C275)/'precios ajustado'!C275</f>
        <v>-1.4989293361884369E-2</v>
      </c>
      <c r="D275">
        <f>('precios ajustado'!D276-'precios ajustado'!D275)/'precios ajustado'!D275</f>
        <v>1.8506818301479461E-2</v>
      </c>
      <c r="E275">
        <f>('precios ajustado'!E276-'precios ajustado'!E275)/'precios ajustado'!E275</f>
        <v>0</v>
      </c>
      <c r="F275">
        <f>('precios ajustado'!F276-'precios ajustado'!F275)/'precios ajustado'!F275</f>
        <v>0</v>
      </c>
      <c r="G275">
        <f>('precios ajustado'!G276-'precios ajustado'!G275)/'precios ajustado'!G275</f>
        <v>0</v>
      </c>
      <c r="H275">
        <f>('precios ajustado'!H276-'precios ajustado'!H275)/'precios ajustado'!H275</f>
        <v>8.8819806816919852E-3</v>
      </c>
      <c r="I275">
        <f>('precios ajustado'!I276-'precios ajustado'!I275)/'precios ajustado'!I275</f>
        <v>1.4684273931396366E-2</v>
      </c>
      <c r="J275">
        <f>('precios ajustado'!J276-'precios ajustado'!J275)/'precios ajustado'!J275</f>
        <v>0</v>
      </c>
      <c r="K275">
        <f>('precios ajustado'!K276-'precios ajustado'!K275)/'precios ajustado'!K275</f>
        <v>-2.6339098457196726E-4</v>
      </c>
      <c r="L275">
        <f>('precios ajustado'!L276-'precios ajustado'!L275)/'precios ajustado'!L275</f>
        <v>8.7123675797573328E-3</v>
      </c>
    </row>
    <row r="276" spans="1:12" x14ac:dyDescent="0.25">
      <c r="A276" s="1" t="s">
        <v>286</v>
      </c>
      <c r="B276">
        <f>('precios ajustado'!B277-'precios ajustado'!B276)/'precios ajustado'!B276</f>
        <v>1.4104786026168558E-2</v>
      </c>
      <c r="C276">
        <f>('precios ajustado'!C277-'precios ajustado'!C276)/'precios ajustado'!C276</f>
        <v>4.4434787916100914E-2</v>
      </c>
      <c r="D276">
        <f>('precios ajustado'!D277-'precios ajustado'!D276)/'precios ajustado'!D276</f>
        <v>0</v>
      </c>
      <c r="E276">
        <f>('precios ajustado'!E277-'precios ajustado'!E276)/'precios ajustado'!E276</f>
        <v>0</v>
      </c>
      <c r="F276">
        <f>('precios ajustado'!F277-'precios ajustado'!F276)/'precios ajustado'!F276</f>
        <v>-1.7724648191016761E-2</v>
      </c>
      <c r="G276">
        <f>('precios ajustado'!G277-'precios ajustado'!G276)/'precios ajustado'!G276</f>
        <v>0</v>
      </c>
      <c r="H276">
        <f>('precios ajustado'!H277-'precios ajustado'!H276)/'precios ajustado'!H276</f>
        <v>2.1459227467811159E-2</v>
      </c>
      <c r="I276">
        <f>('precios ajustado'!I277-'precios ajustado'!I276)/'precios ajustado'!I276</f>
        <v>-1.7366119856576212E-2</v>
      </c>
      <c r="J276">
        <f>('precios ajustado'!J277-'precios ajustado'!J276)/'precios ajustado'!J276</f>
        <v>0</v>
      </c>
      <c r="K276">
        <f>('precios ajustado'!K277-'precios ajustado'!K276)/'precios ajustado'!K276</f>
        <v>1.3175230301662635E-2</v>
      </c>
      <c r="L276">
        <f>('precios ajustado'!L277-'precios ajustado'!L276)/'precios ajustado'!L276</f>
        <v>1.299475634059216E-2</v>
      </c>
    </row>
    <row r="277" spans="1:12" x14ac:dyDescent="0.25">
      <c r="A277" s="1" t="s">
        <v>287</v>
      </c>
      <c r="B277">
        <f>('precios ajustado'!B278-'precios ajustado'!B277)/'precios ajustado'!B277</f>
        <v>1.0659586996126121E-2</v>
      </c>
      <c r="C277">
        <f>('precios ajustado'!C278-'precios ajustado'!C277)/'precios ajustado'!C277</f>
        <v>1.290486257498372E-2</v>
      </c>
      <c r="D277">
        <f>('precios ajustado'!D278-'precios ajustado'!D277)/'precios ajustado'!D277</f>
        <v>-2.4192923053063952E-3</v>
      </c>
      <c r="E277">
        <f>('precios ajustado'!E278-'precios ajustado'!E277)/'precios ajustado'!E277</f>
        <v>0</v>
      </c>
      <c r="F277">
        <f>('precios ajustado'!F278-'precios ajustado'!F277)/'precios ajustado'!F277</f>
        <v>-4.4444375639618536E-3</v>
      </c>
      <c r="G277">
        <f>('precios ajustado'!G278-'precios ajustado'!G277)/'precios ajustado'!G277</f>
        <v>-2.5566106647187638E-2</v>
      </c>
      <c r="H277">
        <f>('precios ajustado'!H278-'precios ajustado'!H277)/'precios ajustado'!H277</f>
        <v>-2.9519500107735446E-2</v>
      </c>
      <c r="I277">
        <f>('precios ajustado'!I278-'precios ajustado'!I277)/'precios ajustado'!I277</f>
        <v>-5.8910106152800538E-3</v>
      </c>
      <c r="J277">
        <f>('precios ajustado'!J278-'precios ajustado'!J277)/'precios ajustado'!J277</f>
        <v>0</v>
      </c>
      <c r="K277">
        <f>('precios ajustado'!K278-'precios ajustado'!K277)/'precios ajustado'!K277</f>
        <v>-2.3146927750031885E-2</v>
      </c>
      <c r="L277">
        <f>('precios ajustado'!L278-'precios ajustado'!L277)/'precios ajustado'!L277</f>
        <v>3.1103482345562255E-4</v>
      </c>
    </row>
    <row r="278" spans="1:12" x14ac:dyDescent="0.25">
      <c r="A278" s="1" t="s">
        <v>288</v>
      </c>
      <c r="B278">
        <f>('precios ajustado'!B279-'precios ajustado'!B278)/'precios ajustado'!B278</f>
        <v>-2.8210199771383125E-4</v>
      </c>
      <c r="C278">
        <f>('precios ajustado'!C279-'precios ajustado'!C278)/'precios ajustado'!C278</f>
        <v>-8.877213533991242E-3</v>
      </c>
      <c r="D278">
        <f>('precios ajustado'!D279-'precios ajustado'!D278)/'precios ajustado'!D278</f>
        <v>0</v>
      </c>
      <c r="E278">
        <f>('precios ajustado'!E279-'precios ajustado'!E278)/'precios ajustado'!E278</f>
        <v>0</v>
      </c>
      <c r="F278">
        <f>('precios ajustado'!F279-'precios ajustado'!F278)/'precios ajustado'!F278</f>
        <v>3.0226839878792389E-3</v>
      </c>
      <c r="G278">
        <f>('precios ajustado'!G279-'precios ajustado'!G278)/'precios ajustado'!G278</f>
        <v>0</v>
      </c>
      <c r="H278">
        <f>('precios ajustado'!H279-'precios ajustado'!H278)/'precios ajustado'!H278</f>
        <v>0</v>
      </c>
      <c r="I278">
        <f>('precios ajustado'!I279-'precios ajustado'!I278)/'precios ajustado'!I278</f>
        <v>-1.4815153899016204E-3</v>
      </c>
      <c r="J278">
        <f>('precios ajustado'!J279-'precios ajustado'!J278)/'precios ajustado'!J278</f>
        <v>0</v>
      </c>
      <c r="K278">
        <f>('precios ajustado'!K279-'precios ajustado'!K278)/'precios ajustado'!K278</f>
        <v>9.8508764205707759E-3</v>
      </c>
      <c r="L278">
        <f>('precios ajustado'!L279-'precios ajustado'!L278)/'precios ajustado'!L278</f>
        <v>-5.4405340494487909E-3</v>
      </c>
    </row>
    <row r="279" spans="1:12" x14ac:dyDescent="0.25">
      <c r="A279" s="1" t="s">
        <v>289</v>
      </c>
      <c r="B279">
        <f>('precios ajustado'!B280-'precios ajustado'!B279)/'precios ajustado'!B279</f>
        <v>1.6022556551483439E-2</v>
      </c>
      <c r="C279">
        <f>('precios ajustado'!C280-'precios ajustado'!C279)/'precios ajustado'!C279</f>
        <v>1.8162172655131637E-2</v>
      </c>
      <c r="D279">
        <f>('precios ajustado'!D280-'precios ajustado'!D279)/'precios ajustado'!D279</f>
        <v>5.4151531011467748E-3</v>
      </c>
      <c r="E279">
        <f>('precios ajustado'!E280-'precios ajustado'!E279)/'precios ajustado'!E279</f>
        <v>0</v>
      </c>
      <c r="F279">
        <f>('precios ajustado'!F280-'precios ajustado'!F279)/'precios ajustado'!F279</f>
        <v>1.7080025119051951E-2</v>
      </c>
      <c r="G279">
        <f>('precios ajustado'!G280-'precios ajustado'!G279)/'precios ajustado'!G279</f>
        <v>0</v>
      </c>
      <c r="H279">
        <f>('precios ajustado'!H280-'precios ajustado'!H279)/'precios ajustado'!H279</f>
        <v>0</v>
      </c>
      <c r="I279">
        <f>('precios ajustado'!I280-'precios ajustado'!I279)/'precios ajustado'!I279</f>
        <v>1.3353138819611506E-2</v>
      </c>
      <c r="J279">
        <f>('precios ajustado'!J280-'precios ajustado'!J279)/'precios ajustado'!J279</f>
        <v>0</v>
      </c>
      <c r="K279">
        <f>('precios ajustado'!K280-'precios ajustado'!K279)/'precios ajustado'!K279</f>
        <v>1.450037523425741E-2</v>
      </c>
      <c r="L279">
        <f>('precios ajustado'!L280-'precios ajustado'!L279)/'precios ajustado'!L279</f>
        <v>9.5860906135093148E-3</v>
      </c>
    </row>
    <row r="280" spans="1:12" x14ac:dyDescent="0.25">
      <c r="A280" s="1" t="s">
        <v>290</v>
      </c>
      <c r="B280">
        <f>('precios ajustado'!B281-'precios ajustado'!B280)/'precios ajustado'!B280</f>
        <v>4.7753678498035721E-3</v>
      </c>
      <c r="C280">
        <f>('precios ajustado'!C281-'precios ajustado'!C280)/'precios ajustado'!C280</f>
        <v>1.2055089984537999E-2</v>
      </c>
      <c r="D280">
        <f>('precios ajustado'!D281-'precios ajustado'!D280)/'precios ajustado'!D280</f>
        <v>3.7212274896661285E-3</v>
      </c>
      <c r="E280">
        <f>('precios ajustado'!E281-'precios ajustado'!E280)/'precios ajustado'!E280</f>
        <v>0</v>
      </c>
      <c r="F280">
        <f>('precios ajustado'!F281-'precios ajustado'!F280)/'precios ajustado'!F280</f>
        <v>3.1397949423954137E-2</v>
      </c>
      <c r="G280">
        <f>('precios ajustado'!G281-'precios ajustado'!G280)/'precios ajustado'!G280</f>
        <v>0</v>
      </c>
      <c r="H280">
        <f>('precios ajustado'!H281-'precios ajustado'!H280)/'precios ajustado'!H280</f>
        <v>0</v>
      </c>
      <c r="I280">
        <f>('precios ajustado'!I281-'precios ajustado'!I280)/'precios ajustado'!I280</f>
        <v>2.0497784487474753E-2</v>
      </c>
      <c r="J280">
        <f>('precios ajustado'!J281-'precios ajustado'!J280)/'precios ajustado'!J280</f>
        <v>0</v>
      </c>
      <c r="K280">
        <f>('precios ajustado'!K281-'precios ajustado'!K280)/'precios ajustado'!K280</f>
        <v>3.2484407870846721E-2</v>
      </c>
      <c r="L280">
        <f>('precios ajustado'!L281-'precios ajustado'!L280)/'precios ajustado'!L280</f>
        <v>1.4681131705807265E-2</v>
      </c>
    </row>
    <row r="281" spans="1:12" x14ac:dyDescent="0.25">
      <c r="A281" s="1" t="s">
        <v>291</v>
      </c>
      <c r="B281">
        <f>('precios ajustado'!B282-'precios ajustado'!B281)/'precios ajustado'!B281</f>
        <v>-7.5710551526352683E-3</v>
      </c>
      <c r="C281">
        <f>('precios ajustado'!C282-'precios ajustado'!C281)/'precios ajustado'!C281</f>
        <v>8.4507287867830842E-3</v>
      </c>
      <c r="D281">
        <f>('precios ajustado'!D282-'precios ajustado'!D281)/'precios ajustado'!D281</f>
        <v>-1.7695025263936244E-2</v>
      </c>
      <c r="E281">
        <f>('precios ajustado'!E282-'precios ajustado'!E281)/'precios ajustado'!E281</f>
        <v>0</v>
      </c>
      <c r="F281">
        <f>('precios ajustado'!F282-'precios ajustado'!F281)/'precios ajustado'!F281</f>
        <v>4.157059620570328E-3</v>
      </c>
      <c r="G281">
        <f>('precios ajustado'!G282-'precios ajustado'!G281)/'precios ajustado'!G281</f>
        <v>1.2493753123438235E-2</v>
      </c>
      <c r="H281">
        <f>('precios ajustado'!H282-'precios ajustado'!H281)/'precios ajustado'!H281</f>
        <v>2.708703374777981E-2</v>
      </c>
      <c r="I281">
        <f>('precios ajustado'!I282-'precios ajustado'!I281)/'precios ajustado'!I281</f>
        <v>-7.1735603160370054E-3</v>
      </c>
      <c r="J281">
        <f>('precios ajustado'!J282-'precios ajustado'!J281)/'precios ajustado'!J281</f>
        <v>0</v>
      </c>
      <c r="K281">
        <f>('precios ajustado'!K282-'precios ajustado'!K281)/'precios ajustado'!K281</f>
        <v>1.7367194428871257E-2</v>
      </c>
      <c r="L281">
        <f>('precios ajustado'!L282-'precios ajustado'!L281)/'precios ajustado'!L281</f>
        <v>-1.9325284374582215E-3</v>
      </c>
    </row>
    <row r="282" spans="1:12" x14ac:dyDescent="0.25">
      <c r="A282" s="1" t="s">
        <v>292</v>
      </c>
      <c r="B282">
        <f>('precios ajustado'!B283-'precios ajustado'!B282)/'precios ajustado'!B282</f>
        <v>-2.0603681996462799E-3</v>
      </c>
      <c r="C282">
        <f>('precios ajustado'!C283-'precios ajustado'!C282)/'precios ajustado'!C282</f>
        <v>1.0454888481149397E-2</v>
      </c>
      <c r="D282">
        <f>('precios ajustado'!D283-'precios ajustado'!D282)/'precios ajustado'!D282</f>
        <v>-1.3753410908634694E-2</v>
      </c>
      <c r="E282">
        <f>('precios ajustado'!E283-'precios ajustado'!E282)/'precios ajustado'!E282</f>
        <v>0</v>
      </c>
      <c r="F282">
        <f>('precios ajustado'!F283-'precios ajustado'!F282)/'precios ajustado'!F282</f>
        <v>2.5572478109475869E-2</v>
      </c>
      <c r="G282">
        <f>('precios ajustado'!G283-'precios ajustado'!G282)/'precios ajustado'!G282</f>
        <v>0</v>
      </c>
      <c r="H282">
        <f>('precios ajustado'!H283-'precios ajustado'!H282)/'precios ajustado'!H282</f>
        <v>0</v>
      </c>
      <c r="I282">
        <f>('precios ajustado'!I283-'precios ajustado'!I282)/'precios ajustado'!I282</f>
        <v>3.0346825987238955E-2</v>
      </c>
      <c r="J282">
        <f>('precios ajustado'!J283-'precios ajustado'!J282)/'precios ajustado'!J282</f>
        <v>0</v>
      </c>
      <c r="K282">
        <f>('precios ajustado'!K283-'precios ajustado'!K282)/'precios ajustado'!K282</f>
        <v>-4.2057935835316815E-3</v>
      </c>
      <c r="L282">
        <f>('precios ajustado'!L283-'precios ajustado'!L282)/'precios ajustado'!L282</f>
        <v>2.0637448199185603E-3</v>
      </c>
    </row>
    <row r="283" spans="1:12" x14ac:dyDescent="0.25">
      <c r="A283" s="1" t="s">
        <v>293</v>
      </c>
      <c r="B283">
        <f>('precios ajustado'!B284-'precios ajustado'!B283)/'precios ajustado'!B283</f>
        <v>-7.756202093788191E-3</v>
      </c>
      <c r="C283">
        <f>('precios ajustado'!C284-'precios ajustado'!C283)/'precios ajustado'!C283</f>
        <v>-4.2492672201899853E-2</v>
      </c>
      <c r="D283">
        <f>('precios ajustado'!D284-'precios ajustado'!D283)/'precios ajustado'!D283</f>
        <v>-1.717311453513371E-3</v>
      </c>
      <c r="E283">
        <f>('precios ajustado'!E284-'precios ajustado'!E283)/'precios ajustado'!E283</f>
        <v>0</v>
      </c>
      <c r="F283">
        <f>('precios ajustado'!F284-'precios ajustado'!F283)/'precios ajustado'!F283</f>
        <v>1.1016762649523637E-2</v>
      </c>
      <c r="G283">
        <f>('precios ajustado'!G284-'precios ajustado'!G283)/'precios ajustado'!G283</f>
        <v>0</v>
      </c>
      <c r="H283">
        <f>('precios ajustado'!H284-'precios ajustado'!H283)/'precios ajustado'!H283</f>
        <v>0</v>
      </c>
      <c r="I283">
        <f>('precios ajustado'!I284-'precios ajustado'!I283)/'precios ajustado'!I283</f>
        <v>3.6465602787029545E-2</v>
      </c>
      <c r="J283">
        <f>('precios ajustado'!J284-'precios ajustado'!J283)/'precios ajustado'!J283</f>
        <v>0</v>
      </c>
      <c r="K283">
        <f>('precios ajustado'!K284-'precios ajustado'!K283)/'precios ajustado'!K283</f>
        <v>-3.1304306125048524E-2</v>
      </c>
      <c r="L283">
        <f>('precios ajustado'!L284-'precios ajustado'!L283)/'precios ajustado'!L283</f>
        <v>-3.2799415975048496E-3</v>
      </c>
    </row>
    <row r="284" spans="1:12" x14ac:dyDescent="0.25">
      <c r="A284" s="1" t="s">
        <v>294</v>
      </c>
      <c r="B284">
        <f>('precios ajustado'!B285-'precios ajustado'!B284)/'precios ajustado'!B284</f>
        <v>1.5465068105656442E-2</v>
      </c>
      <c r="C284">
        <f>('precios ajustado'!C285-'precios ajustado'!C284)/'precios ajustado'!C284</f>
        <v>2.4911297199050036E-2</v>
      </c>
      <c r="D284">
        <f>('precios ajustado'!D285-'precios ajustado'!D284)/'precios ajustado'!D284</f>
        <v>-2.1821888788009364E-3</v>
      </c>
      <c r="E284">
        <f>('precios ajustado'!E285-'precios ajustado'!E284)/'precios ajustado'!E284</f>
        <v>0</v>
      </c>
      <c r="F284">
        <f>('precios ajustado'!F285-'precios ajustado'!F284)/'precios ajustado'!F284</f>
        <v>-8.9003138134005014E-3</v>
      </c>
      <c r="G284">
        <f>('precios ajustado'!G285-'precios ajustado'!G284)/'precios ajustado'!G284</f>
        <v>-3.5044422507403798E-2</v>
      </c>
      <c r="H284">
        <f>('precios ajustado'!H285-'precios ajustado'!H284)/'precios ajustado'!H284</f>
        <v>0</v>
      </c>
      <c r="I284">
        <f>('precios ajustado'!I285-'precios ajustado'!I284)/'precios ajustado'!I284</f>
        <v>-1.623814448269394E-2</v>
      </c>
      <c r="J284">
        <f>('precios ajustado'!J285-'precios ajustado'!J284)/'precios ajustado'!J284</f>
        <v>0</v>
      </c>
      <c r="K284">
        <f>('precios ajustado'!K285-'precios ajustado'!K284)/'precios ajustado'!K284</f>
        <v>3.2572366976013588E-2</v>
      </c>
      <c r="L284">
        <f>('precios ajustado'!L285-'precios ajustado'!L284)/'precios ajustado'!L284</f>
        <v>5.9946064821472201E-3</v>
      </c>
    </row>
    <row r="285" spans="1:12" x14ac:dyDescent="0.25">
      <c r="A285" s="1" t="s">
        <v>295</v>
      </c>
      <c r="B285">
        <f>('precios ajustado'!B286-'precios ajustado'!B285)/'precios ajustado'!B285</f>
        <v>2.1596995000038909E-3</v>
      </c>
      <c r="C285">
        <f>('precios ajustado'!C286-'precios ajustado'!C285)/'precios ajustado'!C285</f>
        <v>-6.5995951293698557E-3</v>
      </c>
      <c r="D285">
        <f>('precios ajustado'!D286-'precios ajustado'!D285)/'precios ajustado'!D285</f>
        <v>0</v>
      </c>
      <c r="E285">
        <f>('precios ajustado'!E286-'precios ajustado'!E285)/'precios ajustado'!E285</f>
        <v>0</v>
      </c>
      <c r="F285">
        <f>('precios ajustado'!F286-'precios ajustado'!F285)/'precios ajustado'!F285</f>
        <v>-4.9517483183794831E-3</v>
      </c>
      <c r="G285">
        <f>('precios ajustado'!G286-'precios ajustado'!G285)/'precios ajustado'!G285</f>
        <v>0</v>
      </c>
      <c r="H285">
        <f>('precios ajustado'!H286-'precios ajustado'!H285)/'precios ajustado'!H285</f>
        <v>0</v>
      </c>
      <c r="I285">
        <f>('precios ajustado'!I286-'precios ajustado'!I285)/'precios ajustado'!I285</f>
        <v>3.0261319225424931E-2</v>
      </c>
      <c r="J285">
        <f>('precios ajustado'!J286-'precios ajustado'!J285)/'precios ajustado'!J285</f>
        <v>0</v>
      </c>
      <c r="K285">
        <f>('precios ajustado'!K286-'precios ajustado'!K285)/'precios ajustado'!K285</f>
        <v>1.813222522026656E-2</v>
      </c>
      <c r="L285">
        <f>('precios ajustado'!L286-'precios ajustado'!L285)/'precios ajustado'!L285</f>
        <v>1.673584684217729E-3</v>
      </c>
    </row>
    <row r="286" spans="1:12" x14ac:dyDescent="0.25">
      <c r="A286" s="1" t="s">
        <v>296</v>
      </c>
      <c r="B286">
        <f>('precios ajustado'!B287-'precios ajustado'!B286)/'precios ajustado'!B286</f>
        <v>1.2986312664837692E-2</v>
      </c>
      <c r="C286">
        <f>('precios ajustado'!C287-'precios ajustado'!C286)/'precios ajustado'!C286</f>
        <v>2.6168705735619805E-2</v>
      </c>
      <c r="D286">
        <f>('precios ajustado'!D287-'precios ajustado'!D286)/'precios ajustado'!D286</f>
        <v>9.4076580890961117E-3</v>
      </c>
      <c r="E286">
        <f>('precios ajustado'!E287-'precios ajustado'!E286)/'precios ajustado'!E286</f>
        <v>0</v>
      </c>
      <c r="F286">
        <f>('precios ajustado'!F287-'precios ajustado'!F286)/'precios ajustado'!F286</f>
        <v>-2.9521202468307879E-3</v>
      </c>
      <c r="G286">
        <f>('precios ajustado'!G287-'precios ajustado'!G286)/'precios ajustado'!G286</f>
        <v>2.3017902813299153E-3</v>
      </c>
      <c r="H286">
        <f>('precios ajustado'!H287-'precios ajustado'!H286)/'precios ajustado'!H286</f>
        <v>-2.20492866407264E-2</v>
      </c>
      <c r="I286">
        <f>('precios ajustado'!I287-'precios ajustado'!I286)/'precios ajustado'!I286</f>
        <v>6.6755930924946973E-3</v>
      </c>
      <c r="J286">
        <f>('precios ajustado'!J287-'precios ajustado'!J286)/'precios ajustado'!J286</f>
        <v>0</v>
      </c>
      <c r="K286">
        <f>('precios ajustado'!K287-'precios ajustado'!K286)/'precios ajustado'!K286</f>
        <v>1.0246356471020819E-2</v>
      </c>
      <c r="L286">
        <f>('precios ajustado'!L287-'precios ajustado'!L286)/'precios ajustado'!L286</f>
        <v>1.5846845226042051E-2</v>
      </c>
    </row>
    <row r="287" spans="1:12" x14ac:dyDescent="0.25">
      <c r="A287" s="1" t="s">
        <v>297</v>
      </c>
      <c r="B287">
        <f>('precios ajustado'!B288-'precios ajustado'!B287)/'precios ajustado'!B287</f>
        <v>3.4914323731051653E-3</v>
      </c>
      <c r="C287">
        <f>('precios ajustado'!C288-'precios ajustado'!C287)/'precios ajustado'!C287</f>
        <v>-1.8948798849269515E-3</v>
      </c>
      <c r="D287">
        <f>('precios ajustado'!D288-'precios ajustado'!D287)/'precios ajustado'!D287</f>
        <v>6.7316816025302833E-3</v>
      </c>
      <c r="E287">
        <f>('precios ajustado'!E288-'precios ajustado'!E287)/'precios ajustado'!E287</f>
        <v>0</v>
      </c>
      <c r="F287">
        <f>('precios ajustado'!F288-'precios ajustado'!F287)/'precios ajustado'!F287</f>
        <v>3.2991675486639181E-3</v>
      </c>
      <c r="G287">
        <f>('precios ajustado'!G288-'precios ajustado'!G287)/'precios ajustado'!G287</f>
        <v>0</v>
      </c>
      <c r="H287">
        <f>('precios ajustado'!H288-'precios ajustado'!H287)/'precios ajustado'!H287</f>
        <v>0</v>
      </c>
      <c r="I287">
        <f>('precios ajustado'!I288-'precios ajustado'!I287)/'precios ajustado'!I287</f>
        <v>-2.5198946708451263E-2</v>
      </c>
      <c r="J287">
        <f>('precios ajustado'!J288-'precios ajustado'!J287)/'precios ajustado'!J287</f>
        <v>0</v>
      </c>
      <c r="K287">
        <f>('precios ajustado'!K288-'precios ajustado'!K287)/'precios ajustado'!K287</f>
        <v>-3.3808111606932708E-3</v>
      </c>
      <c r="L287">
        <f>('precios ajustado'!L288-'precios ajustado'!L287)/'precios ajustado'!L287</f>
        <v>7.7248949214335884E-4</v>
      </c>
    </row>
    <row r="288" spans="1:12" x14ac:dyDescent="0.25">
      <c r="A288" s="1" t="s">
        <v>298</v>
      </c>
      <c r="B288">
        <f>('precios ajustado'!B289-'precios ajustado'!B288)/'precios ajustado'!B288</f>
        <v>1.1198601457303874E-2</v>
      </c>
      <c r="C288">
        <f>('precios ajustado'!C289-'precios ajustado'!C288)/'precios ajustado'!C288</f>
        <v>5.4580165432703189E-3</v>
      </c>
      <c r="D288">
        <f>('precios ajustado'!D289-'precios ajustado'!D288)/'precios ajustado'!D288</f>
        <v>3.5239845635862185E-3</v>
      </c>
      <c r="E288">
        <f>('precios ajustado'!E289-'precios ajustado'!E288)/'precios ajustado'!E288</f>
        <v>0</v>
      </c>
      <c r="F288">
        <f>('precios ajustado'!F289-'precios ajustado'!F288)/'precios ajustado'!F288</f>
        <v>-5.0590106470029062E-3</v>
      </c>
      <c r="G288">
        <f>('precios ajustado'!G289-'precios ajustado'!G288)/'precios ajustado'!G288</f>
        <v>0</v>
      </c>
      <c r="H288">
        <f>('precios ajustado'!H289-'precios ajustado'!H288)/'precios ajustado'!H288</f>
        <v>0</v>
      </c>
      <c r="I288">
        <f>('precios ajustado'!I289-'precios ajustado'!I288)/'precios ajustado'!I288</f>
        <v>8.1632576269455685E-3</v>
      </c>
      <c r="J288">
        <f>('precios ajustado'!J289-'precios ajustado'!J288)/'precios ajustado'!J288</f>
        <v>0</v>
      </c>
      <c r="K288">
        <f>('precios ajustado'!K289-'precios ajustado'!K288)/'precios ajustado'!K288</f>
        <v>5.0642116050539608E-2</v>
      </c>
      <c r="L288">
        <f>('precios ajustado'!L289-'precios ajustado'!L288)/'precios ajustado'!L288</f>
        <v>1.2823795355572693E-2</v>
      </c>
    </row>
    <row r="289" spans="1:12" x14ac:dyDescent="0.25">
      <c r="A289" s="1" t="s">
        <v>299</v>
      </c>
      <c r="B289">
        <f>('precios ajustado'!B290-'precios ajustado'!B289)/'precios ajustado'!B289</f>
        <v>-5.8598794307551938E-3</v>
      </c>
      <c r="C289">
        <f>('precios ajustado'!C290-'precios ajustado'!C289)/'precios ajustado'!C289</f>
        <v>-1.2744888197649589E-2</v>
      </c>
      <c r="D289">
        <f>('precios ajustado'!D290-'precios ajustado'!D289)/'precios ajustado'!D289</f>
        <v>0</v>
      </c>
      <c r="E289">
        <f>('precios ajustado'!E290-'precios ajustado'!E289)/'precios ajustado'!E289</f>
        <v>-0.10773083171881824</v>
      </c>
      <c r="F289">
        <f>('precios ajustado'!F290-'precios ajustado'!F289)/'precios ajustado'!F289</f>
        <v>7.6271440922000416E-3</v>
      </c>
      <c r="G289">
        <f>('precios ajustado'!G290-'precios ajustado'!G289)/'precios ajustado'!G289</f>
        <v>0</v>
      </c>
      <c r="H289">
        <f>('precios ajustado'!H290-'precios ajustado'!H289)/'precios ajustado'!H289</f>
        <v>0</v>
      </c>
      <c r="I289">
        <f>('precios ajustado'!I290-'precios ajustado'!I289)/'precios ajustado'!I289</f>
        <v>1.7543875454507547E-2</v>
      </c>
      <c r="J289">
        <f>('precios ajustado'!J290-'precios ajustado'!J289)/'precios ajustado'!J289</f>
        <v>0.19555557547622618</v>
      </c>
      <c r="K289">
        <f>('precios ajustado'!K290-'precios ajustado'!K289)/'precios ajustado'!K289</f>
        <v>3.6900333293332973E-3</v>
      </c>
      <c r="L289">
        <f>('precios ajustado'!L290-'precios ajustado'!L289)/'precios ajustado'!L289</f>
        <v>-3.6878196461359656E-3</v>
      </c>
    </row>
    <row r="290" spans="1:12" x14ac:dyDescent="0.25">
      <c r="A290" s="1" t="s">
        <v>300</v>
      </c>
      <c r="B290">
        <f>('precios ajustado'!B291-'precios ajustado'!B290)/'precios ajustado'!B290</f>
        <v>4.8669371109712201E-4</v>
      </c>
      <c r="C290">
        <f>('precios ajustado'!C291-'precios ajustado'!C290)/'precios ajustado'!C290</f>
        <v>2.3109484458053958E-3</v>
      </c>
      <c r="D290">
        <f>('precios ajustado'!D291-'precios ajustado'!D290)/'precios ajustado'!D290</f>
        <v>-1.5199582572397586E-2</v>
      </c>
      <c r="E290">
        <f>('precios ajustado'!E291-'precios ajustado'!E290)/'precios ajustado'!E290</f>
        <v>5.5891559010831215E-4</v>
      </c>
      <c r="F290">
        <f>('precios ajustado'!F291-'precios ajustado'!F290)/'precios ajustado'!F290</f>
        <v>-3.1917655343251895E-2</v>
      </c>
      <c r="G290">
        <f>('precios ajustado'!G291-'precios ajustado'!G290)/'precios ajustado'!G290</f>
        <v>-5.1033426894615797E-4</v>
      </c>
      <c r="H290">
        <f>('precios ajustado'!H291-'precios ajustado'!H290)/'precios ajustado'!H290</f>
        <v>0</v>
      </c>
      <c r="I290">
        <f>('precios ajustado'!I291-'precios ajustado'!I290)/'precios ajustado'!I290</f>
        <v>1.8567621643752554E-2</v>
      </c>
      <c r="J290">
        <f>('precios ajustado'!J291-'precios ajustado'!J290)/'precios ajustado'!J290</f>
        <v>1.8587356739923878E-2</v>
      </c>
      <c r="K290">
        <f>('precios ajustado'!K291-'precios ajustado'!K290)/'precios ajustado'!K290</f>
        <v>-3.1020272854283212E-2</v>
      </c>
      <c r="L290">
        <f>('precios ajustado'!L291-'precios ajustado'!L290)/'precios ajustado'!L290</f>
        <v>-4.6144146638697828E-3</v>
      </c>
    </row>
    <row r="291" spans="1:12" x14ac:dyDescent="0.25">
      <c r="A291" s="1" t="s">
        <v>301</v>
      </c>
      <c r="B291">
        <f>('precios ajustado'!B292-'precios ajustado'!B291)/'precios ajustado'!B291</f>
        <v>-5.6752759473654522E-3</v>
      </c>
      <c r="C291">
        <f>('precios ajustado'!C292-'precios ajustado'!C291)/'precios ajustado'!C291</f>
        <v>-7.5528459012719354E-3</v>
      </c>
      <c r="D291">
        <f>('precios ajustado'!D292-'precios ajustado'!D291)/'precios ajustado'!D291</f>
        <v>0</v>
      </c>
      <c r="E291">
        <f>('precios ajustado'!E292-'precios ajustado'!E291)/'precios ajustado'!E291</f>
        <v>7.7060687634169078E-3</v>
      </c>
      <c r="F291">
        <f>('precios ajustado'!F292-'precios ajustado'!F291)/'precios ajustado'!F291</f>
        <v>1.1250567608184705E-2</v>
      </c>
      <c r="G291">
        <f>('precios ajustado'!G292-'precios ajustado'!G291)/'precios ajustado'!G291</f>
        <v>0</v>
      </c>
      <c r="H291">
        <f>('precios ajustado'!H292-'precios ajustado'!H291)/'precios ajustado'!H291</f>
        <v>0</v>
      </c>
      <c r="I291">
        <f>('precios ajustado'!I292-'precios ajustado'!I291)/'precios ajustado'!I291</f>
        <v>3.9062774061076264E-3</v>
      </c>
      <c r="J291">
        <f>('precios ajustado'!J292-'precios ajustado'!J291)/'precios ajustado'!J291</f>
        <v>-4.3795595858716119E-2</v>
      </c>
      <c r="K291">
        <f>('precios ajustado'!K292-'precios ajustado'!K291)/'precios ajustado'!K291</f>
        <v>1.161967511840307E-2</v>
      </c>
      <c r="L291">
        <f>('precios ajustado'!L292-'precios ajustado'!L291)/'precios ajustado'!L291</f>
        <v>-5.4787149600521255E-3</v>
      </c>
    </row>
    <row r="292" spans="1:12" x14ac:dyDescent="0.25">
      <c r="A292" s="1" t="s">
        <v>302</v>
      </c>
      <c r="B292">
        <f>('precios ajustado'!B293-'precios ajustado'!B292)/'precios ajustado'!B292</f>
        <v>1.6525266390758252E-2</v>
      </c>
      <c r="C292">
        <f>('precios ajustado'!C293-'precios ajustado'!C292)/'precios ajustado'!C292</f>
        <v>4.2617896238035746E-2</v>
      </c>
      <c r="D292">
        <f>('precios ajustado'!D293-'precios ajustado'!D292)/'precios ajustado'!D292</f>
        <v>0</v>
      </c>
      <c r="E292">
        <f>('precios ajustado'!E293-'precios ajustado'!E292)/'precios ajustado'!E292</f>
        <v>2.5616028954192134E-2</v>
      </c>
      <c r="F292">
        <f>('precios ajustado'!F293-'precios ajustado'!F292)/'precios ajustado'!F292</f>
        <v>-1.6838411426297658E-2</v>
      </c>
      <c r="G292">
        <f>('precios ajustado'!G293-'precios ajustado'!G292)/'precios ajustado'!G292</f>
        <v>0</v>
      </c>
      <c r="H292">
        <f>('precios ajustado'!H293-'precios ajustado'!H292)/'precios ajustado'!H292</f>
        <v>-4.5313881520777149E-3</v>
      </c>
      <c r="I292">
        <f>('precios ajustado'!I293-'precios ajustado'!I292)/'precios ajustado'!I292</f>
        <v>-2.8534405439728589E-2</v>
      </c>
      <c r="J292">
        <f>('precios ajustado'!J293-'precios ajustado'!J292)/'precios ajustado'!J292</f>
        <v>-7.6335696563128779E-3</v>
      </c>
      <c r="K292">
        <f>('precios ajustado'!K293-'precios ajustado'!K292)/'precios ajustado'!K292</f>
        <v>3.5162101832031047E-3</v>
      </c>
      <c r="L292">
        <f>('precios ajustado'!L293-'precios ajustado'!L292)/'precios ajustado'!L292</f>
        <v>3.6393392135053364E-3</v>
      </c>
    </row>
    <row r="293" spans="1:12" x14ac:dyDescent="0.25">
      <c r="A293" s="1" t="s">
        <v>303</v>
      </c>
      <c r="B293">
        <f>('precios ajustado'!B294-'precios ajustado'!B293)/'precios ajustado'!B293</f>
        <v>-1.7112276159644681E-3</v>
      </c>
      <c r="C293">
        <f>('precios ajustado'!C294-'precios ajustado'!C293)/'precios ajustado'!C293</f>
        <v>-6.3003619199698286E-3</v>
      </c>
      <c r="D293">
        <f>('precios ajustado'!D294-'precios ajustado'!D293)/'precios ajustado'!D293</f>
        <v>0</v>
      </c>
      <c r="E293">
        <f>('precios ajustado'!E294-'precios ajustado'!E293)/'precios ajustado'!E293</f>
        <v>-6.4864759123567733E-2</v>
      </c>
      <c r="F293">
        <f>('precios ajustado'!F294-'precios ajustado'!F293)/'precios ajustado'!F293</f>
        <v>0</v>
      </c>
      <c r="G293">
        <f>('precios ajustado'!G294-'precios ajustado'!G293)/'precios ajustado'!G293</f>
        <v>0</v>
      </c>
      <c r="H293">
        <f>('precios ajustado'!H294-'precios ajustado'!H293)/'precios ajustado'!H293</f>
        <v>0</v>
      </c>
      <c r="I293">
        <f>('precios ajustado'!I294-'precios ajustado'!I293)/'precios ajustado'!I293</f>
        <v>9.3458175968577899E-3</v>
      </c>
      <c r="J293">
        <f>('precios ajustado'!J294-'precios ajustado'!J293)/'precios ajustado'!J293</f>
        <v>1.2307629840856807E-2</v>
      </c>
      <c r="K293">
        <f>('precios ajustado'!K294-'precios ajustado'!K293)/'precios ajustado'!K293</f>
        <v>1.2380256068562797E-2</v>
      </c>
      <c r="L293">
        <f>('precios ajustado'!L294-'precios ajustado'!L293)/'precios ajustado'!L293</f>
        <v>-7.5007425258806822E-3</v>
      </c>
    </row>
    <row r="294" spans="1:12" x14ac:dyDescent="0.25">
      <c r="A294" s="1" t="s">
        <v>304</v>
      </c>
      <c r="B294">
        <f>('precios ajustado'!B295-'precios ajustado'!B294)/'precios ajustado'!B294</f>
        <v>-7.5530908605409564E-3</v>
      </c>
      <c r="C294">
        <f>('precios ajustado'!C295-'precios ajustado'!C294)/'precios ajustado'!C294</f>
        <v>-1.5464315871676933E-2</v>
      </c>
      <c r="D294">
        <f>('precios ajustado'!D295-'precios ajustado'!D294)/'precios ajustado'!D294</f>
        <v>5.5474019402660538E-3</v>
      </c>
      <c r="E294">
        <f>('precios ajustado'!E295-'precios ajustado'!E294)/'precios ajustado'!E294</f>
        <v>4.0173388360617651E-2</v>
      </c>
      <c r="F294">
        <f>('precios ajustado'!F295-'precios ajustado'!F294)/'precios ajustado'!F294</f>
        <v>-3.8448418517798501E-3</v>
      </c>
      <c r="G294">
        <f>('precios ajustado'!G295-'precios ajustado'!G294)/'precios ajustado'!G294</f>
        <v>4.6719428133775859E-2</v>
      </c>
      <c r="H294">
        <f>('precios ajustado'!H295-'precios ajustado'!H294)/'precios ajustado'!H294</f>
        <v>6.5837681803042072E-2</v>
      </c>
      <c r="I294">
        <f>('precios ajustado'!I295-'precios ajustado'!I294)/'precios ajustado'!I294</f>
        <v>-3.306878331907552E-2</v>
      </c>
      <c r="J294">
        <f>('precios ajustado'!J295-'precios ajustado'!J294)/'precios ajustado'!J294</f>
        <v>3.03945767655266E-3</v>
      </c>
      <c r="K294">
        <f>('precios ajustado'!K295-'precios ajustado'!K294)/'precios ajustado'!K294</f>
        <v>2.4919197336295665E-2</v>
      </c>
      <c r="L294">
        <f>('precios ajustado'!L295-'precios ajustado'!L294)/'precios ajustado'!L294</f>
        <v>-4.128943546942215E-3</v>
      </c>
    </row>
    <row r="295" spans="1:12" x14ac:dyDescent="0.25">
      <c r="A295" s="1" t="s">
        <v>305</v>
      </c>
      <c r="B295">
        <f>('precios ajustado'!B296-'precios ajustado'!B295)/'precios ajustado'!B295</f>
        <v>1.5059085864555198E-2</v>
      </c>
      <c r="C295">
        <f>('precios ajustado'!C296-'precios ajustado'!C295)/'precios ajustado'!C295</f>
        <v>1.4529104045573763E-2</v>
      </c>
      <c r="D295">
        <f>('precios ajustado'!D296-'precios ajustado'!D295)/'precios ajustado'!D295</f>
        <v>-2.0233528643088913E-3</v>
      </c>
      <c r="E295">
        <f>('precios ajustado'!E296-'precios ajustado'!E295)/'precios ajustado'!E295</f>
        <v>5.8873601175754766E-3</v>
      </c>
      <c r="F295">
        <f>('precios ajustado'!F296-'precios ajustado'!F295)/'precios ajustado'!F295</f>
        <v>-2.8070172349044702E-3</v>
      </c>
      <c r="G295">
        <f>('precios ajustado'!G296-'precios ajustado'!G295)/'precios ajustado'!G295</f>
        <v>-5.073170731707316E-2</v>
      </c>
      <c r="H295">
        <f>('precios ajustado'!H296-'precios ajustado'!H295)/'precios ajustado'!H295</f>
        <v>-4.1666666666666657E-2</v>
      </c>
      <c r="I295">
        <f>('precios ajustado'!I296-'precios ajustado'!I295)/'precios ajustado'!I295</f>
        <v>4.6511649144912251E-2</v>
      </c>
      <c r="J295">
        <f>('precios ajustado'!J296-'precios ajustado'!J295)/'precios ajustado'!J295</f>
        <v>2.251549463182197E-2</v>
      </c>
      <c r="K295">
        <f>('precios ajustado'!K296-'precios ajustado'!K295)/'precios ajustado'!K295</f>
        <v>-1.3282223372604736E-2</v>
      </c>
      <c r="L295">
        <f>('precios ajustado'!L296-'precios ajustado'!L295)/'precios ajustado'!L295</f>
        <v>1.1081441267761847E-2</v>
      </c>
    </row>
    <row r="296" spans="1:12" x14ac:dyDescent="0.25">
      <c r="A296" s="1" t="s">
        <v>306</v>
      </c>
      <c r="B296">
        <f>('precios ajustado'!B297-'precios ajustado'!B296)/'precios ajustado'!B296</f>
        <v>6.3278435870323365E-3</v>
      </c>
      <c r="C296">
        <f>('precios ajustado'!C297-'precios ajustado'!C296)/'precios ajustado'!C296</f>
        <v>-1.0837544324665989E-3</v>
      </c>
      <c r="D296">
        <f>('precios ajustado'!D297-'precios ajustado'!D296)/'precios ajustado'!D296</f>
        <v>2.9567053854276677E-2</v>
      </c>
      <c r="E296">
        <f>('precios ajustado'!E297-'precios ajustado'!E296)/'precios ajustado'!E296</f>
        <v>-2.2604570583135881E-2</v>
      </c>
      <c r="F296">
        <f>('precios ajustado'!F297-'precios ajustado'!F296)/'precios ajustado'!F296</f>
        <v>0</v>
      </c>
      <c r="G296">
        <f>('precios ajustado'!G297-'precios ajustado'!G296)/'precios ajustado'!G296</f>
        <v>0</v>
      </c>
      <c r="H296">
        <f>('precios ajustado'!H297-'precios ajustado'!H296)/'precios ajustado'!H296</f>
        <v>0</v>
      </c>
      <c r="I296">
        <f>('precios ajustado'!I297-'precios ajustado'!I296)/'precios ajustado'!I296</f>
        <v>1.9607855359147823E-2</v>
      </c>
      <c r="J296">
        <f>('precios ajustado'!J297-'precios ajustado'!J296)/'precios ajustado'!J296</f>
        <v>-1.5185954798158915E-2</v>
      </c>
      <c r="K296">
        <f>('precios ajustado'!K297-'precios ajustado'!K296)/'precios ajustado'!K296</f>
        <v>9.3543196505552935E-3</v>
      </c>
      <c r="L296">
        <f>('precios ajustado'!L297-'precios ajustado'!L296)/'precios ajustado'!L296</f>
        <v>4.4742033419564568E-4</v>
      </c>
    </row>
    <row r="297" spans="1:12" x14ac:dyDescent="0.25">
      <c r="A297" s="1" t="s">
        <v>307</v>
      </c>
      <c r="B297">
        <f>('precios ajustado'!B298-'precios ajustado'!B297)/'precios ajustado'!B297</f>
        <v>1.7965983541070665E-3</v>
      </c>
      <c r="C297">
        <f>('precios ajustado'!C298-'precios ajustado'!C297)/'precios ajustado'!C297</f>
        <v>-8.8344065372515379E-3</v>
      </c>
      <c r="D297">
        <f>('precios ajustado'!D298-'precios ajustado'!D297)/'precios ajustado'!D297</f>
        <v>0</v>
      </c>
      <c r="E297">
        <f>('precios ajustado'!E298-'precios ajustado'!E297)/'precios ajustado'!E297</f>
        <v>-1.7512006579873427E-2</v>
      </c>
      <c r="F297">
        <f>('precios ajustado'!F298-'precios ajustado'!F297)/'precios ajustado'!F297</f>
        <v>7.2132348422288767E-3</v>
      </c>
      <c r="G297">
        <f>('precios ajustado'!G298-'precios ajustado'!G297)/'precios ajustado'!G297</f>
        <v>0</v>
      </c>
      <c r="H297">
        <f>('precios ajustado'!H298-'precios ajustado'!H297)/'precios ajustado'!H297</f>
        <v>0</v>
      </c>
      <c r="I297">
        <f>('precios ajustado'!I298-'precios ajustado'!I297)/'precios ajustado'!I297</f>
        <v>-1.282080594525445E-3</v>
      </c>
      <c r="J297">
        <f>('precios ajustado'!J298-'precios ajustado'!J297)/'precios ajustado'!J297</f>
        <v>-1.5420204818738261E-3</v>
      </c>
      <c r="K297">
        <f>('precios ajustado'!K298-'precios ajustado'!K297)/'precios ajustado'!K297</f>
        <v>-3.7522599105598388E-2</v>
      </c>
      <c r="L297">
        <f>('precios ajustado'!L298-'precios ajustado'!L297)/'precios ajustado'!L297</f>
        <v>3.8307326423364899E-3</v>
      </c>
    </row>
    <row r="298" spans="1:12" x14ac:dyDescent="0.25">
      <c r="A298" s="1" t="s">
        <v>308</v>
      </c>
      <c r="B298">
        <f>('precios ajustado'!B299-'precios ajustado'!B298)/'precios ajustado'!B298</f>
        <v>2.3102517700046961E-2</v>
      </c>
      <c r="C298">
        <f>('precios ajustado'!C299-'precios ajustado'!C298)/'precios ajustado'!C298</f>
        <v>1.9233769000189853E-2</v>
      </c>
      <c r="D298">
        <f>('precios ajustado'!D299-'precios ajustado'!D298)/'precios ajustado'!D298</f>
        <v>0</v>
      </c>
      <c r="E298">
        <f>('precios ajustado'!E299-'precios ajustado'!E298)/'precios ajustado'!E298</f>
        <v>4.4846462922181932E-2</v>
      </c>
      <c r="F298">
        <f>('precios ajustado'!F299-'precios ajustado'!F298)/'precios ajustado'!F298</f>
        <v>5.5401620765890567E-3</v>
      </c>
      <c r="G298">
        <f>('precios ajustado'!G299-'precios ajustado'!G298)/'precios ajustado'!G298</f>
        <v>0</v>
      </c>
      <c r="H298">
        <f>('precios ajustado'!H299-'precios ajustado'!H298)/'precios ajustado'!H298</f>
        <v>0</v>
      </c>
      <c r="I298">
        <f>('precios ajustado'!I299-'precios ajustado'!I298)/'precios ajustado'!I298</f>
        <v>1.2836958295540367E-2</v>
      </c>
      <c r="J298">
        <f>('precios ajustado'!J299-'precios ajustado'!J298)/'precios ajustado'!J298</f>
        <v>0</v>
      </c>
      <c r="K298">
        <f>('precios ajustado'!K299-'precios ajustado'!K298)/'precios ajustado'!K298</f>
        <v>1.3856183948313632E-2</v>
      </c>
      <c r="L298">
        <f>('precios ajustado'!L299-'precios ajustado'!L298)/'precios ajustado'!L298</f>
        <v>1.1850615634468171E-2</v>
      </c>
    </row>
    <row r="299" spans="1:12" x14ac:dyDescent="0.25">
      <c r="A299" s="1" t="s">
        <v>309</v>
      </c>
      <c r="B299">
        <f>('precios ajustado'!B300-'precios ajustado'!B299)/'precios ajustado'!B299</f>
        <v>-1.3610470876043751E-2</v>
      </c>
      <c r="C299">
        <f>('precios ajustado'!C300-'precios ajustado'!C299)/'precios ajustado'!C299</f>
        <v>1.5345406848149849E-4</v>
      </c>
      <c r="D299">
        <f>('precios ajustado'!D300-'precios ajustado'!D299)/'precios ajustado'!D299</f>
        <v>-1.5794871794871823E-2</v>
      </c>
      <c r="E299">
        <f>('precios ajustado'!E300-'precios ajustado'!E299)/'precios ajustado'!E299</f>
        <v>-3.4444422179206749E-2</v>
      </c>
      <c r="F299">
        <f>('precios ajustado'!F300-'precios ajustado'!F299)/'precios ajustado'!F299</f>
        <v>-4.3505170619997322E-5</v>
      </c>
      <c r="G299">
        <f>('precios ajustado'!G300-'precios ajustado'!G299)/'precios ajustado'!G299</f>
        <v>3.5457348406988748E-2</v>
      </c>
      <c r="H299">
        <f>('precios ajustado'!H300-'precios ajustado'!H299)/'precios ajustado'!H299</f>
        <v>1.0760869565217277E-2</v>
      </c>
      <c r="I299">
        <f>('precios ajustado'!I300-'precios ajustado'!I299)/'precios ajustado'!I299</f>
        <v>-1.2673957178572014E-3</v>
      </c>
      <c r="J299">
        <f>('precios ajustado'!J300-'precios ajustado'!J299)/'precios ajustado'!J299</f>
        <v>3.8610453721939627E-3</v>
      </c>
      <c r="K299">
        <f>('precios ajustado'!K300-'precios ajustado'!K299)/'precios ajustado'!K299</f>
        <v>1.1350514228635838E-2</v>
      </c>
      <c r="L299">
        <f>('precios ajustado'!L300-'precios ajustado'!L299)/'precios ajustado'!L299</f>
        <v>-3.1921636285042862E-4</v>
      </c>
    </row>
    <row r="300" spans="1:12" x14ac:dyDescent="0.25">
      <c r="A300" s="1" t="s">
        <v>310</v>
      </c>
      <c r="B300">
        <f>('precios ajustado'!B301-'precios ajustado'!B300)/'precios ajustado'!B300</f>
        <v>2.5087912580628057E-3</v>
      </c>
      <c r="C300">
        <f>('precios ajustado'!C301-'precios ajustado'!C300)/'precios ajustado'!C300</f>
        <v>-1.5493205988729017E-2</v>
      </c>
      <c r="D300">
        <f>('precios ajustado'!D301-'precios ajustado'!D300)/'precios ajustado'!D300</f>
        <v>-6.1275531471446506E-3</v>
      </c>
      <c r="E300">
        <f>('precios ajustado'!E301-'precios ajustado'!E300)/'precios ajustado'!E300</f>
        <v>3.5385512416366928E-2</v>
      </c>
      <c r="F300">
        <f>('precios ajustado'!F301-'precios ajustado'!F300)/'precios ajustado'!F300</f>
        <v>-1.6957292106423709E-2</v>
      </c>
      <c r="G300">
        <f>('precios ajustado'!G301-'precios ajustado'!G300)/'precios ajustado'!G300</f>
        <v>-4.4665012406947726E-3</v>
      </c>
      <c r="H300">
        <f>('precios ajustado'!H301-'precios ajustado'!H300)/'precios ajustado'!H300</f>
        <v>0</v>
      </c>
      <c r="I300">
        <f>('precios ajustado'!I301-'precios ajustado'!I300)/'precios ajustado'!I300</f>
        <v>-2.6649750646846538E-2</v>
      </c>
      <c r="J300">
        <f>('precios ajustado'!J301-'precios ajustado'!J300)/'precios ajustado'!J300</f>
        <v>0</v>
      </c>
      <c r="K300">
        <f>('precios ajustado'!K301-'precios ajustado'!K300)/'precios ajustado'!K300</f>
        <v>-3.5501585947724665E-2</v>
      </c>
      <c r="L300">
        <f>('precios ajustado'!L301-'precios ajustado'!L300)/'precios ajustado'!L300</f>
        <v>-8.1543266150928238E-3</v>
      </c>
    </row>
    <row r="301" spans="1:12" x14ac:dyDescent="0.25">
      <c r="A301" s="1" t="s">
        <v>311</v>
      </c>
      <c r="B301">
        <f>('precios ajustado'!B302-'precios ajustado'!B301)/'precios ajustado'!B301</f>
        <v>-5.8912960244274139E-3</v>
      </c>
      <c r="C301">
        <f>('precios ajustado'!C302-'precios ajustado'!C301)/'precios ajustado'!C301</f>
        <v>1.106262201770975E-2</v>
      </c>
      <c r="D301">
        <f>('precios ajustado'!D302-'precios ajustado'!D301)/'precios ajustado'!D301</f>
        <v>6.8468732961457042E-3</v>
      </c>
      <c r="E301">
        <f>('precios ajustado'!E302-'precios ajustado'!E301)/'precios ajustado'!E301</f>
        <v>2.8341157694965896E-2</v>
      </c>
      <c r="F301">
        <f>('precios ajustado'!F302-'precios ajustado'!F301)/'precios ajustado'!F301</f>
        <v>1.1986435016078064E-2</v>
      </c>
      <c r="G301">
        <f>('precios ajustado'!G302-'precios ajustado'!G301)/'precios ajustado'!G301</f>
        <v>0</v>
      </c>
      <c r="H301">
        <f>('precios ajustado'!H302-'precios ajustado'!H301)/'precios ajustado'!H301</f>
        <v>0</v>
      </c>
      <c r="I301">
        <f>('precios ajustado'!I302-'precios ajustado'!I301)/'precios ajustado'!I301</f>
        <v>1.4341607877474113E-2</v>
      </c>
      <c r="J301">
        <f>('precios ajustado'!J302-'precios ajustado'!J301)/'precios ajustado'!J301</f>
        <v>2.1538386215059203E-2</v>
      </c>
      <c r="K301">
        <f>('precios ajustado'!K302-'precios ajustado'!K301)/'precios ajustado'!K301</f>
        <v>1.8997844347309022E-2</v>
      </c>
      <c r="L301">
        <f>('precios ajustado'!L302-'precios ajustado'!L301)/'precios ajustado'!L301</f>
        <v>-2.327576048746372E-3</v>
      </c>
    </row>
    <row r="302" spans="1:12" x14ac:dyDescent="0.25">
      <c r="A302" s="1" t="s">
        <v>312</v>
      </c>
      <c r="B302">
        <f>('precios ajustado'!B303-'precios ajustado'!B302)/'precios ajustado'!B302</f>
        <v>-1.0855812396779249E-2</v>
      </c>
      <c r="C302">
        <f>('precios ajustado'!C303-'precios ajustado'!C302)/'precios ajustado'!C302</f>
        <v>-2.0419182854096673E-2</v>
      </c>
      <c r="D302">
        <f>('precios ajustado'!D303-'precios ajustado'!D302)/'precios ajustado'!D302</f>
        <v>-7.9302265035147423E-3</v>
      </c>
      <c r="E302">
        <f>('precios ajustado'!E303-'precios ajustado'!E302)/'precios ajustado'!E302</f>
        <v>-2.9991873310319894E-2</v>
      </c>
      <c r="F302">
        <f>('precios ajustado'!F303-'precios ajustado'!F302)/'precios ajustado'!F302</f>
        <v>4.1957718356909297E-3</v>
      </c>
      <c r="G302">
        <f>('precios ajustado'!G303-'precios ajustado'!G302)/'precios ajustado'!G302</f>
        <v>-2.4925224327018854E-4</v>
      </c>
      <c r="H302">
        <f>('precios ajustado'!H303-'precios ajustado'!H302)/'precios ajustado'!H302</f>
        <v>-9.3558447144853219E-3</v>
      </c>
      <c r="I302">
        <f>('precios ajustado'!I303-'precios ajustado'!I302)/'precios ajustado'!I302</f>
        <v>5.1413831329463026E-3</v>
      </c>
      <c r="J302">
        <f>('precios ajustado'!J303-'precios ajustado'!J302)/'precios ajustado'!J302</f>
        <v>-7.5301228562897329E-3</v>
      </c>
      <c r="K302">
        <f>('precios ajustado'!K303-'precios ajustado'!K302)/'precios ajustado'!K302</f>
        <v>-3.0296217333374703E-3</v>
      </c>
      <c r="L302">
        <f>('precios ajustado'!L303-'precios ajustado'!L302)/'precios ajustado'!L302</f>
        <v>2.6805176931707997E-3</v>
      </c>
    </row>
    <row r="303" spans="1:12" x14ac:dyDescent="0.25">
      <c r="A303" s="1" t="s">
        <v>313</v>
      </c>
      <c r="B303">
        <f>('precios ajustado'!B304-'precios ajustado'!B303)/'precios ajustado'!B303</f>
        <v>-2.8099944412520194E-3</v>
      </c>
      <c r="C303">
        <f>('precios ajustado'!C304-'precios ajustado'!C303)/'precios ajustado'!C303</f>
        <v>1.2978852839820577E-2</v>
      </c>
      <c r="D303">
        <f>('precios ajustado'!D304-'precios ajustado'!D303)/'precios ajustado'!D303</f>
        <v>1.9802967558403838E-2</v>
      </c>
      <c r="E303">
        <f>('precios ajustado'!E304-'precios ajustado'!E303)/'precios ajustado'!E303</f>
        <v>2.7855062519813894E-3</v>
      </c>
      <c r="F303">
        <f>('precios ajustado'!F304-'precios ajustado'!F303)/'precios ajustado'!F303</f>
        <v>7.050836049646768E-3</v>
      </c>
      <c r="G303">
        <f>('precios ajustado'!G304-'precios ajustado'!G303)/'precios ajustado'!G303</f>
        <v>0</v>
      </c>
      <c r="H303">
        <f>('precios ajustado'!H304-'precios ajustado'!H303)/'precios ajustado'!H303</f>
        <v>0</v>
      </c>
      <c r="I303">
        <f>('precios ajustado'!I304-'precios ajustado'!I303)/'precios ajustado'!I303</f>
        <v>-1.2788016192218786E-3</v>
      </c>
      <c r="J303">
        <f>('precios ajustado'!J304-'precios ajustado'!J303)/'precios ajustado'!J303</f>
        <v>9.8634722856864848E-3</v>
      </c>
      <c r="K303">
        <f>('precios ajustado'!K304-'precios ajustado'!K303)/'precios ajustado'!K303</f>
        <v>3.6933190185580667E-2</v>
      </c>
      <c r="L303">
        <f>('precios ajustado'!L304-'precios ajustado'!L303)/'precios ajustado'!L303</f>
        <v>6.4114301751864288E-3</v>
      </c>
    </row>
    <row r="304" spans="1:12" x14ac:dyDescent="0.25">
      <c r="A304" s="1" t="s">
        <v>314</v>
      </c>
      <c r="B304">
        <f>('precios ajustado'!B305-'precios ajustado'!B304)/'precios ajustado'!B304</f>
        <v>8.9855228988704339E-3</v>
      </c>
      <c r="C304">
        <f>('precios ajustado'!C305-'precios ajustado'!C304)/'precios ajustado'!C304</f>
        <v>1.5685698801121993E-2</v>
      </c>
      <c r="D304">
        <f>('precios ajustado'!D305-'precios ajustado'!D304)/'precios ajustado'!D304</f>
        <v>-1.5491507977355085E-3</v>
      </c>
      <c r="E304">
        <f>('precios ajustado'!E305-'precios ajustado'!E304)/'precios ajustado'!E304</f>
        <v>5.277783033120198E-2</v>
      </c>
      <c r="F304">
        <f>('precios ajustado'!F305-'precios ajustado'!F304)/'precios ajustado'!F304</f>
        <v>1.2879158173523494E-2</v>
      </c>
      <c r="G304">
        <f>('precios ajustado'!G305-'precios ajustado'!G304)/'precios ajustado'!G304</f>
        <v>0</v>
      </c>
      <c r="H304">
        <f>('precios ajustado'!H305-'precios ajustado'!H304)/'precios ajustado'!H304</f>
        <v>0</v>
      </c>
      <c r="I304">
        <f>('precios ajustado'!I305-'precios ajustado'!I304)/'precios ajustado'!I304</f>
        <v>1.1523707201956779E-2</v>
      </c>
      <c r="J304">
        <f>('precios ajustado'!J305-'precios ajustado'!J304)/'precios ajustado'!J304</f>
        <v>0</v>
      </c>
      <c r="K304">
        <f>('precios ajustado'!K305-'precios ajustado'!K304)/'precios ajustado'!K304</f>
        <v>3.6068495313494845E-3</v>
      </c>
      <c r="L304">
        <f>('precios ajustado'!L305-'precios ajustado'!L304)/'precios ajustado'!L304</f>
        <v>7.8709712383962897E-3</v>
      </c>
    </row>
    <row r="305" spans="1:12" x14ac:dyDescent="0.25">
      <c r="A305" s="1" t="s">
        <v>315</v>
      </c>
      <c r="B305">
        <f>('precios ajustado'!B306-'precios ajustado'!B305)/'precios ajustado'!B305</f>
        <v>4.0574443646263737E-3</v>
      </c>
      <c r="C305">
        <f>('precios ajustado'!C306-'precios ajustado'!C305)/'precios ajustado'!C305</f>
        <v>2.6758409161619388E-2</v>
      </c>
      <c r="D305">
        <f>('precios ajustado'!D306-'precios ajustado'!D305)/'precios ajustado'!D305</f>
        <v>0</v>
      </c>
      <c r="E305">
        <f>('precios ajustado'!E306-'precios ajustado'!E305)/'precios ajustado'!E305</f>
        <v>2.6385137297778292E-3</v>
      </c>
      <c r="F305">
        <f>('precios ajustado'!F306-'precios ajustado'!F305)/'precios ajustado'!F305</f>
        <v>9.7713515209506205E-3</v>
      </c>
      <c r="G305">
        <f>('precios ajustado'!G306-'precios ajustado'!G305)/'precios ajustado'!G305</f>
        <v>0</v>
      </c>
      <c r="H305">
        <f>('precios ajustado'!H306-'precios ajustado'!H305)/'precios ajustado'!H305</f>
        <v>0</v>
      </c>
      <c r="I305">
        <f>('precios ajustado'!I306-'precios ajustado'!I305)/'precios ajustado'!I305</f>
        <v>3.5443064104839953E-2</v>
      </c>
      <c r="J305">
        <f>('precios ajustado'!J306-'precios ajustado'!J305)/'precios ajustado'!J305</f>
        <v>2.1788174549529617E-2</v>
      </c>
      <c r="K305">
        <f>('precios ajustado'!K306-'precios ajustado'!K305)/'precios ajustado'!K305</f>
        <v>2.5157208453924294E-2</v>
      </c>
      <c r="L305">
        <f>('precios ajustado'!L306-'precios ajustado'!L305)/'precios ajustado'!L305</f>
        <v>8.1511126039381602E-3</v>
      </c>
    </row>
    <row r="306" spans="1:12" x14ac:dyDescent="0.25">
      <c r="A306" s="1" t="s">
        <v>316</v>
      </c>
      <c r="B306">
        <f>('precios ajustado'!B307-'precios ajustado'!B306)/'precios ajustado'!B306</f>
        <v>7.8733826923835476E-4</v>
      </c>
      <c r="C306">
        <f>('precios ajustado'!C307-'precios ajustado'!C306)/'precios ajustado'!C306</f>
        <v>2.8294089008839163E-3</v>
      </c>
      <c r="D306">
        <f>('precios ajustado'!D307-'precios ajustado'!D306)/'precios ajustado'!D306</f>
        <v>-7.6804519610928058E-4</v>
      </c>
      <c r="E306">
        <f>('precios ajustado'!E307-'precios ajustado'!E306)/'precios ajustado'!E306</f>
        <v>3.157926776951567E-3</v>
      </c>
      <c r="F306">
        <f>('precios ajustado'!F307-'precios ajustado'!F306)/'precios ajustado'!F306</f>
        <v>-2.4507839237794169E-3</v>
      </c>
      <c r="G306">
        <f>('precios ajustado'!G307-'precios ajustado'!G306)/'precios ajustado'!G306</f>
        <v>-9.9725754176015593E-4</v>
      </c>
      <c r="H306">
        <f>('precios ajustado'!H307-'precios ajustado'!H306)/'precios ajustado'!H306</f>
        <v>0</v>
      </c>
      <c r="I306">
        <f>('precios ajustado'!I307-'precios ajustado'!I306)/'precios ajustado'!I306</f>
        <v>-5.6234779684919078E-2</v>
      </c>
      <c r="J306">
        <f>('precios ajustado'!J307-'precios ajustado'!J306)/'precios ajustado'!J306</f>
        <v>-1.4705885748853701E-2</v>
      </c>
      <c r="K306">
        <f>('precios ajustado'!K307-'precios ajustado'!K306)/'precios ajustado'!K306</f>
        <v>-1.9500425099705357E-2</v>
      </c>
      <c r="L306">
        <f>('precios ajustado'!L307-'precios ajustado'!L306)/'precios ajustado'!L306</f>
        <v>-7.9893666348361937E-4</v>
      </c>
    </row>
    <row r="307" spans="1:12" x14ac:dyDescent="0.25">
      <c r="A307" s="1" t="s">
        <v>317</v>
      </c>
      <c r="B307">
        <f>('precios ajustado'!B308-'precios ajustado'!B307)/'precios ajustado'!B307</f>
        <v>1.7305565443432824E-2</v>
      </c>
      <c r="C307">
        <f>('precios ajustado'!C308-'precios ajustado'!C307)/'precios ajustado'!C307</f>
        <v>-8.3159725133307733E-3</v>
      </c>
      <c r="D307">
        <f>('precios ajustado'!D308-'precios ajustado'!D307)/'precios ajustado'!D307</f>
        <v>-1.0869228785143145E-2</v>
      </c>
      <c r="E307">
        <f>('precios ajustado'!E308-'precios ajustado'!E307)/'precios ajustado'!E307</f>
        <v>-1.8887702567792528E-2</v>
      </c>
      <c r="F307">
        <f>('precios ajustado'!F308-'precios ajustado'!F307)/'precios ajustado'!F307</f>
        <v>4.9136949870153103E-3</v>
      </c>
      <c r="G307">
        <f>('precios ajustado'!G308-'precios ajustado'!G307)/'precios ajustado'!G307</f>
        <v>-7.2373346643375561E-3</v>
      </c>
      <c r="H307">
        <f>('precios ajustado'!H308-'precios ajustado'!H307)/'precios ajustado'!H307</f>
        <v>6.5132435953104409E-3</v>
      </c>
      <c r="I307">
        <f>('precios ajustado'!I308-'precios ajustado'!I307)/'precios ajustado'!I307</f>
        <v>1.943006469482143E-2</v>
      </c>
      <c r="J307">
        <f>('precios ajustado'!J308-'precios ajustado'!J307)/'precios ajustado'!J307</f>
        <v>4.4775348668282932E-3</v>
      </c>
      <c r="K307">
        <f>('precios ajustado'!K308-'precios ajustado'!K307)/'precios ajustado'!K307</f>
        <v>1.698320271582577E-2</v>
      </c>
      <c r="L307">
        <f>('precios ajustado'!L308-'precios ajustado'!L307)/'precios ajustado'!L307</f>
        <v>3.4886012460667915E-3</v>
      </c>
    </row>
    <row r="308" spans="1:12" x14ac:dyDescent="0.25">
      <c r="A308" s="1" t="s">
        <v>318</v>
      </c>
      <c r="B308">
        <f>('precios ajustado'!B309-'precios ajustado'!B308)/'precios ajustado'!B308</f>
        <v>-1.3402487388578289E-3</v>
      </c>
      <c r="C308">
        <f>('precios ajustado'!C309-'precios ajustado'!C308)/'precios ajustado'!C308</f>
        <v>-5.4656764067314732E-3</v>
      </c>
      <c r="D308">
        <f>('precios ajustado'!D309-'precios ajustado'!D308)/'precios ajustado'!D308</f>
        <v>0</v>
      </c>
      <c r="E308">
        <f>('precios ajustado'!E309-'precios ajustado'!E308)/'precios ajustado'!E308</f>
        <v>0</v>
      </c>
      <c r="F308">
        <f>('precios ajustado'!F309-'precios ajustado'!F308)/'precios ajustado'!F308</f>
        <v>3.8360319899811163E-3</v>
      </c>
      <c r="G308">
        <f>('precios ajustado'!G309-'precios ajustado'!G308)/'precios ajustado'!G308</f>
        <v>0</v>
      </c>
      <c r="H308">
        <f>('precios ajustado'!H309-'precios ajustado'!H308)/'precios ajustado'!H308</f>
        <v>-2.0383951682484903E-2</v>
      </c>
      <c r="I308">
        <f>('precios ajustado'!I309-'precios ajustado'!I308)/'precios ajustado'!I308</f>
        <v>-2.9224907549937937E-2</v>
      </c>
      <c r="J308">
        <f>('precios ajustado'!J309-'precios ajustado'!J308)/'precios ajustado'!J308</f>
        <v>1.4858845632965354E-2</v>
      </c>
      <c r="K308">
        <f>('precios ajustado'!K309-'precios ajustado'!K308)/'precios ajustado'!K308</f>
        <v>4.1749101207501353E-2</v>
      </c>
      <c r="L308">
        <f>('precios ajustado'!L309-'precios ajustado'!L308)/'precios ajustado'!L308</f>
        <v>7.5807723308999337E-3</v>
      </c>
    </row>
    <row r="309" spans="1:12" x14ac:dyDescent="0.25">
      <c r="A309" s="1" t="s">
        <v>319</v>
      </c>
      <c r="B309">
        <f>('precios ajustado'!B310-'precios ajustado'!B309)/'precios ajustado'!B309</f>
        <v>7.0716852745402068E-3</v>
      </c>
      <c r="C309">
        <f>('precios ajustado'!C310-'precios ajustado'!C309)/'precios ajustado'!C309</f>
        <v>1.9046892602732828E-2</v>
      </c>
      <c r="D309">
        <f>('precios ajustado'!D310-'precios ajustado'!D309)/'precios ajustado'!D309</f>
        <v>-5.0692854497947741E-3</v>
      </c>
      <c r="E309">
        <f>('precios ajustado'!E310-'precios ajustado'!E309)/'precios ajustado'!E309</f>
        <v>3.7433137792907752E-2</v>
      </c>
      <c r="F309">
        <f>('precios ajustado'!F310-'precios ajustado'!F309)/'precios ajustado'!F309</f>
        <v>-1.2597007907499234E-4</v>
      </c>
      <c r="G309">
        <f>('precios ajustado'!G310-'precios ajustado'!G309)/'precios ajustado'!G309</f>
        <v>0</v>
      </c>
      <c r="H309">
        <f>('precios ajustado'!H310-'precios ajustado'!H309)/'precios ajustado'!H309</f>
        <v>0</v>
      </c>
      <c r="I309">
        <f>('precios ajustado'!I310-'precios ajustado'!I309)/'precios ajustado'!I309</f>
        <v>-2.617798596338677E-3</v>
      </c>
      <c r="J309">
        <f>('precios ajustado'!J310-'precios ajustado'!J309)/'precios ajustado'!J309</f>
        <v>-3.660284912433046E-3</v>
      </c>
      <c r="K309">
        <f>('precios ajustado'!K310-'precios ajustado'!K309)/'precios ajustado'!K309</f>
        <v>-6.1168723151380994E-3</v>
      </c>
      <c r="L309">
        <f>('precios ajustado'!L310-'precios ajustado'!L309)/'precios ajustado'!L309</f>
        <v>2.1564204898691713E-3</v>
      </c>
    </row>
    <row r="310" spans="1:12" x14ac:dyDescent="0.25">
      <c r="A310" s="1" t="s">
        <v>320</v>
      </c>
      <c r="B310">
        <f>('precios ajustado'!B311-'precios ajustado'!B310)/'precios ajustado'!B310</f>
        <v>-1.6196887823124506E-2</v>
      </c>
      <c r="C310">
        <f>('precios ajustado'!C311-'precios ajustado'!C310)/'precios ajustado'!C310</f>
        <v>-3.959811307759175E-2</v>
      </c>
      <c r="D310">
        <f>('precios ajustado'!D311-'precios ajustado'!D310)/'precios ajustado'!D310</f>
        <v>0</v>
      </c>
      <c r="E310">
        <f>('precios ajustado'!E311-'precios ajustado'!E310)/'precios ajustado'!E310</f>
        <v>5.1545181727798081E-3</v>
      </c>
      <c r="F310">
        <f>('precios ajustado'!F311-'precios ajustado'!F310)/'precios ajustado'!F310</f>
        <v>-4.6200462509904194E-4</v>
      </c>
      <c r="G310">
        <f>('precios ajustado'!G311-'precios ajustado'!G310)/'precios ajustado'!G310</f>
        <v>0</v>
      </c>
      <c r="H310">
        <f>('precios ajustado'!H311-'precios ajustado'!H310)/'precios ajustado'!H310</f>
        <v>0</v>
      </c>
      <c r="I310">
        <f>('precios ajustado'!I311-'precios ajustado'!I310)/'precios ajustado'!I310</f>
        <v>3.937010436225908E-2</v>
      </c>
      <c r="J310">
        <f>('precios ajustado'!J311-'precios ajustado'!J310)/'precios ajustado'!J310</f>
        <v>1.3225496077247895E-2</v>
      </c>
      <c r="K310">
        <f>('precios ajustado'!K311-'precios ajustado'!K310)/'precios ajustado'!K310</f>
        <v>2.3344782012955667E-3</v>
      </c>
      <c r="L310">
        <f>('precios ajustado'!L311-'precios ajustado'!L310)/'precios ajustado'!L310</f>
        <v>-6.4076040393618496E-3</v>
      </c>
    </row>
    <row r="311" spans="1:12" x14ac:dyDescent="0.25">
      <c r="A311" s="1" t="s">
        <v>321</v>
      </c>
      <c r="B311">
        <f>('precios ajustado'!B312-'precios ajustado'!B311)/'precios ajustado'!B311</f>
        <v>4.2201205155829253E-3</v>
      </c>
      <c r="C311">
        <f>('precios ajustado'!C312-'precios ajustado'!C311)/'precios ajustado'!C311</f>
        <v>-9.2307457557091344E-3</v>
      </c>
      <c r="D311">
        <f>('precios ajustado'!D312-'precios ajustado'!D311)/'precios ajustado'!D311</f>
        <v>-1.2690608111295722E-2</v>
      </c>
      <c r="E311">
        <f>('precios ajustado'!E312-'precios ajustado'!E311)/'precios ajustado'!E311</f>
        <v>0</v>
      </c>
      <c r="F311">
        <f>('precios ajustado'!F312-'precios ajustado'!F311)/'precios ajustado'!F311</f>
        <v>0</v>
      </c>
      <c r="G311">
        <f>('precios ajustado'!G312-'precios ajustado'!G311)/'precios ajustado'!G311</f>
        <v>1.2569130216188995E-3</v>
      </c>
      <c r="H311">
        <f>('precios ajustado'!H312-'precios ajustado'!H311)/'precios ajustado'!H311</f>
        <v>-5.9451722999008926E-3</v>
      </c>
      <c r="I311">
        <f>('precios ajustado'!I312-'precios ajustado'!I311)/'precios ajustado'!I311</f>
        <v>-7.5757502779743857E-3</v>
      </c>
      <c r="J311">
        <f>('precios ajustado'!J312-'precios ajustado'!J311)/'precios ajustado'!J311</f>
        <v>1.0152287732087359E-2</v>
      </c>
      <c r="K311">
        <f>('precios ajustado'!K312-'precios ajustado'!K311)/'precios ajustado'!K311</f>
        <v>1.9055717438109707E-3</v>
      </c>
      <c r="L311">
        <f>('precios ajustado'!L312-'precios ajustado'!L311)/'precios ajustado'!L311</f>
        <v>4.235075816931437E-3</v>
      </c>
    </row>
    <row r="312" spans="1:12" x14ac:dyDescent="0.25">
      <c r="A312" s="1" t="s">
        <v>322</v>
      </c>
      <c r="B312">
        <f>('precios ajustado'!B313-'precios ajustado'!B312)/'precios ajustado'!B312</f>
        <v>4.51353544036501E-3</v>
      </c>
      <c r="C312">
        <f>('precios ajustado'!C313-'precios ajustado'!C312)/'precios ajustado'!C312</f>
        <v>2.5621259567989098E-3</v>
      </c>
      <c r="D312">
        <f>('precios ajustado'!D313-'precios ajustado'!D312)/'precios ajustado'!D312</f>
        <v>0</v>
      </c>
      <c r="E312">
        <f>('precios ajustado'!E313-'precios ajustado'!E312)/'precios ajustado'!E312</f>
        <v>0</v>
      </c>
      <c r="F312">
        <f>('precios ajustado'!F313-'precios ajustado'!F312)/'precios ajustado'!F312</f>
        <v>-2.9421543141413029E-4</v>
      </c>
      <c r="G312">
        <f>('precios ajustado'!G313-'precios ajustado'!G312)/'precios ajustado'!G312</f>
        <v>0</v>
      </c>
      <c r="H312">
        <f>('precios ajustado'!H313-'precios ajustado'!H312)/'precios ajustado'!H312</f>
        <v>3.6548897995347424E-3</v>
      </c>
      <c r="I312">
        <f>('precios ajustado'!I313-'precios ajustado'!I312)/'precios ajustado'!I312</f>
        <v>-2.5445267922115386E-3</v>
      </c>
      <c r="J312">
        <f>('precios ajustado'!J313-'precios ajustado'!J312)/'precios ajustado'!J312</f>
        <v>5.0252400533027774E-3</v>
      </c>
      <c r="K312">
        <f>('precios ajustado'!K313-'precios ajustado'!K312)/'precios ajustado'!K312</f>
        <v>-3.169939282466081E-3</v>
      </c>
      <c r="L312">
        <f>('precios ajustado'!L313-'precios ajustado'!L312)/'precios ajustado'!L312</f>
        <v>2.9473628168206604E-3</v>
      </c>
    </row>
    <row r="313" spans="1:12" x14ac:dyDescent="0.25">
      <c r="A313" s="1" t="s">
        <v>323</v>
      </c>
      <c r="B313">
        <f>('precios ajustado'!B314-'precios ajustado'!B313)/'precios ajustado'!B313</f>
        <v>4.5449988911451323E-3</v>
      </c>
      <c r="C313">
        <f>('precios ajustado'!C314-'precios ajustado'!C313)/'precios ajustado'!C313</f>
        <v>-7.5893359348779693E-3</v>
      </c>
      <c r="D313">
        <f>('precios ajustado'!D314-'precios ajustado'!D313)/'precios ajustado'!D313</f>
        <v>-2.3891691000797115E-3</v>
      </c>
      <c r="E313">
        <f>('precios ajustado'!E314-'precios ajustado'!E313)/'precios ajustado'!E313</f>
        <v>-2.0512651464524318E-2</v>
      </c>
      <c r="F313">
        <f>('precios ajustado'!F314-'precios ajustado'!F313)/'precios ajustado'!F313</f>
        <v>-2.2274078110722543E-3</v>
      </c>
      <c r="G313">
        <f>('precios ajustado'!G314-'precios ajustado'!G313)/'precios ajustado'!G313</f>
        <v>0</v>
      </c>
      <c r="H313">
        <f>('precios ajustado'!H314-'precios ajustado'!H313)/'precios ajustado'!H313</f>
        <v>0</v>
      </c>
      <c r="I313">
        <f>('precios ajustado'!I314-'precios ajustado'!I313)/'precios ajustado'!I313</f>
        <v>1.2754785523029532E-3</v>
      </c>
      <c r="J313">
        <f>('precios ajustado'!J314-'precios ajustado'!J313)/'precios ajustado'!J313</f>
        <v>1.4285567940831037E-2</v>
      </c>
      <c r="K313">
        <f>('precios ajustado'!K314-'precios ajustado'!K313)/'precios ajustado'!K313</f>
        <v>2.9680561751194278E-3</v>
      </c>
      <c r="L313">
        <f>('precios ajustado'!L314-'precios ajustado'!L313)/'precios ajustado'!L313</f>
        <v>2.3895058153994051E-4</v>
      </c>
    </row>
    <row r="314" spans="1:12" x14ac:dyDescent="0.25">
      <c r="A314" s="1" t="s">
        <v>324</v>
      </c>
      <c r="B314">
        <f>('precios ajustado'!B315-'precios ajustado'!B314)/'precios ajustado'!B314</f>
        <v>-6.5808894530284484E-3</v>
      </c>
      <c r="C314">
        <f>('precios ajustado'!C315-'precios ajustado'!C314)/'precios ajustado'!C314</f>
        <v>7.8038320935370793E-4</v>
      </c>
      <c r="D314">
        <f>('precios ajustado'!D315-'precios ajustado'!D314)/'precios ajustado'!D314</f>
        <v>-2.9430548163916987E-3</v>
      </c>
      <c r="E314">
        <f>('precios ajustado'!E315-'precios ajustado'!E314)/'precios ajustado'!E314</f>
        <v>1.8324439964644532E-2</v>
      </c>
      <c r="F314">
        <f>('precios ajustado'!F315-'precios ajustado'!F314)/'precios ajustado'!F314</f>
        <v>-2.5274237129308697E-3</v>
      </c>
      <c r="G314">
        <f>('precios ajustado'!G315-'precios ajustado'!G314)/'precios ajustado'!G314</f>
        <v>0</v>
      </c>
      <c r="H314">
        <f>('precios ajustado'!H315-'precios ajustado'!H314)/'precios ajustado'!H314</f>
        <v>0</v>
      </c>
      <c r="I314">
        <f>('precios ajustado'!I315-'precios ajustado'!I314)/'precios ajustado'!I314</f>
        <v>-8.9171586846656398E-3</v>
      </c>
      <c r="J314">
        <f>('precios ajustado'!J315-'precios ajustado'!J314)/'precios ajustado'!J314</f>
        <v>-3.5210911976775406E-3</v>
      </c>
      <c r="K314">
        <f>('precios ajustado'!K315-'precios ajustado'!K314)/'precios ajustado'!K314</f>
        <v>-1.4796041907000396E-2</v>
      </c>
      <c r="L314">
        <f>('precios ajustado'!L315-'precios ajustado'!L314)/'precios ajustado'!L314</f>
        <v>-6.783661335850278E-3</v>
      </c>
    </row>
    <row r="315" spans="1:12" x14ac:dyDescent="0.25">
      <c r="A315" s="1" t="s">
        <v>325</v>
      </c>
      <c r="B315">
        <f>('precios ajustado'!B316-'precios ajustado'!B315)/'precios ajustado'!B315</f>
        <v>1.350790692533935E-2</v>
      </c>
      <c r="C315">
        <f>('precios ajustado'!C316-'precios ajustado'!C315)/'precios ajustado'!C315</f>
        <v>3.087724533229776E-2</v>
      </c>
      <c r="D315">
        <f>('precios ajustado'!D316-'precios ajustado'!D315)/'precios ajustado'!D315</f>
        <v>1.3557729774162706E-3</v>
      </c>
      <c r="E315">
        <f>('precios ajustado'!E316-'precios ajustado'!E315)/'precios ajustado'!E315</f>
        <v>-7.0179837153636543E-2</v>
      </c>
      <c r="F315">
        <f>('precios ajustado'!F316-'precios ajustado'!F315)/'precios ajustado'!F315</f>
        <v>0</v>
      </c>
      <c r="G315">
        <f>('precios ajustado'!G316-'precios ajustado'!G315)/'precios ajustado'!G315</f>
        <v>0</v>
      </c>
      <c r="H315">
        <f>('precios ajustado'!H316-'precios ajustado'!H315)/'precios ajustado'!H315</f>
        <v>0</v>
      </c>
      <c r="I315">
        <f>('precios ajustado'!I316-'precios ajustado'!I315)/'precios ajustado'!I315</f>
        <v>1.5424149398838908E-2</v>
      </c>
      <c r="J315">
        <f>('precios ajustado'!J316-'precios ajustado'!J315)/'precios ajustado'!J315</f>
        <v>1.7667887395987656E-2</v>
      </c>
      <c r="K315">
        <f>('precios ajustado'!K316-'precios ajustado'!K315)/'precios ajustado'!K315</f>
        <v>3.2825547291605896E-2</v>
      </c>
      <c r="L315">
        <f>('precios ajustado'!L316-'precios ajustado'!L315)/'precios ajustado'!L315</f>
        <v>9.7398209664746847E-3</v>
      </c>
    </row>
    <row r="316" spans="1:12" x14ac:dyDescent="0.25">
      <c r="A316" s="1" t="s">
        <v>326</v>
      </c>
      <c r="B316">
        <f>('precios ajustado'!B317-'precios ajustado'!B316)/'precios ajustado'!B316</f>
        <v>3.1659727085830537E-3</v>
      </c>
      <c r="C316">
        <f>('precios ajustado'!C317-'precios ajustado'!C316)/'precios ajustado'!C316</f>
        <v>1.1118568090654384E-2</v>
      </c>
      <c r="D316">
        <f>('precios ajustado'!D317-'precios ajustado'!D316)/'precios ajustado'!D316</f>
        <v>-9.6001620460445074E-3</v>
      </c>
      <c r="E316">
        <f>('precios ajustado'!E317-'precios ajustado'!E316)/'precios ajustado'!E316</f>
        <v>0</v>
      </c>
      <c r="F316">
        <f>('precios ajustado'!F317-'precios ajustado'!F316)/'precios ajustado'!F316</f>
        <v>1.186432970551057E-2</v>
      </c>
      <c r="G316">
        <f>('precios ajustado'!G317-'precios ajustado'!G316)/'precios ajustado'!G316</f>
        <v>-1.1046949535525947E-2</v>
      </c>
      <c r="H316">
        <f>('precios ajustado'!H317-'precios ajustado'!H316)/'precios ajustado'!H316</f>
        <v>-6.4003531229308982E-3</v>
      </c>
      <c r="I316">
        <f>('precios ajustado'!I317-'precios ajustado'!I316)/'precios ajustado'!I316</f>
        <v>7.5949293740800138E-3</v>
      </c>
      <c r="J316">
        <f>('precios ajustado'!J317-'precios ajustado'!J316)/'precios ajustado'!J316</f>
        <v>0</v>
      </c>
      <c r="K316">
        <f>('precios ajustado'!K317-'precios ajustado'!K316)/'precios ajustado'!K316</f>
        <v>2.7420018935606093E-2</v>
      </c>
      <c r="L316">
        <f>('precios ajustado'!L317-'precios ajustado'!L316)/'precios ajustado'!L316</f>
        <v>1.9292331781362295E-3</v>
      </c>
    </row>
    <row r="317" spans="1:12" x14ac:dyDescent="0.25">
      <c r="A317" s="1" t="s">
        <v>327</v>
      </c>
      <c r="B317">
        <f>('precios ajustado'!B318-'precios ajustado'!B317)/'precios ajustado'!B317</f>
        <v>-4.2758426547921131E-3</v>
      </c>
      <c r="C317">
        <f>('precios ajustado'!C318-'precios ajustado'!C317)/'precios ajustado'!C317</f>
        <v>-1.4886223394710931E-2</v>
      </c>
      <c r="D317">
        <f>('precios ajustado'!D318-'precios ajustado'!D317)/'precios ajustado'!D317</f>
        <v>2.9063509149623298E-2</v>
      </c>
      <c r="E317">
        <f>('precios ajustado'!E318-'precios ajustado'!E317)/'precios ajustado'!E317</f>
        <v>1.0505976005059316E-2</v>
      </c>
      <c r="F317">
        <f>('precios ajustado'!F318-'precios ajustado'!F317)/'precios ajustado'!F317</f>
        <v>1.6963596556966874E-3</v>
      </c>
      <c r="G317">
        <f>('precios ajustado'!G318-'precios ajustado'!G317)/'precios ajustado'!G317</f>
        <v>0</v>
      </c>
      <c r="H317">
        <f>('precios ajustado'!H318-'precios ajustado'!H317)/'precios ajustado'!H317</f>
        <v>0</v>
      </c>
      <c r="I317">
        <f>('precios ajustado'!I318-'precios ajustado'!I317)/'precios ajustado'!I317</f>
        <v>-6.2814309667394101E-3</v>
      </c>
      <c r="J317">
        <f>('precios ajustado'!J318-'precios ajustado'!J317)/'precios ajustado'!J317</f>
        <v>-3.7499938206966739E-2</v>
      </c>
      <c r="K317">
        <f>('precios ajustado'!K318-'precios ajustado'!K317)/'precios ajustado'!K317</f>
        <v>-5.6813538427175445E-2</v>
      </c>
      <c r="L317">
        <f>('precios ajustado'!L318-'precios ajustado'!L317)/'precios ajustado'!L317</f>
        <v>-3.090263012360402E-3</v>
      </c>
    </row>
    <row r="318" spans="1:12" x14ac:dyDescent="0.25">
      <c r="A318" s="1" t="s">
        <v>328</v>
      </c>
      <c r="B318">
        <f>('precios ajustado'!B319-'precios ajustado'!B318)/'precios ajustado'!B318</f>
        <v>-1.5490005851639168E-2</v>
      </c>
      <c r="C318">
        <f>('precios ajustado'!C319-'precios ajustado'!C318)/'precios ajustado'!C318</f>
        <v>-2.642566377874726E-2</v>
      </c>
      <c r="D318">
        <f>('precios ajustado'!D319-'precios ajustado'!D318)/'precios ajustado'!D318</f>
        <v>8.0282426778241992E-3</v>
      </c>
      <c r="E318">
        <f>('precios ajustado'!E319-'precios ajustado'!E318)/'precios ajustado'!E318</f>
        <v>5.717715225033628E-3</v>
      </c>
      <c r="F318">
        <f>('precios ajustado'!F319-'precios ajustado'!F318)/'precios ajustado'!F318</f>
        <v>-5.588506746419062E-3</v>
      </c>
      <c r="G318">
        <f>('precios ajustado'!G319-'precios ajustado'!G318)/'precios ajustado'!G318</f>
        <v>0</v>
      </c>
      <c r="H318">
        <f>('precios ajustado'!H319-'precios ajustado'!H318)/'precios ajustado'!H318</f>
        <v>0</v>
      </c>
      <c r="I318">
        <f>('precios ajustado'!I319-'precios ajustado'!I318)/'precios ajustado'!I318</f>
        <v>-1.2642213218914919E-2</v>
      </c>
      <c r="J318">
        <f>('precios ajustado'!J319-'precios ajustado'!J318)/'precios ajustado'!J318</f>
        <v>-1.1937299175015462E-2</v>
      </c>
      <c r="K318">
        <f>('precios ajustado'!K319-'precios ajustado'!K318)/'precios ajustado'!K318</f>
        <v>6.6451778875458349E-3</v>
      </c>
      <c r="L318">
        <f>('precios ajustado'!L319-'precios ajustado'!L318)/'precios ajustado'!L318</f>
        <v>-1.3853742658413506E-2</v>
      </c>
    </row>
    <row r="319" spans="1:12" x14ac:dyDescent="0.25">
      <c r="A319" s="1" t="s">
        <v>329</v>
      </c>
      <c r="B319">
        <f>('precios ajustado'!B320-'precios ajustado'!B319)/'precios ajustado'!B319</f>
        <v>-7.3216893841908911E-3</v>
      </c>
      <c r="C319">
        <f>('precios ajustado'!C320-'precios ajustado'!C319)/'precios ajustado'!C319</f>
        <v>5.4597684391705465E-3</v>
      </c>
      <c r="D319">
        <f>('precios ajustado'!D320-'precios ajustado'!D319)/'precios ajustado'!D319</f>
        <v>1.3666433185461907E-2</v>
      </c>
      <c r="E319">
        <f>('precios ajustado'!E320-'precios ajustado'!E319)/'precios ajustado'!E319</f>
        <v>-2.0647652235157101E-2</v>
      </c>
      <c r="F319">
        <f>('precios ajustado'!F320-'precios ajustado'!F319)/'precios ajustado'!F319</f>
        <v>-1.7030041429962162E-4</v>
      </c>
      <c r="G319">
        <f>('precios ajustado'!G320-'precios ajustado'!G319)/'precios ajustado'!G319</f>
        <v>5.3566895151053555E-2</v>
      </c>
      <c r="H319">
        <f>('precios ajustado'!H320-'precios ajustado'!H319)/'precios ajustado'!H319</f>
        <v>3.0653043091959174E-2</v>
      </c>
      <c r="I319">
        <f>('precios ajustado'!I320-'precios ajustado'!I319)/'precios ajustado'!I319</f>
        <v>-5.1216340776043014E-3</v>
      </c>
      <c r="J319">
        <f>('precios ajustado'!J320-'precios ajustado'!J319)/'precios ajustado'!J319</f>
        <v>3.9796005340284962E-4</v>
      </c>
      <c r="K319">
        <f>('precios ajustado'!K320-'precios ajustado'!K319)/'precios ajustado'!K319</f>
        <v>-2.2359439044532189E-2</v>
      </c>
      <c r="L319">
        <f>('precios ajustado'!L320-'precios ajustado'!L319)/'precios ajustado'!L319</f>
        <v>-2.8290286665801608E-3</v>
      </c>
    </row>
    <row r="320" spans="1:12" x14ac:dyDescent="0.25">
      <c r="A320" s="1" t="s">
        <v>330</v>
      </c>
      <c r="B320">
        <f>('precios ajustado'!B321-'precios ajustado'!B320)/'precios ajustado'!B320</f>
        <v>-4.8020006994017768E-2</v>
      </c>
      <c r="C320">
        <f>('precios ajustado'!C321-'precios ajustado'!C320)/'precios ajustado'!C320</f>
        <v>8.2693378010062879E-2</v>
      </c>
      <c r="D320">
        <f>('precios ajustado'!D321-'precios ajustado'!D320)/'precios ajustado'!D320</f>
        <v>-3.2599849515532069E-2</v>
      </c>
      <c r="E320">
        <f>('precios ajustado'!E321-'precios ajustado'!E320)/'precios ajustado'!E320</f>
        <v>0</v>
      </c>
      <c r="F320">
        <f>('precios ajustado'!F321-'precios ajustado'!F320)/'precios ajustado'!F320</f>
        <v>2.3846119005897638E-3</v>
      </c>
      <c r="G320">
        <f>('precios ajustado'!G321-'precios ajustado'!G320)/'precios ajustado'!G320</f>
        <v>0</v>
      </c>
      <c r="H320">
        <f>('precios ajustado'!H321-'precios ajustado'!H320)/'precios ajustado'!H320</f>
        <v>-2.0474137931034558E-2</v>
      </c>
      <c r="I320">
        <f>('precios ajustado'!I321-'precios ajustado'!I320)/'precios ajustado'!I320</f>
        <v>1.0296000502243927E-2</v>
      </c>
      <c r="J320">
        <f>('precios ajustado'!J321-'precios ajustado'!J320)/'precios ajustado'!J320</f>
        <v>0</v>
      </c>
      <c r="K320">
        <f>('precios ajustado'!K321-'precios ajustado'!K320)/'precios ajustado'!K320</f>
        <v>-1.5465020405846899E-2</v>
      </c>
      <c r="L320">
        <f>('precios ajustado'!L321-'precios ajustado'!L320)/'precios ajustado'!L320</f>
        <v>-4.8982109134794076E-3</v>
      </c>
    </row>
    <row r="321" spans="1:12" x14ac:dyDescent="0.25">
      <c r="A321" s="1" t="s">
        <v>331</v>
      </c>
      <c r="B321">
        <f>('precios ajustado'!B322-'precios ajustado'!B321)/'precios ajustado'!B321</f>
        <v>-1.2033687253592874E-2</v>
      </c>
      <c r="C321">
        <f>('precios ajustado'!C322-'precios ajustado'!C321)/'precios ajustado'!C321</f>
        <v>2.6509643746589037E-3</v>
      </c>
      <c r="D321">
        <f>('precios ajustado'!D322-'precios ajustado'!D321)/'precios ajustado'!D321</f>
        <v>8.1904761904761751E-3</v>
      </c>
      <c r="E321">
        <f>('precios ajustado'!E322-'precios ajustado'!E321)/'precios ajustado'!E321</f>
        <v>-2.7777687597345904E-2</v>
      </c>
      <c r="F321">
        <f>('precios ajustado'!F322-'precios ajustado'!F321)/'precios ajustado'!F321</f>
        <v>0</v>
      </c>
      <c r="G321">
        <f>('precios ajustado'!G322-'precios ajustado'!G321)/'precios ajustado'!G321</f>
        <v>-2.3855421686746904E-2</v>
      </c>
      <c r="H321">
        <f>('precios ajustado'!H322-'precios ajustado'!H321)/'precios ajustado'!H321</f>
        <v>-1.8921892189218855E-2</v>
      </c>
      <c r="I321">
        <f>('precios ajustado'!I322-'precios ajustado'!I321)/'precios ajustado'!I321</f>
        <v>1.7834378112919051E-2</v>
      </c>
      <c r="J321">
        <f>('precios ajustado'!J322-'precios ajustado'!J321)/'precios ajustado'!J321</f>
        <v>-1.1678835686407816E-2</v>
      </c>
      <c r="K321">
        <f>('precios ajustado'!K322-'precios ajustado'!K321)/'precios ajustado'!K321</f>
        <v>-8.8497599230443911E-4</v>
      </c>
      <c r="L321">
        <f>('precios ajustado'!L322-'precios ajustado'!L321)/'precios ajustado'!L321</f>
        <v>4.654244119593475E-3</v>
      </c>
    </row>
    <row r="322" spans="1:12" x14ac:dyDescent="0.25">
      <c r="A322" s="1" t="s">
        <v>332</v>
      </c>
      <c r="B322">
        <f>('precios ajustado'!B323-'precios ajustado'!B322)/'precios ajustado'!B322</f>
        <v>-8.9543149059174796E-3</v>
      </c>
      <c r="C322">
        <f>('precios ajustado'!C323-'precios ajustado'!C322)/'precios ajustado'!C322</f>
        <v>-1.4934945701217148E-2</v>
      </c>
      <c r="D322">
        <f>('precios ajustado'!D323-'precios ajustado'!D322)/'precios ajustado'!D322</f>
        <v>0</v>
      </c>
      <c r="E322">
        <f>('precios ajustado'!E323-'precios ajustado'!E322)/'precios ajustado'!E322</f>
        <v>2.8571333164221332E-2</v>
      </c>
      <c r="F322">
        <f>('precios ajustado'!F323-'precios ajustado'!F322)/'precios ajustado'!F322</f>
        <v>-1.1384922616578037E-2</v>
      </c>
      <c r="G322">
        <f>('precios ajustado'!G323-'precios ajustado'!G322)/'precios ajustado'!G322</f>
        <v>0</v>
      </c>
      <c r="H322">
        <f>('precios ajustado'!H323-'precios ajustado'!H322)/'precios ajustado'!H322</f>
        <v>0</v>
      </c>
      <c r="I322">
        <f>('precios ajustado'!I323-'precios ajustado'!I322)/'precios ajustado'!I322</f>
        <v>-2.0025012765390621E-2</v>
      </c>
      <c r="J322">
        <f>('precios ajustado'!J323-'precios ajustado'!J322)/'precios ajustado'!J322</f>
        <v>4.4313933088867968E-3</v>
      </c>
      <c r="K322">
        <f>('precios ajustado'!K323-'precios ajustado'!K322)/'precios ajustado'!K322</f>
        <v>-2.3250647489112358E-2</v>
      </c>
      <c r="L322">
        <f>('precios ajustado'!L323-'precios ajustado'!L322)/'precios ajustado'!L322</f>
        <v>-6.6458118361767977E-3</v>
      </c>
    </row>
    <row r="323" spans="1:12" x14ac:dyDescent="0.25">
      <c r="A323" s="1" t="s">
        <v>333</v>
      </c>
      <c r="B323">
        <f>('precios ajustado'!B324-'precios ajustado'!B323)/'precios ajustado'!B323</f>
        <v>-1.2347052414190165E-3</v>
      </c>
      <c r="C323">
        <f>('precios ajustado'!C324-'precios ajustado'!C323)/'precios ajustado'!C323</f>
        <v>5.1504637188413104E-3</v>
      </c>
      <c r="D323">
        <f>('precios ajustado'!D324-'precios ajustado'!D323)/'precios ajustado'!D323</f>
        <v>-3.4406028927094552E-2</v>
      </c>
      <c r="E323">
        <f>('precios ajustado'!E324-'precios ajustado'!E323)/'precios ajustado'!E323</f>
        <v>2.2222373974121488E-2</v>
      </c>
      <c r="F323">
        <f>('precios ajustado'!F324-'precios ajustado'!F323)/'precios ajustado'!F323</f>
        <v>-1.4352027017974511E-2</v>
      </c>
      <c r="G323">
        <f>('precios ajustado'!G324-'precios ajustado'!G323)/'precios ajustado'!G323</f>
        <v>0</v>
      </c>
      <c r="H323">
        <f>('precios ajustado'!H324-'precios ajustado'!H323)/'precios ajustado'!H323</f>
        <v>0</v>
      </c>
      <c r="I323">
        <f>('precios ajustado'!I324-'precios ajustado'!I323)/'precios ajustado'!I323</f>
        <v>-1.1494272473158878E-2</v>
      </c>
      <c r="J323">
        <f>('precios ajustado'!J324-'precios ajustado'!J323)/'precios ajustado'!J323</f>
        <v>1.3235220199952319E-2</v>
      </c>
      <c r="K323">
        <f>('precios ajustado'!K324-'precios ajustado'!K323)/'precios ajustado'!K323</f>
        <v>1.1108543572645822E-2</v>
      </c>
      <c r="L323">
        <f>('precios ajustado'!L324-'precios ajustado'!L323)/'precios ajustado'!L323</f>
        <v>5.8606771319950912E-4</v>
      </c>
    </row>
    <row r="324" spans="1:12" x14ac:dyDescent="0.25">
      <c r="A324" s="1" t="s">
        <v>334</v>
      </c>
      <c r="B324">
        <f>('precios ajustado'!B325-'precios ajustado'!B324)/'precios ajustado'!B324</f>
        <v>3.375062104238267E-4</v>
      </c>
      <c r="C324">
        <f>('precios ajustado'!C325-'precios ajustado'!C324)/'precios ajustado'!C324</f>
        <v>-1.082519479844639E-3</v>
      </c>
      <c r="D324">
        <f>('precios ajustado'!D325-'precios ajustado'!D324)/'precios ajustado'!D324</f>
        <v>1.4076698986912462E-2</v>
      </c>
      <c r="E324">
        <f>('precios ajustado'!E325-'precios ajustado'!E324)/'precios ajustado'!E324</f>
        <v>1.6304292473674101E-2</v>
      </c>
      <c r="F324">
        <f>('precios ajustado'!F325-'precios ajustado'!F324)/'precios ajustado'!F324</f>
        <v>2.7029063857345994E-3</v>
      </c>
      <c r="G324">
        <f>('precios ajustado'!G325-'precios ajustado'!G324)/'precios ajustado'!G324</f>
        <v>0</v>
      </c>
      <c r="H324">
        <f>('precios ajustado'!H325-'precios ajustado'!H324)/'precios ajustado'!H324</f>
        <v>0</v>
      </c>
      <c r="I324">
        <f>('precios ajustado'!I325-'precios ajustado'!I324)/'precios ajustado'!I324</f>
        <v>2.5840385471720107E-3</v>
      </c>
      <c r="J324">
        <f>('precios ajustado'!J325-'precios ajustado'!J324)/'precios ajustado'!J324</f>
        <v>-5.8055170036239228E-3</v>
      </c>
      <c r="K324">
        <f>('precios ajustado'!K325-'precios ajustado'!K324)/'precios ajustado'!K324</f>
        <v>-1.9955143948375709E-2</v>
      </c>
      <c r="L324">
        <f>('precios ajustado'!L325-'precios ajustado'!L324)/'precios ajustado'!L324</f>
        <v>-9.2738447756423421E-4</v>
      </c>
    </row>
    <row r="325" spans="1:12" x14ac:dyDescent="0.25">
      <c r="A325" s="1" t="s">
        <v>335</v>
      </c>
      <c r="B325">
        <f>('precios ajustado'!B326-'precios ajustado'!B325)/'precios ajustado'!B325</f>
        <v>9.3932918211400568E-3</v>
      </c>
      <c r="C325">
        <f>('precios ajustado'!C326-'precios ajustado'!C325)/'precios ajustado'!C325</f>
        <v>1.5605834874352494E-2</v>
      </c>
      <c r="D325">
        <f>('precios ajustado'!D326-'precios ajustado'!D325)/'precios ajustado'!D325</f>
        <v>-6.6780289631368653E-3</v>
      </c>
      <c r="E325">
        <f>('precios ajustado'!E326-'precios ajustado'!E325)/'precios ajustado'!E325</f>
        <v>-2.6745421624546883E-4</v>
      </c>
      <c r="F325">
        <f>('precios ajustado'!F326-'precios ajustado'!F325)/'precios ajustado'!F325</f>
        <v>-1.9564654477888166E-3</v>
      </c>
      <c r="G325">
        <f>('precios ajustado'!G326-'precios ajustado'!G325)/'precios ajustado'!G325</f>
        <v>-2.4932115527030445E-2</v>
      </c>
      <c r="H325">
        <f>('precios ajustado'!H326-'precios ajustado'!H325)/'precios ajustado'!H325</f>
        <v>-4.4965238842789933E-2</v>
      </c>
      <c r="I325">
        <f>('precios ajustado'!I326-'precios ajustado'!I325)/'precios ajustado'!I325</f>
        <v>2.3195853483184731E-2</v>
      </c>
      <c r="J325">
        <f>('precios ajustado'!J326-'precios ajustado'!J325)/'precios ajustado'!J325</f>
        <v>0</v>
      </c>
      <c r="K325">
        <f>('precios ajustado'!K326-'precios ajustado'!K325)/'precios ajustado'!K325</f>
        <v>2.6080974914808253E-2</v>
      </c>
      <c r="L325">
        <f>('precios ajustado'!L326-'precios ajustado'!L325)/'precios ajustado'!L325</f>
        <v>5.6423597043695067E-3</v>
      </c>
    </row>
    <row r="326" spans="1:12" x14ac:dyDescent="0.25">
      <c r="A326" s="1" t="s">
        <v>336</v>
      </c>
      <c r="B326">
        <f>('precios ajustado'!B327-'precios ajustado'!B326)/'precios ajustado'!B326</f>
        <v>-1.1200403319543688E-2</v>
      </c>
      <c r="C326">
        <f>('precios ajustado'!C327-'precios ajustado'!C326)/'precios ajustado'!C326</f>
        <v>-2.0630355012963366E-2</v>
      </c>
      <c r="D326">
        <f>('precios ajustado'!D327-'precios ajustado'!D326)/'precios ajustado'!D326</f>
        <v>3.2438382181551428E-2</v>
      </c>
      <c r="E326">
        <f>('precios ajustado'!E327-'precios ajustado'!E326)/'precios ajustado'!E326</f>
        <v>-2.6477721473771719E-2</v>
      </c>
      <c r="F326">
        <f>('precios ajustado'!F327-'precios ajustado'!F326)/'precios ajustado'!F326</f>
        <v>-9.9760161253066946E-3</v>
      </c>
      <c r="G326">
        <f>('precios ajustado'!G327-'precios ajustado'!G326)/'precios ajustado'!G326</f>
        <v>0</v>
      </c>
      <c r="H326">
        <f>('precios ajustado'!H327-'precios ajustado'!H326)/'precios ajustado'!H326</f>
        <v>0</v>
      </c>
      <c r="I326">
        <f>('precios ajustado'!I327-'precios ajustado'!I326)/'precios ajustado'!I326</f>
        <v>-3.7783639284823542E-3</v>
      </c>
      <c r="J326">
        <f>('precios ajustado'!J327-'precios ajustado'!J326)/'precios ajustado'!J326</f>
        <v>-8.0292377404892062E-3</v>
      </c>
      <c r="K326">
        <f>('precios ajustado'!K327-'precios ajustado'!K326)/'precios ajustado'!K326</f>
        <v>-1.7168264643547204E-2</v>
      </c>
      <c r="L326">
        <f>('precios ajustado'!L327-'precios ajustado'!L326)/'precios ajustado'!L326</f>
        <v>-1.1464174613606055E-2</v>
      </c>
    </row>
    <row r="327" spans="1:12" x14ac:dyDescent="0.25">
      <c r="A327" s="1" t="s">
        <v>337</v>
      </c>
      <c r="B327">
        <f>('precios ajustado'!B328-'precios ajustado'!B327)/'precios ajustado'!B327</f>
        <v>-4.959109032894423E-3</v>
      </c>
      <c r="C327">
        <f>('precios ajustado'!C328-'precios ajustado'!C327)/'precios ajustado'!C327</f>
        <v>-1.8885675014943048E-2</v>
      </c>
      <c r="D327">
        <f>('precios ajustado'!D328-'precios ajustado'!D327)/'precios ajustado'!D327</f>
        <v>-7.2119907184819911E-4</v>
      </c>
      <c r="E327">
        <f>('precios ajustado'!E328-'precios ajustado'!E327)/'precios ajustado'!E327</f>
        <v>1.3736773221231871E-3</v>
      </c>
      <c r="F327">
        <f>('precios ajustado'!F328-'precios ajustado'!F327)/'precios ajustado'!F327</f>
        <v>5.8963105857983474E-3</v>
      </c>
      <c r="G327">
        <f>('precios ajustado'!G328-'precios ajustado'!G327)/'precios ajustado'!G327</f>
        <v>0</v>
      </c>
      <c r="H327">
        <f>('precios ajustado'!H328-'precios ajustado'!H327)/'precios ajustado'!H327</f>
        <v>0</v>
      </c>
      <c r="I327">
        <f>('precios ajustado'!I328-'precios ajustado'!I327)/'precios ajustado'!I327</f>
        <v>-3.4134005832484146E-2</v>
      </c>
      <c r="J327">
        <f>('precios ajustado'!J328-'precios ajustado'!J327)/'precios ajustado'!J327</f>
        <v>8.0942282232192107E-3</v>
      </c>
      <c r="K327">
        <f>('precios ajustado'!K328-'precios ajustado'!K327)/'precios ajustado'!K327</f>
        <v>-9.7549974435989194E-3</v>
      </c>
      <c r="L327">
        <f>('precios ajustado'!L328-'precios ajustado'!L327)/'precios ajustado'!L327</f>
        <v>-7.3955534177262026E-3</v>
      </c>
    </row>
    <row r="328" spans="1:12" x14ac:dyDescent="0.25">
      <c r="A328" s="1" t="s">
        <v>338</v>
      </c>
      <c r="B328">
        <f>('precios ajustado'!B329-'precios ajustado'!B328)/'precios ajustado'!B328</f>
        <v>-1.4555085676430884E-2</v>
      </c>
      <c r="C328">
        <f>('precios ajustado'!C329-'precios ajustado'!C328)/'precios ajustado'!C328</f>
        <v>-8.0699751060446627E-3</v>
      </c>
      <c r="D328">
        <f>('precios ajustado'!D329-'precios ajustado'!D328)/'precios ajustado'!D328</f>
        <v>0</v>
      </c>
      <c r="E328">
        <f>('precios ajustado'!E329-'precios ajustado'!E328)/'precios ajustado'!E328</f>
        <v>-3.1550020963322274E-2</v>
      </c>
      <c r="F328">
        <f>('precios ajustado'!F329-'precios ajustado'!F328)/'precios ajustado'!F328</f>
        <v>-2.6246825649084236E-3</v>
      </c>
      <c r="G328">
        <f>('precios ajustado'!G329-'precios ajustado'!G328)/'precios ajustado'!G328</f>
        <v>0</v>
      </c>
      <c r="H328">
        <f>('precios ajustado'!H329-'precios ajustado'!H328)/'precios ajustado'!H328</f>
        <v>0</v>
      </c>
      <c r="I328">
        <f>('precios ajustado'!I329-'precios ajustado'!I328)/'precios ajustado'!I328</f>
        <v>-6.5445027321708621E-2</v>
      </c>
      <c r="J328">
        <f>('precios ajustado'!J329-'precios ajustado'!J328)/'precios ajustado'!J328</f>
        <v>-3.6495979459187458E-3</v>
      </c>
      <c r="K328">
        <f>('precios ajustado'!K329-'precios ajustado'!K328)/'precios ajustado'!K328</f>
        <v>7.3310351348896364E-3</v>
      </c>
      <c r="L328">
        <f>('precios ajustado'!L329-'precios ajustado'!L328)/'precios ajustado'!L328</f>
        <v>-8.094287120668852E-3</v>
      </c>
    </row>
    <row r="329" spans="1:12" x14ac:dyDescent="0.25">
      <c r="A329" s="1" t="s">
        <v>339</v>
      </c>
      <c r="B329">
        <f>('precios ajustado'!B330-'precios ajustado'!B329)/'precios ajustado'!B329</f>
        <v>2.8161341362585028E-3</v>
      </c>
      <c r="C329">
        <f>('precios ajustado'!C330-'precios ajustado'!C329)/'precios ajustado'!C329</f>
        <v>-5.6724476121160251E-3</v>
      </c>
      <c r="D329">
        <f>('precios ajustado'!D330-'precios ajustado'!D329)/'precios ajustado'!D329</f>
        <v>0</v>
      </c>
      <c r="E329">
        <f>('precios ajustado'!E330-'precios ajustado'!E329)/'precios ajustado'!E329</f>
        <v>-2.2662928652504043E-2</v>
      </c>
      <c r="F329">
        <f>('precios ajustado'!F330-'precios ajustado'!F329)/'precios ajustado'!F329</f>
        <v>7.8943362010929516E-4</v>
      </c>
      <c r="G329">
        <f>('precios ajustado'!G330-'precios ajustado'!G329)/'precios ajustado'!G329</f>
        <v>0</v>
      </c>
      <c r="H329">
        <f>('precios ajustado'!H330-'precios ajustado'!H329)/'precios ajustado'!H329</f>
        <v>0</v>
      </c>
      <c r="I329">
        <f>('precios ajustado'!I330-'precios ajustado'!I329)/'precios ajustado'!I329</f>
        <v>9.8039457941659566E-3</v>
      </c>
      <c r="J329">
        <f>('precios ajustado'!J330-'precios ajustado'!J329)/'precios ajustado'!J329</f>
        <v>-1.0988975592674305E-2</v>
      </c>
      <c r="K329">
        <f>('precios ajustado'!K330-'precios ajustado'!K329)/'precios ajustado'!K329</f>
        <v>1.6374741551447834E-2</v>
      </c>
      <c r="L329">
        <f>('precios ajustado'!L330-'precios ajustado'!L329)/'precios ajustado'!L329</f>
        <v>9.2327001616511874E-4</v>
      </c>
    </row>
    <row r="330" spans="1:12" x14ac:dyDescent="0.25">
      <c r="A330" s="1" t="s">
        <v>340</v>
      </c>
      <c r="B330">
        <f>('precios ajustado'!B331-'precios ajustado'!B330)/'precios ajustado'!B330</f>
        <v>1.5702830617955545E-2</v>
      </c>
      <c r="C330">
        <f>('precios ajustado'!C331-'precios ajustado'!C330)/'precios ajustado'!C330</f>
        <v>7.7315626021540384E-3</v>
      </c>
      <c r="D330">
        <f>('precios ajustado'!D331-'precios ajustado'!D330)/'precios ajustado'!D330</f>
        <v>-3.7445740285549931E-3</v>
      </c>
      <c r="E330">
        <f>('precios ajustado'!E331-'precios ajustado'!E330)/'precios ajustado'!E330</f>
        <v>-1.449270621982585E-2</v>
      </c>
      <c r="F330">
        <f>('precios ajustado'!F331-'precios ajustado'!F330)/'precios ajustado'!F330</f>
        <v>-1.3936380035101692E-2</v>
      </c>
      <c r="G330">
        <f>('precios ajustado'!G331-'precios ajustado'!G330)/'precios ajustado'!G330</f>
        <v>1.1139240506329074E-2</v>
      </c>
      <c r="H330">
        <f>('precios ajustado'!H331-'precios ajustado'!H330)/'precios ajustado'!H330</f>
        <v>4.6143008101444255E-2</v>
      </c>
      <c r="I330">
        <f>('precios ajustado'!I331-'precios ajustado'!I330)/'precios ajustado'!I330</f>
        <v>1.9417457107472745E-2</v>
      </c>
      <c r="J330">
        <f>('precios ajustado'!J331-'precios ajustado'!J330)/'precios ajustado'!J330</f>
        <v>-1.5555675490575564E-2</v>
      </c>
      <c r="K330">
        <f>('precios ajustado'!K331-'precios ajustado'!K330)/'precios ajustado'!K330</f>
        <v>-7.6079696360672865E-3</v>
      </c>
      <c r="L330">
        <f>('precios ajustado'!L331-'precios ajustado'!L330)/'precios ajustado'!L330</f>
        <v>3.7897707810727044E-3</v>
      </c>
    </row>
    <row r="331" spans="1:12" x14ac:dyDescent="0.25">
      <c r="A331" s="1" t="s">
        <v>341</v>
      </c>
      <c r="B331">
        <f>('precios ajustado'!B332-'precios ajustado'!B331)/'precios ajustado'!B331</f>
        <v>2.1948865940012191E-2</v>
      </c>
      <c r="C331">
        <f>('precios ajustado'!C332-'precios ajustado'!C331)/'precios ajustado'!C331</f>
        <v>9.4599945807144065E-3</v>
      </c>
      <c r="D331">
        <f>('precios ajustado'!D332-'precios ajustado'!D331)/'precios ajustado'!D331</f>
        <v>0</v>
      </c>
      <c r="E331">
        <f>('precios ajustado'!E332-'precios ajustado'!E331)/'precios ajustado'!E331</f>
        <v>2.6470618914500348E-2</v>
      </c>
      <c r="F331">
        <f>('precios ajustado'!F332-'precios ajustado'!F331)/'precios ajustado'!F331</f>
        <v>-2.1822202545065589E-2</v>
      </c>
      <c r="G331">
        <f>('precios ajustado'!G332-'precios ajustado'!G331)/'precios ajustado'!G331</f>
        <v>0</v>
      </c>
      <c r="H331">
        <f>('precios ajustado'!H332-'precios ajustado'!H331)/'precios ajustado'!H331</f>
        <v>0</v>
      </c>
      <c r="I331">
        <f>('precios ajustado'!I332-'precios ajustado'!I331)/'precios ajustado'!I331</f>
        <v>-1.3605429378242615E-2</v>
      </c>
      <c r="J331">
        <f>('precios ajustado'!J332-'precios ajustado'!J331)/'precios ajustado'!J331</f>
        <v>-5.1918636140647054E-2</v>
      </c>
      <c r="K331">
        <f>('precios ajustado'!K332-'precios ajustado'!K331)/'precios ajustado'!K331</f>
        <v>1.781287356725229E-2</v>
      </c>
      <c r="L331">
        <f>('precios ajustado'!L332-'precios ajustado'!L331)/'precios ajustado'!L331</f>
        <v>1.0779732640187917E-2</v>
      </c>
    </row>
    <row r="332" spans="1:12" x14ac:dyDescent="0.25">
      <c r="A332" s="1" t="s">
        <v>342</v>
      </c>
      <c r="B332">
        <f>('precios ajustado'!B333-'precios ajustado'!B332)/'precios ajustado'!B332</f>
        <v>-2.6170446609538413E-2</v>
      </c>
      <c r="C332">
        <f>('precios ajustado'!C333-'precios ajustado'!C332)/'precios ajustado'!C332</f>
        <v>-2.7154721211281197E-2</v>
      </c>
      <c r="D332">
        <f>('precios ajustado'!D333-'precios ajustado'!D332)/'precios ajustado'!D332</f>
        <v>-1.477211880689154E-2</v>
      </c>
      <c r="E332">
        <f>('precios ajustado'!E333-'precios ajustado'!E332)/'precios ajustado'!E332</f>
        <v>-2.9799419522421239E-2</v>
      </c>
      <c r="F332">
        <f>('precios ajustado'!F333-'precios ajustado'!F332)/'precios ajustado'!F332</f>
        <v>1.408587722692041E-3</v>
      </c>
      <c r="G332">
        <f>('precios ajustado'!G333-'precios ajustado'!G332)/'precios ajustado'!G332</f>
        <v>0</v>
      </c>
      <c r="H332">
        <f>('precios ajustado'!H333-'precios ajustado'!H332)/'precios ajustado'!H332</f>
        <v>0</v>
      </c>
      <c r="I332">
        <f>('precios ajustado'!I333-'precios ajustado'!I332)/'precios ajustado'!I332</f>
        <v>-2.4827562529465247E-2</v>
      </c>
      <c r="J332">
        <f>('precios ajustado'!J333-'precios ajustado'!J332)/'precios ajustado'!J332</f>
        <v>0</v>
      </c>
      <c r="K332">
        <f>('precios ajustado'!K333-'precios ajustado'!K332)/'precios ajustado'!K332</f>
        <v>-1.0190498243075826E-2</v>
      </c>
      <c r="L332">
        <f>('precios ajustado'!L333-'precios ajustado'!L332)/'precios ajustado'!L332</f>
        <v>-1.3294050951631166E-2</v>
      </c>
    </row>
    <row r="333" spans="1:12" x14ac:dyDescent="0.25">
      <c r="A333" s="1" t="s">
        <v>343</v>
      </c>
      <c r="B333">
        <f>('precios ajustado'!B334-'precios ajustado'!B333)/'precios ajustado'!B333</f>
        <v>1.2643156751655617E-2</v>
      </c>
      <c r="C333">
        <f>('precios ajustado'!C334-'precios ajustado'!C333)/'precios ajustado'!C333</f>
        <v>1.0770617478674849E-2</v>
      </c>
      <c r="D333">
        <f>('precios ajustado'!D334-'precios ajustado'!D333)/'precios ajustado'!D333</f>
        <v>0</v>
      </c>
      <c r="E333">
        <f>('precios ajustado'!E334-'precios ajustado'!E333)/'precios ajustado'!E333</f>
        <v>-1.0632061806465601E-2</v>
      </c>
      <c r="F333">
        <f>('precios ajustado'!F334-'precios ajustado'!F333)/'precios ajustado'!F333</f>
        <v>3.4482897555449957E-3</v>
      </c>
      <c r="G333">
        <f>('precios ajustado'!G334-'precios ajustado'!G333)/'precios ajustado'!G333</f>
        <v>0</v>
      </c>
      <c r="H333">
        <f>('precios ajustado'!H334-'precios ajustado'!H333)/'precios ajustado'!H333</f>
        <v>0</v>
      </c>
      <c r="I333">
        <f>('precios ajustado'!I334-'precios ajustado'!I333)/'precios ajustado'!I333</f>
        <v>5.6577030950237962E-3</v>
      </c>
      <c r="J333">
        <f>('precios ajustado'!J334-'precios ajustado'!J333)/'precios ajustado'!J333</f>
        <v>-7.9365929977426083E-3</v>
      </c>
      <c r="K333">
        <f>('precios ajustado'!K334-'precios ajustado'!K333)/'precios ajustado'!K333</f>
        <v>-1.6114619869859584E-2</v>
      </c>
      <c r="L333">
        <f>('precios ajustado'!L334-'precios ajustado'!L333)/'precios ajustado'!L333</f>
        <v>6.6244541551836239E-3</v>
      </c>
    </row>
    <row r="334" spans="1:12" x14ac:dyDescent="0.25">
      <c r="A334" s="1" t="s">
        <v>344</v>
      </c>
      <c r="B334">
        <f>('precios ajustado'!B335-'precios ajustado'!B334)/'precios ajustado'!B334</f>
        <v>8.8461011040006591E-3</v>
      </c>
      <c r="C334">
        <f>('precios ajustado'!C335-'precios ajustado'!C334)/'precios ajustado'!C334</f>
        <v>-9.0045866827155347E-4</v>
      </c>
      <c r="D334">
        <f>('precios ajustado'!D335-'precios ajustado'!D334)/'precios ajustado'!D334</f>
        <v>1.0246163682864417E-2</v>
      </c>
      <c r="E334">
        <f>('precios ajustado'!E335-'precios ajustado'!E334)/'precios ajustado'!E334</f>
        <v>1.4925383907682438E-2</v>
      </c>
      <c r="F334">
        <f>('precios ajustado'!F335-'precios ajustado'!F334)/'precios ajustado'!F334</f>
        <v>2.5321136215720203E-3</v>
      </c>
      <c r="G334">
        <f>('precios ajustado'!G335-'precios ajustado'!G334)/'precios ajustado'!G334</f>
        <v>-4.0060090135202661E-3</v>
      </c>
      <c r="H334">
        <f>('precios ajustado'!H335-'precios ajustado'!H334)/'precios ajustado'!H334</f>
        <v>-2.4691358024691271E-3</v>
      </c>
      <c r="I334">
        <f>('precios ajustado'!I335-'precios ajustado'!I334)/'precios ajustado'!I334</f>
        <v>-2.1097059430474026E-2</v>
      </c>
      <c r="J334">
        <f>('precios ajustado'!J335-'precios ajustado'!J334)/'precios ajustado'!J334</f>
        <v>-3.9199971257776266E-2</v>
      </c>
      <c r="K334">
        <f>('precios ajustado'!K335-'precios ajustado'!K334)/'precios ajustado'!K334</f>
        <v>4.3221666370180101E-3</v>
      </c>
      <c r="L334">
        <f>('precios ajustado'!L335-'precios ajustado'!L334)/'precios ajustado'!L334</f>
        <v>6.5808595527747085E-3</v>
      </c>
    </row>
    <row r="335" spans="1:12" x14ac:dyDescent="0.25">
      <c r="A335" s="1" t="s">
        <v>345</v>
      </c>
      <c r="B335">
        <f>('precios ajustado'!B336-'precios ajustado'!B335)/'precios ajustado'!B335</f>
        <v>2.181015600975551E-2</v>
      </c>
      <c r="C335">
        <f>('precios ajustado'!C336-'precios ajustado'!C335)/'precios ajustado'!C335</f>
        <v>1.3294308852149593E-2</v>
      </c>
      <c r="D335">
        <f>('precios ajustado'!D336-'precios ajustado'!D335)/'precios ajustado'!D335</f>
        <v>1.0005115952806747E-2</v>
      </c>
      <c r="E335">
        <f>('precios ajustado'!E336-'precios ajustado'!E335)/'precios ajustado'!E335</f>
        <v>0</v>
      </c>
      <c r="F335">
        <f>('precios ajustado'!F336-'precios ajustado'!F335)/'precios ajustado'!F335</f>
        <v>2.164812325376735E-3</v>
      </c>
      <c r="G335">
        <f>('precios ajustado'!G336-'precios ajustado'!G335)/'precios ajustado'!G335</f>
        <v>0</v>
      </c>
      <c r="H335">
        <f>('precios ajustado'!H336-'precios ajustado'!H335)/'precios ajustado'!H335</f>
        <v>0</v>
      </c>
      <c r="I335">
        <f>('precios ajustado'!I336-'precios ajustado'!I335)/'precios ajustado'!I335</f>
        <v>-2.873560462197707E-3</v>
      </c>
      <c r="J335">
        <f>('precios ajustado'!J336-'precios ajustado'!J335)/'precios ajustado'!J335</f>
        <v>1.5820198283746766E-2</v>
      </c>
      <c r="K335">
        <f>('precios ajustado'!K336-'precios ajustado'!K335)/'precios ajustado'!K335</f>
        <v>2.7179997888307762E-2</v>
      </c>
      <c r="L335">
        <f>('precios ajustado'!L336-'precios ajustado'!L335)/'precios ajustado'!L335</f>
        <v>1.420648172292951E-2</v>
      </c>
    </row>
    <row r="336" spans="1:12" x14ac:dyDescent="0.25">
      <c r="A336" s="1" t="s">
        <v>346</v>
      </c>
      <c r="B336">
        <f>('precios ajustado'!B337-'precios ajustado'!B336)/'precios ajustado'!B336</f>
        <v>1.9172341522663332E-2</v>
      </c>
      <c r="C336">
        <f>('precios ajustado'!C337-'precios ajustado'!C336)/'precios ajustado'!C336</f>
        <v>1.1860029483813717E-3</v>
      </c>
      <c r="D336">
        <f>('precios ajustado'!D337-'precios ajustado'!D336)/'precios ajustado'!D336</f>
        <v>1.3900783289817189E-2</v>
      </c>
      <c r="E336">
        <f>('precios ajustado'!E337-'precios ajustado'!E336)/'precios ajustado'!E336</f>
        <v>-2.9411785623523125E-2</v>
      </c>
      <c r="F336">
        <f>('precios ajustado'!F337-'precios ajustado'!F336)/'precios ajustado'!F336</f>
        <v>6.9306769779126564E-3</v>
      </c>
      <c r="G336">
        <f>('precios ajustado'!G337-'precios ajustado'!G336)/'precios ajustado'!G336</f>
        <v>0</v>
      </c>
      <c r="H336">
        <f>('precios ajustado'!H337-'precios ajustado'!H336)/'precios ajustado'!H336</f>
        <v>3.2628262826282665E-2</v>
      </c>
      <c r="I336">
        <f>('precios ajustado'!I337-'precios ajustado'!I336)/'precios ajustado'!I336</f>
        <v>1.4409208041508192E-2</v>
      </c>
      <c r="J336">
        <f>('precios ajustado'!J337-'precios ajustado'!J336)/'precios ajustado'!J336</f>
        <v>1.6392588771951997E-3</v>
      </c>
      <c r="K336">
        <f>('precios ajustado'!K337-'precios ajustado'!K336)/'precios ajustado'!K336</f>
        <v>2.5578828807989239E-2</v>
      </c>
      <c r="L336">
        <f>('precios ajustado'!L337-'precios ajustado'!L336)/'precios ajustado'!L336</f>
        <v>4.1682256256283358E-3</v>
      </c>
    </row>
    <row r="337" spans="1:12" x14ac:dyDescent="0.25">
      <c r="A337" s="1" t="s">
        <v>347</v>
      </c>
      <c r="B337">
        <f>('precios ajustado'!B338-'precios ajustado'!B337)/'precios ajustado'!B337</f>
        <v>1.1723465143232759E-3</v>
      </c>
      <c r="C337">
        <f>('precios ajustado'!C338-'precios ajustado'!C337)/'precios ajustado'!C337</f>
        <v>2.1766395374215295E-2</v>
      </c>
      <c r="D337">
        <f>('precios ajustado'!D338-'precios ajustado'!D337)/'precios ajustado'!D337</f>
        <v>4.3262842368742044E-4</v>
      </c>
      <c r="E337">
        <f>('precios ajustado'!E338-'precios ajustado'!E337)/'precios ajustado'!E337</f>
        <v>-6.0606043952621855E-2</v>
      </c>
      <c r="F337">
        <f>('precios ajustado'!F338-'precios ajustado'!F337)/'precios ajustado'!F337</f>
        <v>-1.5196184010940944E-2</v>
      </c>
      <c r="G337">
        <f>('precios ajustado'!G338-'precios ajustado'!G337)/'precios ajustado'!G337</f>
        <v>2.2373051784816588E-2</v>
      </c>
      <c r="H337">
        <f>('precios ajustado'!H338-'precios ajustado'!H337)/'precios ajustado'!H337</f>
        <v>0</v>
      </c>
      <c r="I337">
        <f>('precios ajustado'!I338-'precios ajustado'!I337)/'precios ajustado'!I337</f>
        <v>-2.6988644637783249E-2</v>
      </c>
      <c r="J337">
        <f>('precios ajustado'!J338-'precios ajustado'!J337)/'precios ajustado'!J337</f>
        <v>2.2913264807419939E-2</v>
      </c>
      <c r="K337">
        <f>('precios ajustado'!K338-'precios ajustado'!K337)/'precios ajustado'!K337</f>
        <v>1.5480568623666854E-2</v>
      </c>
      <c r="L337">
        <f>('precios ajustado'!L338-'precios ajustado'!L337)/'precios ajustado'!L337</f>
        <v>-1.2791035148869505E-3</v>
      </c>
    </row>
    <row r="338" spans="1:12" x14ac:dyDescent="0.25">
      <c r="A338" s="1" t="s">
        <v>348</v>
      </c>
      <c r="B338">
        <f>('precios ajustado'!B339-'precios ajustado'!B338)/'precios ajustado'!B338</f>
        <v>8.4633388320782977E-3</v>
      </c>
      <c r="C338">
        <f>('precios ajustado'!C339-'precios ajustado'!C338)/'precios ajustado'!C338</f>
        <v>7.9704814672782538E-4</v>
      </c>
      <c r="D338">
        <f>('precios ajustado'!D339-'precios ajustado'!D338)/'precios ajustado'!D338</f>
        <v>-4.5612264860023337E-3</v>
      </c>
      <c r="E338">
        <f>('precios ajustado'!E339-'precios ajustado'!E338)/'precios ajustado'!E338</f>
        <v>-2.0000050701662258E-2</v>
      </c>
      <c r="F338">
        <f>('precios ajustado'!F339-'precios ajustado'!F338)/'precios ajustado'!F338</f>
        <v>-2.5142928995662082E-2</v>
      </c>
      <c r="G338">
        <f>('precios ajustado'!G339-'precios ajustado'!G338)/'precios ajustado'!G338</f>
        <v>0</v>
      </c>
      <c r="H338">
        <f>('precios ajustado'!H339-'precios ajustado'!H338)/'precios ajustado'!H338</f>
        <v>0</v>
      </c>
      <c r="I338">
        <f>('precios ajustado'!I339-'precios ajustado'!I338)/'precios ajustado'!I338</f>
        <v>3.7956238321405093E-2</v>
      </c>
      <c r="J338">
        <f>('precios ajustado'!J339-'precios ajustado'!J338)/'precios ajustado'!J338</f>
        <v>-4.0000013399638094E-2</v>
      </c>
      <c r="K338">
        <f>('precios ajustado'!K339-'precios ajustado'!K338)/'precios ajustado'!K338</f>
        <v>-4.0228377842578969E-3</v>
      </c>
      <c r="L338">
        <f>('precios ajustado'!L339-'precios ajustado'!L338)/'precios ajustado'!L338</f>
        <v>2.1264413843849485E-3</v>
      </c>
    </row>
    <row r="339" spans="1:12" x14ac:dyDescent="0.25">
      <c r="A339" s="1" t="s">
        <v>349</v>
      </c>
      <c r="B339">
        <f>('precios ajustado'!B340-'precios ajustado'!B339)/'precios ajustado'!B339</f>
        <v>1.2667640533252115E-3</v>
      </c>
      <c r="C339">
        <f>('precios ajustado'!C340-'precios ajustado'!C339)/'precios ajustado'!C339</f>
        <v>-6.1540028582061472E-3</v>
      </c>
      <c r="D339">
        <f>('precios ajustado'!D340-'precios ajustado'!D339)/'precios ajustado'!D339</f>
        <v>-7.7368638808440228E-3</v>
      </c>
      <c r="E339">
        <f>('precios ajustado'!E340-'precios ajustado'!E339)/'precios ajustado'!E339</f>
        <v>1.9749837295677763E-2</v>
      </c>
      <c r="F339">
        <f>('precios ajustado'!F340-'precios ajustado'!F339)/'precios ajustado'!F339</f>
        <v>-3.7244098408939167E-3</v>
      </c>
      <c r="G339">
        <f>('precios ajustado'!G340-'precios ajustado'!G339)/'precios ajustado'!G339</f>
        <v>-1.1802311285960125E-2</v>
      </c>
      <c r="H339">
        <f>('precios ajustado'!H340-'precios ajustado'!H339)/'precios ajustado'!H339</f>
        <v>1.0132926563521352E-2</v>
      </c>
      <c r="I339">
        <f>('precios ajustado'!I340-'precios ajustado'!I339)/'precios ajustado'!I339</f>
        <v>-4.2194118860948052E-2</v>
      </c>
      <c r="J339">
        <f>('precios ajustado'!J340-'precios ajustado'!J339)/'precios ajustado'!J339</f>
        <v>-3.3333344964963756E-2</v>
      </c>
      <c r="K339">
        <f>('precios ajustado'!K340-'precios ajustado'!K339)/'precios ajustado'!K339</f>
        <v>-1.041670214562105E-2</v>
      </c>
      <c r="L339">
        <f>('precios ajustado'!L340-'precios ajustado'!L339)/'precios ajustado'!L339</f>
        <v>-4.364405701319061E-3</v>
      </c>
    </row>
    <row r="340" spans="1:12" x14ac:dyDescent="0.25">
      <c r="A340" s="1" t="s">
        <v>350</v>
      </c>
      <c r="B340">
        <f>('precios ajustado'!B341-'precios ajustado'!B340)/'precios ajustado'!B340</f>
        <v>-3.5793389983337608E-2</v>
      </c>
      <c r="C340">
        <f>('precios ajustado'!C341-'precios ajustado'!C340)/'precios ajustado'!C340</f>
        <v>-1.391420997057915E-2</v>
      </c>
      <c r="D340">
        <f>('precios ajustado'!D341-'precios ajustado'!D340)/'precios ajustado'!D340</f>
        <v>-3.8047783846891343E-3</v>
      </c>
      <c r="E340">
        <f>('precios ajustado'!E341-'precios ajustado'!E340)/'precios ajustado'!E340</f>
        <v>6.4562771945306805E-4</v>
      </c>
      <c r="F340">
        <f>('precios ajustado'!F341-'precios ajustado'!F340)/'precios ajustado'!F340</f>
        <v>-2.0560738873111217E-2</v>
      </c>
      <c r="G340">
        <f>('precios ajustado'!G341-'precios ajustado'!G340)/'precios ajustado'!G340</f>
        <v>0</v>
      </c>
      <c r="H340">
        <f>('precios ajustado'!H341-'precios ajustado'!H340)/'precios ajustado'!H340</f>
        <v>-8.7369215834321029E-3</v>
      </c>
      <c r="I340">
        <f>('precios ajustado'!I341-'precios ajustado'!I340)/'precios ajustado'!I340</f>
        <v>1.3215881548327377E-2</v>
      </c>
      <c r="J340">
        <f>('precios ajustado'!J341-'precios ajustado'!J340)/'precios ajustado'!J340</f>
        <v>1.6379451625572448E-2</v>
      </c>
      <c r="K340">
        <f>('precios ajustado'!K341-'precios ajustado'!K340)/'precios ajustado'!K340</f>
        <v>-1.3963431188719358E-2</v>
      </c>
      <c r="L340">
        <f>('precios ajustado'!L341-'precios ajustado'!L340)/'precios ajustado'!L340</f>
        <v>-6.9024343833385708E-3</v>
      </c>
    </row>
    <row r="341" spans="1:12" x14ac:dyDescent="0.25">
      <c r="A341" s="1" t="s">
        <v>351</v>
      </c>
      <c r="B341">
        <f>('precios ajustado'!B342-'precios ajustado'!B341)/'precios ajustado'!B341</f>
        <v>-2.9249355206909793E-2</v>
      </c>
      <c r="C341">
        <f>('precios ajustado'!C342-'precios ajustado'!C341)/'precios ajustado'!C341</f>
        <v>1.8395430569860559E-2</v>
      </c>
      <c r="D341">
        <f>('precios ajustado'!D342-'precios ajustado'!D341)/'precios ajustado'!D341</f>
        <v>-1.9012839159961031E-2</v>
      </c>
      <c r="E341">
        <f>('precios ajustado'!E342-'precios ajustado'!E341)/'precios ajustado'!E341</f>
        <v>0</v>
      </c>
      <c r="F341">
        <f>('precios ajustado'!F342-'precios ajustado'!F341)/'precios ajustado'!F341</f>
        <v>1.0209917923535206E-2</v>
      </c>
      <c r="G341">
        <f>('precios ajustado'!G342-'precios ajustado'!G341)/'precios ajustado'!G341</f>
        <v>0</v>
      </c>
      <c r="H341">
        <f>('precios ajustado'!H342-'precios ajustado'!H341)/'precios ajustado'!H341</f>
        <v>0</v>
      </c>
      <c r="I341">
        <f>('precios ajustado'!I342-'precios ajustado'!I341)/'precios ajustado'!I341</f>
        <v>-1.0144952274475205E-2</v>
      </c>
      <c r="J341">
        <f>('precios ajustado'!J342-'precios ajustado'!J341)/'precios ajustado'!J341</f>
        <v>8.4813221344128356E-4</v>
      </c>
      <c r="K341">
        <f>('precios ajustado'!K342-'precios ajustado'!K341)/'precios ajustado'!K341</f>
        <v>8.0609786401891325E-3</v>
      </c>
      <c r="L341">
        <f>('precios ajustado'!L342-'precios ajustado'!L341)/'precios ajustado'!L341</f>
        <v>-2.9753064242009552E-3</v>
      </c>
    </row>
    <row r="342" spans="1:12" x14ac:dyDescent="0.25">
      <c r="A342" s="1" t="s">
        <v>352</v>
      </c>
      <c r="B342">
        <f>('precios ajustado'!B343-'precios ajustado'!B342)/'precios ajustado'!B342</f>
        <v>3.4917650537617515E-3</v>
      </c>
      <c r="C342">
        <f>('precios ajustado'!C343-'precios ajustado'!C342)/'precios ajustado'!C342</f>
        <v>2.7565441218635059E-3</v>
      </c>
      <c r="D342">
        <f>('precios ajustado'!D343-'precios ajustado'!D342)/'precios ajustado'!D342</f>
        <v>0</v>
      </c>
      <c r="E342">
        <f>('precios ajustado'!E343-'precios ajustado'!E342)/'precios ajustado'!E342</f>
        <v>0</v>
      </c>
      <c r="F342">
        <f>('precios ajustado'!F343-'precios ajustado'!F342)/'precios ajustado'!F342</f>
        <v>8.1231096598368344E-3</v>
      </c>
      <c r="G342">
        <f>('precios ajustado'!G343-'precios ajustado'!G342)/'precios ajustado'!G342</f>
        <v>0</v>
      </c>
      <c r="H342">
        <f>('precios ajustado'!H343-'precios ajustado'!H342)/'precios ajustado'!H342</f>
        <v>0</v>
      </c>
      <c r="I342">
        <f>('precios ajustado'!I343-'precios ajustado'!I342)/'precios ajustado'!I342</f>
        <v>-2.9282549267821071E-3</v>
      </c>
      <c r="J342">
        <f>('precios ajustado'!J343-'precios ajustado'!J342)/'precios ajustado'!J342</f>
        <v>3.38983141066935E-2</v>
      </c>
      <c r="K342">
        <f>('precios ajustado'!K343-'precios ajustado'!K342)/'precios ajustado'!K342</f>
        <v>2.0963933674229475E-2</v>
      </c>
      <c r="L342">
        <f>('precios ajustado'!L343-'precios ajustado'!L342)/'precios ajustado'!L342</f>
        <v>1.3698493648784148E-3</v>
      </c>
    </row>
    <row r="343" spans="1:12" x14ac:dyDescent="0.25">
      <c r="A343" s="1" t="s">
        <v>353</v>
      </c>
      <c r="B343">
        <f>('precios ajustado'!B344-'precios ajustado'!B343)/'precios ajustado'!B343</f>
        <v>6.6225762596958636E-3</v>
      </c>
      <c r="C343">
        <f>('precios ajustado'!C344-'precios ajustado'!C343)/'precios ajustado'!C343</f>
        <v>3.5231212663679984E-2</v>
      </c>
      <c r="D343">
        <f>('precios ajustado'!D344-'precios ajustado'!D343)/'precios ajustado'!D343</f>
        <v>-8.6080000000000653E-3</v>
      </c>
      <c r="E343">
        <f>('precios ajustado'!E344-'precios ajustado'!E343)/'precios ajustado'!E343</f>
        <v>0</v>
      </c>
      <c r="F343">
        <f>('precios ajustado'!F344-'precios ajustado'!F343)/'precios ajustado'!F343</f>
        <v>-2.2485816592541386E-3</v>
      </c>
      <c r="G343">
        <f>('precios ajustado'!G344-'precios ajustado'!G343)/'precios ajustado'!G343</f>
        <v>-2.2891266484200139E-2</v>
      </c>
      <c r="H343">
        <f>('precios ajustado'!H344-'precios ajustado'!H343)/'precios ajustado'!H343</f>
        <v>-2.3612622415669197E-2</v>
      </c>
      <c r="I343">
        <f>('precios ajustado'!I344-'precios ajustado'!I343)/'precios ajustado'!I343</f>
        <v>8.3700466439171228E-2</v>
      </c>
      <c r="J343">
        <f>('precios ajustado'!J344-'precios ajustado'!J343)/'precios ajustado'!J343</f>
        <v>-8.1962943859759986E-4</v>
      </c>
      <c r="K343">
        <f>('precios ajustado'!K344-'precios ajustado'!K343)/'precios ajustado'!K343</f>
        <v>3.5986386279428996E-2</v>
      </c>
      <c r="L343">
        <f>('precios ajustado'!L344-'precios ajustado'!L343)/'precios ajustado'!L343</f>
        <v>6.57062395600287E-3</v>
      </c>
    </row>
    <row r="344" spans="1:12" x14ac:dyDescent="0.25">
      <c r="A344" s="1" t="s">
        <v>354</v>
      </c>
      <c r="B344">
        <f>('precios ajustado'!B345-'precios ajustado'!B344)/'precios ajustado'!B344</f>
        <v>-1.706056860089419E-2</v>
      </c>
      <c r="C344">
        <f>('precios ajustado'!C345-'precios ajustado'!C344)/'precios ajustado'!C344</f>
        <v>-1.3067856717097403E-2</v>
      </c>
      <c r="D344">
        <f>('precios ajustado'!D345-'precios ajustado'!D344)/'precios ajustado'!D344</f>
        <v>2.2164122096339283E-3</v>
      </c>
      <c r="E344">
        <f>('precios ajustado'!E345-'precios ajustado'!E344)/'precios ajustado'!E344</f>
        <v>-5.1612992131946931E-3</v>
      </c>
      <c r="F344">
        <f>('precios ajustado'!F345-'precios ajustado'!F344)/'precios ajustado'!F344</f>
        <v>9.4843578790811452E-3</v>
      </c>
      <c r="G344">
        <f>('precios ajustado'!G345-'precios ajustado'!G344)/'precios ajustado'!G344</f>
        <v>0</v>
      </c>
      <c r="H344">
        <f>('precios ajustado'!H345-'precios ajustado'!H344)/'precios ajustado'!H344</f>
        <v>-3.1650507076785954E-2</v>
      </c>
      <c r="I344">
        <f>('precios ajustado'!I345-'precios ajustado'!I344)/'precios ajustado'!I344</f>
        <v>1.0840097895054733E-2</v>
      </c>
      <c r="J344">
        <f>('precios ajustado'!J345-'precios ajustado'!J344)/'precios ajustado'!J344</f>
        <v>0</v>
      </c>
      <c r="K344">
        <f>('precios ajustado'!K345-'precios ajustado'!K344)/'precios ajustado'!K344</f>
        <v>-2.0841857098193708E-2</v>
      </c>
      <c r="L344">
        <f>('precios ajustado'!L345-'precios ajustado'!L344)/'precios ajustado'!L344</f>
        <v>-5.3629433747947996E-3</v>
      </c>
    </row>
    <row r="345" spans="1:12" x14ac:dyDescent="0.25">
      <c r="A345" s="1" t="s">
        <v>355</v>
      </c>
      <c r="B345">
        <f>('precios ajustado'!B346-'precios ajustado'!B345)/'precios ajustado'!B345</f>
        <v>-1.1854817876741862E-2</v>
      </c>
      <c r="C345">
        <f>('precios ajustado'!C346-'precios ajustado'!C345)/'precios ajustado'!C345</f>
        <v>2.5632022130484447E-2</v>
      </c>
      <c r="D345">
        <f>('precios ajustado'!D346-'precios ajustado'!D345)/'precios ajustado'!D345</f>
        <v>0</v>
      </c>
      <c r="E345">
        <f>('precios ajustado'!E346-'precios ajustado'!E345)/'precios ajustado'!E345</f>
        <v>-3.0479965349226808E-2</v>
      </c>
      <c r="F345">
        <f>('precios ajustado'!F346-'precios ajustado'!F345)/'precios ajustado'!F345</f>
        <v>3.7210373856822721E-3</v>
      </c>
      <c r="G345">
        <f>('precios ajustado'!G346-'precios ajustado'!G345)/'precios ajustado'!G345</f>
        <v>0</v>
      </c>
      <c r="H345">
        <f>('precios ajustado'!H346-'precios ajustado'!H345)/'precios ajustado'!H345</f>
        <v>-5.7544021176207563E-4</v>
      </c>
      <c r="I345">
        <f>('precios ajustado'!I346-'precios ajustado'!I345)/'precios ajustado'!I345</f>
        <v>1.206436355598816E-2</v>
      </c>
      <c r="J345">
        <f>('precios ajustado'!J346-'precios ajustado'!J345)/'precios ajustado'!J345</f>
        <v>-7.1370033651094442E-2</v>
      </c>
      <c r="K345">
        <f>('precios ajustado'!K346-'precios ajustado'!K345)/'precios ajustado'!K345</f>
        <v>5.0083824632182611E-3</v>
      </c>
      <c r="L345">
        <f>('precios ajustado'!L346-'precios ajustado'!L345)/'precios ajustado'!L345</f>
        <v>1.1711449754757397E-3</v>
      </c>
    </row>
    <row r="346" spans="1:12" x14ac:dyDescent="0.25">
      <c r="A346" s="1" t="s">
        <v>356</v>
      </c>
      <c r="B346">
        <f>('precios ajustado'!B347-'precios ajustado'!B346)/'precios ajustado'!B346</f>
        <v>8.7824561634602932E-3</v>
      </c>
      <c r="C346">
        <f>('precios ajustado'!C347-'precios ajustado'!C346)/'precios ajustado'!C346</f>
        <v>-8.9751382350369607E-4</v>
      </c>
      <c r="D346">
        <f>('precios ajustado'!D347-'precios ajustado'!D346)/'precios ajustado'!D346</f>
        <v>-5.9420927760899626E-3</v>
      </c>
      <c r="E346">
        <f>('precios ajustado'!E347-'precios ajustado'!E346)/'precios ajustado'!E346</f>
        <v>3.6454906794088922E-2</v>
      </c>
      <c r="F346">
        <f>('precios ajustado'!F347-'precios ajustado'!F346)/'precios ajustado'!F346</f>
        <v>4.1704993250955141E-3</v>
      </c>
      <c r="G346">
        <f>('precios ajustado'!G347-'precios ajustado'!G346)/'precios ajustado'!G346</f>
        <v>0</v>
      </c>
      <c r="H346">
        <f>('precios ajustado'!H347-'precios ajustado'!H346)/'precios ajustado'!H346</f>
        <v>-1.8424689083371654E-3</v>
      </c>
      <c r="I346">
        <f>('precios ajustado'!I347-'precios ajustado'!I346)/'precios ajustado'!I346</f>
        <v>-2.6490040293054638E-3</v>
      </c>
      <c r="J346">
        <f>('precios ajustado'!J347-'precios ajustado'!J346)/'precios ajustado'!J346</f>
        <v>-2.3851642962032189E-2</v>
      </c>
      <c r="K346">
        <f>('precios ajustado'!K347-'precios ajustado'!K346)/'precios ajustado'!K346</f>
        <v>3.3222559783854942E-3</v>
      </c>
      <c r="L346">
        <f>('precios ajustado'!L347-'precios ajustado'!L346)/'precios ajustado'!L346</f>
        <v>8.6511460222874655E-3</v>
      </c>
    </row>
    <row r="347" spans="1:12" x14ac:dyDescent="0.25">
      <c r="A347" s="1" t="s">
        <v>357</v>
      </c>
      <c r="B347">
        <f>('precios ajustado'!B348-'precios ajustado'!B347)/'precios ajustado'!B347</f>
        <v>1.8948446940300685E-2</v>
      </c>
      <c r="C347">
        <f>('precios ajustado'!C348-'precios ajustado'!C347)/'precios ajustado'!C347</f>
        <v>-4.8991129616410813E-2</v>
      </c>
      <c r="D347">
        <f>('precios ajustado'!D348-'precios ajustado'!D347)/'precios ajustado'!D347</f>
        <v>7.9420706189825704E-2</v>
      </c>
      <c r="E347">
        <f>('precios ajustado'!E348-'precios ajustado'!E347)/'precios ajustado'!E347</f>
        <v>-2.2265277634365654E-2</v>
      </c>
      <c r="F347">
        <f>('precios ajustado'!F348-'precios ajustado'!F347)/'precios ajustado'!F347</f>
        <v>1.7074319921232848E-2</v>
      </c>
      <c r="G347">
        <f>('precios ajustado'!G348-'precios ajustado'!G347)/'precios ajustado'!G347</f>
        <v>-1.0185892538833679E-2</v>
      </c>
      <c r="H347">
        <f>('precios ajustado'!H348-'precios ajustado'!H347)/'precios ajustado'!H347</f>
        <v>-2.2496538994000923E-2</v>
      </c>
      <c r="I347">
        <f>('precios ajustado'!I348-'precios ajustado'!I347)/'precios ajustado'!I347</f>
        <v>-4.2496701559789393E-2</v>
      </c>
      <c r="J347">
        <f>('precios ajustado'!J348-'precios ajustado'!J347)/'precios ajustado'!J347</f>
        <v>-9.954707063392243E-3</v>
      </c>
      <c r="K347">
        <f>('precios ajustado'!K348-'precios ajustado'!K347)/'precios ajustado'!K347</f>
        <v>-1.5107606515869282E-2</v>
      </c>
      <c r="L347">
        <f>('precios ajustado'!L348-'precios ajustado'!L347)/'precios ajustado'!L347</f>
        <v>-1.3360778445904237E-2</v>
      </c>
    </row>
    <row r="348" spans="1:12" x14ac:dyDescent="0.25">
      <c r="A348" s="1" t="s">
        <v>358</v>
      </c>
      <c r="B348">
        <f>('precios ajustado'!B349-'precios ajustado'!B348)/'precios ajustado'!B348</f>
        <v>-1.9992217104344356E-2</v>
      </c>
      <c r="C348">
        <f>('precios ajustado'!C349-'precios ajustado'!C348)/'precios ajustado'!C348</f>
        <v>-1.700219075536713E-2</v>
      </c>
      <c r="D348">
        <f>('precios ajustado'!D349-'precios ajustado'!D348)/'precios ajustado'!D348</f>
        <v>0</v>
      </c>
      <c r="E348">
        <f>('precios ajustado'!E349-'precios ajustado'!E348)/'precios ajustado'!E348</f>
        <v>-9.9009578347734883E-3</v>
      </c>
      <c r="F348">
        <f>('precios ajustado'!F349-'precios ajustado'!F348)/'precios ajustado'!F348</f>
        <v>7.5317460139809706E-3</v>
      </c>
      <c r="G348">
        <f>('precios ajustado'!G349-'precios ajustado'!G348)/'precios ajustado'!G348</f>
        <v>0</v>
      </c>
      <c r="H348">
        <f>('precios ajustado'!H349-'precios ajustado'!H348)/'precios ajustado'!H348</f>
        <v>-6.1371415083205259E-3</v>
      </c>
      <c r="I348">
        <f>('precios ajustado'!I349-'precios ajustado'!I348)/'precios ajustado'!I348</f>
        <v>-2.7739224439246781E-2</v>
      </c>
      <c r="J348">
        <f>('precios ajustado'!J349-'precios ajustado'!J348)/'precios ajustado'!J348</f>
        <v>5.4844622691195451E-3</v>
      </c>
      <c r="K348">
        <f>('precios ajustado'!K349-'precios ajustado'!K348)/'precios ajustado'!K348</f>
        <v>-2.1853349699365143E-2</v>
      </c>
      <c r="L348">
        <f>('precios ajustado'!L349-'precios ajustado'!L348)/'precios ajustado'!L348</f>
        <v>-9.3543045231612738E-3</v>
      </c>
    </row>
    <row r="349" spans="1:12" x14ac:dyDescent="0.25">
      <c r="A349" s="1" t="s">
        <v>359</v>
      </c>
      <c r="B349">
        <f>('precios ajustado'!B350-'precios ajustado'!B349)/'precios ajustado'!B349</f>
        <v>-8.8894367370364186E-3</v>
      </c>
      <c r="C349">
        <f>('precios ajustado'!C350-'precios ajustado'!C349)/'precios ajustado'!C349</f>
        <v>-4.4053453698330712E-2</v>
      </c>
      <c r="D349">
        <f>('precios ajustado'!D350-'precios ajustado'!D349)/'precios ajustado'!D349</f>
        <v>-0.10612859494044495</v>
      </c>
      <c r="E349">
        <f>('precios ajustado'!E350-'precios ajustado'!E349)/'precios ajustado'!E349</f>
        <v>-3.3333895312882581E-3</v>
      </c>
      <c r="F349">
        <f>('precios ajustado'!F350-'precios ajustado'!F349)/'precios ajustado'!F349</f>
        <v>-1.6121789645196338E-2</v>
      </c>
      <c r="G349">
        <f>('precios ajustado'!G350-'precios ajustado'!G349)/'precios ajustado'!G349</f>
        <v>0</v>
      </c>
      <c r="H349">
        <f>('precios ajustado'!H350-'precios ajustado'!H349)/'precios ajustado'!H349</f>
        <v>0</v>
      </c>
      <c r="I349">
        <f>('precios ajustado'!I350-'precios ajustado'!I349)/'precios ajustado'!I349</f>
        <v>-1.8544951525865251E-2</v>
      </c>
      <c r="J349">
        <f>('precios ajustado'!J350-'precios ajustado'!J349)/'precios ajustado'!J349</f>
        <v>-2.7273210898588261E-3</v>
      </c>
      <c r="K349">
        <f>('precios ajustado'!K350-'precios ajustado'!K349)/'precios ajustado'!K349</f>
        <v>-4.1890457462928958E-2</v>
      </c>
      <c r="L349">
        <f>('precios ajustado'!L350-'precios ajustado'!L349)/'precios ajustado'!L349</f>
        <v>-1.6388524394335292E-2</v>
      </c>
    </row>
    <row r="350" spans="1:12" x14ac:dyDescent="0.25">
      <c r="A350" s="1" t="s">
        <v>360</v>
      </c>
      <c r="B350">
        <f>('precios ajustado'!B351-'precios ajustado'!B350)/'precios ajustado'!B350</f>
        <v>4.9445997425845737E-3</v>
      </c>
      <c r="C350">
        <f>('precios ajustado'!C351-'precios ajustado'!C350)/'precios ajustado'!C350</f>
        <v>-1.6238050792075434E-3</v>
      </c>
      <c r="D350">
        <f>('precios ajustado'!D351-'precios ajustado'!D350)/'precios ajustado'!D350</f>
        <v>0</v>
      </c>
      <c r="E350">
        <f>('precios ajustado'!E351-'precios ajustado'!E350)/'precios ajustado'!E350</f>
        <v>1.6722488718661898E-2</v>
      </c>
      <c r="F350">
        <f>('precios ajustado'!F351-'precios ajustado'!F350)/'precios ajustado'!F350</f>
        <v>0</v>
      </c>
      <c r="G350">
        <f>('precios ajustado'!G351-'precios ajustado'!G350)/'precios ajustado'!G350</f>
        <v>0</v>
      </c>
      <c r="H350">
        <f>('precios ajustado'!H351-'precios ajustado'!H350)/'precios ajustado'!H350</f>
        <v>0</v>
      </c>
      <c r="I350">
        <f>('precios ajustado'!I351-'precios ajustado'!I350)/'precios ajustado'!I350</f>
        <v>-4.3604955391468745E-3</v>
      </c>
      <c r="J350">
        <f>('precios ajustado'!J351-'precios ajustado'!J350)/'precios ajustado'!J350</f>
        <v>7.2926186617941419E-3</v>
      </c>
      <c r="K350">
        <f>('precios ajustado'!K351-'precios ajustado'!K350)/'precios ajustado'!K350</f>
        <v>-4.2600590405675234E-3</v>
      </c>
      <c r="L350">
        <f>('precios ajustado'!L351-'precios ajustado'!L350)/'precios ajustado'!L350</f>
        <v>-2.4125541223236056E-3</v>
      </c>
    </row>
    <row r="351" spans="1:12" x14ac:dyDescent="0.25">
      <c r="A351" s="1" t="s">
        <v>361</v>
      </c>
      <c r="B351">
        <f>('precios ajustado'!B352-'precios ajustado'!B351)/'precios ajustado'!B351</f>
        <v>7.3803189336170286E-3</v>
      </c>
      <c r="C351">
        <f>('precios ajustado'!C352-'precios ajustado'!C351)/'precios ajustado'!C351</f>
        <v>1.665124873434274E-2</v>
      </c>
      <c r="D351">
        <f>('precios ajustado'!D352-'precios ajustado'!D351)/'precios ajustado'!D351</f>
        <v>-4.4715811152648789E-3</v>
      </c>
      <c r="E351">
        <f>('precios ajustado'!E352-'precios ajustado'!E351)/'precios ajustado'!E351</f>
        <v>-1.348682392047806E-2</v>
      </c>
      <c r="F351">
        <f>('precios ajustado'!F352-'precios ajustado'!F351)/'precios ajustado'!F351</f>
        <v>1.9772966976530273E-2</v>
      </c>
      <c r="G351">
        <f>('precios ajustado'!G352-'precios ajustado'!G351)/'precios ajustado'!G351</f>
        <v>-2.2639567790069561E-2</v>
      </c>
      <c r="H351">
        <f>('precios ajustado'!H352-'precios ajustado'!H351)/'precios ajustado'!H351</f>
        <v>-1.2706329414558879E-2</v>
      </c>
      <c r="I351">
        <f>('precios ajustado'!I352-'precios ajustado'!I351)/'precios ajustado'!I351</f>
        <v>1.3138708589911754E-2</v>
      </c>
      <c r="J351">
        <f>('precios ajustado'!J352-'precios ajustado'!J351)/'precios ajustado'!J351</f>
        <v>9.9548018006520543E-3</v>
      </c>
      <c r="K351">
        <f>('precios ajustado'!K352-'precios ajustado'!K351)/'precios ajustado'!K351</f>
        <v>1.1258725550955757E-2</v>
      </c>
      <c r="L351">
        <f>('precios ajustado'!L352-'precios ajustado'!L351)/'precios ajustado'!L351</f>
        <v>4.1565592756697151E-3</v>
      </c>
    </row>
    <row r="352" spans="1:12" x14ac:dyDescent="0.25">
      <c r="A352" s="1" t="s">
        <v>362</v>
      </c>
      <c r="B352">
        <f>('precios ajustado'!B353-'precios ajustado'!B352)/'precios ajustado'!B352</f>
        <v>-2.3398504393247251E-2</v>
      </c>
      <c r="C352">
        <f>('precios ajustado'!C353-'precios ajustado'!C352)/'precios ajustado'!C352</f>
        <v>-4.0298626825268587E-2</v>
      </c>
      <c r="D352">
        <f>('precios ajustado'!D353-'precios ajustado'!D352)/'precios ajustado'!D352</f>
        <v>0</v>
      </c>
      <c r="E352">
        <f>('precios ajustado'!E353-'precios ajustado'!E352)/'precios ajustado'!E352</f>
        <v>1.0448241661715122E-2</v>
      </c>
      <c r="F352">
        <f>('precios ajustado'!F353-'precios ajustado'!F352)/'precios ajustado'!F352</f>
        <v>-3.5906789022549395E-3</v>
      </c>
      <c r="G352">
        <f>('precios ajustado'!G353-'precios ajustado'!G352)/'precios ajustado'!G352</f>
        <v>0</v>
      </c>
      <c r="H352">
        <f>('precios ajustado'!H353-'precios ajustado'!H352)/'precios ajustado'!H352</f>
        <v>0</v>
      </c>
      <c r="I352">
        <f>('precios ajustado'!I353-'precios ajustado'!I352)/'precios ajustado'!I352</f>
        <v>-1.8732004808222485E-2</v>
      </c>
      <c r="J352">
        <f>('precios ajustado'!J353-'precios ajustado'!J352)/'precios ajustado'!J352</f>
        <v>5.5349672583695523E-3</v>
      </c>
      <c r="K352">
        <f>('precios ajustado'!K353-'precios ajustado'!K352)/'precios ajustado'!K352</f>
        <v>-1.4250710127430935E-2</v>
      </c>
      <c r="L352">
        <f>('precios ajustado'!L353-'precios ajustado'!L352)/'precios ajustado'!L352</f>
        <v>-1.4675940033097488E-2</v>
      </c>
    </row>
    <row r="353" spans="1:12" x14ac:dyDescent="0.25">
      <c r="A353" s="1" t="s">
        <v>363</v>
      </c>
      <c r="B353">
        <f>('precios ajustado'!B354-'precios ajustado'!B353)/'precios ajustado'!B353</f>
        <v>-8.8974591651542652E-3</v>
      </c>
      <c r="C353">
        <f>('precios ajustado'!C354-'precios ajustado'!C353)/'precios ajustado'!C353</f>
        <v>0</v>
      </c>
      <c r="D353">
        <f>('precios ajustado'!D354-'precios ajustado'!D353)/'precios ajustado'!D353</f>
        <v>0</v>
      </c>
      <c r="E353">
        <f>('precios ajustado'!E354-'precios ajustado'!E353)/'precios ajustado'!E353</f>
        <v>3.302195907047753E-2</v>
      </c>
      <c r="F353">
        <f>('precios ajustado'!F354-'precios ajustado'!F353)/'precios ajustado'!F353</f>
        <v>9.9099504311364398E-3</v>
      </c>
      <c r="G353">
        <f>('precios ajustado'!G354-'precios ajustado'!G353)/'precios ajustado'!G353</f>
        <v>0</v>
      </c>
      <c r="H353">
        <f>('precios ajustado'!H354-'precios ajustado'!H353)/'precios ajustado'!H353</f>
        <v>2.5499158046668347E-2</v>
      </c>
      <c r="I353">
        <f>('precios ajustado'!I354-'precios ajustado'!I353)/'precios ajustado'!I353</f>
        <v>4.258442941112011E-2</v>
      </c>
      <c r="J353">
        <f>('precios ajustado'!J354-'precios ajustado'!J353)/'precios ajustado'!J353</f>
        <v>0</v>
      </c>
      <c r="K353">
        <f>('precios ajustado'!K354-'precios ajustado'!K353)/'precios ajustado'!K353</f>
        <v>1.965211029791605E-2</v>
      </c>
      <c r="L353">
        <f>('precios ajustado'!L354-'precios ajustado'!L353)/'precios ajustado'!L353</f>
        <v>2.291115805611238E-4</v>
      </c>
    </row>
    <row r="354" spans="1:12" x14ac:dyDescent="0.25">
      <c r="A354" s="1" t="s">
        <v>364</v>
      </c>
      <c r="B354">
        <f>('precios ajustado'!B355-'precios ajustado'!B354)/'precios ajustado'!B354</f>
        <v>1.5256199761069262E-3</v>
      </c>
      <c r="C354">
        <f>('precios ajustado'!C355-'precios ajustado'!C354)/'precios ajustado'!C354</f>
        <v>0</v>
      </c>
      <c r="D354">
        <f>('precios ajustado'!D355-'precios ajustado'!D354)/'precios ajustado'!D354</f>
        <v>3.3105658149928247E-2</v>
      </c>
      <c r="E354">
        <f>('precios ajustado'!E355-'precios ajustado'!E354)/'precios ajustado'!E354</f>
        <v>-2.2601890030913797E-3</v>
      </c>
      <c r="F354">
        <f>('precios ajustado'!F355-'precios ajustado'!F354)/'precios ajustado'!F354</f>
        <v>2.3193583052063847E-2</v>
      </c>
      <c r="G354">
        <f>('precios ajustado'!G355-'precios ajustado'!G354)/'precios ajustado'!G354</f>
        <v>0</v>
      </c>
      <c r="H354">
        <f>('precios ajustado'!H355-'precios ajustado'!H354)/'precios ajustado'!H354</f>
        <v>5.1606849636406105E-3</v>
      </c>
      <c r="I354">
        <f>('precios ajustado'!I355-'precios ajustado'!I354)/'precios ajustado'!I354</f>
        <v>2.6760571798950139E-2</v>
      </c>
      <c r="J354">
        <f>('precios ajustado'!J355-'precios ajustado'!J354)/'precios ajustado'!J354</f>
        <v>0.10091754416422336</v>
      </c>
      <c r="K354">
        <f>('precios ajustado'!K355-'precios ajustado'!K354)/'precios ajustado'!K354</f>
        <v>2.2153301141366901E-2</v>
      </c>
      <c r="L354">
        <f>('precios ajustado'!L355-'precios ajustado'!L354)/'precios ajustado'!L354</f>
        <v>5.8336231266111612E-3</v>
      </c>
    </row>
    <row r="355" spans="1:12" x14ac:dyDescent="0.25">
      <c r="A355" s="1" t="s">
        <v>365</v>
      </c>
      <c r="B355">
        <f>('precios ajustado'!B356-'precios ajustado'!B355)/'precios ajustado'!B355</f>
        <v>3.0465023838469438E-3</v>
      </c>
      <c r="C355">
        <f>('precios ajustado'!C356-'precios ajustado'!C355)/'precios ajustado'!C355</f>
        <v>9.0490503196646137E-3</v>
      </c>
      <c r="D355">
        <f>('precios ajustado'!D356-'precios ajustado'!D355)/'precios ajustado'!D355</f>
        <v>0</v>
      </c>
      <c r="E355">
        <f>('precios ajustado'!E356-'precios ajustado'!E355)/'precios ajustado'!E355</f>
        <v>3.5275065497315142E-2</v>
      </c>
      <c r="F355">
        <f>('precios ajustado'!F356-'precios ajustado'!F355)/'precios ajustado'!F355</f>
        <v>-1.7436776105700876E-2</v>
      </c>
      <c r="G355">
        <f>('precios ajustado'!G356-'precios ajustado'!G355)/'precios ajustado'!G355</f>
        <v>0</v>
      </c>
      <c r="H355">
        <f>('precios ajustado'!H356-'precios ajustado'!H355)/'precios ajustado'!H355</f>
        <v>0</v>
      </c>
      <c r="I355">
        <f>('precios ajustado'!I356-'precios ajustado'!I355)/'precios ajustado'!I355</f>
        <v>-5.4869632458626038E-3</v>
      </c>
      <c r="J355">
        <f>('precios ajustado'!J356-'precios ajustado'!J355)/'precios ajustado'!J355</f>
        <v>2.24998957749716E-2</v>
      </c>
      <c r="K355">
        <f>('precios ajustado'!K356-'precios ajustado'!K355)/'precios ajustado'!K355</f>
        <v>-3.2509257296456052E-3</v>
      </c>
      <c r="L355">
        <f>('precios ajustado'!L356-'precios ajustado'!L355)/'precios ajustado'!L355</f>
        <v>-2.3879693888207124E-3</v>
      </c>
    </row>
    <row r="356" spans="1:12" x14ac:dyDescent="0.25">
      <c r="A356" s="1" t="s">
        <v>366</v>
      </c>
      <c r="B356">
        <f>('precios ajustado'!B357-'precios ajustado'!B356)/'precios ajustado'!B356</f>
        <v>1.4835441146825914E-2</v>
      </c>
      <c r="C356">
        <f>('precios ajustado'!C357-'precios ajustado'!C356)/'precios ajustado'!C356</f>
        <v>1.8407834461347999E-2</v>
      </c>
      <c r="D356">
        <f>('precios ajustado'!D357-'precios ajustado'!D356)/'precios ajustado'!D356</f>
        <v>1.6008793409296181E-2</v>
      </c>
      <c r="E356">
        <f>('precios ajustado'!E357-'precios ajustado'!E356)/'precios ajustado'!E356</f>
        <v>-5.7830581384964962E-2</v>
      </c>
      <c r="F356">
        <f>('precios ajustado'!F357-'precios ajustado'!F356)/'precios ajustado'!F356</f>
        <v>-5.3238901186200612E-3</v>
      </c>
      <c r="G356">
        <f>('precios ajustado'!G357-'precios ajustado'!G356)/'precios ajustado'!G356</f>
        <v>8.4232692813899918E-3</v>
      </c>
      <c r="H356">
        <f>('precios ajustado'!H357-'precios ajustado'!H356)/'precios ajustado'!H356</f>
        <v>-9.3348891481913321E-4</v>
      </c>
      <c r="I356">
        <f>('precios ajustado'!I357-'precios ajustado'!I356)/'precios ajustado'!I356</f>
        <v>-2.758618058829472E-2</v>
      </c>
      <c r="J356">
        <f>('precios ajustado'!J357-'precios ajustado'!J356)/'precios ajustado'!J356</f>
        <v>-9.7798791704725684E-3</v>
      </c>
      <c r="K356">
        <f>('precios ajustado'!K357-'precios ajustado'!K356)/'precios ajustado'!K356</f>
        <v>-6.7406253963274562E-3</v>
      </c>
      <c r="L356">
        <f>('precios ajustado'!L357-'precios ajustado'!L356)/'precios ajustado'!L356</f>
        <v>-7.6405042544926727E-5</v>
      </c>
    </row>
    <row r="357" spans="1:12" x14ac:dyDescent="0.25">
      <c r="A357" s="1" t="s">
        <v>367</v>
      </c>
      <c r="B357">
        <f>('precios ajustado'!B358-'precios ajustado'!B357)/'precios ajustado'!B357</f>
        <v>-7.7698206588564904E-3</v>
      </c>
      <c r="C357">
        <f>('precios ajustado'!C358-'precios ajustado'!C357)/'precios ajustado'!C357</f>
        <v>-3.6613666362929072E-2</v>
      </c>
      <c r="D357">
        <f>('precios ajustado'!D358-'precios ajustado'!D357)/'precios ajustado'!D357</f>
        <v>0</v>
      </c>
      <c r="E357">
        <f>('precios ajustado'!E358-'precios ajustado'!E357)/'precios ajustado'!E357</f>
        <v>2.3224964935680405E-2</v>
      </c>
      <c r="F357">
        <f>('precios ajustado'!F358-'precios ajustado'!F357)/'precios ajustado'!F357</f>
        <v>4.9063094865380201E-3</v>
      </c>
      <c r="G357">
        <f>('precios ajustado'!G358-'precios ajustado'!G357)/'precios ajustado'!G357</f>
        <v>0</v>
      </c>
      <c r="H357">
        <f>('precios ajustado'!H358-'precios ajustado'!H357)/'precios ajustado'!H357</f>
        <v>0</v>
      </c>
      <c r="I357">
        <f>('precios ajustado'!I358-'precios ajustado'!I357)/'precios ajustado'!I357</f>
        <v>-2.9787238647589753E-2</v>
      </c>
      <c r="J357">
        <f>('precios ajustado'!J358-'precios ajustado'!J357)/'precios ajustado'!J357</f>
        <v>1.5637834596559243E-2</v>
      </c>
      <c r="K357">
        <f>('precios ajustado'!K358-'precios ajustado'!K357)/'precios ajustado'!K357</f>
        <v>-2.5613002973426224E-2</v>
      </c>
      <c r="L357">
        <f>('precios ajustado'!L358-'precios ajustado'!L357)/'precios ajustado'!L357</f>
        <v>-1.3446436050904054E-2</v>
      </c>
    </row>
    <row r="358" spans="1:12" x14ac:dyDescent="0.25">
      <c r="A358" s="1" t="s">
        <v>368</v>
      </c>
      <c r="B358">
        <f>('precios ajustado'!B359-'precios ajustado'!B358)/'precios ajustado'!B358</f>
        <v>7.3087080137295059E-3</v>
      </c>
      <c r="C358">
        <f>('precios ajustado'!C359-'precios ajustado'!C358)/'precios ajustado'!C358</f>
        <v>1.828093936001687E-2</v>
      </c>
      <c r="D358">
        <f>('precios ajustado'!D359-'precios ajustado'!D358)/'precios ajustado'!D358</f>
        <v>0</v>
      </c>
      <c r="E358">
        <f>('precios ajustado'!E359-'precios ajustado'!E358)/'precios ajustado'!E358</f>
        <v>5.1881168278142681E-3</v>
      </c>
      <c r="F358">
        <f>('precios ajustado'!F359-'precios ajustado'!F358)/'precios ajustado'!F358</f>
        <v>-1.2871647628880111E-2</v>
      </c>
      <c r="G358">
        <f>('precios ajustado'!G359-'precios ajustado'!G358)/'precios ajustado'!G358</f>
        <v>0</v>
      </c>
      <c r="H358">
        <f>('precios ajustado'!H359-'precios ajustado'!H358)/'precios ajustado'!H358</f>
        <v>0</v>
      </c>
      <c r="I358">
        <f>('precios ajustado'!I359-'precios ajustado'!I358)/'precios ajustado'!I358</f>
        <v>2.7777785523670363E-2</v>
      </c>
      <c r="J358">
        <f>('precios ajustado'!J359-'precios ajustado'!J358)/'precios ajustado'!J358</f>
        <v>-1.539705795104713E-2</v>
      </c>
      <c r="K358">
        <f>('precios ajustado'!K359-'precios ajustado'!K358)/'precios ajustado'!K358</f>
        <v>9.6607576138179069E-3</v>
      </c>
      <c r="L358">
        <f>('precios ajustado'!L359-'precios ajustado'!L358)/'precios ajustado'!L358</f>
        <v>7.3569405310470303E-3</v>
      </c>
    </row>
    <row r="359" spans="1:12" x14ac:dyDescent="0.25">
      <c r="A359" s="1" t="s">
        <v>369</v>
      </c>
      <c r="B359">
        <f>('precios ajustado'!B360-'precios ajustado'!B359)/'precios ajustado'!B359</f>
        <v>7.1979768705924428E-3</v>
      </c>
      <c r="C359">
        <f>('precios ajustado'!C360-'precios ajustado'!C359)/'precios ajustado'!C359</f>
        <v>-8.1889835868291429E-3</v>
      </c>
      <c r="D359">
        <f>('precios ajustado'!D360-'precios ajustado'!D359)/'precios ajustado'!D359</f>
        <v>3.4330212729492972E-2</v>
      </c>
      <c r="E359">
        <f>('precios ajustado'!E360-'precios ajustado'!E359)/'precios ajustado'!E359</f>
        <v>1.9354812986261009E-2</v>
      </c>
      <c r="F359">
        <f>('precios ajustado'!F360-'precios ajustado'!F359)/'precios ajustado'!F359</f>
        <v>0</v>
      </c>
      <c r="G359">
        <f>('precios ajustado'!G360-'precios ajustado'!G359)/'precios ajustado'!G359</f>
        <v>0</v>
      </c>
      <c r="H359">
        <f>('precios ajustado'!H360-'precios ajustado'!H359)/'precios ajustado'!H359</f>
        <v>5.2791403877598668E-2</v>
      </c>
      <c r="I359">
        <f>('precios ajustado'!I360-'precios ajustado'!I359)/'precios ajustado'!I359</f>
        <v>1.5647176869749323E-2</v>
      </c>
      <c r="J359">
        <f>('precios ajustado'!J360-'precios ajustado'!J359)/'precios ajustado'!J359</f>
        <v>2.5514388138494746E-2</v>
      </c>
      <c r="K359">
        <f>('precios ajustado'!K360-'precios ajustado'!K359)/'precios ajustado'!K359</f>
        <v>-7.3430802501468833E-3</v>
      </c>
      <c r="L359">
        <f>('precios ajustado'!L360-'precios ajustado'!L359)/'precios ajustado'!L359</f>
        <v>-8.4559601166062245E-4</v>
      </c>
    </row>
    <row r="360" spans="1:12" x14ac:dyDescent="0.25">
      <c r="A360" s="1" t="s">
        <v>370</v>
      </c>
      <c r="B360">
        <f>('precios ajustado'!B361-'precios ajustado'!B360)/'precios ajustado'!B360</f>
        <v>1.4750423567930899E-2</v>
      </c>
      <c r="C360">
        <f>('precios ajustado'!C361-'precios ajustado'!C360)/'precios ajustado'!C360</f>
        <v>1.5878056641289252E-2</v>
      </c>
      <c r="D360">
        <f>('precios ajustado'!D361-'precios ajustado'!D360)/'precios ajustado'!D360</f>
        <v>8.6886281494982023E-3</v>
      </c>
      <c r="E360">
        <f>('precios ajustado'!E361-'precios ajustado'!E360)/'precios ajustado'!E360</f>
        <v>4.4303760733863981E-2</v>
      </c>
      <c r="F360">
        <f>('precios ajustado'!F361-'precios ajustado'!F360)/'precios ajustado'!F360</f>
        <v>-1.7986570630630033E-3</v>
      </c>
      <c r="G360">
        <f>('precios ajustado'!G361-'precios ajustado'!G360)/'precios ajustado'!G360</f>
        <v>5.8209344818585196E-2</v>
      </c>
      <c r="H360">
        <f>('precios ajustado'!H361-'precios ajustado'!H360)/'precios ajustado'!H360</f>
        <v>3.6165964055913047E-2</v>
      </c>
      <c r="I360">
        <f>('precios ajustado'!I361-'precios ajustado'!I360)/'precios ajustado'!I360</f>
        <v>3.3613480734342595E-2</v>
      </c>
      <c r="J360">
        <f>('precios ajustado'!J361-'precios ajustado'!J360)/'precios ajustado'!J360</f>
        <v>3.2102762789651329E-3</v>
      </c>
      <c r="K360">
        <f>('precios ajustado'!K361-'precios ajustado'!K360)/'precios ajustado'!K360</f>
        <v>2.622726189055076E-2</v>
      </c>
      <c r="L360">
        <f>('precios ajustado'!L361-'precios ajustado'!L360)/'precios ajustado'!L360</f>
        <v>1.1925787913859129E-2</v>
      </c>
    </row>
    <row r="361" spans="1:12" x14ac:dyDescent="0.25">
      <c r="A361" s="1" t="s">
        <v>371</v>
      </c>
      <c r="B361">
        <f>('precios ajustado'!B362-'precios ajustado'!B361)/'precios ajustado'!B361</f>
        <v>8.4512194407185201E-3</v>
      </c>
      <c r="C361">
        <f>('precios ajustado'!C362-'precios ajustado'!C361)/'precios ajustado'!C361</f>
        <v>2.3444468936356308E-3</v>
      </c>
      <c r="D361">
        <f>('precios ajustado'!D362-'precios ajustado'!D361)/'precios ajustado'!D361</f>
        <v>1.94041190119298E-3</v>
      </c>
      <c r="E361">
        <f>('precios ajustado'!E362-'precios ajustado'!E361)/'precios ajustado'!E361</f>
        <v>0</v>
      </c>
      <c r="F361">
        <f>('precios ajustado'!F362-'precios ajustado'!F361)/'precios ajustado'!F361</f>
        <v>1.3513479879293964E-2</v>
      </c>
      <c r="G361">
        <f>('precios ajustado'!G362-'precios ajustado'!G361)/'precios ajustado'!G361</f>
        <v>1.1346817957572726E-2</v>
      </c>
      <c r="H361">
        <f>('precios ajustado'!H362-'precios ajustado'!H361)/'precios ajustado'!H361</f>
        <v>1.0278372591006387E-2</v>
      </c>
      <c r="I361">
        <f>('precios ajustado'!I362-'precios ajustado'!I361)/'precios ajustado'!I361</f>
        <v>-9.4851179642129191E-3</v>
      </c>
      <c r="J361">
        <f>('precios ajustado'!J362-'precios ajustado'!J361)/'precios ajustado'!J361</f>
        <v>-2.4000025380066525E-2</v>
      </c>
      <c r="K361">
        <f>('precios ajustado'!K362-'precios ajustado'!K361)/'precios ajustado'!K361</f>
        <v>-7.2083448046456524E-3</v>
      </c>
      <c r="L361">
        <f>('precios ajustado'!L362-'precios ajustado'!L361)/'precios ajustado'!L361</f>
        <v>6.6656906537045498E-3</v>
      </c>
    </row>
    <row r="362" spans="1:12" x14ac:dyDescent="0.25">
      <c r="A362" s="1" t="s">
        <v>372</v>
      </c>
      <c r="B362">
        <f>('precios ajustado'!B363-'precios ajustado'!B362)/'precios ajustado'!B362</f>
        <v>-3.3521579538198548E-3</v>
      </c>
      <c r="C362">
        <f>('precios ajustado'!C363-'precios ajustado'!C362)/'precios ajustado'!C362</f>
        <v>9.5119388192251887E-3</v>
      </c>
      <c r="D362">
        <f>('precios ajustado'!D363-'precios ajustado'!D362)/'precios ajustado'!D362</f>
        <v>-6.7885358280988187E-3</v>
      </c>
      <c r="E362">
        <f>('precios ajustado'!E363-'precios ajustado'!E362)/'precios ajustado'!E362</f>
        <v>0</v>
      </c>
      <c r="F362">
        <f>('precios ajustado'!F363-'precios ajustado'!F362)/'precios ajustado'!F362</f>
        <v>-4.4443750598588249E-3</v>
      </c>
      <c r="G362">
        <f>('precios ajustado'!G363-'precios ajustado'!G362)/'precios ajustado'!G362</f>
        <v>0</v>
      </c>
      <c r="H362">
        <f>('precios ajustado'!H363-'precios ajustado'!H362)/'precios ajustado'!H362</f>
        <v>-1.9923696481559911E-2</v>
      </c>
      <c r="I362">
        <f>('precios ajustado'!I363-'precios ajustado'!I362)/'precios ajustado'!I362</f>
        <v>3.9671677718612713E-2</v>
      </c>
      <c r="J362">
        <f>('precios ajustado'!J363-'precios ajustado'!J362)/'precios ajustado'!J362</f>
        <v>-8.1967301926800535E-3</v>
      </c>
      <c r="K362">
        <f>('precios ajustado'!K363-'precios ajustado'!K362)/'precios ajustado'!K362</f>
        <v>2.5962602538347201E-2</v>
      </c>
      <c r="L362">
        <f>('precios ajustado'!L363-'precios ajustado'!L362)/'precios ajustado'!L362</f>
        <v>5.1611909523780041E-3</v>
      </c>
    </row>
    <row r="363" spans="1:12" x14ac:dyDescent="0.25">
      <c r="A363" s="1" t="s">
        <v>373</v>
      </c>
      <c r="B363">
        <f>('precios ajustado'!B364-'precios ajustado'!B363)/'precios ajustado'!B363</f>
        <v>7.9039811140081805E-3</v>
      </c>
      <c r="C363">
        <f>('precios ajustado'!C364-'precios ajustado'!C363)/'precios ajustado'!C363</f>
        <v>1.8149568899126663E-2</v>
      </c>
      <c r="D363">
        <f>('precios ajustado'!D364-'precios ajustado'!D363)/'precios ajustado'!D363</f>
        <v>-7.1908674951123722E-3</v>
      </c>
      <c r="E363">
        <f>('precios ajustado'!E364-'precios ajustado'!E363)/'precios ajustado'!E363</f>
        <v>-5.0606040707024395E-2</v>
      </c>
      <c r="F363">
        <f>('precios ajustado'!F364-'precios ajustado'!F363)/'precios ajustado'!F363</f>
        <v>-1.0714329133408886E-3</v>
      </c>
      <c r="G363">
        <f>('precios ajustado'!G364-'precios ajustado'!G363)/'precios ajustado'!G363</f>
        <v>0</v>
      </c>
      <c r="H363">
        <f>('precios ajustado'!H364-'precios ajustado'!H363)/'precios ajustado'!H363</f>
        <v>-4.3252595155709187E-4</v>
      </c>
      <c r="I363">
        <f>('precios ajustado'!I364-'precios ajustado'!I363)/'precios ajustado'!I363</f>
        <v>3.1578980390385335E-2</v>
      </c>
      <c r="J363">
        <f>('precios ajustado'!J364-'precios ajustado'!J363)/'precios ajustado'!J363</f>
        <v>-8.2643878030194112E-3</v>
      </c>
      <c r="K363">
        <f>('precios ajustado'!K364-'precios ajustado'!K363)/'precios ajustado'!K363</f>
        <v>2.1441821368618639E-4</v>
      </c>
      <c r="L363">
        <f>('precios ajustado'!L364-'precios ajustado'!L363)/'precios ajustado'!L363</f>
        <v>4.2330794825469597E-3</v>
      </c>
    </row>
    <row r="364" spans="1:12" x14ac:dyDescent="0.25">
      <c r="A364" s="1" t="s">
        <v>374</v>
      </c>
      <c r="B364">
        <f>('precios ajustado'!B365-'precios ajustado'!B364)/'precios ajustado'!B364</f>
        <v>5.0612309910289394E-3</v>
      </c>
      <c r="C364">
        <f>('precios ajustado'!C365-'precios ajustado'!C364)/'precios ajustado'!C364</f>
        <v>3.792763354739004E-3</v>
      </c>
      <c r="D364">
        <f>('precios ajustado'!D365-'precios ajustado'!D364)/'precios ajustado'!D364</f>
        <v>3.1382655367524644E-3</v>
      </c>
      <c r="E364">
        <f>('precios ajustado'!E365-'precios ajustado'!E364)/'precios ajustado'!E364</f>
        <v>2.106605641820352E-2</v>
      </c>
      <c r="F364">
        <f>('precios ajustado'!F365-'precios ajustado'!F364)/'precios ajustado'!F364</f>
        <v>1.072582113119145E-3</v>
      </c>
      <c r="G364">
        <f>('precios ajustado'!G365-'precios ajustado'!G364)/'precios ajustado'!G364</f>
        <v>0</v>
      </c>
      <c r="H364">
        <f>('precios ajustado'!H365-'precios ajustado'!H364)/'precios ajustado'!H364</f>
        <v>1.2332323669407138E-2</v>
      </c>
      <c r="I364">
        <f>('precios ajustado'!I365-'precios ajustado'!I364)/'precios ajustado'!I364</f>
        <v>-6.3775752247095061E-3</v>
      </c>
      <c r="J364">
        <f>('precios ajustado'!J365-'precios ajustado'!J364)/'precios ajustado'!J364</f>
        <v>8.3332570711173795E-3</v>
      </c>
      <c r="K364">
        <f>('precios ajustado'!K365-'precios ajustado'!K364)/'precios ajustado'!K364</f>
        <v>-1.4794138845167455E-2</v>
      </c>
      <c r="L364">
        <f>('precios ajustado'!L365-'precios ajustado'!L364)/'precios ajustado'!L364</f>
        <v>-6.0110857932496363E-3</v>
      </c>
    </row>
    <row r="365" spans="1:12" x14ac:dyDescent="0.25">
      <c r="A365" s="1" t="s">
        <v>375</v>
      </c>
      <c r="B365">
        <f>('precios ajustado'!B366-'precios ajustado'!B365)/'precios ajustado'!B365</f>
        <v>-1.0292696901447787E-2</v>
      </c>
      <c r="C365">
        <f>('precios ajustado'!C366-'precios ajustado'!C365)/'precios ajustado'!C365</f>
        <v>-1.9194502454286187E-2</v>
      </c>
      <c r="D365">
        <f>('precios ajustado'!D366-'precios ajustado'!D365)/'precios ajustado'!D365</f>
        <v>-3.972714135507309E-3</v>
      </c>
      <c r="E365">
        <f>('precios ajustado'!E366-'precios ajustado'!E365)/'precios ajustado'!E365</f>
        <v>3.1258897895764388E-4</v>
      </c>
      <c r="F365">
        <f>('precios ajustado'!F366-'precios ajustado'!F365)/'precios ajustado'!F365</f>
        <v>8.928519514403592E-3</v>
      </c>
      <c r="G365">
        <f>('precios ajustado'!G366-'precios ajustado'!G365)/'precios ajustado'!G365</f>
        <v>0</v>
      </c>
      <c r="H365">
        <f>('precios ajustado'!H366-'precios ajustado'!H365)/'precios ajustado'!H365</f>
        <v>0</v>
      </c>
      <c r="I365">
        <f>('precios ajustado'!I366-'precios ajustado'!I365)/'precios ajustado'!I365</f>
        <v>-3.8510568829393538E-3</v>
      </c>
      <c r="J365">
        <f>('precios ajustado'!J366-'precios ajustado'!J365)/'precios ajustado'!J365</f>
        <v>2.3967010349476792E-2</v>
      </c>
      <c r="K365">
        <f>('precios ajustado'!K366-'precios ajustado'!K365)/'precios ajustado'!K365</f>
        <v>-5.3754106195690897E-2</v>
      </c>
      <c r="L365">
        <f>('precios ajustado'!L366-'precios ajustado'!L365)/'precios ajustado'!L365</f>
        <v>-5.2693973513930166E-3</v>
      </c>
    </row>
    <row r="366" spans="1:12" x14ac:dyDescent="0.25">
      <c r="A366" s="1" t="s">
        <v>376</v>
      </c>
      <c r="B366">
        <f>('precios ajustado'!B367-'precios ajustado'!B366)/'precios ajustado'!B366</f>
        <v>-9.5052723194140806E-3</v>
      </c>
      <c r="C366">
        <f>('precios ajustado'!C367-'precios ajustado'!C366)/'precios ajustado'!C366</f>
        <v>1.2944048243122773E-2</v>
      </c>
      <c r="D366">
        <f>('precios ajustado'!D367-'precios ajustado'!D366)/'precios ajustado'!D366</f>
        <v>1.4300572022880324E-3</v>
      </c>
      <c r="E366">
        <f>('precios ajustado'!E367-'precios ajustado'!E366)/'precios ajustado'!E366</f>
        <v>3.1250001946840605E-2</v>
      </c>
      <c r="F366">
        <f>('precios ajustado'!F367-'precios ajustado'!F366)/'precios ajustado'!F366</f>
        <v>3.0088619055589948E-3</v>
      </c>
      <c r="G366">
        <f>('precios ajustado'!G367-'precios ajustado'!G366)/'precios ajustado'!G366</f>
        <v>-8.0487804878048488E-3</v>
      </c>
      <c r="H366">
        <f>('precios ajustado'!H367-'precios ajustado'!H366)/'precios ajustado'!H366</f>
        <v>-7.2665099380209187E-3</v>
      </c>
      <c r="I366">
        <f>('precios ajustado'!I367-'precios ajustado'!I366)/'precios ajustado'!I366</f>
        <v>1.5463902322123154E-2</v>
      </c>
      <c r="J366">
        <f>('precios ajustado'!J367-'precios ajustado'!J366)/'precios ajustado'!J366</f>
        <v>4.0354756156640243E-3</v>
      </c>
      <c r="K366">
        <f>('precios ajustado'!K367-'precios ajustado'!K366)/'precios ajustado'!K366</f>
        <v>2.0699207344853823E-2</v>
      </c>
      <c r="L366">
        <f>('precios ajustado'!L367-'precios ajustado'!L366)/'precios ajustado'!L366</f>
        <v>1.0493807964663603E-2</v>
      </c>
    </row>
    <row r="367" spans="1:12" x14ac:dyDescent="0.25">
      <c r="A367" s="1" t="s">
        <v>377</v>
      </c>
      <c r="B367">
        <f>('precios ajustado'!B368-'precios ajustado'!B367)/'precios ajustado'!B367</f>
        <v>-7.3948688090858701E-3</v>
      </c>
      <c r="C367">
        <f>('precios ajustado'!C368-'precios ajustado'!C367)/'precios ajustado'!C367</f>
        <v>-2.5405007278303991E-2</v>
      </c>
      <c r="D367">
        <f>('precios ajustado'!D368-'precios ajustado'!D367)/'precios ajustado'!D367</f>
        <v>0</v>
      </c>
      <c r="E367">
        <f>('precios ajustado'!E368-'precios ajustado'!E367)/'precios ajustado'!E367</f>
        <v>0</v>
      </c>
      <c r="F367">
        <f>('precios ajustado'!F368-'precios ajustado'!F367)/'precios ajustado'!F367</f>
        <v>7.5879070549722911E-3</v>
      </c>
      <c r="G367">
        <f>('precios ajustado'!G368-'precios ajustado'!G367)/'precios ajustado'!G367</f>
        <v>0</v>
      </c>
      <c r="H367">
        <f>('precios ajustado'!H368-'precios ajustado'!H367)/'precios ajustado'!H367</f>
        <v>0</v>
      </c>
      <c r="I367">
        <f>('precios ajustado'!I368-'precios ajustado'!I367)/'precios ajustado'!I367</f>
        <v>-2.1573613429573753E-2</v>
      </c>
      <c r="J367">
        <f>('precios ajustado'!J368-'precios ajustado'!J367)/'precios ajustado'!J367</f>
        <v>-2.5723500002656455E-2</v>
      </c>
      <c r="K367">
        <f>('precios ajustado'!K368-'precios ajustado'!K367)/'precios ajustado'!K367</f>
        <v>-3.1095111196531446E-2</v>
      </c>
      <c r="L367">
        <f>('precios ajustado'!L368-'precios ajustado'!L367)/'precios ajustado'!L367</f>
        <v>-1.3380529810747088E-2</v>
      </c>
    </row>
    <row r="368" spans="1:12" x14ac:dyDescent="0.25">
      <c r="A368" s="1" t="s">
        <v>378</v>
      </c>
      <c r="B368">
        <f>('precios ajustado'!B369-'precios ajustado'!B368)/'precios ajustado'!B368</f>
        <v>-2.1609495928362984E-3</v>
      </c>
      <c r="C368">
        <f>('precios ajustado'!C369-'precios ajustado'!C368)/'precios ajustado'!C368</f>
        <v>2.1071490157113077E-3</v>
      </c>
      <c r="D368">
        <f>('precios ajustado'!D369-'precios ajustado'!D368)/'precios ajustado'!D368</f>
        <v>-1.3371413734908449E-2</v>
      </c>
      <c r="E368">
        <f>('precios ajustado'!E369-'precios ajustado'!E368)/'precios ajustado'!E368</f>
        <v>-3.3333009127325067E-3</v>
      </c>
      <c r="F368">
        <f>('precios ajustado'!F369-'precios ajustado'!F368)/'precios ajustado'!F368</f>
        <v>5.1663521144236059E-3</v>
      </c>
      <c r="G368">
        <f>('precios ajustado'!G369-'precios ajustado'!G368)/'precios ajustado'!G368</f>
        <v>0</v>
      </c>
      <c r="H368">
        <f>('precios ajustado'!H369-'precios ajustado'!H368)/'precios ajustado'!H368</f>
        <v>0</v>
      </c>
      <c r="I368">
        <f>('precios ajustado'!I369-'precios ajustado'!I368)/'precios ajustado'!I368</f>
        <v>6.7444812129252921E-2</v>
      </c>
      <c r="J368">
        <f>('precios ajustado'!J369-'precios ajustado'!J368)/'precios ajustado'!J368</f>
        <v>3.1353169509105341E-2</v>
      </c>
      <c r="K368">
        <f>('precios ajustado'!K369-'precios ajustado'!K368)/'precios ajustado'!K368</f>
        <v>-6.5115995185321416E-3</v>
      </c>
      <c r="L368">
        <f>('precios ajustado'!L369-'precios ajustado'!L368)/'precios ajustado'!L368</f>
        <v>-8.4762769875976838E-3</v>
      </c>
    </row>
    <row r="369" spans="1:12" x14ac:dyDescent="0.25">
      <c r="A369" s="1" t="s">
        <v>379</v>
      </c>
      <c r="B369">
        <f>('precios ajustado'!B370-'precios ajustado'!B369)/'precios ajustado'!B369</f>
        <v>-1.4704273181445994E-2</v>
      </c>
      <c r="C369">
        <f>('precios ajustado'!C370-'precios ajustado'!C369)/'precios ajustado'!C369</f>
        <v>-2.5155731161039741E-2</v>
      </c>
      <c r="D369">
        <f>('precios ajustado'!D370-'precios ajustado'!D369)/'precios ajustado'!D369</f>
        <v>-8.6105263157894869E-3</v>
      </c>
      <c r="E369">
        <f>('precios ajustado'!E370-'precios ajustado'!E369)/'precios ajustado'!E369</f>
        <v>-1.1857679958472716E-2</v>
      </c>
      <c r="F369">
        <f>('precios ajustado'!F370-'precios ajustado'!F369)/'precios ajustado'!F369</f>
        <v>-4.2687245571569905E-3</v>
      </c>
      <c r="G369">
        <f>('precios ajustado'!G370-'precios ajustado'!G369)/'precios ajustado'!G369</f>
        <v>-3.2456356036390514E-2</v>
      </c>
      <c r="H369">
        <f>('precios ajustado'!H370-'precios ajustado'!H369)/'precios ajustado'!H369</f>
        <v>0</v>
      </c>
      <c r="I369">
        <f>('precios ajustado'!I370-'precios ajustado'!I369)/'precios ajustado'!I369</f>
        <v>-7.2903364859822611E-3</v>
      </c>
      <c r="J369">
        <f>('precios ajustado'!J370-'precios ajustado'!J369)/'precios ajustado'!J369</f>
        <v>-1.6000016920044349E-2</v>
      </c>
      <c r="K369">
        <f>('precios ajustado'!K370-'precios ajustado'!K369)/'precios ajustado'!K369</f>
        <v>5.6179273621658242E-3</v>
      </c>
      <c r="L369">
        <f>('precios ajustado'!L370-'precios ajustado'!L369)/'precios ajustado'!L369</f>
        <v>-1.2453178297966902E-2</v>
      </c>
    </row>
    <row r="370" spans="1:12" x14ac:dyDescent="0.25">
      <c r="A370" s="1" t="s">
        <v>380</v>
      </c>
      <c r="B370">
        <f>('precios ajustado'!B371-'precios ajustado'!B370)/'precios ajustado'!B370</f>
        <v>6.941263056789369E-4</v>
      </c>
      <c r="C370">
        <f>('precios ajustado'!C371-'precios ajustado'!C370)/'precios ajustado'!C370</f>
        <v>1.110489262588619E-2</v>
      </c>
      <c r="D370">
        <f>('precios ajustado'!D371-'precios ajustado'!D370)/'precios ajustado'!D370</f>
        <v>-6.434350512836899E-3</v>
      </c>
      <c r="E370">
        <f>('precios ajustado'!E371-'precios ajustado'!E370)/'precios ajustado'!E370</f>
        <v>-2.0923167706949661E-2</v>
      </c>
      <c r="F370">
        <f>('precios ajustado'!F371-'precios ajustado'!F370)/'precios ajustado'!F370</f>
        <v>-1.6535456996900524E-2</v>
      </c>
      <c r="G370">
        <f>('precios ajustado'!G371-'precios ajustado'!G370)/'precios ajustado'!G370</f>
        <v>-1.3722998729351921E-2</v>
      </c>
      <c r="H370">
        <f>('precios ajustado'!H371-'precios ajustado'!H370)/'precios ajustado'!H370</f>
        <v>-4.7255113024757857E-2</v>
      </c>
      <c r="I370">
        <f>('precios ajustado'!I371-'precios ajustado'!I370)/'precios ajustado'!I370</f>
        <v>-1.2240182115606803E-3</v>
      </c>
      <c r="J370">
        <f>('precios ajustado'!J371-'precios ajustado'!J370)/'precios ajustado'!J370</f>
        <v>-1.4634162068750537E-2</v>
      </c>
      <c r="K370">
        <f>('precios ajustado'!K371-'precios ajustado'!K370)/'precios ajustado'!K370</f>
        <v>1.8622400549256277E-3</v>
      </c>
      <c r="L370">
        <f>('precios ajustado'!L371-'precios ajustado'!L370)/'precios ajustado'!L370</f>
        <v>-1.7571097447263162E-3</v>
      </c>
    </row>
    <row r="371" spans="1:12" x14ac:dyDescent="0.25">
      <c r="A371" s="1" t="s">
        <v>381</v>
      </c>
      <c r="B371">
        <f>('precios ajustado'!B372-'precios ajustado'!B371)/'precios ajustado'!B371</f>
        <v>2.5433348947123255E-3</v>
      </c>
      <c r="C371">
        <f>('precios ajustado'!C372-'precios ajustado'!C371)/'precios ajustado'!C371</f>
        <v>1.5802781594350574E-2</v>
      </c>
      <c r="D371">
        <f>('precios ajustado'!D372-'precios ajustado'!D371)/'precios ajustado'!D371</f>
        <v>-7.480550568519596E-5</v>
      </c>
      <c r="E371">
        <f>('precios ajustado'!E372-'precios ajustado'!E371)/'precios ajustado'!E371</f>
        <v>2.0427399777312099E-2</v>
      </c>
      <c r="F371">
        <f>('precios ajustado'!F372-'precios ajustado'!F371)/'precios ajustado'!F371</f>
        <v>-3.6473333335088304E-3</v>
      </c>
      <c r="G371">
        <f>('precios ajustado'!G372-'precios ajustado'!G371)/'precios ajustado'!G371</f>
        <v>-7.472300953362509E-3</v>
      </c>
      <c r="H371">
        <f>('precios ajustado'!H372-'precios ajustado'!H371)/'precios ajustado'!H371</f>
        <v>0</v>
      </c>
      <c r="I371">
        <f>('precios ajustado'!I372-'precios ajustado'!I371)/'precios ajustado'!I371</f>
        <v>-9.8039124022074754E-3</v>
      </c>
      <c r="J371">
        <f>('precios ajustado'!J372-'precios ajustado'!J371)/'precios ajustado'!J371</f>
        <v>6.6006672650747618E-3</v>
      </c>
      <c r="K371">
        <f>('precios ajustado'!K372-'precios ajustado'!K371)/'precios ajustado'!K371</f>
        <v>2.6719277107793031E-2</v>
      </c>
      <c r="L371">
        <f>('precios ajustado'!L372-'precios ajustado'!L371)/'precios ajustado'!L371</f>
        <v>7.4811197400130045E-3</v>
      </c>
    </row>
    <row r="372" spans="1:12" x14ac:dyDescent="0.25">
      <c r="A372" s="1" t="s">
        <v>382</v>
      </c>
      <c r="B372">
        <f>('precios ajustado'!B373-'precios ajustado'!B372)/'precios ajustado'!B372</f>
        <v>-1.3491671886971158E-2</v>
      </c>
      <c r="C372">
        <f>('precios ajustado'!C373-'precios ajustado'!C372)/'precios ajustado'!C372</f>
        <v>-5.5771610960692039E-2</v>
      </c>
      <c r="D372">
        <f>('precios ajustado'!D373-'precios ajustado'!D372)/'precios ajustado'!D372</f>
        <v>0</v>
      </c>
      <c r="E372">
        <f>('precios ajustado'!E373-'precios ajustado'!E372)/'precios ajustado'!E372</f>
        <v>1.632279666404806E-2</v>
      </c>
      <c r="F372">
        <f>('precios ajustado'!F373-'precios ajustado'!F372)/'precios ajustado'!F372</f>
        <v>-8.9286076111730296E-4</v>
      </c>
      <c r="G372">
        <f>('precios ajustado'!G373-'precios ajustado'!G372)/'precios ajustado'!G372</f>
        <v>0</v>
      </c>
      <c r="H372">
        <f>('precios ajustado'!H373-'precios ajustado'!H372)/'precios ajustado'!H372</f>
        <v>0</v>
      </c>
      <c r="I372">
        <f>('precios ajustado'!I373-'precios ajustado'!I372)/'precios ajustado'!I372</f>
        <v>-1.2376225937722706E-2</v>
      </c>
      <c r="J372">
        <f>('precios ajustado'!J373-'precios ajustado'!J372)/'precios ajustado'!J372</f>
        <v>-8.1967301926800535E-3</v>
      </c>
      <c r="K372">
        <f>('precios ajustado'!K373-'precios ajustado'!K372)/'precios ajustado'!K372</f>
        <v>-4.1638384470909937E-2</v>
      </c>
      <c r="L372">
        <f>('precios ajustado'!L373-'precios ajustado'!L372)/'precios ajustado'!L372</f>
        <v>-1.4105965035557168E-2</v>
      </c>
    </row>
    <row r="373" spans="1:12" x14ac:dyDescent="0.25">
      <c r="A373" s="1" t="s">
        <v>383</v>
      </c>
      <c r="B373">
        <f>('precios ajustado'!B374-'precios ajustado'!B373)/'precios ajustado'!B373</f>
        <v>-2.4605547923250717E-2</v>
      </c>
      <c r="C373">
        <f>('precios ajustado'!C374-'precios ajustado'!C373)/'precios ajustado'!C373</f>
        <v>-1.4992995337138061E-2</v>
      </c>
      <c r="D373">
        <f>('precios ajustado'!D374-'precios ajustado'!D373)/'precios ajustado'!D373</f>
        <v>0</v>
      </c>
      <c r="E373">
        <f>('precios ajustado'!E374-'precios ajustado'!E373)/'precios ajustado'!E373</f>
        <v>-2.0909112711990589E-2</v>
      </c>
      <c r="F373">
        <f>('precios ajustado'!F374-'precios ajustado'!F373)/'precios ajustado'!F373</f>
        <v>-1.2511221434335078E-2</v>
      </c>
      <c r="G373">
        <f>('precios ajustado'!G374-'precios ajustado'!G373)/'precios ajustado'!G373</f>
        <v>0</v>
      </c>
      <c r="H373">
        <f>('precios ajustado'!H374-'precios ajustado'!H373)/'precios ajustado'!H373</f>
        <v>0</v>
      </c>
      <c r="I373">
        <f>('precios ajustado'!I374-'precios ajustado'!I373)/'precios ajustado'!I373</f>
        <v>1.2531017569895632E-3</v>
      </c>
      <c r="J373">
        <f>('precios ajustado'!J374-'precios ajustado'!J373)/'precios ajustado'!J373</f>
        <v>2.4793835693107434E-3</v>
      </c>
      <c r="K373">
        <f>('precios ajustado'!K374-'precios ajustado'!K373)/'precios ajustado'!K373</f>
        <v>-4.0850049694652737E-2</v>
      </c>
      <c r="L373">
        <f>('precios ajustado'!L374-'precios ajustado'!L373)/'precios ajustado'!L373</f>
        <v>-1.2274876474090656E-2</v>
      </c>
    </row>
    <row r="374" spans="1:12" x14ac:dyDescent="0.25">
      <c r="A374" s="1" t="s">
        <v>384</v>
      </c>
      <c r="B374">
        <f>('precios ajustado'!B375-'precios ajustado'!B374)/'precios ajustado'!B374</f>
        <v>7.9692972549619493E-3</v>
      </c>
      <c r="C374">
        <f>('precios ajustado'!C375-'precios ajustado'!C374)/'precios ajustado'!C374</f>
        <v>6.8328160824599804E-2</v>
      </c>
      <c r="D374">
        <f>('precios ajustado'!D375-'precios ajustado'!D374)/'precios ajustado'!D374</f>
        <v>-3.7031495473928339E-2</v>
      </c>
      <c r="E374">
        <f>('precios ajustado'!E375-'precios ajustado'!E374)/'precios ajustado'!E374</f>
        <v>2.1355640199968447E-2</v>
      </c>
      <c r="F374">
        <f>('precios ajustado'!F375-'precios ajustado'!F374)/'precios ajustado'!F374</f>
        <v>0</v>
      </c>
      <c r="G374">
        <f>('precios ajustado'!G375-'precios ajustado'!G374)/'precios ajustado'!G374</f>
        <v>0</v>
      </c>
      <c r="H374">
        <f>('precios ajustado'!H375-'precios ajustado'!H374)/'precios ajustado'!H374</f>
        <v>0</v>
      </c>
      <c r="I374">
        <f>('precios ajustado'!I375-'precios ajustado'!I374)/'precios ajustado'!I374</f>
        <v>2.5031862749193673E-3</v>
      </c>
      <c r="J374">
        <f>('precios ajustado'!J375-'precios ajustado'!J374)/'precios ajustado'!J374</f>
        <v>-2.4732514303515557E-3</v>
      </c>
      <c r="K374">
        <f>('precios ajustado'!K375-'precios ajustado'!K374)/'precios ajustado'!K374</f>
        <v>1.5017248310972599E-2</v>
      </c>
      <c r="L374">
        <f>('precios ajustado'!L375-'precios ajustado'!L374)/'precios ajustado'!L374</f>
        <v>-4.4326173540049172E-3</v>
      </c>
    </row>
    <row r="375" spans="1:12" x14ac:dyDescent="0.25">
      <c r="A375" s="1" t="s">
        <v>385</v>
      </c>
      <c r="B375">
        <f>('precios ajustado'!B376-'precios ajustado'!B375)/'precios ajustado'!B375</f>
        <v>1.2305281345486871E-2</v>
      </c>
      <c r="C375">
        <f>('precios ajustado'!C376-'precios ajustado'!C375)/'precios ajustado'!C375</f>
        <v>3.8907225091690041E-2</v>
      </c>
      <c r="D375">
        <f>('precios ajustado'!D376-'precios ajustado'!D375)/'precios ajustado'!D375</f>
        <v>-2.0448592737281258E-2</v>
      </c>
      <c r="E375">
        <f>('precios ajustado'!E376-'precios ajustado'!E375)/'precios ajustado'!E375</f>
        <v>-3.0302790489438506E-3</v>
      </c>
      <c r="F375">
        <f>('precios ajustado'!F376-'precios ajustado'!F375)/'precios ajustado'!F375</f>
        <v>1.8100514781106238E-3</v>
      </c>
      <c r="G375">
        <f>('precios ajustado'!G376-'precios ajustado'!G375)/'precios ajustado'!G375</f>
        <v>-3.2710280373831835E-2</v>
      </c>
      <c r="H375">
        <f>('precios ajustado'!H376-'precios ajustado'!H375)/'precios ajustado'!H375</f>
        <v>-3.7622867472601913E-2</v>
      </c>
      <c r="I375">
        <f>('precios ajustado'!I376-'precios ajustado'!I375)/'precios ajustado'!I375</f>
        <v>8.7390378057442854E-3</v>
      </c>
      <c r="J375">
        <f>('precios ajustado'!J376-'precios ajustado'!J375)/'precios ajustado'!J375</f>
        <v>4.1322779370157438E-3</v>
      </c>
      <c r="K375">
        <f>('precios ajustado'!K376-'precios ajustado'!K375)/'precios ajustado'!K375</f>
        <v>3.6381276174000159E-2</v>
      </c>
      <c r="L375">
        <f>('precios ajustado'!L376-'precios ajustado'!L375)/'precios ajustado'!L375</f>
        <v>1.2032115733311977E-2</v>
      </c>
    </row>
    <row r="376" spans="1:12" x14ac:dyDescent="0.25">
      <c r="A376" s="1" t="s">
        <v>386</v>
      </c>
      <c r="B376">
        <f>('precios ajustado'!B377-'precios ajustado'!B376)/'precios ajustado'!B376</f>
        <v>2.8188241791996579E-3</v>
      </c>
      <c r="C376">
        <f>('precios ajustado'!C377-'precios ajustado'!C376)/'precios ajustado'!C376</f>
        <v>2.8633080009007571E-3</v>
      </c>
      <c r="D376">
        <f>('precios ajustado'!D377-'precios ajustado'!D376)/'precios ajustado'!D376</f>
        <v>0</v>
      </c>
      <c r="E376">
        <f>('precios ajustado'!E377-'precios ajustado'!E376)/'precios ajustado'!E376</f>
        <v>-1.8237058492040902E-2</v>
      </c>
      <c r="F376">
        <f>('precios ajustado'!F377-'precios ajustado'!F376)/'precios ajustado'!F376</f>
        <v>-1.8428258195625491E-2</v>
      </c>
      <c r="G376">
        <f>('precios ajustado'!G377-'precios ajustado'!G376)/'precios ajustado'!G376</f>
        <v>0</v>
      </c>
      <c r="H376">
        <f>('precios ajustado'!H377-'precios ajustado'!H376)/'precios ajustado'!H376</f>
        <v>0</v>
      </c>
      <c r="I376">
        <f>('precios ajustado'!I377-'precios ajustado'!I376)/'precios ajustado'!I376</f>
        <v>1.4851471125267248E-2</v>
      </c>
      <c r="J376">
        <f>('precios ajustado'!J377-'precios ajustado'!J376)/'precios ajustado'!J376</f>
        <v>-1.1522645798924655E-2</v>
      </c>
      <c r="K376">
        <f>('precios ajustado'!K377-'precios ajustado'!K376)/'precios ajustado'!K376</f>
        <v>1.2871501122224656E-2</v>
      </c>
      <c r="L376">
        <f>('precios ajustado'!L377-'precios ajustado'!L376)/'precios ajustado'!L376</f>
        <v>6.0493918003214553E-3</v>
      </c>
    </row>
    <row r="377" spans="1:12" x14ac:dyDescent="0.25">
      <c r="A377" s="1" t="s">
        <v>387</v>
      </c>
      <c r="B377">
        <f>('precios ajustado'!B378-'precios ajustado'!B377)/'precios ajustado'!B377</f>
        <v>1.8738621616764338E-2</v>
      </c>
      <c r="C377">
        <f>('precios ajustado'!C378-'precios ajustado'!C377)/'precios ajustado'!C377</f>
        <v>2.9378644298573994E-2</v>
      </c>
      <c r="D377">
        <f>('precios ajustado'!D378-'precios ajustado'!D377)/'precios ajustado'!D377</f>
        <v>0</v>
      </c>
      <c r="E377">
        <f>('precios ajustado'!E378-'precios ajustado'!E377)/'precios ajustado'!E377</f>
        <v>1.7647060275771113E-2</v>
      </c>
      <c r="F377">
        <f>('precios ajustado'!F378-'precios ajustado'!F377)/'precios ajustado'!F377</f>
        <v>3.129039106496305E-3</v>
      </c>
      <c r="G377">
        <f>('precios ajustado'!G378-'precios ajustado'!G377)/'precios ajustado'!G377</f>
        <v>0</v>
      </c>
      <c r="H377">
        <f>('precios ajustado'!H378-'precios ajustado'!H377)/'precios ajustado'!H377</f>
        <v>0</v>
      </c>
      <c r="I377">
        <f>('precios ajustado'!I378-'precios ajustado'!I377)/'precios ajustado'!I377</f>
        <v>1.2195168755581758E-2</v>
      </c>
      <c r="J377">
        <f>('precios ajustado'!J378-'precios ajustado'!J377)/'precios ajustado'!J377</f>
        <v>1.332216090765208E-2</v>
      </c>
      <c r="K377">
        <f>('precios ajustado'!K378-'precios ajustado'!K377)/'precios ajustado'!K377</f>
        <v>1.2708019114383641E-2</v>
      </c>
      <c r="L377">
        <f>('precios ajustado'!L378-'precios ajustado'!L377)/'precios ajustado'!L377</f>
        <v>1.1010713671830864E-2</v>
      </c>
    </row>
    <row r="378" spans="1:12" x14ac:dyDescent="0.25">
      <c r="A378" s="1" t="s">
        <v>388</v>
      </c>
      <c r="B378">
        <f>('precios ajustado'!B379-'precios ajustado'!B378)/'precios ajustado'!B378</f>
        <v>2.0693231476568742E-2</v>
      </c>
      <c r="C378">
        <f>('precios ajustado'!C379-'precios ajustado'!C378)/'precios ajustado'!C378</f>
        <v>7.8102724395533348E-3</v>
      </c>
      <c r="D378">
        <f>('precios ajustado'!D379-'precios ajustado'!D378)/'precios ajustado'!D378</f>
        <v>9.9998300504749962E-2</v>
      </c>
      <c r="E378">
        <f>('precios ajustado'!E379-'precios ajustado'!E378)/'precios ajustado'!E378</f>
        <v>0</v>
      </c>
      <c r="F378">
        <f>('precios ajustado'!F379-'precios ajustado'!F378)/'precios ajustado'!F378</f>
        <v>0</v>
      </c>
      <c r="G378">
        <f>('precios ajustado'!G379-'precios ajustado'!G378)/'precios ajustado'!G378</f>
        <v>0</v>
      </c>
      <c r="H378">
        <f>('precios ajustado'!H379-'precios ajustado'!H378)/'precios ajustado'!H378</f>
        <v>2.794083118102831E-2</v>
      </c>
      <c r="I378">
        <f>('precios ajustado'!I379-'precios ajustado'!I378)/'precios ajustado'!I378</f>
        <v>-8.4338128783027731E-3</v>
      </c>
      <c r="J378">
        <f>('precios ajustado'!J379-'precios ajustado'!J378)/'precios ajustado'!J378</f>
        <v>-1.8898827788408783E-2</v>
      </c>
      <c r="K378">
        <f>('precios ajustado'!K379-'precios ajustado'!K378)/'precios ajustado'!K378</f>
        <v>6.0460816802979205E-2</v>
      </c>
      <c r="L378">
        <f>('precios ajustado'!L379-'precios ajustado'!L378)/'precios ajustado'!L378</f>
        <v>1.9001037821929155E-2</v>
      </c>
    </row>
    <row r="379" spans="1:12" x14ac:dyDescent="0.25">
      <c r="A379" s="1" t="s">
        <v>389</v>
      </c>
      <c r="B379">
        <f>('precios ajustado'!B380-'precios ajustado'!B379)/'precios ajustado'!B379</f>
        <v>-5.1811368984775886E-3</v>
      </c>
      <c r="C379">
        <f>('precios ajustado'!C380-'precios ajustado'!C379)/'precios ajustado'!C379</f>
        <v>3.8386235328592097E-3</v>
      </c>
      <c r="D379">
        <f>('precios ajustado'!D380-'precios ajustado'!D379)/'precios ajustado'!D379</f>
        <v>-6.601776747779059E-2</v>
      </c>
      <c r="E379">
        <f>('precios ajustado'!E380-'precios ajustado'!E379)/'precios ajustado'!E379</f>
        <v>-5.4761472125391545E-3</v>
      </c>
      <c r="F379">
        <f>('precios ajustado'!F380-'precios ajustado'!F379)/'precios ajustado'!F379</f>
        <v>6.5137427407452276E-3</v>
      </c>
      <c r="G379">
        <f>('precios ajustado'!G380-'precios ajustado'!G379)/'precios ajustado'!G379</f>
        <v>0</v>
      </c>
      <c r="H379">
        <f>('precios ajustado'!H380-'precios ajustado'!H379)/'precios ajustado'!H379</f>
        <v>8.1087254454089135E-3</v>
      </c>
      <c r="I379">
        <f>('precios ajustado'!I380-'precios ajustado'!I379)/'precios ajustado'!I379</f>
        <v>3.0376672406480815E-2</v>
      </c>
      <c r="J379">
        <f>('precios ajustado'!J380-'precios ajustado'!J379)/'precios ajustado'!J379</f>
        <v>5.0251307635136898E-3</v>
      </c>
      <c r="K379">
        <f>('precios ajustado'!K380-'precios ajustado'!K379)/'precios ajustado'!K379</f>
        <v>2.7323590152138959E-2</v>
      </c>
      <c r="L379">
        <f>('precios ajustado'!L380-'precios ajustado'!L379)/'precios ajustado'!L379</f>
        <v>9.2476325156627022E-3</v>
      </c>
    </row>
    <row r="380" spans="1:12" x14ac:dyDescent="0.25">
      <c r="A380" s="1" t="s">
        <v>390</v>
      </c>
      <c r="B380">
        <f>('precios ajustado'!B381-'precios ajustado'!B380)/'precios ajustado'!B380</f>
        <v>2.9266992795597486E-2</v>
      </c>
      <c r="C380">
        <f>('precios ajustado'!C381-'precios ajustado'!C380)/'precios ajustado'!C380</f>
        <v>2.9653682751514254E-2</v>
      </c>
      <c r="D380">
        <f>('precios ajustado'!D381-'precios ajustado'!D380)/'precios ajustado'!D380</f>
        <v>1.6657844240058225E-2</v>
      </c>
      <c r="E380">
        <f>('precios ajustado'!E381-'precios ajustado'!E380)/'precios ajustado'!E380</f>
        <v>6.4239867869766406E-3</v>
      </c>
      <c r="F380">
        <f>('precios ajustado'!F381-'precios ajustado'!F380)/'precios ajustado'!F380</f>
        <v>0</v>
      </c>
      <c r="G380">
        <f>('precios ajustado'!G381-'precios ajustado'!G380)/'precios ajustado'!G380</f>
        <v>2.2007514761138058E-2</v>
      </c>
      <c r="H380">
        <f>('precios ajustado'!H381-'precios ajustado'!H380)/'precios ajustado'!H380</f>
        <v>-3.0587968732297736E-3</v>
      </c>
      <c r="I380">
        <f>('precios ajustado'!I381-'precios ajustado'!I380)/'precios ajustado'!I380</f>
        <v>-3.5377045507811356E-3</v>
      </c>
      <c r="J380">
        <f>('precios ajustado'!J381-'precios ajustado'!J380)/'precios ajustado'!J380</f>
        <v>-8.3333418069128917E-3</v>
      </c>
      <c r="K380">
        <f>('precios ajustado'!K381-'precios ajustado'!K380)/'precios ajustado'!K380</f>
        <v>4.5444987831315446E-2</v>
      </c>
      <c r="L380">
        <f>('precios ajustado'!L381-'precios ajustado'!L380)/'precios ajustado'!L380</f>
        <v>4.7566163098278005E-3</v>
      </c>
    </row>
    <row r="381" spans="1:12" x14ac:dyDescent="0.25">
      <c r="A381" s="1" t="s">
        <v>391</v>
      </c>
      <c r="B381">
        <f>('precios ajustado'!B382-'precios ajustado'!B381)/'precios ajustado'!B381</f>
        <v>5.8849405027148593E-3</v>
      </c>
      <c r="C381">
        <f>('precios ajustado'!C382-'precios ajustado'!C381)/'precios ajustado'!C381</f>
        <v>-4.4145809906354812E-3</v>
      </c>
      <c r="D381">
        <f>('precios ajustado'!D382-'precios ajustado'!D381)/'precios ajustado'!D381</f>
        <v>1.1514451368663173E-2</v>
      </c>
      <c r="E381">
        <f>('precios ajustado'!E382-'precios ajustado'!E381)/'precios ajustado'!E381</f>
        <v>-3.6474359362787352E-3</v>
      </c>
      <c r="F381">
        <f>('precios ajustado'!F382-'precios ajustado'!F381)/'precios ajustado'!F381</f>
        <v>0</v>
      </c>
      <c r="G381">
        <f>('precios ajustado'!G382-'precios ajustado'!G381)/'precios ajustado'!G381</f>
        <v>0</v>
      </c>
      <c r="H381">
        <f>('precios ajustado'!H382-'precios ajustado'!H381)/'precios ajustado'!H381</f>
        <v>0</v>
      </c>
      <c r="I381">
        <f>('precios ajustado'!I382-'precios ajustado'!I381)/'precios ajustado'!I381</f>
        <v>-1.4201170209200035E-2</v>
      </c>
      <c r="J381">
        <f>('precios ajustado'!J382-'precios ajustado'!J381)/'precios ajustado'!J381</f>
        <v>0</v>
      </c>
      <c r="K381">
        <f>('precios ajustado'!K382-'precios ajustado'!K381)/'precios ajustado'!K381</f>
        <v>-8.413425167282735E-3</v>
      </c>
      <c r="L381">
        <f>('precios ajustado'!L382-'precios ajustado'!L381)/'precios ajustado'!L381</f>
        <v>8.2220905067270124E-4</v>
      </c>
    </row>
    <row r="382" spans="1:12" x14ac:dyDescent="0.25">
      <c r="A382" s="1" t="s">
        <v>392</v>
      </c>
      <c r="B382">
        <f>('precios ajustado'!B383-'precios ajustado'!B382)/'precios ajustado'!B382</f>
        <v>-2.6245406259248331E-3</v>
      </c>
      <c r="C382">
        <f>('precios ajustado'!C383-'precios ajustado'!C382)/'precios ajustado'!C382</f>
        <v>-1.0416636461610783E-2</v>
      </c>
      <c r="D382">
        <f>('precios ajustado'!D383-'precios ajustado'!D382)/'precios ajustado'!D382</f>
        <v>0</v>
      </c>
      <c r="E382">
        <f>('precios ajustado'!E383-'precios ajustado'!E382)/'precios ajustado'!E382</f>
        <v>-1.7693709372297091E-2</v>
      </c>
      <c r="F382">
        <f>('precios ajustado'!F383-'precios ajustado'!F382)/'precios ajustado'!F382</f>
        <v>2.6432982707265957E-3</v>
      </c>
      <c r="G382">
        <f>('precios ajustado'!G383-'precios ajustado'!G382)/'precios ajustado'!G382</f>
        <v>0</v>
      </c>
      <c r="H382">
        <f>('precios ajustado'!H383-'precios ajustado'!H382)/'precios ajustado'!H382</f>
        <v>5.0681818181818154E-2</v>
      </c>
      <c r="I382">
        <f>('precios ajustado'!I383-'precios ajustado'!I382)/'precios ajustado'!I382</f>
        <v>-8.4033247857552892E-3</v>
      </c>
      <c r="J382">
        <f>('precios ajustado'!J383-'precios ajustado'!J382)/'precios ajustado'!J382</f>
        <v>3.3613479844516909E-3</v>
      </c>
      <c r="K382">
        <f>('precios ajustado'!K383-'precios ajustado'!K382)/'precios ajustado'!K382</f>
        <v>1.1111095698192866E-2</v>
      </c>
      <c r="L382">
        <f>('precios ajustado'!L383-'precios ajustado'!L382)/'precios ajustado'!L382</f>
        <v>-7.5435059201848162E-3</v>
      </c>
    </row>
    <row r="383" spans="1:12" x14ac:dyDescent="0.25">
      <c r="A383" s="1" t="s">
        <v>393</v>
      </c>
      <c r="B383">
        <f>('precios ajustado'!B384-'precios ajustado'!B383)/'precios ajustado'!B383</f>
        <v>2.3220070519692319E-2</v>
      </c>
      <c r="C383">
        <f>('precios ajustado'!C384-'precios ajustado'!C383)/'precios ajustado'!C383</f>
        <v>2.1052569890352216E-2</v>
      </c>
      <c r="D383">
        <f>('precios ajustado'!D384-'precios ajustado'!D383)/'precios ajustado'!D383</f>
        <v>0</v>
      </c>
      <c r="E383">
        <f>('precios ajustado'!E384-'precios ajustado'!E383)/'precios ajustado'!E383</f>
        <v>2.3602446017420918E-2</v>
      </c>
      <c r="F383">
        <f>('precios ajustado'!F384-'precios ajustado'!F383)/'precios ajustado'!F383</f>
        <v>0</v>
      </c>
      <c r="G383">
        <f>('precios ajustado'!G384-'precios ajustado'!G383)/'precios ajustado'!G383</f>
        <v>0</v>
      </c>
      <c r="H383">
        <f>('precios ajustado'!H384-'precios ajustado'!H383)/'precios ajustado'!H383</f>
        <v>0</v>
      </c>
      <c r="I383">
        <f>('precios ajustado'!I384-'precios ajustado'!I383)/'precios ajustado'!I383</f>
        <v>3.1477024416140045E-2</v>
      </c>
      <c r="J383">
        <f>('precios ajustado'!J384-'precios ajustado'!J383)/'precios ajustado'!J383</f>
        <v>1.3400263541099409E-2</v>
      </c>
      <c r="K383">
        <f>('precios ajustado'!K384-'precios ajustado'!K383)/'precios ajustado'!K383</f>
        <v>3.0569482863472632E-2</v>
      </c>
      <c r="L383">
        <f>('precios ajustado'!L384-'precios ajustado'!L383)/'precios ajustado'!L383</f>
        <v>1.5603081795471306E-2</v>
      </c>
    </row>
    <row r="384" spans="1:12" x14ac:dyDescent="0.25">
      <c r="A384" s="1" t="s">
        <v>394</v>
      </c>
      <c r="B384">
        <f>('precios ajustado'!B385-'precios ajustado'!B384)/'precios ajustado'!B384</f>
        <v>5.5794337568568263E-3</v>
      </c>
      <c r="C384">
        <f>('precios ajustado'!C385-'precios ajustado'!C384)/'precios ajustado'!C384</f>
        <v>1.5603270627319081E-2</v>
      </c>
      <c r="D384">
        <f>('precios ajustado'!D385-'precios ajustado'!D384)/'precios ajustado'!D384</f>
        <v>2.6809651474521076E-4</v>
      </c>
      <c r="E384">
        <f>('precios ajustado'!E385-'precios ajustado'!E384)/'precios ajustado'!E384</f>
        <v>-6.0679133060539932E-3</v>
      </c>
      <c r="F384">
        <f>('precios ajustado'!F385-'precios ajustado'!F384)/'precios ajustado'!F384</f>
        <v>5.4546576592591801E-3</v>
      </c>
      <c r="G384">
        <f>('precios ajustado'!G385-'precios ajustado'!G384)/'precios ajustado'!G384</f>
        <v>2.2584033613445294E-2</v>
      </c>
      <c r="H384">
        <f>('precios ajustado'!H385-'precios ajustado'!H384)/'precios ajustado'!H384</f>
        <v>6.9219121782392139E-3</v>
      </c>
      <c r="I384">
        <f>('precios ajustado'!I385-'precios ajustado'!I384)/'precios ajustado'!I384</f>
        <v>3.6384911888109384E-2</v>
      </c>
      <c r="J384">
        <f>('precios ajustado'!J385-'precios ajustado'!J384)/'precios ajustado'!J384</f>
        <v>8.2644718385254494E-3</v>
      </c>
      <c r="K384">
        <f>('precios ajustado'!K385-'precios ajustado'!K384)/'precios ajustado'!K384</f>
        <v>4.4590910341452974E-2</v>
      </c>
      <c r="L384">
        <f>('precios ajustado'!L385-'precios ajustado'!L384)/'precios ajustado'!L384</f>
        <v>1.8179098414337451E-2</v>
      </c>
    </row>
    <row r="385" spans="1:12" x14ac:dyDescent="0.25">
      <c r="A385" s="1" t="s">
        <v>395</v>
      </c>
      <c r="B385">
        <f>('precios ajustado'!B386-'precios ajustado'!B385)/'precios ajustado'!B385</f>
        <v>3.0408986068532254E-3</v>
      </c>
      <c r="C385">
        <f>('precios ajustado'!C386-'precios ajustado'!C385)/'precios ajustado'!C385</f>
        <v>-1.7832688951265961E-2</v>
      </c>
      <c r="D385">
        <f>('precios ajustado'!D386-'precios ajustado'!D385)/'precios ajustado'!D385</f>
        <v>2.1066738139908909E-2</v>
      </c>
      <c r="E385">
        <f>('precios ajustado'!E386-'precios ajustado'!E385)/'precios ajustado'!E385</f>
        <v>-4.8839904693483253E-3</v>
      </c>
      <c r="F385">
        <f>('precios ajustado'!F386-'precios ajustado'!F385)/'precios ajustado'!F385</f>
        <v>3.6165618352318649E-3</v>
      </c>
      <c r="G385">
        <f>('precios ajustado'!G386-'precios ajustado'!G385)/'precios ajustado'!G385</f>
        <v>0</v>
      </c>
      <c r="H385">
        <f>('precios ajustado'!H386-'precios ajustado'!H385)/'precios ajustado'!H385</f>
        <v>4.0816326530612101E-3</v>
      </c>
      <c r="I385">
        <f>('precios ajustado'!I386-'precios ajustado'!I385)/'precios ajustado'!I385</f>
        <v>-7.4745170228166846E-2</v>
      </c>
      <c r="J385">
        <f>('precios ajustado'!J386-'precios ajustado'!J385)/'precios ajustado'!J385</f>
        <v>-8.1967301926800535E-3</v>
      </c>
      <c r="K385">
        <f>('precios ajustado'!K386-'precios ajustado'!K385)/'precios ajustado'!K385</f>
        <v>-2.2272224239623974E-3</v>
      </c>
      <c r="L385">
        <f>('precios ajustado'!L386-'precios ajustado'!L385)/'precios ajustado'!L385</f>
        <v>2.1833119968954944E-3</v>
      </c>
    </row>
    <row r="386" spans="1:12" x14ac:dyDescent="0.25">
      <c r="A386" s="1" t="s">
        <v>396</v>
      </c>
      <c r="B386">
        <f>('precios ajustado'!B387-'precios ajustado'!B386)/'precios ajustado'!B386</f>
        <v>9.0422177653967529E-3</v>
      </c>
      <c r="C386">
        <f>('precios ajustado'!C387-'precios ajustado'!C386)/'precios ajustado'!C386</f>
        <v>-2.5837648398919313E-3</v>
      </c>
      <c r="D386">
        <f>('precios ajustado'!D387-'precios ajustado'!D386)/'precios ajustado'!D386</f>
        <v>1.2515749685006313E-2</v>
      </c>
      <c r="E386">
        <f>('precios ajustado'!E387-'precios ajustado'!E386)/'precios ajustado'!E386</f>
        <v>-1.5337423688050944E-2</v>
      </c>
      <c r="F386">
        <f>('precios ajustado'!F387-'precios ajustado'!F386)/'precios ajustado'!F386</f>
        <v>-4.3242531158763893E-3</v>
      </c>
      <c r="G386">
        <f>('precios ajustado'!G387-'precios ajustado'!G386)/'precios ajustado'!G386</f>
        <v>0</v>
      </c>
      <c r="H386">
        <f>('precios ajustado'!H387-'precios ajustado'!H386)/'precios ajustado'!H386</f>
        <v>0</v>
      </c>
      <c r="I386">
        <f>('precios ajustado'!I387-'precios ajustado'!I386)/'precios ajustado'!I386</f>
        <v>-3.9167707303931217E-2</v>
      </c>
      <c r="J386">
        <f>('precios ajustado'!J387-'precios ajustado'!J386)/'precios ajustado'!J386</f>
        <v>1.4876133344851937E-2</v>
      </c>
      <c r="K386">
        <f>('precios ajustado'!K387-'precios ajustado'!K386)/'precios ajustado'!K386</f>
        <v>1.2276783259268646E-2</v>
      </c>
      <c r="L386">
        <f>('precios ajustado'!L387-'precios ajustado'!L386)/'precios ajustado'!L386</f>
        <v>1.4039761987077E-3</v>
      </c>
    </row>
    <row r="387" spans="1:12" x14ac:dyDescent="0.25">
      <c r="A387" s="1" t="s">
        <v>397</v>
      </c>
      <c r="B387">
        <f>('precios ajustado'!B388-'precios ajustado'!B387)/'precios ajustado'!B387</f>
        <v>-1.0550059994376053E-4</v>
      </c>
      <c r="C387">
        <f>('precios ajustado'!C388-'precios ajustado'!C387)/'precios ajustado'!C387</f>
        <v>1.6453061783939297E-2</v>
      </c>
      <c r="D387">
        <f>('precios ajustado'!D388-'precios ajustado'!D387)/'precios ajustado'!D387</f>
        <v>1.2506222000995489E-2</v>
      </c>
      <c r="E387">
        <f>('precios ajustado'!E388-'precios ajustado'!E387)/'precios ajustado'!E387</f>
        <v>1.2461084341517253E-2</v>
      </c>
      <c r="F387">
        <f>('precios ajustado'!F388-'precios ajustado'!F387)/'precios ajustado'!F387</f>
        <v>1.5200840413182211E-2</v>
      </c>
      <c r="G387">
        <f>('precios ajustado'!G388-'precios ajustado'!G387)/'precios ajustado'!G387</f>
        <v>0</v>
      </c>
      <c r="H387">
        <f>('precios ajustado'!H388-'precios ajustado'!H387)/'precios ajustado'!H387</f>
        <v>0</v>
      </c>
      <c r="I387">
        <f>('precios ajustado'!I388-'precios ajustado'!I387)/'precios ajustado'!I387</f>
        <v>2.8025451320301365E-2</v>
      </c>
      <c r="J387">
        <f>('precios ajustado'!J388-'precios ajustado'!J387)/'precios ajustado'!J387</f>
        <v>9.7719138768578642E-3</v>
      </c>
      <c r="K387">
        <f>('precios ajustado'!K388-'precios ajustado'!K387)/'precios ajustado'!K387</f>
        <v>3.6752036818476044E-4</v>
      </c>
      <c r="L387">
        <f>('precios ajustado'!L388-'precios ajustado'!L387)/'precios ajustado'!L387</f>
        <v>1.4744601170130717E-3</v>
      </c>
    </row>
    <row r="388" spans="1:12" x14ac:dyDescent="0.25">
      <c r="A388" s="1" t="s">
        <v>398</v>
      </c>
      <c r="B388">
        <f>('precios ajustado'!B389-'precios ajustado'!B388)/'precios ajustado'!B388</f>
        <v>9.2782667338181541E-3</v>
      </c>
      <c r="C388">
        <f>('precios ajustado'!C389-'precios ajustado'!C388)/'precios ajustado'!C388</f>
        <v>6.5436854591451364E-3</v>
      </c>
      <c r="D388">
        <f>('precios ajustado'!D389-'precios ajustado'!D388)/'precios ajustado'!D388</f>
        <v>-1.9224072594686475E-2</v>
      </c>
      <c r="E388">
        <f>('precios ajustado'!E389-'precios ajustado'!E388)/'precios ajustado'!E388</f>
        <v>-5.353850079635248E-2</v>
      </c>
      <c r="F388">
        <f>('precios ajustado'!F389-'precios ajustado'!F388)/'precios ajustado'!F388</f>
        <v>3.5650768100811865E-3</v>
      </c>
      <c r="G388">
        <f>('precios ajustado'!G389-'precios ajustado'!G388)/'precios ajustado'!G388</f>
        <v>5.5469953775038501E-2</v>
      </c>
      <c r="H388">
        <f>('precios ajustado'!H389-'precios ajustado'!H388)/'precios ajustado'!H388</f>
        <v>4.0864356011981177E-2</v>
      </c>
      <c r="I388">
        <f>('precios ajustado'!I389-'precios ajustado'!I388)/'precios ajustado'!I388</f>
        <v>9.9132499047507403E-3</v>
      </c>
      <c r="J388">
        <f>('precios ajustado'!J389-'precios ajustado'!J388)/'precios ajustado'!J388</f>
        <v>-2.0967682285360625E-2</v>
      </c>
      <c r="K388">
        <f>('precios ajustado'!K389-'precios ajustado'!K388)/'precios ajustado'!K388</f>
        <v>5.6943677647143072E-3</v>
      </c>
      <c r="L388">
        <f>('precios ajustado'!L389-'precios ajustado'!L388)/'precios ajustado'!L388</f>
        <v>7.5306239065143048E-3</v>
      </c>
    </row>
    <row r="389" spans="1:12" x14ac:dyDescent="0.25">
      <c r="A389" s="1" t="s">
        <v>399</v>
      </c>
      <c r="B389">
        <f>('precios ajustado'!B390-'precios ajustado'!B389)/'precios ajustado'!B389</f>
        <v>-4.2308291750050697E-3</v>
      </c>
      <c r="C389">
        <f>('precios ajustado'!C390-'precios ajustado'!C389)/'precios ajustado'!C389</f>
        <v>-1.5260459261028777E-2</v>
      </c>
      <c r="D389">
        <f>('precios ajustado'!D390-'precios ajustado'!D389)/'precios ajustado'!D389</f>
        <v>6.7772892931360343E-3</v>
      </c>
      <c r="E389">
        <f>('precios ajustado'!E390-'precios ajustado'!E389)/'precios ajustado'!E389</f>
        <v>-2.4707436580204151E-2</v>
      </c>
      <c r="F389">
        <f>('precios ajustado'!F390-'precios ajustado'!F389)/'precios ajustado'!F389</f>
        <v>-1.77620609388528E-3</v>
      </c>
      <c r="G389">
        <f>('precios ajustado'!G390-'precios ajustado'!G389)/'precios ajustado'!G389</f>
        <v>0</v>
      </c>
      <c r="H389">
        <f>('precios ajustado'!H390-'precios ajustado'!H389)/'precios ajustado'!H389</f>
        <v>0</v>
      </c>
      <c r="I389">
        <f>('precios ajustado'!I390-'precios ajustado'!I389)/'precios ajustado'!I389</f>
        <v>1.2270220061236425E-3</v>
      </c>
      <c r="J389">
        <f>('precios ajustado'!J390-'precios ajustado'!J389)/'precios ajustado'!J389</f>
        <v>-1.153213679690822E-2</v>
      </c>
      <c r="K389">
        <f>('precios ajustado'!K390-'precios ajustado'!K389)/'precios ajustado'!K389</f>
        <v>1.8264561483303497E-3</v>
      </c>
      <c r="L389">
        <f>('precios ajustado'!L390-'precios ajustado'!L389)/'precios ajustado'!L389</f>
        <v>-2.6112679485547001E-3</v>
      </c>
    </row>
    <row r="390" spans="1:12" x14ac:dyDescent="0.25">
      <c r="A390" s="1" t="s">
        <v>400</v>
      </c>
      <c r="B390">
        <f>('precios ajustado'!B391-'precios ajustado'!B390)/'precios ajustado'!B390</f>
        <v>3.5144645384331606E-3</v>
      </c>
      <c r="C390">
        <f>('precios ajustado'!C391-'precios ajustado'!C390)/'precios ajustado'!C390</f>
        <v>1.9527539517508172E-2</v>
      </c>
      <c r="D390">
        <f>('precios ajustado'!D391-'precios ajustado'!D390)/'precios ajustado'!D390</f>
        <v>9.7707706669433007E-3</v>
      </c>
      <c r="E390">
        <f>('precios ajustado'!E391-'precios ajustado'!E390)/'precios ajustado'!E390</f>
        <v>1.6666667774202785E-2</v>
      </c>
      <c r="F390">
        <f>('precios ajustado'!F391-'precios ajustado'!F390)/'precios ajustado'!F390</f>
        <v>2.846986585138149E-3</v>
      </c>
      <c r="G390">
        <f>('precios ajustado'!G391-'precios ajustado'!G390)/'precios ajustado'!G390</f>
        <v>0</v>
      </c>
      <c r="H390">
        <f>('precios ajustado'!H391-'precios ajustado'!H390)/'precios ajustado'!H390</f>
        <v>0</v>
      </c>
      <c r="I390">
        <f>('precios ajustado'!I391-'precios ajustado'!I390)/'precios ajustado'!I390</f>
        <v>-7.3528758657282634E-3</v>
      </c>
      <c r="J390">
        <f>('precios ajustado'!J391-'precios ajustado'!J390)/'precios ajustado'!J390</f>
        <v>0</v>
      </c>
      <c r="K390">
        <f>('precios ajustado'!K391-'precios ajustado'!K390)/'precios ajustado'!K390</f>
        <v>9.4804097033663326E-3</v>
      </c>
      <c r="L390">
        <f>('precios ajustado'!L391-'precios ajustado'!L390)/'precios ajustado'!L390</f>
        <v>4.3234130330316667E-3</v>
      </c>
    </row>
    <row r="391" spans="1:12" x14ac:dyDescent="0.25">
      <c r="A391" s="1" t="s">
        <v>401</v>
      </c>
      <c r="B391">
        <f>('precios ajustado'!B392-'precios ajustado'!B391)/'precios ajustado'!B391</f>
        <v>-7.0043126683773599E-3</v>
      </c>
      <c r="C391">
        <f>('precios ajustado'!C392-'precios ajustado'!C391)/'precios ajustado'!C391</f>
        <v>2.044767086365889E-4</v>
      </c>
      <c r="D391">
        <f>('precios ajustado'!D392-'precios ajustado'!D391)/'precios ajustado'!D391</f>
        <v>-1.0477442682225431E-3</v>
      </c>
      <c r="E391">
        <f>('precios ajustado'!E392-'precios ajustado'!E391)/'precios ajustado'!E391</f>
        <v>3.2786887388943725E-2</v>
      </c>
      <c r="F391">
        <f>('precios ajustado'!F392-'precios ajustado'!F391)/'precios ajustado'!F391</f>
        <v>4.2583563941784933E-3</v>
      </c>
      <c r="G391">
        <f>('precios ajustado'!G392-'precios ajustado'!G391)/'precios ajustado'!G391</f>
        <v>0</v>
      </c>
      <c r="H391">
        <f>('precios ajustado'!H392-'precios ajustado'!H391)/'precios ajustado'!H391</f>
        <v>0</v>
      </c>
      <c r="I391">
        <f>('precios ajustado'!I392-'precios ajustado'!I391)/'precios ajustado'!I391</f>
        <v>1.3580203888494992E-2</v>
      </c>
      <c r="J391">
        <f>('precios ajustado'!J392-'precios ajustado'!J391)/'precios ajustado'!J391</f>
        <v>1.6666598878030271E-2</v>
      </c>
      <c r="K391">
        <f>('precios ajustado'!K392-'precios ajustado'!K391)/'precios ajustado'!K391</f>
        <v>-9.0300231217382159E-4</v>
      </c>
      <c r="L391">
        <f>('precios ajustado'!L392-'precios ajustado'!L391)/'precios ajustado'!L391</f>
        <v>5.50010601728214E-4</v>
      </c>
    </row>
    <row r="392" spans="1:12" x14ac:dyDescent="0.25">
      <c r="A392" s="1" t="s">
        <v>402</v>
      </c>
      <c r="B392">
        <f>('precios ajustado'!B393-'precios ajustado'!B392)/'precios ajustado'!B392</f>
        <v>-9.4756252368519167E-4</v>
      </c>
      <c r="C392">
        <f>('precios ajustado'!C393-'precios ajustado'!C392)/'precios ajustado'!C392</f>
        <v>6.7465598835698484E-3</v>
      </c>
      <c r="D392">
        <f>('precios ajustado'!D393-'precios ajustado'!D392)/'precios ajustado'!D392</f>
        <v>-8.5449871465295684E-3</v>
      </c>
      <c r="E392">
        <f>('precios ajustado'!E393-'precios ajustado'!E392)/'precios ajustado'!E392</f>
        <v>-1.7142822786636622E-2</v>
      </c>
      <c r="F392">
        <f>('precios ajustado'!F393-'precios ajustado'!F392)/'precios ajustado'!F392</f>
        <v>-6.2279619558443513E-3</v>
      </c>
      <c r="G392">
        <f>('precios ajustado'!G393-'precios ajustado'!G392)/'precios ajustado'!G392</f>
        <v>-8.7591240875912104E-3</v>
      </c>
      <c r="H392">
        <f>('precios ajustado'!H393-'precios ajustado'!H392)/'precios ajustado'!H392</f>
        <v>-1.685508735868442E-2</v>
      </c>
      <c r="I392">
        <f>('precios ajustado'!I393-'precios ajustado'!I392)/'precios ajustado'!I392</f>
        <v>-6.0901571866677495E-3</v>
      </c>
      <c r="J392">
        <f>('precios ajustado'!J393-'precios ajustado'!J392)/'precios ajustado'!J392</f>
        <v>-8.1967301926800535E-3</v>
      </c>
      <c r="K392">
        <f>('precios ajustado'!K393-'precios ajustado'!K392)/'precios ajustado'!K392</f>
        <v>1.3376747696114667E-2</v>
      </c>
      <c r="L392">
        <f>('precios ajustado'!L393-'precios ajustado'!L392)/'precios ajustado'!L392</f>
        <v>-1.744796490743614E-3</v>
      </c>
    </row>
    <row r="393" spans="1:12" x14ac:dyDescent="0.25">
      <c r="A393" s="1" t="s">
        <v>403</v>
      </c>
      <c r="B393">
        <f>('precios ajustado'!B394-'precios ajustado'!B393)/'precios ajustado'!B393</f>
        <v>3.2140777345382276E-3</v>
      </c>
      <c r="C393">
        <f>('precios ajustado'!C394-'precios ajustado'!C393)/'precios ajustado'!C393</f>
        <v>-4.7383535401517487E-3</v>
      </c>
      <c r="D393">
        <f>('precios ajustado'!D394-'precios ajustado'!D393)/'precios ajustado'!D393</f>
        <v>-2.4663188790591078E-2</v>
      </c>
      <c r="E393">
        <f>('precios ajustado'!E394-'precios ajustado'!E393)/'precios ajustado'!E393</f>
        <v>-3.1007788875818197E-2</v>
      </c>
      <c r="F393">
        <f>('precios ajustado'!F394-'precios ajustado'!F393)/'precios ajustado'!F393</f>
        <v>9.0226379011135623E-3</v>
      </c>
      <c r="G393">
        <f>('precios ajustado'!G394-'precios ajustado'!G393)/'precios ajustado'!G393</f>
        <v>-2.5527736867943133E-2</v>
      </c>
      <c r="H393">
        <f>('precios ajustado'!H394-'precios ajustado'!H393)/'precios ajustado'!H393</f>
        <v>-2.0071085093037913E-2</v>
      </c>
      <c r="I393">
        <f>('precios ajustado'!I394-'precios ajustado'!I393)/'precios ajustado'!I393</f>
        <v>-7.3528758657282634E-3</v>
      </c>
      <c r="J393">
        <f>('precios ajustado'!J394-'precios ajustado'!J393)/'precios ajustado'!J393</f>
        <v>3.3058727709161882E-3</v>
      </c>
      <c r="K393">
        <f>('precios ajustado'!K394-'precios ajustado'!K393)/'precios ajustado'!K393</f>
        <v>2.6756637086545786E-3</v>
      </c>
      <c r="L393">
        <f>('precios ajustado'!L394-'precios ajustado'!L393)/'precios ajustado'!L393</f>
        <v>9.8164986074646024E-4</v>
      </c>
    </row>
    <row r="394" spans="1:12" x14ac:dyDescent="0.25">
      <c r="A394" s="1" t="s">
        <v>404</v>
      </c>
      <c r="B394">
        <f>('precios ajustado'!B395-'precios ajustado'!B394)/'precios ajustado'!B394</f>
        <v>-5.4096595836738313E-3</v>
      </c>
      <c r="C394">
        <f>('precios ajustado'!C395-'precios ajustado'!C394)/'precios ajustado'!C394</f>
        <v>-4.8288883967403636E-3</v>
      </c>
      <c r="D394">
        <f>('precios ajustado'!D395-'precios ajustado'!D394)/'precios ajustado'!D394</f>
        <v>1.5514509628778889E-2</v>
      </c>
      <c r="E394">
        <f>('precios ajustado'!E395-'precios ajustado'!E394)/'precios ajustado'!E394</f>
        <v>0</v>
      </c>
      <c r="F394">
        <f>('precios ajustado'!F395-'precios ajustado'!F394)/'precios ajustado'!F394</f>
        <v>-2.2024145633175191E-3</v>
      </c>
      <c r="G394">
        <f>('precios ajustado'!G395-'precios ajustado'!G394)/'precios ajustado'!G394</f>
        <v>2.3677581863979939E-2</v>
      </c>
      <c r="H394">
        <f>('precios ajustado'!H395-'precios ajustado'!H394)/'precios ajustado'!H394</f>
        <v>0</v>
      </c>
      <c r="I394">
        <f>('precios ajustado'!I395-'precios ajustado'!I394)/'precios ajustado'!I394</f>
        <v>1.4814799988603003E-2</v>
      </c>
      <c r="J394">
        <f>('precios ajustado'!J395-'precios ajustado'!J394)/'precios ajustado'!J394</f>
        <v>1.3179501152141587E-2</v>
      </c>
      <c r="K394">
        <f>('precios ajustado'!K395-'precios ajustado'!K394)/'precios ajustado'!K394</f>
        <v>3.3802249510930145E-3</v>
      </c>
      <c r="L394">
        <f>('precios ajustado'!L395-'precios ajustado'!L394)/'precios ajustado'!L394</f>
        <v>-6.4580044398582985E-4</v>
      </c>
    </row>
    <row r="395" spans="1:12" x14ac:dyDescent="0.25">
      <c r="A395" s="1" t="s">
        <v>405</v>
      </c>
      <c r="B395">
        <f>('precios ajustado'!B396-'precios ajustado'!B395)/'precios ajustado'!B395</f>
        <v>3.0627518004415857E-3</v>
      </c>
      <c r="C395">
        <f>('precios ajustado'!C396-'precios ajustado'!C395)/'precios ajustado'!C395</f>
        <v>-1.5719722171592522E-3</v>
      </c>
      <c r="D395">
        <f>('precios ajustado'!D396-'precios ajustado'!D395)/'precios ajustado'!D395</f>
        <v>1.0858638743455568E-2</v>
      </c>
      <c r="E395">
        <f>('precios ajustado'!E396-'precios ajustado'!E395)/'precios ajustado'!E395</f>
        <v>0</v>
      </c>
      <c r="F395">
        <f>('precios ajustado'!F396-'precios ajustado'!F395)/'precios ajustado'!F395</f>
        <v>8.1228484896795246E-3</v>
      </c>
      <c r="G395">
        <f>('precios ajustado'!G396-'precios ajustado'!G395)/'precios ajustado'!G395</f>
        <v>0</v>
      </c>
      <c r="H395">
        <f>('precios ajustado'!H396-'precios ajustado'!H395)/'precios ajustado'!H395</f>
        <v>1.5574994666097661E-2</v>
      </c>
      <c r="I395">
        <f>('precios ajustado'!I396-'precios ajustado'!I395)/'precios ajustado'!I395</f>
        <v>-9.7323504996638353E-3</v>
      </c>
      <c r="J395">
        <f>('precios ajustado'!J396-'precios ajustado'!J395)/'precios ajustado'!J395</f>
        <v>4.8780540229168947E-3</v>
      </c>
      <c r="K395">
        <f>('precios ajustado'!K396-'precios ajustado'!K395)/'precios ajustado'!K395</f>
        <v>-3.5461803586138126E-4</v>
      </c>
      <c r="L395">
        <f>('precios ajustado'!L396-'precios ajustado'!L395)/'precios ajustado'!L395</f>
        <v>3.8776009676636507E-3</v>
      </c>
    </row>
    <row r="396" spans="1:12" x14ac:dyDescent="0.25">
      <c r="A396" s="1" t="s">
        <v>406</v>
      </c>
      <c r="B396">
        <f>('precios ajustado'!B397-'precios ajustado'!B396)/'precios ajustado'!B396</f>
        <v>6.7913658000863433E-3</v>
      </c>
      <c r="C396">
        <f>('precios ajustado'!C397-'precios ajustado'!C396)/'precios ajustado'!C396</f>
        <v>6.4344066326908608E-3</v>
      </c>
      <c r="D396">
        <f>('precios ajustado'!D397-'precios ajustado'!D396)/'precios ajustado'!D396</f>
        <v>-1.1798584998498065E-2</v>
      </c>
      <c r="E396">
        <f>('precios ajustado'!E397-'precios ajustado'!E396)/'precios ajustado'!E396</f>
        <v>3.2666687444043233E-2</v>
      </c>
      <c r="F396">
        <f>('precios ajustado'!F397-'precios ajustado'!F396)/'precios ajustado'!F396</f>
        <v>0</v>
      </c>
      <c r="G396">
        <f>('precios ajustado'!G397-'precios ajustado'!G396)/'precios ajustado'!G396</f>
        <v>0</v>
      </c>
      <c r="H396">
        <f>('precios ajustado'!H397-'precios ajustado'!H396)/'precios ajustado'!H396</f>
        <v>-8.4033613445377853E-3</v>
      </c>
      <c r="I396">
        <f>('precios ajustado'!I397-'precios ajustado'!I396)/'precios ajustado'!I396</f>
        <v>1.9656000081542665E-2</v>
      </c>
      <c r="J396">
        <f>('precios ajustado'!J397-'precios ajustado'!J396)/'precios ajustado'!J396</f>
        <v>1.6182069756648901E-3</v>
      </c>
      <c r="K396">
        <f>('precios ajustado'!K397-'precios ajustado'!K396)/'precios ajustado'!K396</f>
        <v>1.7204636176469057E-2</v>
      </c>
      <c r="L396">
        <f>('precios ajustado'!L397-'precios ajustado'!L396)/'precios ajustado'!L396</f>
        <v>5.8654758035559841E-3</v>
      </c>
    </row>
    <row r="397" spans="1:12" x14ac:dyDescent="0.25">
      <c r="A397" s="1" t="s">
        <v>407</v>
      </c>
      <c r="B397">
        <f>('precios ajustado'!B398-'precios ajustado'!B397)/'precios ajustado'!B397</f>
        <v>-9.4646274030963685E-3</v>
      </c>
      <c r="C397">
        <f>('precios ajustado'!C398-'precios ajustado'!C397)/'precios ajustado'!C397</f>
        <v>-1.4894936132684496E-2</v>
      </c>
      <c r="D397">
        <f>('precios ajustado'!D398-'precios ajustado'!D397)/'precios ajustado'!D397</f>
        <v>1.383676806641731E-3</v>
      </c>
      <c r="E397">
        <f>('precios ajustado'!E398-'precios ajustado'!E397)/'precios ajustado'!E397</f>
        <v>-1.5493885746854246E-2</v>
      </c>
      <c r="F397">
        <f>('precios ajustado'!F398-'precios ajustado'!F397)/'precios ajustado'!F397</f>
        <v>9.8528391053790184E-3</v>
      </c>
      <c r="G397">
        <f>('precios ajustado'!G398-'precios ajustado'!G397)/'precios ajustado'!G397</f>
        <v>7.8740157480314682E-3</v>
      </c>
      <c r="H397">
        <f>('precios ajustado'!H398-'precios ajustado'!H397)/'precios ajustado'!H397</f>
        <v>-3.1779661016949042E-3</v>
      </c>
      <c r="I397">
        <f>('precios ajustado'!I398-'precios ajustado'!I397)/'precios ajustado'!I397</f>
        <v>-1.4457817204996656E-2</v>
      </c>
      <c r="J397">
        <f>('precios ajustado'!J398-'precios ajustado'!J397)/'precios ajustado'!J397</f>
        <v>1.9386043596031653E-2</v>
      </c>
      <c r="K397">
        <f>('precios ajustado'!K398-'precios ajustado'!K397)/'precios ajustado'!K397</f>
        <v>2.2319139111603215E-2</v>
      </c>
      <c r="L397">
        <f>('precios ajustado'!L398-'precios ajustado'!L397)/'precios ajustado'!L397</f>
        <v>-5.0253006690733123E-3</v>
      </c>
    </row>
    <row r="398" spans="1:12" x14ac:dyDescent="0.25">
      <c r="A398" s="1" t="s">
        <v>408</v>
      </c>
      <c r="B398">
        <f>('precios ajustado'!B399-'precios ajustado'!B398)/'precios ajustado'!B398</f>
        <v>2.106323883470354E-2</v>
      </c>
      <c r="C398">
        <f>('precios ajustado'!C399-'precios ajustado'!C398)/'precios ajustado'!C398</f>
        <v>1.4084566393959724E-2</v>
      </c>
      <c r="D398">
        <f>('precios ajustado'!D399-'precios ajustado'!D398)/'precios ajustado'!D398</f>
        <v>5.7887574583900354E-3</v>
      </c>
      <c r="E398">
        <f>('precios ajustado'!E399-'precios ajustado'!E398)/'precios ajustado'!E398</f>
        <v>-3.9343820399802892E-3</v>
      </c>
      <c r="F398">
        <f>('precios ajustado'!F399-'precios ajustado'!F398)/'precios ajustado'!F398</f>
        <v>4.2929582922090221E-3</v>
      </c>
      <c r="G398">
        <f>('precios ajustado'!G399-'precios ajustado'!G398)/'precios ajustado'!G398</f>
        <v>0</v>
      </c>
      <c r="H398">
        <f>('precios ajustado'!H399-'precios ajustado'!H398)/'precios ajustado'!H398</f>
        <v>4.0382571732199644E-3</v>
      </c>
      <c r="I398">
        <f>('precios ajustado'!I399-'precios ajustado'!I398)/'precios ajustado'!I398</f>
        <v>3.6674488816595143E-3</v>
      </c>
      <c r="J398">
        <f>('precios ajustado'!J399-'precios ajustado'!J398)/'precios ajustado'!J398</f>
        <v>-9.5087262831753411E-3</v>
      </c>
      <c r="K398">
        <f>('precios ajustado'!K399-'precios ajustado'!K398)/'precios ajustado'!K398</f>
        <v>-1.1257032839643548E-2</v>
      </c>
      <c r="L398">
        <f>('precios ajustado'!L399-'precios ajustado'!L398)/'precios ajustado'!L398</f>
        <v>-3.0973511605202335E-4</v>
      </c>
    </row>
    <row r="399" spans="1:12" x14ac:dyDescent="0.25">
      <c r="A399" s="1" t="s">
        <v>409</v>
      </c>
      <c r="B399">
        <f>('precios ajustado'!B400-'precios ajustado'!B399)/'precios ajustado'!B399</f>
        <v>-5.6870481323625663E-3</v>
      </c>
      <c r="C399">
        <f>('precios ajustado'!C400-'precios ajustado'!C399)/'precios ajustado'!C399</f>
        <v>-1.606754174766338E-2</v>
      </c>
      <c r="D399">
        <f>('precios ajustado'!D400-'precios ajustado'!D399)/'precios ajustado'!D399</f>
        <v>-3.2055618579770323E-3</v>
      </c>
      <c r="E399">
        <f>('precios ajustado'!E400-'precios ajustado'!E399)/'precios ajustado'!E399</f>
        <v>-1.2508273983001505E-2</v>
      </c>
      <c r="F399">
        <f>('precios ajustado'!F400-'precios ajustado'!F399)/'precios ajustado'!F399</f>
        <v>-1.8998265379103773E-2</v>
      </c>
      <c r="G399">
        <f>('precios ajustado'!G400-'precios ajustado'!G399)/'precios ajustado'!G399</f>
        <v>0</v>
      </c>
      <c r="H399">
        <f>('precios ajustado'!H400-'precios ajustado'!H399)/'precios ajustado'!H399</f>
        <v>0</v>
      </c>
      <c r="I399">
        <f>('precios ajustado'!I400-'precios ajustado'!I399)/'precios ajustado'!I399</f>
        <v>-7.3082118560186433E-3</v>
      </c>
      <c r="J399">
        <f>('precios ajustado'!J400-'precios ajustado'!J399)/'precios ajustado'!J399</f>
        <v>-3.2000033840088697E-2</v>
      </c>
      <c r="K399">
        <f>('precios ajustado'!K400-'precios ajustado'!K399)/'precios ajustado'!K399</f>
        <v>3.070551564282497E-2</v>
      </c>
      <c r="L399">
        <f>('precios ajustado'!L400-'precios ajustado'!L399)/'precios ajustado'!L399</f>
        <v>-4.1705212393272567E-3</v>
      </c>
    </row>
    <row r="400" spans="1:12" x14ac:dyDescent="0.25">
      <c r="A400" s="1" t="s">
        <v>410</v>
      </c>
      <c r="B400">
        <f>('precios ajustado'!B401-'precios ajustado'!B400)/'precios ajustado'!B400</f>
        <v>1.0139323546202034E-2</v>
      </c>
      <c r="C400">
        <f>('precios ajustado'!C401-'precios ajustado'!C400)/'precios ajustado'!C400</f>
        <v>1.6329923474831382E-2</v>
      </c>
      <c r="D400">
        <f>('precios ajustado'!D401-'precios ajustado'!D400)/'precios ajustado'!D400</f>
        <v>0</v>
      </c>
      <c r="E400">
        <f>('precios ajustado'!E401-'precios ajustado'!E400)/'precios ajustado'!E400</f>
        <v>1.6666667774202785E-2</v>
      </c>
      <c r="F400">
        <f>('precios ajustado'!F401-'precios ajustado'!F400)/'precios ajustado'!F400</f>
        <v>0</v>
      </c>
      <c r="G400">
        <f>('precios ajustado'!G401-'precios ajustado'!G400)/'precios ajustado'!G400</f>
        <v>0</v>
      </c>
      <c r="H400">
        <f>('precios ajustado'!H401-'precios ajustado'!H400)/'precios ajustado'!H400</f>
        <v>0</v>
      </c>
      <c r="I400">
        <f>('precios ajustado'!I401-'precios ajustado'!I400)/'precios ajustado'!I400</f>
        <v>-1.2269049908646187E-3</v>
      </c>
      <c r="J400">
        <f>('precios ajustado'!J401-'precios ajustado'!J400)/'precios ajustado'!J400</f>
        <v>0</v>
      </c>
      <c r="K400">
        <f>('precios ajustado'!K401-'precios ajustado'!K400)/'precios ajustado'!K400</f>
        <v>2.0585766397260723E-2</v>
      </c>
      <c r="L400">
        <f>('precios ajustado'!L401-'precios ajustado'!L400)/'precios ajustado'!L400</f>
        <v>7.8255955071522068E-3</v>
      </c>
    </row>
    <row r="401" spans="1:12" x14ac:dyDescent="0.25">
      <c r="A401" s="1" t="s">
        <v>411</v>
      </c>
      <c r="B401">
        <f>('precios ajustado'!B402-'precios ajustado'!B401)/'precios ajustado'!B401</f>
        <v>-5.6108102785791206E-3</v>
      </c>
      <c r="C401">
        <f>('precios ajustado'!C402-'precios ajustado'!C401)/'precios ajustado'!C401</f>
        <v>-6.7402332533550912E-3</v>
      </c>
      <c r="D401">
        <f>('precios ajustado'!D402-'precios ajustado'!D401)/'precios ajustado'!D401</f>
        <v>8.2484990864005181E-3</v>
      </c>
      <c r="E401">
        <f>('precios ajustado'!E402-'precios ajustado'!E401)/'precios ajustado'!E401</f>
        <v>0</v>
      </c>
      <c r="F401">
        <f>('precios ajustado'!F402-'precios ajustado'!F401)/'precios ajustado'!F401</f>
        <v>7.0422822692303693E-3</v>
      </c>
      <c r="G401">
        <f>('precios ajustado'!G402-'precios ajustado'!G401)/'precios ajustado'!G401</f>
        <v>6.3476562499999774E-3</v>
      </c>
      <c r="H401">
        <f>('precios ajustado'!H402-'precios ajustado'!H401)/'precios ajustado'!H401</f>
        <v>9.1024555461472999E-3</v>
      </c>
      <c r="I401">
        <f>('precios ajustado'!I402-'precios ajustado'!I401)/'precios ajustado'!I401</f>
        <v>4.9140000203856662E-3</v>
      </c>
      <c r="J401">
        <f>('precios ajustado'!J402-'precios ajustado'!J401)/'precios ajustado'!J401</f>
        <v>1.1570344609441638E-2</v>
      </c>
      <c r="K401">
        <f>('precios ajustado'!K402-'precios ajustado'!K401)/'precios ajustado'!K401</f>
        <v>2.4270245217224859E-2</v>
      </c>
      <c r="L401">
        <f>('precios ajustado'!L402-'precios ajustado'!L401)/'precios ajustado'!L401</f>
        <v>8.1447178979032909E-3</v>
      </c>
    </row>
    <row r="402" spans="1:12" x14ac:dyDescent="0.25">
      <c r="A402" s="1" t="s">
        <v>412</v>
      </c>
      <c r="B402">
        <f>('precios ajustado'!B403-'precios ajustado'!B402)/'precios ajustado'!B402</f>
        <v>7.9201304006369863E-3</v>
      </c>
      <c r="C402">
        <f>('precios ajustado'!C403-'precios ajustado'!C402)/'precios ajustado'!C402</f>
        <v>1.0898597193383083E-2</v>
      </c>
      <c r="D402">
        <f>('precios ajustado'!D403-'precios ajustado'!D402)/'precios ajustado'!D402</f>
        <v>-1.0148604566872449E-3</v>
      </c>
      <c r="E402">
        <f>('precios ajustado'!E403-'precios ajustado'!E402)/'precios ajustado'!E402</f>
        <v>-3.2786625937808443E-3</v>
      </c>
      <c r="F402">
        <f>('precios ajustado'!F403-'precios ajustado'!F402)/'precios ajustado'!F402</f>
        <v>3.2342357206625828E-3</v>
      </c>
      <c r="G402">
        <f>('precios ajustado'!G403-'precios ajustado'!G402)/'precios ajustado'!G402</f>
        <v>0</v>
      </c>
      <c r="H402">
        <f>('precios ajustado'!H403-'precios ajustado'!H402)/'precios ajustado'!H402</f>
        <v>0</v>
      </c>
      <c r="I402">
        <f>('precios ajustado'!I403-'precios ajustado'!I402)/'precios ajustado'!I402</f>
        <v>2.4449270590737094E-3</v>
      </c>
      <c r="J402">
        <f>('precios ajustado'!J403-'precios ajustado'!J402)/'precios ajustado'!J402</f>
        <v>4.9018825967300696E-3</v>
      </c>
      <c r="K402">
        <f>('precios ajustado'!K403-'precios ajustado'!K402)/'precios ajustado'!K402</f>
        <v>4.1626983676195757E-3</v>
      </c>
      <c r="L402">
        <f>('precios ajustado'!L403-'precios ajustado'!L402)/'precios ajustado'!L402</f>
        <v>4.9698813719233322E-3</v>
      </c>
    </row>
    <row r="403" spans="1:12" x14ac:dyDescent="0.25">
      <c r="A403" s="1" t="s">
        <v>413</v>
      </c>
      <c r="B403">
        <f>('precios ajustado'!B404-'precios ajustado'!B403)/'precios ajustado'!B403</f>
        <v>1.7461831619318774E-2</v>
      </c>
      <c r="C403">
        <f>('precios ajustado'!C404-'precios ajustado'!C403)/'precios ajustado'!C403</f>
        <v>-4.0681828269523753E-4</v>
      </c>
      <c r="D403">
        <f>('precios ajustado'!D404-'precios ajustado'!D403)/'precios ajustado'!D403</f>
        <v>1.8690329335420402E-2</v>
      </c>
      <c r="E403">
        <f>('precios ajustado'!E404-'precios ajustado'!E403)/'precios ajustado'!E403</f>
        <v>3.2894475825238681E-3</v>
      </c>
      <c r="F403">
        <f>('precios ajustado'!F404-'precios ajustado'!F403)/'precios ajustado'!F403</f>
        <v>3.2499785933363202E-2</v>
      </c>
      <c r="G403">
        <f>('precios ajustado'!G404-'precios ajustado'!G403)/'precios ajustado'!G403</f>
        <v>0</v>
      </c>
      <c r="H403">
        <f>('precios ajustado'!H404-'precios ajustado'!H403)/'precios ajustado'!H403</f>
        <v>0</v>
      </c>
      <c r="I403">
        <f>('precios ajustado'!I404-'precios ajustado'!I403)/'precios ajustado'!I403</f>
        <v>2.9268265451297886E-2</v>
      </c>
      <c r="J403">
        <f>('precios ajustado'!J404-'precios ajustado'!J403)/'precios ajustado'!J403</f>
        <v>9.7561080458337893E-3</v>
      </c>
      <c r="K403">
        <f>('precios ajustado'!K404-'precios ajustado'!K403)/'precios ajustado'!K403</f>
        <v>-3.5076724556966071E-3</v>
      </c>
      <c r="L403">
        <f>('precios ajustado'!L404-'precios ajustado'!L403)/'precios ajustado'!L403</f>
        <v>1.6593671630847871E-2</v>
      </c>
    </row>
    <row r="404" spans="1:12" x14ac:dyDescent="0.25">
      <c r="A404" s="1" t="s">
        <v>414</v>
      </c>
      <c r="B404">
        <f>('precios ajustado'!B405-'precios ajustado'!B404)/'precios ajustado'!B404</f>
        <v>-2.7257322185573907E-3</v>
      </c>
      <c r="C404">
        <f>('precios ajustado'!C405-'precios ajustado'!C404)/'precios ajustado'!C404</f>
        <v>1.7297538213475259E-2</v>
      </c>
      <c r="D404">
        <f>('precios ajustado'!D405-'precios ajustado'!D404)/'precios ajustado'!D404</f>
        <v>-7.3979851429735056E-3</v>
      </c>
      <c r="E404">
        <f>('precios ajustado'!E405-'precios ajustado'!E404)/'precios ajustado'!E404</f>
        <v>-3.0163878878578593E-2</v>
      </c>
      <c r="F404">
        <f>('precios ajustado'!F405-'precios ajustado'!F404)/'precios ajustado'!F404</f>
        <v>1.2658695815444447E-3</v>
      </c>
      <c r="G404">
        <f>('precios ajustado'!G405-'precios ajustado'!G404)/'precios ajustado'!G404</f>
        <v>0</v>
      </c>
      <c r="H404">
        <f>('precios ajustado'!H405-'precios ajustado'!H404)/'precios ajustado'!H404</f>
        <v>0</v>
      </c>
      <c r="I404">
        <f>('precios ajustado'!I405-'precios ajustado'!I404)/'precios ajustado'!I404</f>
        <v>-1.6587606233278918E-2</v>
      </c>
      <c r="J404">
        <f>('precios ajustado'!J405-'precios ajustado'!J404)/'precios ajustado'!J404</f>
        <v>4.0257609929758548E-2</v>
      </c>
      <c r="K404">
        <f>('precios ajustado'!K405-'precios ajustado'!K404)/'precios ajustado'!K404</f>
        <v>-1.0239990234374999E-2</v>
      </c>
      <c r="L404">
        <f>('precios ajustado'!L405-'precios ajustado'!L404)/'precios ajustado'!L404</f>
        <v>-1.5216172560992009E-3</v>
      </c>
    </row>
    <row r="405" spans="1:12" x14ac:dyDescent="0.25">
      <c r="A405" s="1" t="s">
        <v>415</v>
      </c>
      <c r="B405">
        <f>('precios ajustado'!B406-'precios ajustado'!B405)/'precios ajustado'!B405</f>
        <v>-8.503379397525759E-3</v>
      </c>
      <c r="C405">
        <f>('precios ajustado'!C406-'precios ajustado'!C405)/'precios ajustado'!C405</f>
        <v>2.7338841569267865E-2</v>
      </c>
      <c r="D405">
        <f>('precios ajustado'!D406-'precios ajustado'!D405)/'precios ajustado'!D405</f>
        <v>4.7261207877552338E-3</v>
      </c>
      <c r="E405">
        <f>('precios ajustado'!E406-'precios ajustado'!E405)/'precios ajustado'!E405</f>
        <v>-1.2170382798137286E-2</v>
      </c>
      <c r="F405">
        <f>('precios ajustado'!F406-'precios ajustado'!F405)/'precios ajustado'!F405</f>
        <v>-4.2145078027853414E-4</v>
      </c>
      <c r="G405">
        <f>('precios ajustado'!G406-'precios ajustado'!G405)/'precios ajustado'!G405</f>
        <v>2.620087336244549E-2</v>
      </c>
      <c r="H405">
        <f>('precios ajustado'!H406-'precios ajustado'!H405)/'precios ajustado'!H405</f>
        <v>1.7411369834277407E-2</v>
      </c>
      <c r="I405">
        <f>('precios ajustado'!I406-'precios ajustado'!I405)/'precios ajustado'!I405</f>
        <v>3.6144255761198117E-3</v>
      </c>
      <c r="J405">
        <f>('precios ajustado'!J406-'precios ajustado'!J405)/'precios ajustado'!J405</f>
        <v>3.7151743721155712E-2</v>
      </c>
      <c r="K405">
        <f>('precios ajustado'!K406-'precios ajustado'!K405)/'precios ajustado'!K405</f>
        <v>-2.1015368062165876E-3</v>
      </c>
      <c r="L405">
        <f>('precios ajustado'!L406-'precios ajustado'!L405)/'precios ajustado'!L405</f>
        <v>5.6569978934346383E-3</v>
      </c>
    </row>
    <row r="406" spans="1:12" x14ac:dyDescent="0.25">
      <c r="A406" s="1" t="s">
        <v>416</v>
      </c>
      <c r="B406">
        <f>('precios ajustado'!B407-'precios ajustado'!B406)/'precios ajustado'!B406</f>
        <v>5.3602211163350649E-3</v>
      </c>
      <c r="C406">
        <f>('precios ajustado'!C407-'precios ajustado'!C406)/'precios ajustado'!C406</f>
        <v>-1.8174467759759622E-3</v>
      </c>
      <c r="D406">
        <f>('precios ajustado'!D407-'precios ajustado'!D406)/'precios ajustado'!D406</f>
        <v>5.8977184604709094E-3</v>
      </c>
      <c r="E406">
        <f>('precios ajustado'!E407-'precios ajustado'!E406)/'precios ajustado'!E406</f>
        <v>-7.5291524736612542E-3</v>
      </c>
      <c r="F406">
        <f>('precios ajustado'!F407-'precios ajustado'!F406)/'precios ajustado'!F406</f>
        <v>1.0118085091248719E-2</v>
      </c>
      <c r="G406">
        <f>('precios ajustado'!G407-'precios ajustado'!G406)/'precios ajustado'!G406</f>
        <v>0</v>
      </c>
      <c r="H406">
        <f>('precios ajustado'!H407-'precios ajustado'!H406)/'precios ajustado'!H406</f>
        <v>0</v>
      </c>
      <c r="I406">
        <f>('precios ajustado'!I407-'precios ajustado'!I406)/'precios ajustado'!I406</f>
        <v>1.3205241018574553E-2</v>
      </c>
      <c r="J406">
        <f>('precios ajustado'!J407-'precios ajustado'!J406)/'precios ajustado'!J406</f>
        <v>7.4626944952184814E-3</v>
      </c>
      <c r="K406">
        <f>('precios ajustado'!K407-'precios ajustado'!K406)/'precios ajustado'!K406</f>
        <v>6.3178258956830676E-3</v>
      </c>
      <c r="L406">
        <f>('precios ajustado'!L407-'precios ajustado'!L406)/'precios ajustado'!L406</f>
        <v>6.0843945137749938E-3</v>
      </c>
    </row>
    <row r="407" spans="1:12" x14ac:dyDescent="0.25">
      <c r="A407" s="1" t="s">
        <v>417</v>
      </c>
      <c r="B407">
        <f>('precios ajustado'!B408-'precios ajustado'!B407)/'precios ajustado'!B407</f>
        <v>-1.0713943261755223E-2</v>
      </c>
      <c r="C407">
        <f>('precios ajustado'!C408-'precios ajustado'!C407)/'precios ajustado'!C407</f>
        <v>-1.0858952089543369E-2</v>
      </c>
      <c r="D407">
        <f>('precios ajustado'!D408-'precios ajustado'!D407)/'precios ajustado'!D407</f>
        <v>3.1648779696091017E-3</v>
      </c>
      <c r="E407">
        <f>('precios ajustado'!E408-'precios ajustado'!E407)/'precios ajustado'!E407</f>
        <v>0</v>
      </c>
      <c r="F407">
        <f>('precios ajustado'!F408-'precios ajustado'!F407)/'precios ajustado'!F407</f>
        <v>-4.1736395479341258E-3</v>
      </c>
      <c r="G407">
        <f>('precios ajustado'!G408-'precios ajustado'!G407)/'precios ajustado'!G407</f>
        <v>-9.4562647754138415E-3</v>
      </c>
      <c r="H407">
        <f>('precios ajustado'!H408-'precios ajustado'!H407)/'precios ajustado'!H407</f>
        <v>0</v>
      </c>
      <c r="I407">
        <f>('precios ajustado'!I408-'precios ajustado'!I407)/'precios ajustado'!I407</f>
        <v>-4.0284267276957997E-2</v>
      </c>
      <c r="J407">
        <f>('precios ajustado'!J408-'precios ajustado'!J407)/'precios ajustado'!J407</f>
        <v>-2.8148177830087152E-2</v>
      </c>
      <c r="K407">
        <f>('precios ajustado'!K408-'precios ajustado'!K407)/'precios ajustado'!K407</f>
        <v>-2.3180918407419242E-2</v>
      </c>
      <c r="L407">
        <f>('precios ajustado'!L408-'precios ajustado'!L407)/'precios ajustado'!L407</f>
        <v>-1.4434369829652632E-2</v>
      </c>
    </row>
    <row r="408" spans="1:12" x14ac:dyDescent="0.25">
      <c r="A408" s="1" t="s">
        <v>418</v>
      </c>
      <c r="B408">
        <f>('precios ajustado'!B409-'precios ajustado'!B408)/'precios ajustado'!B408</f>
        <v>-7.6999040237036903E-4</v>
      </c>
      <c r="C408">
        <f>('precios ajustado'!C409-'precios ajustado'!C408)/'precios ajustado'!C408</f>
        <v>1.1306871390431433E-2</v>
      </c>
      <c r="D408">
        <f>('precios ajustado'!D409-'precios ajustado'!D408)/'precios ajustado'!D408</f>
        <v>-1.4601492507128878E-2</v>
      </c>
      <c r="E408">
        <f>('precios ajustado'!E409-'precios ajustado'!E408)/'precios ajustado'!E408</f>
        <v>3.4482760991159225E-2</v>
      </c>
      <c r="F408">
        <f>('precios ajustado'!F409-'precios ajustado'!F408)/'precios ajustado'!F408</f>
        <v>-9.6393964240863456E-4</v>
      </c>
      <c r="G408">
        <f>('precios ajustado'!G409-'precios ajustado'!G408)/'precios ajustado'!G408</f>
        <v>0</v>
      </c>
      <c r="H408">
        <f>('precios ajustado'!H409-'precios ajustado'!H408)/'precios ajustado'!H408</f>
        <v>0</v>
      </c>
      <c r="I408">
        <f>('precios ajustado'!I409-'precios ajustado'!I408)/'precios ajustado'!I408</f>
        <v>1.6049278351146633E-2</v>
      </c>
      <c r="J408">
        <f>('precios ajustado'!J409-'precios ajustado'!J408)/'precios ajustado'!J408</f>
        <v>1.0670743285398172E-2</v>
      </c>
      <c r="K408">
        <f>('precios ajustado'!K409-'precios ajustado'!K408)/'precios ajustado'!K408</f>
        <v>1.2854297550660214E-2</v>
      </c>
      <c r="L408">
        <f>('precios ajustado'!L409-'precios ajustado'!L408)/'precios ajustado'!L408</f>
        <v>9.7421606884902506E-3</v>
      </c>
    </row>
    <row r="409" spans="1:12" x14ac:dyDescent="0.25">
      <c r="A409" s="1" t="s">
        <v>419</v>
      </c>
      <c r="B409">
        <f>('precios ajustado'!B410-'precios ajustado'!B409)/'precios ajustado'!B409</f>
        <v>-5.547433867449718E-3</v>
      </c>
      <c r="C409">
        <f>('precios ajustado'!C410-'precios ajustado'!C409)/'precios ajustado'!C409</f>
        <v>-2.7300973670254768E-3</v>
      </c>
      <c r="D409">
        <f>('precios ajustado'!D410-'precios ajustado'!D409)/'precios ajustado'!D409</f>
        <v>-5.387378142637224E-3</v>
      </c>
      <c r="E409">
        <f>('precios ajustado'!E410-'precios ajustado'!E409)/'precios ajustado'!E409</f>
        <v>3.3693240465992491E-3</v>
      </c>
      <c r="F409">
        <f>('precios ajustado'!F410-'precios ajustado'!F409)/'precios ajustado'!F409</f>
        <v>9.8166697863156308E-3</v>
      </c>
      <c r="G409">
        <f>('precios ajustado'!G410-'precios ajustado'!G409)/'precios ajustado'!G409</f>
        <v>0</v>
      </c>
      <c r="H409">
        <f>('precios ajustado'!H410-'precios ajustado'!H409)/'precios ajustado'!H409</f>
        <v>0</v>
      </c>
      <c r="I409">
        <f>('precios ajustado'!I410-'precios ajustado'!I409)/'precios ajustado'!I409</f>
        <v>-1.2149788291242651E-3</v>
      </c>
      <c r="J409">
        <f>('precios ajustado'!J410-'precios ajustado'!J409)/'precios ajustado'!J409</f>
        <v>6.0331889808491251E-3</v>
      </c>
      <c r="K409">
        <f>('precios ajustado'!K410-'precios ajustado'!K409)/'precios ajustado'!K409</f>
        <v>4.0676863606260664E-3</v>
      </c>
      <c r="L409">
        <f>('precios ajustado'!L410-'precios ajustado'!L409)/'precios ajustado'!L409</f>
        <v>2.3257173082504592E-3</v>
      </c>
    </row>
    <row r="410" spans="1:12" x14ac:dyDescent="0.25">
      <c r="A410" s="1" t="s">
        <v>420</v>
      </c>
      <c r="B410">
        <f>('precios ajustado'!B411-'precios ajustado'!B410)/'precios ajustado'!B410</f>
        <v>-2.8409196280725474E-3</v>
      </c>
      <c r="C410">
        <f>('precios ajustado'!C411-'precios ajustado'!C410)/'precios ajustado'!C410</f>
        <v>-6.514474615560338E-5</v>
      </c>
      <c r="D410">
        <f>('precios ajustado'!D411-'precios ajustado'!D410)/'precios ajustado'!D410</f>
        <v>5.9324219757544644E-3</v>
      </c>
      <c r="E410">
        <f>('precios ajustado'!E411-'precios ajustado'!E410)/'precios ajustado'!E410</f>
        <v>-2.6863813670755846E-3</v>
      </c>
      <c r="F410">
        <f>('precios ajustado'!F411-'precios ajustado'!F410)/'precios ajustado'!F410</f>
        <v>2.5300194377242669E-2</v>
      </c>
      <c r="G410">
        <f>('precios ajustado'!G411-'precios ajustado'!G410)/'precios ajustado'!G410</f>
        <v>0</v>
      </c>
      <c r="H410">
        <f>('precios ajustado'!H411-'precios ajustado'!H410)/'precios ajustado'!H410</f>
        <v>-8.4536082474226497E-3</v>
      </c>
      <c r="I410">
        <f>('precios ajustado'!I411-'precios ajustado'!I410)/'precios ajustado'!I410</f>
        <v>9.7323504996638353E-3</v>
      </c>
      <c r="J410">
        <f>('precios ajustado'!J411-'precios ajustado'!J410)/'precios ajustado'!J410</f>
        <v>2.6113693287453561E-2</v>
      </c>
      <c r="K410">
        <f>('precios ajustado'!K411-'precios ajustado'!K410)/'precios ajustado'!K410</f>
        <v>4.3753113234383714E-3</v>
      </c>
      <c r="L410">
        <f>('precios ajustado'!L411-'precios ajustado'!L410)/'precios ajustado'!L410</f>
        <v>4.1580797561602267E-3</v>
      </c>
    </row>
    <row r="411" spans="1:12" x14ac:dyDescent="0.25">
      <c r="A411" s="1" t="s">
        <v>421</v>
      </c>
      <c r="B411">
        <f>('precios ajustado'!B412-'precios ajustado'!B411)/'precios ajustado'!B411</f>
        <v>2.7453381326827063E-3</v>
      </c>
      <c r="C411">
        <f>('precios ajustado'!C412-'precios ajustado'!C411)/'precios ajustado'!C411</f>
        <v>-1.955464349181343E-4</v>
      </c>
      <c r="D411">
        <f>('precios ajustado'!D412-'precios ajustado'!D411)/'precios ajustado'!D411</f>
        <v>-9.2307692307692837E-3</v>
      </c>
      <c r="E411">
        <f>('precios ajustado'!E412-'precios ajustado'!E411)/'precios ajustado'!E411</f>
        <v>-2.3569053083428968E-2</v>
      </c>
      <c r="F411">
        <f>('precios ajustado'!F412-'precios ajustado'!F411)/'precios ajustado'!F411</f>
        <v>-1.94490242705017E-2</v>
      </c>
      <c r="G411">
        <f>('precios ajustado'!G412-'precios ajustado'!G411)/'precios ajustado'!G411</f>
        <v>0</v>
      </c>
      <c r="H411">
        <f>('precios ajustado'!H412-'precios ajustado'!H411)/'precios ajustado'!H411</f>
        <v>-1.8922852983988429E-2</v>
      </c>
      <c r="I411">
        <f>('precios ajustado'!I412-'precios ajustado'!I411)/'precios ajustado'!I411</f>
        <v>8.4336979777853635E-3</v>
      </c>
      <c r="J411">
        <f>('precios ajustado'!J412-'precios ajustado'!J411)/'precios ajustado'!J411</f>
        <v>1.0479059263991432E-2</v>
      </c>
      <c r="K411">
        <f>('precios ajustado'!K412-'precios ajustado'!K411)/'precios ajustado'!K411</f>
        <v>1.8715712423031342E-2</v>
      </c>
      <c r="L411">
        <f>('precios ajustado'!L412-'precios ajustado'!L411)/'precios ajustado'!L411</f>
        <v>1.9904069347999368E-3</v>
      </c>
    </row>
    <row r="412" spans="1:12" x14ac:dyDescent="0.25">
      <c r="A412" s="1" t="s">
        <v>422</v>
      </c>
      <c r="B412">
        <f>('precios ajustado'!B413-'precios ajustado'!B412)/'precios ajustado'!B412</f>
        <v>-4.101665857556059E-2</v>
      </c>
      <c r="C412">
        <f>('precios ajustado'!C413-'precios ajustado'!C412)/'precios ajustado'!C412</f>
        <v>-2.2493233128185335E-2</v>
      </c>
      <c r="D412">
        <f>('precios ajustado'!D413-'precios ajustado'!D412)/'precios ajustado'!D412</f>
        <v>-6.2111801242235231E-3</v>
      </c>
      <c r="E412">
        <f>('precios ajustado'!E413-'precios ajustado'!E412)/'precios ajustado'!E412</f>
        <v>4.6896606038611968E-2</v>
      </c>
      <c r="F412">
        <f>('precios ajustado'!F413-'precios ajustado'!F412)/'precios ajustado'!F412</f>
        <v>1.8181810768716458E-2</v>
      </c>
      <c r="G412">
        <f>('precios ajustado'!G413-'precios ajustado'!G412)/'precios ajustado'!G412</f>
        <v>-1.3842482100238616E-2</v>
      </c>
      <c r="H412">
        <f>('precios ajustado'!H413-'precios ajustado'!H412)/'precios ajustado'!H412</f>
        <v>1.6956337431114818E-3</v>
      </c>
      <c r="I412">
        <f>('precios ajustado'!I413-'precios ajustado'!I412)/'precios ajustado'!I412</f>
        <v>-2.8673808171997731E-2</v>
      </c>
      <c r="J412">
        <f>('precios ajustado'!J413-'precios ajustado'!J412)/'precios ajustado'!J412</f>
        <v>8.8888614436941453E-3</v>
      </c>
      <c r="K412">
        <f>('precios ajustado'!K413-'precios ajustado'!K412)/'precios ajustado'!K412</f>
        <v>-7.5388000753031273E-2</v>
      </c>
      <c r="L412">
        <f>('precios ajustado'!L413-'precios ajustado'!L412)/'precios ajustado'!L412</f>
        <v>-9.0416924465640484E-3</v>
      </c>
    </row>
    <row r="413" spans="1:12" x14ac:dyDescent="0.25">
      <c r="A413" s="1" t="s">
        <v>423</v>
      </c>
      <c r="B413">
        <f>('precios ajustado'!B414-'precios ajustado'!B413)/'precios ajustado'!B413</f>
        <v>-7.487532712382187E-3</v>
      </c>
      <c r="C413">
        <f>('precios ajustado'!C414-'precios ajustado'!C413)/'precios ajustado'!C413</f>
        <v>-9.7378211592078264E-3</v>
      </c>
      <c r="D413">
        <f>('precios ajustado'!D414-'precios ajustado'!D413)/'precios ajustado'!D413</f>
        <v>0</v>
      </c>
      <c r="E413">
        <f>('precios ajustado'!E414-'precios ajustado'!E413)/'precios ajustado'!E413</f>
        <v>4.6113233802339481E-3</v>
      </c>
      <c r="F413">
        <f>('precios ajustado'!F414-'precios ajustado'!F413)/'precios ajustado'!F413</f>
        <v>1.2987066032295078E-2</v>
      </c>
      <c r="G413">
        <f>('precios ajustado'!G414-'precios ajustado'!G413)/'precios ajustado'!G413</f>
        <v>0</v>
      </c>
      <c r="H413">
        <f>('precios ajustado'!H414-'precios ajustado'!H413)/'precios ajustado'!H413</f>
        <v>0</v>
      </c>
      <c r="I413">
        <f>('precios ajustado'!I414-'precios ajustado'!I413)/'precios ajustado'!I413</f>
        <v>-4.9200444391110628E-3</v>
      </c>
      <c r="J413">
        <f>('precios ajustado'!J414-'precios ajustado'!J413)/'precios ajustado'!J413</f>
        <v>3.083698289851762E-2</v>
      </c>
      <c r="K413">
        <f>('precios ajustado'!K414-'precios ajustado'!K413)/'precios ajustado'!K413</f>
        <v>-2.2268082517427111E-3</v>
      </c>
      <c r="L413">
        <f>('precios ajustado'!L414-'precios ajustado'!L413)/'precios ajustado'!L413</f>
        <v>-7.4192024690654355E-3</v>
      </c>
    </row>
    <row r="414" spans="1:12" x14ac:dyDescent="0.25">
      <c r="A414" s="1" t="s">
        <v>424</v>
      </c>
      <c r="B414">
        <f>('precios ajustado'!B415-'precios ajustado'!B414)/'precios ajustado'!B414</f>
        <v>-1.2700151414389203E-2</v>
      </c>
      <c r="C414">
        <f>('precios ajustado'!C415-'precios ajustado'!C414)/'precios ajustado'!C414</f>
        <v>-2.6267891590348171E-2</v>
      </c>
      <c r="D414">
        <f>('precios ajustado'!D415-'precios ajustado'!D414)/'precios ajustado'!D414</f>
        <v>1.5937499999999927E-2</v>
      </c>
      <c r="E414">
        <f>('precios ajustado'!E415-'precios ajustado'!E414)/'precios ajustado'!E414</f>
        <v>-3.27873877292406E-3</v>
      </c>
      <c r="F414">
        <f>('precios ajustado'!F415-'precios ajustado'!F414)/'precios ajustado'!F414</f>
        <v>2.3237115059901906E-2</v>
      </c>
      <c r="G414">
        <f>('precios ajustado'!G415-'precios ajustado'!G414)/'precios ajustado'!G414</f>
        <v>0</v>
      </c>
      <c r="H414">
        <f>('precios ajustado'!H415-'precios ajustado'!H414)/'precios ajustado'!H414</f>
        <v>-1.1426153195090947E-2</v>
      </c>
      <c r="I414">
        <f>('precios ajustado'!I415-'precios ajustado'!I414)/'precios ajustado'!I414</f>
        <v>1.8541361644139207E-2</v>
      </c>
      <c r="J414">
        <f>('precios ajustado'!J415-'precios ajustado'!J414)/'precios ajustado'!J414</f>
        <v>3.5612545178366928E-2</v>
      </c>
      <c r="K414">
        <f>('precios ajustado'!K415-'precios ajustado'!K414)/'precios ajustado'!K414</f>
        <v>-7.7253349860850326E-3</v>
      </c>
      <c r="L414">
        <f>('precios ajustado'!L415-'precios ajustado'!L414)/'precios ajustado'!L414</f>
        <v>-3.1570171496773086E-3</v>
      </c>
    </row>
    <row r="415" spans="1:12" x14ac:dyDescent="0.25">
      <c r="A415" s="1" t="s">
        <v>425</v>
      </c>
      <c r="B415">
        <f>('precios ajustado'!B416-'precios ajustado'!B415)/'precios ajustado'!B415</f>
        <v>-4.0130312441287131E-3</v>
      </c>
      <c r="C415">
        <f>('precios ajustado'!C416-'precios ajustado'!C415)/'precios ajustado'!C415</f>
        <v>4.6344202462597784E-3</v>
      </c>
      <c r="D415">
        <f>('precios ajustado'!D416-'precios ajustado'!D415)/'precios ajustado'!D415</f>
        <v>-1.8404593458422991E-2</v>
      </c>
      <c r="E415">
        <f>('precios ajustado'!E416-'precios ajustado'!E415)/'precios ajustado'!E415</f>
        <v>1.9736886068845567E-2</v>
      </c>
      <c r="F415">
        <f>('precios ajustado'!F416-'precios ajustado'!F415)/'precios ajustado'!F415</f>
        <v>2.4275668190502135E-2</v>
      </c>
      <c r="G415">
        <f>('precios ajustado'!G416-'precios ajustado'!G415)/'precios ajustado'!G415</f>
        <v>0</v>
      </c>
      <c r="H415">
        <f>('precios ajustado'!H416-'precios ajustado'!H415)/'precios ajustado'!H415</f>
        <v>-1.0059931506849279E-2</v>
      </c>
      <c r="I415">
        <f>('precios ajustado'!I416-'precios ajustado'!I415)/'precios ajustado'!I415</f>
        <v>4.0048535542771484E-2</v>
      </c>
      <c r="J415">
        <f>('precios ajustado'!J416-'precios ajustado'!J415)/'precios ajustado'!J415</f>
        <v>3.1636858378499944E-2</v>
      </c>
      <c r="K415">
        <f>('precios ajustado'!K416-'precios ajustado'!K415)/'precios ajustado'!K415</f>
        <v>-3.8061835451513315E-3</v>
      </c>
      <c r="L415">
        <f>('precios ajustado'!L416-'precios ajustado'!L415)/'precios ajustado'!L415</f>
        <v>1.2807940424005924E-3</v>
      </c>
    </row>
    <row r="416" spans="1:12" x14ac:dyDescent="0.25">
      <c r="A416" s="1" t="s">
        <v>426</v>
      </c>
      <c r="B416">
        <f>('precios ajustado'!B417-'precios ajustado'!B416)/'precios ajustado'!B416</f>
        <v>2.1856732789821465E-2</v>
      </c>
      <c r="C416">
        <f>('precios ajustado'!C417-'precios ajustado'!C416)/'precios ajustado'!C416</f>
        <v>4.220593081919103E-2</v>
      </c>
      <c r="D416">
        <f>('precios ajustado'!D417-'precios ajustado'!D416)/'precios ajustado'!D416</f>
        <v>1.7088838982608268E-2</v>
      </c>
      <c r="E416">
        <f>('precios ajustado'!E417-'precios ajustado'!E416)/'precios ajustado'!E416</f>
        <v>-3.2258050149738961E-2</v>
      </c>
      <c r="F416">
        <f>('precios ajustado'!F417-'precios ajustado'!F416)/'precios ajustado'!F416</f>
        <v>-7.645291081539552E-4</v>
      </c>
      <c r="G416">
        <f>('precios ajustado'!G417-'precios ajustado'!G416)/'precios ajustado'!G416</f>
        <v>2.7105517909002976E-2</v>
      </c>
      <c r="H416">
        <f>('precios ajustado'!H417-'precios ajustado'!H416)/'precios ajustado'!H416</f>
        <v>2.2486486486486407E-2</v>
      </c>
      <c r="I416">
        <f>('precios ajustado'!I417-'precios ajustado'!I416)/'precios ajustado'!I416</f>
        <v>4.2007073882275855E-2</v>
      </c>
      <c r="J416">
        <f>('precios ajustado'!J417-'precios ajustado'!J416)/'precios ajustado'!J416</f>
        <v>4.1333383969719681E-2</v>
      </c>
      <c r="K416">
        <f>('precios ajustado'!K417-'precios ajustado'!K416)/'precios ajustado'!K416</f>
        <v>4.7238577969945114E-2</v>
      </c>
      <c r="L416">
        <f>('precios ajustado'!L417-'precios ajustado'!L416)/'precios ajustado'!L416</f>
        <v>1.1837797502495653E-2</v>
      </c>
    </row>
    <row r="417" spans="1:12" x14ac:dyDescent="0.25">
      <c r="A417" s="1" t="s">
        <v>427</v>
      </c>
      <c r="B417">
        <f>('precios ajustado'!B418-'precios ajustado'!B417)/'precios ajustado'!B417</f>
        <v>5.6713753041788195E-3</v>
      </c>
      <c r="C417">
        <f>('precios ajustado'!C418-'precios ajustado'!C417)/'precios ajustado'!C417</f>
        <v>1.5590940651907451E-2</v>
      </c>
      <c r="D417">
        <f>('precios ajustado'!D418-'precios ajustado'!D417)/'precios ajustado'!D417</f>
        <v>9.0273284653541643E-3</v>
      </c>
      <c r="E417">
        <f>('precios ajustado'!E418-'precios ajustado'!E417)/'precios ajustado'!E417</f>
        <v>1.9999977647265625E-2</v>
      </c>
      <c r="F417">
        <f>('precios ajustado'!F418-'precios ajustado'!F417)/'precios ajustado'!F417</f>
        <v>3.0612111631005893E-4</v>
      </c>
      <c r="G417">
        <f>('precios ajustado'!G418-'precios ajustado'!G417)/'precios ajustado'!G417</f>
        <v>0</v>
      </c>
      <c r="H417">
        <f>('precios ajustado'!H418-'precios ajustado'!H417)/'precios ajustado'!H417</f>
        <v>0</v>
      </c>
      <c r="I417">
        <f>('precios ajustado'!I418-'precios ajustado'!I417)/'precios ajustado'!I417</f>
        <v>1.6797269138203102E-2</v>
      </c>
      <c r="J417">
        <f>('precios ajustado'!J418-'precios ajustado'!J417)/'precios ajustado'!J417</f>
        <v>-2.6888648283778238E-2</v>
      </c>
      <c r="K417">
        <f>('precios ajustado'!K418-'precios ajustado'!K417)/'precios ajustado'!K417</f>
        <v>3.499171869068201E-2</v>
      </c>
      <c r="L417">
        <f>('precios ajustado'!L418-'precios ajustado'!L417)/'precios ajustado'!L417</f>
        <v>6.5965902393799025E-3</v>
      </c>
    </row>
    <row r="418" spans="1:12" x14ac:dyDescent="0.25">
      <c r="A418" s="1" t="s">
        <v>428</v>
      </c>
      <c r="B418">
        <f>('precios ajustado'!B419-'precios ajustado'!B418)/'precios ajustado'!B418</f>
        <v>-3.2224746580196374E-3</v>
      </c>
      <c r="C418">
        <f>('precios ajustado'!C419-'precios ajustado'!C418)/'precios ajustado'!C418</f>
        <v>9.4321016622675325E-3</v>
      </c>
      <c r="D418">
        <f>('precios ajustado'!D419-'precios ajustado'!D418)/'precios ajustado'!D418</f>
        <v>0</v>
      </c>
      <c r="E418">
        <f>('precios ajustado'!E419-'precios ajustado'!E418)/'precios ajustado'!E418</f>
        <v>-6.5363057916013434E-4</v>
      </c>
      <c r="F418">
        <f>('precios ajustado'!F419-'precios ajustado'!F418)/'precios ajustado'!F418</f>
        <v>-1.0134677730847695E-2</v>
      </c>
      <c r="G418">
        <f>('precios ajustado'!G419-'precios ajustado'!G418)/'precios ajustado'!G418</f>
        <v>0</v>
      </c>
      <c r="H418">
        <f>('precios ajustado'!H419-'precios ajustado'!H418)/'precios ajustado'!H418</f>
        <v>0</v>
      </c>
      <c r="I418">
        <f>('precios ajustado'!I419-'precios ajustado'!I418)/'precios ajustado'!I418</f>
        <v>-1.1013468024077125E-3</v>
      </c>
      <c r="J418">
        <f>('precios ajustado'!J419-'precios ajustado'!J418)/'precios ajustado'!J418</f>
        <v>-6.5789490866306442E-3</v>
      </c>
      <c r="K418">
        <f>('precios ajustado'!K419-'precios ajustado'!K418)/'precios ajustado'!K418</f>
        <v>1.698447966483952E-2</v>
      </c>
      <c r="L418">
        <f>('precios ajustado'!L419-'precios ajustado'!L418)/'precios ajustado'!L418</f>
        <v>-3.4248162647929916E-4</v>
      </c>
    </row>
    <row r="419" spans="1:12" x14ac:dyDescent="0.25">
      <c r="A419" s="1" t="s">
        <v>429</v>
      </c>
      <c r="B419">
        <f>('precios ajustado'!B420-'precios ajustado'!B419)/'precios ajustado'!B419</f>
        <v>1.7780867986911797E-3</v>
      </c>
      <c r="C419">
        <f>('precios ajustado'!C420-'precios ajustado'!C419)/'precios ajustado'!C419</f>
        <v>-3.6086969005321491E-3</v>
      </c>
      <c r="D419">
        <f>('precios ajustado'!D420-'precios ajustado'!D419)/'precios ajustado'!D419</f>
        <v>-1.455470737913516E-3</v>
      </c>
      <c r="E419">
        <f>('precios ajustado'!E420-'precios ajustado'!E419)/'precios ajustado'!E419</f>
        <v>7.1942520283636872E-3</v>
      </c>
      <c r="F419">
        <f>('precios ajustado'!F420-'precios ajustado'!F419)/'precios ajustado'!F419</f>
        <v>2.9749567651562486E-3</v>
      </c>
      <c r="G419">
        <f>('precios ajustado'!G420-'precios ajustado'!G419)/'precios ajustado'!G419</f>
        <v>0</v>
      </c>
      <c r="H419">
        <f>('precios ajustado'!H420-'precios ajustado'!H419)/'precios ajustado'!H419</f>
        <v>0</v>
      </c>
      <c r="I419">
        <f>('precios ajustado'!I420-'precios ajustado'!I419)/'precios ajustado'!I419</f>
        <v>2.094824040248212E-2</v>
      </c>
      <c r="J419">
        <f>('precios ajustado'!J420-'precios ajustado'!J419)/'precios ajustado'!J419</f>
        <v>2.6490073189336456E-2</v>
      </c>
      <c r="K419">
        <f>('precios ajustado'!K420-'precios ajustado'!K419)/'precios ajustado'!K419</f>
        <v>-4.2539853879125815E-3</v>
      </c>
      <c r="L419">
        <f>('precios ajustado'!L420-'precios ajustado'!L419)/'precios ajustado'!L419</f>
        <v>4.5679861377119664E-4</v>
      </c>
    </row>
    <row r="420" spans="1:12" x14ac:dyDescent="0.25">
      <c r="A420" s="1" t="s">
        <v>430</v>
      </c>
      <c r="B420">
        <f>('precios ajustado'!B421-'precios ajustado'!B420)/'precios ajustado'!B420</f>
        <v>-1.2317111001999097E-2</v>
      </c>
      <c r="C420">
        <f>('precios ajustado'!C421-'precios ajustado'!C420)/'precios ajustado'!C420</f>
        <v>-9.4424492380274592E-3</v>
      </c>
      <c r="D420">
        <f>('precios ajustado'!D421-'precios ajustado'!D420)/'precios ajustado'!D420</f>
        <v>5.2289846799921996E-3</v>
      </c>
      <c r="E420">
        <f>('precios ajustado'!E421-'precios ajustado'!E420)/'precios ajustado'!E420</f>
        <v>6.493542253714131E-3</v>
      </c>
      <c r="F420">
        <f>('precios ajustado'!F421-'precios ajustado'!F420)/'precios ajustado'!F420</f>
        <v>5.3158539790075761E-3</v>
      </c>
      <c r="G420">
        <f>('precios ajustado'!G421-'precios ajustado'!G420)/'precios ajustado'!G420</f>
        <v>-1.0367577756833139E-2</v>
      </c>
      <c r="H420">
        <f>('precios ajustado'!H421-'precios ajustado'!H420)/'precios ajustado'!H420</f>
        <v>-8.1201099598223733E-2</v>
      </c>
      <c r="I420">
        <f>('precios ajustado'!I421-'precios ajustado'!I420)/'precios ajustado'!I420</f>
        <v>-9.7192387001439982E-3</v>
      </c>
      <c r="J420">
        <f>('precios ajustado'!J421-'precios ajustado'!J420)/'precios ajustado'!J420</f>
        <v>5.1612916444542009E-2</v>
      </c>
      <c r="K420">
        <f>('precios ajustado'!K421-'precios ajustado'!K420)/'precios ajustado'!K420</f>
        <v>7.1202651504292565E-3</v>
      </c>
      <c r="L420">
        <f>('precios ajustado'!L421-'precios ajustado'!L420)/'precios ajustado'!L420</f>
        <v>-3.4019173706226584E-3</v>
      </c>
    </row>
    <row r="421" spans="1:12" x14ac:dyDescent="0.25">
      <c r="A421" s="1" t="s">
        <v>431</v>
      </c>
      <c r="B421">
        <f>('precios ajustado'!B422-'precios ajustado'!B421)/'precios ajustado'!B421</f>
        <v>-5.1734585435656002E-3</v>
      </c>
      <c r="C421">
        <f>('precios ajustado'!C422-'precios ajustado'!C421)/'precios ajustado'!C421</f>
        <v>-9.4672036665727367E-3</v>
      </c>
      <c r="D421">
        <f>('precios ajustado'!D422-'precios ajustado'!D421)/'precios ajustado'!D421</f>
        <v>4.8671669032650407E-4</v>
      </c>
      <c r="E421">
        <f>('precios ajustado'!E422-'precios ajustado'!E421)/'precios ajustado'!E421</f>
        <v>-1.4838695434169779E-2</v>
      </c>
      <c r="F421">
        <f>('precios ajustado'!F422-'precios ajustado'!F421)/'precios ajustado'!F421</f>
        <v>-1.9158255645246244E-3</v>
      </c>
      <c r="G421">
        <f>('precios ajustado'!G422-'precios ajustado'!G421)/'precios ajustado'!G421</f>
        <v>0</v>
      </c>
      <c r="H421">
        <f>('precios ajustado'!H422-'precios ajustado'!H421)/'precios ajustado'!H421</f>
        <v>0.12566168009205989</v>
      </c>
      <c r="I421">
        <f>('precios ajustado'!I422-'precios ajustado'!I421)/'precios ajustado'!I421</f>
        <v>-8.7240919346193348E-3</v>
      </c>
      <c r="J421">
        <f>('precios ajustado'!J422-'precios ajustado'!J421)/'precios ajustado'!J421</f>
        <v>4.9080010097294858E-3</v>
      </c>
      <c r="K421">
        <f>('precios ajustado'!K422-'precios ajustado'!K421)/'precios ajustado'!K421</f>
        <v>-8.3268276714596988E-3</v>
      </c>
      <c r="L421">
        <f>('precios ajustado'!L422-'precios ajustado'!L421)/'precios ajustado'!L421</f>
        <v>-5.5669406907945546E-3</v>
      </c>
    </row>
    <row r="422" spans="1:12" x14ac:dyDescent="0.25">
      <c r="A422" s="1" t="s">
        <v>432</v>
      </c>
      <c r="B422">
        <f>('precios ajustado'!B423-'precios ajustado'!B422)/'precios ajustado'!B422</f>
        <v>3.2570677633649597E-2</v>
      </c>
      <c r="C422">
        <f>('precios ajustado'!C423-'precios ajustado'!C422)/'precios ajustado'!C422</f>
        <v>1.1798781932089893E-2</v>
      </c>
      <c r="D422">
        <f>('precios ajustado'!D423-'precios ajustado'!D422)/'precios ajustado'!D422</f>
        <v>-3.9222442939960203E-3</v>
      </c>
      <c r="E422">
        <f>('precios ajustado'!E423-'precios ajustado'!E422)/'precios ajustado'!E422</f>
        <v>4.7806126129430755E-2</v>
      </c>
      <c r="F422">
        <f>('precios ajustado'!F423-'precios ajustado'!F422)/'precios ajustado'!F422</f>
        <v>-9.2137962090411117E-4</v>
      </c>
      <c r="G422">
        <f>('precios ajustado'!G423-'precios ajustado'!G422)/'precios ajustado'!G422</f>
        <v>-1.1428571428571552E-2</v>
      </c>
      <c r="H422">
        <f>('precios ajustado'!H423-'precios ajustado'!H422)/'precios ajustado'!H422</f>
        <v>1.3698630136986252E-2</v>
      </c>
      <c r="I422">
        <f>('precios ajustado'!I423-'precios ajustado'!I422)/'precios ajustado'!I422</f>
        <v>-4.4004357735505095E-3</v>
      </c>
      <c r="J422">
        <f>('precios ajustado'!J423-'precios ajustado'!J422)/'precios ajustado'!J422</f>
        <v>2.5641006998443804E-2</v>
      </c>
      <c r="K422">
        <f>('precios ajustado'!K423-'precios ajustado'!K422)/'precios ajustado'!K422</f>
        <v>2.7883370584851849E-2</v>
      </c>
      <c r="L422">
        <f>('precios ajustado'!L423-'precios ajustado'!L422)/'precios ajustado'!L422</f>
        <v>8.8925019953430811E-3</v>
      </c>
    </row>
    <row r="423" spans="1:12" x14ac:dyDescent="0.25">
      <c r="A423" s="1" t="s">
        <v>433</v>
      </c>
      <c r="B423">
        <f>('precios ajustado'!B424-'precios ajustado'!B423)/'precios ajustado'!B423</f>
        <v>1.5532991174199214E-2</v>
      </c>
      <c r="C423">
        <f>('precios ajustado'!C424-'precios ajustado'!C423)/'precios ajustado'!C423</f>
        <v>1.1986946826648838E-2</v>
      </c>
      <c r="D423">
        <f>('precios ajustado'!D424-'precios ajustado'!D423)/'precios ajustado'!D423</f>
        <v>1.2779682746410814E-2</v>
      </c>
      <c r="E423">
        <f>('precios ajustado'!E424-'precios ajustado'!E423)/'precios ajustado'!E423</f>
        <v>0</v>
      </c>
      <c r="F423">
        <f>('precios ajustado'!F424-'precios ajustado'!F423)/'precios ajustado'!F423</f>
        <v>-2.1288089448208449E-2</v>
      </c>
      <c r="G423">
        <f>('precios ajustado'!G424-'precios ajustado'!G423)/'precios ajustado'!G423</f>
        <v>0</v>
      </c>
      <c r="H423">
        <f>('precios ajustado'!H424-'precios ajustado'!H423)/'precios ajustado'!H423</f>
        <v>1.0488100040338949E-2</v>
      </c>
      <c r="I423">
        <f>('precios ajustado'!I424-'precios ajustado'!I423)/'precios ajustado'!I423</f>
        <v>1.3259655583425794E-2</v>
      </c>
      <c r="J423">
        <f>('precios ajustado'!J424-'precios ajustado'!J423)/'precios ajustado'!J423</f>
        <v>5.952382358897155E-3</v>
      </c>
      <c r="K423">
        <f>('precios ajustado'!K424-'precios ajustado'!K423)/'precios ajustado'!K423</f>
        <v>3.5450580559554024E-3</v>
      </c>
      <c r="L423">
        <f>('precios ajustado'!L424-'precios ajustado'!L423)/'precios ajustado'!L423</f>
        <v>1.2239436412942164E-2</v>
      </c>
    </row>
    <row r="424" spans="1:12" x14ac:dyDescent="0.25">
      <c r="A424" s="1" t="s">
        <v>434</v>
      </c>
      <c r="B424">
        <f>('precios ajustado'!B425-'precios ajustado'!B424)/'precios ajustado'!B424</f>
        <v>1.2163268737303176E-2</v>
      </c>
      <c r="C424">
        <f>('precios ajustado'!C425-'precios ajustado'!C424)/'precios ajustado'!C424</f>
        <v>-3.6049798622088567E-3</v>
      </c>
      <c r="D424">
        <f>('precios ajustado'!D425-'precios ajustado'!D424)/'precios ajustado'!D424</f>
        <v>2.652280056662393E-3</v>
      </c>
      <c r="E424">
        <f>('precios ajustado'!E425-'precios ajustado'!E424)/'precios ajustado'!E424</f>
        <v>0</v>
      </c>
      <c r="F424">
        <f>('precios ajustado'!F425-'precios ajustado'!F424)/'precios ajustado'!F424</f>
        <v>3.1409629135490534E-3</v>
      </c>
      <c r="G424">
        <f>('precios ajustado'!G425-'precios ajustado'!G424)/'precios ajustado'!G424</f>
        <v>2.842003853564554E-2</v>
      </c>
      <c r="H424">
        <f>('precios ajustado'!H425-'precios ajustado'!H424)/'precios ajustado'!H424</f>
        <v>1.9361277445109709E-2</v>
      </c>
      <c r="I424">
        <f>('precios ajustado'!I425-'precios ajustado'!I424)/'precios ajustado'!I424</f>
        <v>-2.7262813295530253E-2</v>
      </c>
      <c r="J424">
        <f>('precios ajustado'!J425-'precios ajustado'!J424)/'precios ajustado'!J424</f>
        <v>0</v>
      </c>
      <c r="K424">
        <f>('precios ajustado'!K425-'precios ajustado'!K424)/'precios ajustado'!K424</f>
        <v>-8.6007917884233336E-3</v>
      </c>
      <c r="L424">
        <f>('precios ajustado'!L425-'precios ajustado'!L424)/'precios ajustado'!L424</f>
        <v>2.2783773980320963E-3</v>
      </c>
    </row>
    <row r="425" spans="1:12" x14ac:dyDescent="0.25">
      <c r="A425" s="1" t="s">
        <v>435</v>
      </c>
      <c r="B425">
        <f>('precios ajustado'!B426-'precios ajustado'!B425)/'precios ajustado'!B425</f>
        <v>6.6532808860365134E-3</v>
      </c>
      <c r="C425">
        <f>('precios ajustado'!C426-'precios ajustado'!C425)/'precios ajustado'!C425</f>
        <v>8.0114065314869781E-3</v>
      </c>
      <c r="D425">
        <f>('precios ajustado'!D426-'precios ajustado'!D425)/'precios ajustado'!D425</f>
        <v>7.1141571727736976E-3</v>
      </c>
      <c r="E425">
        <f>('precios ajustado'!E426-'precios ajustado'!E425)/'precios ajustado'!E425</f>
        <v>1.5624993258739832E-2</v>
      </c>
      <c r="F425">
        <f>('precios ajustado'!F426-'precios ajustado'!F425)/'precios ajustado'!F425</f>
        <v>3.2093677422744128E-3</v>
      </c>
      <c r="G425">
        <f>('precios ajustado'!G426-'precios ajustado'!G425)/'precios ajustado'!G425</f>
        <v>0</v>
      </c>
      <c r="H425">
        <f>('precios ajustado'!H426-'precios ajustado'!H425)/'precios ajustado'!H425</f>
        <v>5.2868611709418261E-3</v>
      </c>
      <c r="I425">
        <f>('precios ajustado'!I426-'precios ajustado'!I425)/'precios ajustado'!I425</f>
        <v>3.363198734820595E-3</v>
      </c>
      <c r="J425">
        <f>('precios ajustado'!J426-'precios ajustado'!J425)/'precios ajustado'!J425</f>
        <v>4.1420128072637674E-2</v>
      </c>
      <c r="K425">
        <f>('precios ajustado'!K426-'precios ajustado'!K425)/'precios ajustado'!K425</f>
        <v>-3.5631811937974858E-3</v>
      </c>
      <c r="L425">
        <f>('precios ajustado'!L426-'precios ajustado'!L425)/'precios ajustado'!L425</f>
        <v>2.9709582031005322E-3</v>
      </c>
    </row>
    <row r="426" spans="1:12" x14ac:dyDescent="0.25">
      <c r="A426" s="1" t="s">
        <v>436</v>
      </c>
      <c r="B426">
        <f>('precios ajustado'!B427-'precios ajustado'!B426)/'precios ajustado'!B426</f>
        <v>-3.483988081422851E-3</v>
      </c>
      <c r="C426">
        <f>('precios ajustado'!C427-'precios ajustado'!C426)/'precios ajustado'!C426</f>
        <v>5.4479606553672092E-3</v>
      </c>
      <c r="D426">
        <f>('precios ajustado'!D427-'precios ajustado'!D426)/'precios ajustado'!D426</f>
        <v>3.8801723194485053E-4</v>
      </c>
      <c r="E426">
        <f>('precios ajustado'!E427-'precios ajustado'!E426)/'precios ajustado'!E426</f>
        <v>0</v>
      </c>
      <c r="F426">
        <f>('precios ajustado'!F427-'precios ajustado'!F426)/'precios ajustado'!F426</f>
        <v>-5.2277460487031016E-3</v>
      </c>
      <c r="G426">
        <f>('precios ajustado'!G427-'precios ajustado'!G426)/'precios ajustado'!G426</f>
        <v>1.4519906323184961E-2</v>
      </c>
      <c r="H426">
        <f>('precios ajustado'!H427-'precios ajustado'!H426)/'precios ajustado'!H426</f>
        <v>1.9867549668874239E-2</v>
      </c>
      <c r="I426">
        <f>('precios ajustado'!I427-'precios ajustado'!I426)/'precios ajustado'!I426</f>
        <v>5.5866136089860628E-3</v>
      </c>
      <c r="J426">
        <f>('precios ajustado'!J427-'precios ajustado'!J426)/'precios ajustado'!J426</f>
        <v>0</v>
      </c>
      <c r="K426">
        <f>('precios ajustado'!K427-'precios ajustado'!K426)/'precios ajustado'!K426</f>
        <v>-8.7064890539183034E-3</v>
      </c>
      <c r="L426">
        <f>('precios ajustado'!L427-'precios ajustado'!L426)/'precios ajustado'!L426</f>
        <v>8.3035228207396371E-4</v>
      </c>
    </row>
    <row r="427" spans="1:12" x14ac:dyDescent="0.25">
      <c r="A427" s="1" t="s">
        <v>437</v>
      </c>
      <c r="B427">
        <f>('precios ajustado'!B428-'precios ajustado'!B427)/'precios ajustado'!B427</f>
        <v>-1.6966331348779963E-3</v>
      </c>
      <c r="C427">
        <f>('precios ajustado'!C428-'precios ajustado'!C427)/'precios ajustado'!C427</f>
        <v>5.6097718506021811E-3</v>
      </c>
      <c r="D427">
        <f>('precios ajustado'!D428-'precios ajustado'!D427)/'precios ajustado'!D427</f>
        <v>9.1098955743410641E-3</v>
      </c>
      <c r="E427">
        <f>('precios ajustado'!E428-'precios ajustado'!E427)/'precios ajustado'!E427</f>
        <v>0</v>
      </c>
      <c r="F427">
        <f>('precios ajustado'!F428-'precios ajustado'!F427)/'precios ajustado'!F427</f>
        <v>7.8321747596572645E-5</v>
      </c>
      <c r="G427">
        <f>('precios ajustado'!G428-'precios ajustado'!G427)/'precios ajustado'!G427</f>
        <v>0</v>
      </c>
      <c r="H427">
        <f>('precios ajustado'!H428-'precios ajustado'!H427)/'precios ajustado'!H427</f>
        <v>0</v>
      </c>
      <c r="I427">
        <f>('precios ajustado'!I428-'precios ajustado'!I427)/'precios ajustado'!I427</f>
        <v>3.6666658189561635E-2</v>
      </c>
      <c r="J427">
        <f>('precios ajustado'!J428-'precios ajustado'!J427)/'precios ajustado'!J427</f>
        <v>0</v>
      </c>
      <c r="K427">
        <f>('precios ajustado'!K428-'precios ajustado'!K427)/'precios ajustado'!K427</f>
        <v>3.5131771289747621E-2</v>
      </c>
      <c r="L427">
        <f>('precios ajustado'!L428-'precios ajustado'!L427)/'precios ajustado'!L427</f>
        <v>5.6279266639638198E-3</v>
      </c>
    </row>
    <row r="428" spans="1:12" x14ac:dyDescent="0.25">
      <c r="A428" s="1" t="s">
        <v>438</v>
      </c>
      <c r="B428">
        <f>('precios ajustado'!B429-'precios ajustado'!B428)/'precios ajustado'!B428</f>
        <v>-9.0127334307559571E-3</v>
      </c>
      <c r="C428">
        <f>('precios ajustado'!C429-'precios ajustado'!C428)/'precios ajustado'!C428</f>
        <v>8.6845966224247222E-3</v>
      </c>
      <c r="D428">
        <f>('precios ajustado'!D429-'precios ajustado'!D428)/'precios ajustado'!D428</f>
        <v>-1.4546744722370086E-2</v>
      </c>
      <c r="E428">
        <f>('precios ajustado'!E429-'precios ajustado'!E428)/'precios ajustado'!E428</f>
        <v>0</v>
      </c>
      <c r="F428">
        <f>('precios ajustado'!F429-'precios ajustado'!F428)/'precios ajustado'!F428</f>
        <v>1.4000076767874325E-2</v>
      </c>
      <c r="G428">
        <f>('precios ajustado'!G429-'precios ajustado'!G428)/'precios ajustado'!G428</f>
        <v>0</v>
      </c>
      <c r="H428">
        <f>('precios ajustado'!H429-'precios ajustado'!H428)/'precios ajustado'!H428</f>
        <v>-1.9671504965622675E-2</v>
      </c>
      <c r="I428">
        <f>('precios ajustado'!I429-'precios ajustado'!I428)/'precios ajustado'!I428</f>
        <v>1.8220801466675471E-2</v>
      </c>
      <c r="J428">
        <f>('precios ajustado'!J429-'precios ajustado'!J428)/'precios ajustado'!J428</f>
        <v>0</v>
      </c>
      <c r="K428">
        <f>('precios ajustado'!K429-'precios ajustado'!K428)/'precios ajustado'!K428</f>
        <v>-7.272778135357481E-3</v>
      </c>
      <c r="L428">
        <f>('precios ajustado'!L429-'precios ajustado'!L428)/'precios ajustado'!L428</f>
        <v>-6.0200672549149585E-4</v>
      </c>
    </row>
    <row r="429" spans="1:12" x14ac:dyDescent="0.25">
      <c r="A429" s="1" t="s">
        <v>439</v>
      </c>
      <c r="B429">
        <f>('precios ajustado'!B430-'precios ajustado'!B429)/'precios ajustado'!B429</f>
        <v>-3.5858891189922211E-3</v>
      </c>
      <c r="C429">
        <f>('precios ajustado'!C430-'precios ajustado'!C429)/'precios ajustado'!C429</f>
        <v>1.3448965908227677E-2</v>
      </c>
      <c r="D429">
        <f>('precios ajustado'!D430-'precios ajustado'!D429)/'precios ajustado'!D429</f>
        <v>3.1003100310032145E-3</v>
      </c>
      <c r="E429">
        <f>('precios ajustado'!E430-'precios ajustado'!E429)/'precios ajustado'!E429</f>
        <v>1.1692280878361619E-2</v>
      </c>
      <c r="F429">
        <f>('precios ajustado'!F430-'precios ajustado'!F429)/'precios ajustado'!F429</f>
        <v>-2.9779480731943089E-3</v>
      </c>
      <c r="G429">
        <f>('precios ajustado'!G430-'precios ajustado'!G429)/'precios ajustado'!G429</f>
        <v>2.7700831024930653E-3</v>
      </c>
      <c r="H429">
        <f>('precios ajustado'!H430-'precios ajustado'!H429)/'precios ajustado'!H429</f>
        <v>5.8445353594389036E-4</v>
      </c>
      <c r="I429">
        <f>('precios ajustado'!I430-'precios ajustado'!I429)/'precios ajustado'!I429</f>
        <v>-1.3684222572728208E-2</v>
      </c>
      <c r="J429">
        <f>('precios ajustado'!J430-'precios ajustado'!J429)/'precios ajustado'!J429</f>
        <v>-4.6590897044271981E-2</v>
      </c>
      <c r="K429">
        <f>('precios ajustado'!K430-'precios ajustado'!K429)/'precios ajustado'!K429</f>
        <v>2.2283375895467042E-2</v>
      </c>
      <c r="L429">
        <f>('precios ajustado'!L430-'precios ajustado'!L429)/'precios ajustado'!L429</f>
        <v>7.2730345146917261E-3</v>
      </c>
    </row>
    <row r="430" spans="1:12" x14ac:dyDescent="0.25">
      <c r="A430" s="1" t="s">
        <v>440</v>
      </c>
      <c r="B430">
        <f>('precios ajustado'!B431-'precios ajustado'!B430)/'precios ajustado'!B430</f>
        <v>-1.9245842206406086E-2</v>
      </c>
      <c r="C430">
        <f>('precios ajustado'!C431-'precios ajustado'!C430)/'precios ajustado'!C430</f>
        <v>-1.4014601164705525E-2</v>
      </c>
      <c r="D430">
        <f>('precios ajustado'!D431-'precios ajustado'!D430)/'precios ajustado'!D430</f>
        <v>-2.9910269192422903E-3</v>
      </c>
      <c r="E430">
        <f>('precios ajustado'!E431-'precios ajustado'!E430)/'precios ajustado'!E430</f>
        <v>-4.2579010478743812E-3</v>
      </c>
      <c r="F430">
        <f>('precios ajustado'!F431-'precios ajustado'!F430)/'precios ajustado'!F430</f>
        <v>-3.1031933497663762E-3</v>
      </c>
      <c r="G430">
        <f>('precios ajustado'!G431-'precios ajustado'!G430)/'precios ajustado'!G430</f>
        <v>0</v>
      </c>
      <c r="H430">
        <f>('precios ajustado'!H431-'precios ajustado'!H430)/'precios ajustado'!H430</f>
        <v>0</v>
      </c>
      <c r="I430">
        <f>('precios ajustado'!I431-'precios ajustado'!I430)/'precios ajustado'!I430</f>
        <v>-6.2966932742143461E-2</v>
      </c>
      <c r="J430">
        <f>('precios ajustado'!J431-'precios ajustado'!J430)/'precios ajustado'!J430</f>
        <v>-1.6686558795731672E-2</v>
      </c>
      <c r="K430">
        <f>('precios ajustado'!K431-'precios ajustado'!K430)/'precios ajustado'!K430</f>
        <v>-2.0902808603468904E-3</v>
      </c>
      <c r="L430">
        <f>('precios ajustado'!L431-'precios ajustado'!L430)/'precios ajustado'!L430</f>
        <v>-7.0868651251101923E-4</v>
      </c>
    </row>
    <row r="431" spans="1:12" x14ac:dyDescent="0.25">
      <c r="A431" s="1" t="s">
        <v>441</v>
      </c>
      <c r="B431">
        <f>('precios ajustado'!B432-'precios ajustado'!B431)/'precios ajustado'!B431</f>
        <v>-1.9357581816367431E-2</v>
      </c>
      <c r="C431">
        <f>('precios ajustado'!C432-'precios ajustado'!C431)/'precios ajustado'!C431</f>
        <v>-2.3899390262627752E-2</v>
      </c>
      <c r="D431">
        <f>('precios ajustado'!D432-'precios ajustado'!D431)/'precios ajustado'!D431</f>
        <v>2.4989999999999919E-2</v>
      </c>
      <c r="E431">
        <f>('precios ajustado'!E432-'precios ajustado'!E431)/'precios ajustado'!E431</f>
        <v>-7.3304627550021349E-3</v>
      </c>
      <c r="F431">
        <f>('precios ajustado'!F432-'precios ajustado'!F431)/'precios ajustado'!F431</f>
        <v>4.7975869936489005E-3</v>
      </c>
      <c r="G431">
        <f>('precios ajustado'!G432-'precios ajustado'!G431)/'precios ajustado'!G431</f>
        <v>0</v>
      </c>
      <c r="H431">
        <f>('precios ajustado'!H432-'precios ajustado'!H431)/'precios ajustado'!H431</f>
        <v>-2.3169781931464094E-2</v>
      </c>
      <c r="I431">
        <f>('precios ajustado'!I432-'precios ajustado'!I431)/'precios ajustado'!I431</f>
        <v>-1.9362196066538662E-2</v>
      </c>
      <c r="J431">
        <f>('precios ajustado'!J432-'precios ajustado'!J431)/'precios ajustado'!J431</f>
        <v>-6.060607518733491E-3</v>
      </c>
      <c r="K431">
        <f>('precios ajustado'!K432-'precios ajustado'!K431)/'precios ajustado'!K431</f>
        <v>-2.3488925506332033E-2</v>
      </c>
      <c r="L431">
        <f>('precios ajustado'!L432-'precios ajustado'!L431)/'precios ajustado'!L431</f>
        <v>-1.6290991873334795E-2</v>
      </c>
    </row>
    <row r="432" spans="1:12" x14ac:dyDescent="0.25">
      <c r="A432" s="1" t="s">
        <v>442</v>
      </c>
      <c r="B432">
        <f>('precios ajustado'!B433-'precios ajustado'!B432)/'precios ajustado'!B432</f>
        <v>1.7787407979345006E-2</v>
      </c>
      <c r="C432">
        <f>('precios ajustado'!C433-'precios ajustado'!C432)/'precios ajustado'!C432</f>
        <v>9.7358253269751477E-2</v>
      </c>
      <c r="D432">
        <f>('precios ajustado'!D433-'precios ajustado'!D432)/'precios ajustado'!D432</f>
        <v>2.2048995599958485E-3</v>
      </c>
      <c r="E432">
        <f>('precios ajustado'!E433-'precios ajustado'!E432)/'precios ajustado'!E432</f>
        <v>-5.2307706498917209E-2</v>
      </c>
      <c r="F432">
        <f>('precios ajustado'!F433-'precios ajustado'!F432)/'precios ajustado'!F432</f>
        <v>-5.7903531762385392E-3</v>
      </c>
      <c r="G432">
        <f>('precios ajustado'!G433-'precios ajustado'!G432)/'precios ajustado'!G432</f>
        <v>7.3664825046040258E-3</v>
      </c>
      <c r="H432">
        <f>('precios ajustado'!H433-'precios ajustado'!H432)/'precios ajustado'!H432</f>
        <v>4.6442096870639799E-2</v>
      </c>
      <c r="I432">
        <f>('precios ajustado'!I433-'precios ajustado'!I432)/'precios ajustado'!I432</f>
        <v>7.6655148362820252E-2</v>
      </c>
      <c r="J432">
        <f>('precios ajustado'!J433-'precios ajustado'!J432)/'precios ajustado'!J432</f>
        <v>-3.5365886424926531E-2</v>
      </c>
      <c r="K432">
        <f>('precios ajustado'!K433-'precios ajustado'!K432)/'precios ajustado'!K432</f>
        <v>5.6994046453628835E-2</v>
      </c>
      <c r="L432">
        <f>('precios ajustado'!L433-'precios ajustado'!L432)/'precios ajustado'!L432</f>
        <v>1.9827784352555753E-2</v>
      </c>
    </row>
    <row r="433" spans="1:12" x14ac:dyDescent="0.25">
      <c r="A433" s="1" t="s">
        <v>443</v>
      </c>
      <c r="B433">
        <f>('precios ajustado'!B434-'precios ajustado'!B433)/'precios ajustado'!B433</f>
        <v>8.6317938418221472E-3</v>
      </c>
      <c r="C433">
        <f>('precios ajustado'!C434-'precios ajustado'!C433)/'precios ajustado'!C433</f>
        <v>-6.8111307541432698E-3</v>
      </c>
      <c r="D433">
        <f>('precios ajustado'!D434-'precios ajustado'!D433)/'precios ajustado'!D433</f>
        <v>-5.4709174981747589E-3</v>
      </c>
      <c r="E433">
        <f>('precios ajustado'!E434-'precios ajustado'!E433)/'precios ajustado'!E433</f>
        <v>0</v>
      </c>
      <c r="F433">
        <f>('precios ajustado'!F434-'precios ajustado'!F433)/'precios ajustado'!F433</f>
        <v>-2.0462514943162318E-3</v>
      </c>
      <c r="G433">
        <f>('precios ajustado'!G434-'precios ajustado'!G433)/'precios ajustado'!G433</f>
        <v>0</v>
      </c>
      <c r="H433">
        <f>('precios ajustado'!H434-'precios ajustado'!H433)/'precios ajustado'!H433</f>
        <v>0</v>
      </c>
      <c r="I433">
        <f>('precios ajustado'!I434-'precios ajustado'!I433)/'precios ajustado'!I433</f>
        <v>1.186619754534325E-2</v>
      </c>
      <c r="J433">
        <f>('precios ajustado'!J434-'precios ajustado'!J433)/'precios ajustado'!J433</f>
        <v>1.7699145022905212E-2</v>
      </c>
      <c r="K433">
        <f>('precios ajustado'!K434-'precios ajustado'!K433)/'precios ajustado'!K433</f>
        <v>2.1452433726060826E-2</v>
      </c>
      <c r="L433">
        <f>('precios ajustado'!L434-'precios ajustado'!L433)/'precios ajustado'!L433</f>
        <v>3.1152112746364985E-3</v>
      </c>
    </row>
    <row r="434" spans="1:12" x14ac:dyDescent="0.25">
      <c r="A434" s="1" t="s">
        <v>444</v>
      </c>
      <c r="B434">
        <f>('precios ajustado'!B435-'precios ajustado'!B434)/'precios ajustado'!B434</f>
        <v>-5.1769328148030657E-3</v>
      </c>
      <c r="C434">
        <f>('precios ajustado'!C435-'precios ajustado'!C434)/'precios ajustado'!C434</f>
        <v>4.0792342081221568E-3</v>
      </c>
      <c r="D434">
        <f>('precios ajustado'!D435-'precios ajustado'!D434)/'precios ajustado'!D434</f>
        <v>1.653240409933153E-2</v>
      </c>
      <c r="E434">
        <f>('precios ajustado'!E435-'precios ajustado'!E434)/'precios ajustado'!E434</f>
        <v>3.8961061415122733E-2</v>
      </c>
      <c r="F434">
        <f>('precios ajustado'!F435-'precios ajustado'!F434)/'precios ajustado'!F434</f>
        <v>-1.419570009925664E-3</v>
      </c>
      <c r="G434">
        <f>('precios ajustado'!G435-'precios ajustado'!G434)/'precios ajustado'!G434</f>
        <v>0</v>
      </c>
      <c r="H434">
        <f>('precios ajustado'!H435-'precios ajustado'!H434)/'precios ajustado'!H434</f>
        <v>1.9238095238095169E-2</v>
      </c>
      <c r="I434">
        <f>('precios ajustado'!I435-'precios ajustado'!I434)/'precios ajustado'!I434</f>
        <v>2.7718574169477279E-2</v>
      </c>
      <c r="J434">
        <f>('precios ajustado'!J435-'precios ajustado'!J434)/'precios ajustado'!J434</f>
        <v>2.8571423287819558E-2</v>
      </c>
      <c r="K434">
        <f>('precios ajustado'!K435-'precios ajustado'!K434)/'precios ajustado'!K434</f>
        <v>1.6177087695487667E-2</v>
      </c>
      <c r="L434">
        <f>('precios ajustado'!L435-'precios ajustado'!L434)/'precios ajustado'!L434</f>
        <v>8.898133535590512E-3</v>
      </c>
    </row>
    <row r="435" spans="1:12" x14ac:dyDescent="0.25">
      <c r="A435" s="1" t="s">
        <v>445</v>
      </c>
      <c r="B435">
        <f>('precios ajustado'!B436-'precios ajustado'!B435)/'precios ajustado'!B435</f>
        <v>4.0939437670508838E-3</v>
      </c>
      <c r="C435">
        <f>('precios ajustado'!C436-'precios ajustado'!C435)/'precios ajustado'!C435</f>
        <v>2.7143197772921283E-2</v>
      </c>
      <c r="D435">
        <f>('precios ajustado'!D436-'precios ajustado'!D435)/'precios ajustado'!D435</f>
        <v>-1.0014251049570613E-2</v>
      </c>
      <c r="E435">
        <f>('precios ajustado'!E436-'precios ajustado'!E435)/'precios ajustado'!E435</f>
        <v>1.5624993258739832E-2</v>
      </c>
      <c r="F435">
        <f>('precios ajustado'!F436-'precios ajustado'!F435)/'precios ajustado'!F435</f>
        <v>-1.1688475765436964E-2</v>
      </c>
      <c r="G435">
        <f>('precios ajustado'!G436-'precios ajustado'!G435)/'precios ajustado'!G435</f>
        <v>0</v>
      </c>
      <c r="H435">
        <f>('precios ajustado'!H436-'precios ajustado'!H435)/'precios ajustado'!H435</f>
        <v>-5.6064287049149494E-4</v>
      </c>
      <c r="I435">
        <f>('precios ajustado'!I436-'precios ajustado'!I435)/'precios ajustado'!I435</f>
        <v>2.5933609034896464E-2</v>
      </c>
      <c r="J435">
        <f>('precios ajustado'!J436-'precios ajustado'!J435)/'precios ajustado'!J435</f>
        <v>-2.0531418120009852E-2</v>
      </c>
      <c r="K435">
        <f>('precios ajustado'!K436-'precios ajustado'!K435)/'precios ajustado'!K435</f>
        <v>-9.7751283658137501E-3</v>
      </c>
      <c r="L435">
        <f>('precios ajustado'!L436-'precios ajustado'!L435)/'precios ajustado'!L435</f>
        <v>5.6760083580165467E-3</v>
      </c>
    </row>
    <row r="436" spans="1:12" x14ac:dyDescent="0.25">
      <c r="A436" s="1" t="s">
        <v>446</v>
      </c>
      <c r="B436">
        <f>('precios ajustado'!B437-'precios ajustado'!B436)/'precios ajustado'!B436</f>
        <v>-9.0019176705737267E-3</v>
      </c>
      <c r="C436">
        <f>('precios ajustado'!C437-'precios ajustado'!C436)/'precios ajustado'!C436</f>
        <v>-1.2095159915523587E-2</v>
      </c>
      <c r="D436">
        <f>('precios ajustado'!D437-'precios ajustado'!D436)/'precios ajustado'!D436</f>
        <v>4.3088355444890151E-3</v>
      </c>
      <c r="E436">
        <f>('precios ajustado'!E437-'precios ajustado'!E436)/'precios ajustado'!E436</f>
        <v>-1.5384608849182997E-2</v>
      </c>
      <c r="F436">
        <f>('precios ajustado'!F437-'precios ajustado'!F436)/'precios ajustado'!F436</f>
        <v>-1.2785697874497961E-3</v>
      </c>
      <c r="G436">
        <f>('precios ajustado'!G437-'precios ajustado'!G436)/'precios ajustado'!G436</f>
        <v>5.4844606946984941E-3</v>
      </c>
      <c r="H436">
        <f>('precios ajustado'!H437-'precios ajustado'!H436)/'precios ajustado'!H436</f>
        <v>-1.8698578908002926E-4</v>
      </c>
      <c r="I436">
        <f>('precios ajustado'!I437-'precios ajustado'!I436)/'precios ajustado'!I436</f>
        <v>-1.0111454534566932E-3</v>
      </c>
      <c r="J436">
        <f>('precios ajustado'!J437-'precios ajustado'!J436)/'precios ajustado'!J436</f>
        <v>8.6313339197406341E-3</v>
      </c>
      <c r="K436">
        <f>('precios ajustado'!K437-'precios ajustado'!K436)/'precios ajustado'!K436</f>
        <v>-2.5243277719414748E-2</v>
      </c>
      <c r="L436">
        <f>('precios ajustado'!L437-'precios ajustado'!L436)/'precios ajustado'!L436</f>
        <v>-4.5590946727909178E-4</v>
      </c>
    </row>
    <row r="437" spans="1:12" x14ac:dyDescent="0.25">
      <c r="A437" s="1" t="s">
        <v>447</v>
      </c>
      <c r="B437">
        <f>('precios ajustado'!B438-'precios ajustado'!B437)/'precios ajustado'!B437</f>
        <v>-1.1274382469489501E-2</v>
      </c>
      <c r="C437">
        <f>('precios ajustado'!C438-'precios ajustado'!C437)/'precios ajustado'!C437</f>
        <v>-2.1469171561243137E-2</v>
      </c>
      <c r="D437">
        <f>('precios ajustado'!D438-'precios ajustado'!D437)/'precios ajustado'!D437</f>
        <v>0</v>
      </c>
      <c r="E437">
        <f>('precios ajustado'!E438-'precios ajustado'!E437)/'precios ajustado'!E437</f>
        <v>-6.2500342841237625E-3</v>
      </c>
      <c r="F437">
        <f>('precios ajustado'!F438-'precios ajustado'!F437)/'precios ajustado'!F437</f>
        <v>-1.008161737223905E-2</v>
      </c>
      <c r="G437">
        <f>('precios ajustado'!G438-'precios ajustado'!G437)/'precios ajustado'!G437</f>
        <v>0</v>
      </c>
      <c r="H437">
        <f>('precios ajustado'!H438-'precios ajustado'!H437)/'precios ajustado'!H437</f>
        <v>0</v>
      </c>
      <c r="I437">
        <f>('precios ajustado'!I438-'precios ajustado'!I437)/'precios ajustado'!I437</f>
        <v>4.0485790880267448E-3</v>
      </c>
      <c r="J437">
        <f>('precios ajustado'!J438-'precios ajustado'!J437)/'precios ajustado'!J437</f>
        <v>3.667470464508887E-3</v>
      </c>
      <c r="K437">
        <f>('precios ajustado'!K438-'precios ajustado'!K437)/'precios ajustado'!K437</f>
        <v>-1.8808576048404268E-3</v>
      </c>
      <c r="L437">
        <f>('precios ajustado'!L438-'precios ajustado'!L437)/'precios ajustado'!L437</f>
        <v>-1.4094626544557518E-2</v>
      </c>
    </row>
    <row r="438" spans="1:12" x14ac:dyDescent="0.25">
      <c r="A438" s="1" t="s">
        <v>448</v>
      </c>
      <c r="B438">
        <f>('precios ajustado'!B439-'precios ajustado'!B438)/'precios ajustado'!B438</f>
        <v>-4.8097677363843003E-3</v>
      </c>
      <c r="C438">
        <f>('precios ajustado'!C439-'precios ajustado'!C438)/'precios ajustado'!C438</f>
        <v>1.3875689909628387E-2</v>
      </c>
      <c r="D438">
        <f>('precios ajustado'!D439-'precios ajustado'!D438)/'precios ajustado'!D438</f>
        <v>-3.8061110842090035E-3</v>
      </c>
      <c r="E438">
        <f>('precios ajustado'!E439-'precios ajustado'!E438)/'precios ajustado'!E438</f>
        <v>-3.1446404354045433E-3</v>
      </c>
      <c r="F438">
        <f>('precios ajustado'!F439-'precios ajustado'!F438)/'precios ajustado'!F438</f>
        <v>-4.1222320219618325E-3</v>
      </c>
      <c r="G438">
        <f>('precios ajustado'!G439-'precios ajustado'!G438)/'precios ajustado'!G438</f>
        <v>0</v>
      </c>
      <c r="H438">
        <f>('precios ajustado'!H439-'precios ajustado'!H438)/'precios ajustado'!H438</f>
        <v>0</v>
      </c>
      <c r="I438">
        <f>('precios ajustado'!I439-'precios ajustado'!I438)/'precios ajustado'!I438</f>
        <v>4.5362883649619108E-2</v>
      </c>
      <c r="J438">
        <f>('precios ajustado'!J439-'precios ajustado'!J438)/'precios ajustado'!J438</f>
        <v>-3.4104747286147818E-2</v>
      </c>
      <c r="K438">
        <f>('precios ajustado'!K439-'precios ajustado'!K438)/'precios ajustado'!K438</f>
        <v>0.14726777760120727</v>
      </c>
      <c r="L438">
        <f>('precios ajustado'!L439-'precios ajustado'!L438)/'precios ajustado'!L438</f>
        <v>9.5161155877756705E-3</v>
      </c>
    </row>
    <row r="439" spans="1:12" x14ac:dyDescent="0.25">
      <c r="A439" s="1" t="s">
        <v>449</v>
      </c>
      <c r="B439">
        <f>('precios ajustado'!B440-'precios ajustado'!B439)/'precios ajustado'!B439</f>
        <v>-1.5747667431139066E-3</v>
      </c>
      <c r="C439">
        <f>('precios ajustado'!C440-'precios ajustado'!C439)/'precios ajustado'!C439</f>
        <v>-6.9013493114225269E-3</v>
      </c>
      <c r="D439">
        <f>('precios ajustado'!D440-'precios ajustado'!D439)/'precios ajustado'!D439</f>
        <v>-3.8400964398904928E-3</v>
      </c>
      <c r="E439">
        <f>('precios ajustado'!E440-'precios ajustado'!E439)/'precios ajustado'!E439</f>
        <v>-2.2081984972690052E-2</v>
      </c>
      <c r="F439">
        <f>('precios ajustado'!F440-'precios ajustado'!F439)/'precios ajustado'!F439</f>
        <v>9.0496005204853975E-3</v>
      </c>
      <c r="G439">
        <f>('precios ajustado'!G440-'precios ajustado'!G439)/'precios ajustado'!G439</f>
        <v>0</v>
      </c>
      <c r="H439">
        <f>('precios ajustado'!H440-'precios ajustado'!H439)/'precios ajustado'!H439</f>
        <v>0</v>
      </c>
      <c r="I439">
        <f>('precios ajustado'!I440-'precios ajustado'!I439)/'precios ajustado'!I439</f>
        <v>8.6788961987571342E-3</v>
      </c>
      <c r="J439">
        <f>('precios ajustado'!J440-'precios ajustado'!J439)/'precios ajustado'!J439</f>
        <v>1.7654506340683135E-2</v>
      </c>
      <c r="K439">
        <f>('precios ajustado'!K440-'precios ajustado'!K439)/'precios ajustado'!K439</f>
        <v>2.8300667347898167E-2</v>
      </c>
      <c r="L439">
        <f>('precios ajustado'!L440-'precios ajustado'!L439)/'precios ajustado'!L439</f>
        <v>6.764263657910434E-3</v>
      </c>
    </row>
    <row r="440" spans="1:12" x14ac:dyDescent="0.25">
      <c r="A440" s="1" t="s">
        <v>450</v>
      </c>
      <c r="B440">
        <f>('precios ajustado'!B441-'precios ajustado'!B440)/'precios ajustado'!B440</f>
        <v>-8.4303439933226931E-3</v>
      </c>
      <c r="C440">
        <f>('precios ajustado'!C441-'precios ajustado'!C440)/'precios ajustado'!C440</f>
        <v>-1.7079419299745483E-3</v>
      </c>
      <c r="D440">
        <f>('precios ajustado'!D441-'precios ajustado'!D440)/'precios ajustado'!D440</f>
        <v>0</v>
      </c>
      <c r="E440">
        <f>('precios ajustado'!E441-'precios ajustado'!E440)/'precios ajustado'!E440</f>
        <v>-8.3871108532559066E-3</v>
      </c>
      <c r="F440">
        <f>('precios ajustado'!F441-'precios ajustado'!F440)/'precios ajustado'!F440</f>
        <v>4.0219684314782888E-5</v>
      </c>
      <c r="G440">
        <f>('precios ajustado'!G441-'precios ajustado'!G440)/'precios ajustado'!G440</f>
        <v>0</v>
      </c>
      <c r="H440">
        <f>('precios ajustado'!H441-'precios ajustado'!H440)/'precios ajustado'!H440</f>
        <v>0</v>
      </c>
      <c r="I440">
        <f>('precios ajustado'!I441-'precios ajustado'!I440)/'precios ajustado'!I440</f>
        <v>-9.5602658800216112E-3</v>
      </c>
      <c r="J440">
        <f>('precios ajustado'!J441-'precios ajustado'!J440)/'precios ajustado'!J440</f>
        <v>1.9826498004701838E-2</v>
      </c>
      <c r="K440">
        <f>('precios ajustado'!K441-'precios ajustado'!K440)/'precios ajustado'!K440</f>
        <v>-3.6613782404304483E-2</v>
      </c>
      <c r="L440">
        <f>('precios ajustado'!L441-'precios ajustado'!L440)/'precios ajustado'!L440</f>
        <v>-5.1150058485647729E-3</v>
      </c>
    </row>
    <row r="441" spans="1:12" x14ac:dyDescent="0.25">
      <c r="A441" s="1" t="s">
        <v>451</v>
      </c>
      <c r="B441">
        <f>('precios ajustado'!B442-'precios ajustado'!B441)/'precios ajustado'!B441</f>
        <v>-4.113872031395056E-3</v>
      </c>
      <c r="C441">
        <f>('precios ajustado'!C442-'precios ajustado'!C441)/'precios ajustado'!C441</f>
        <v>-1.4335394693692979E-2</v>
      </c>
      <c r="D441">
        <f>('precios ajustado'!D442-'precios ajustado'!D441)/'precios ajustado'!D441</f>
        <v>-1.1906272263265069E-3</v>
      </c>
      <c r="E441">
        <f>('precios ajustado'!E442-'precios ajustado'!E441)/'precios ajustado'!E441</f>
        <v>3.1229647020508202E-2</v>
      </c>
      <c r="F441">
        <f>('precios ajustado'!F442-'precios ajustado'!F441)/'precios ajustado'!F441</f>
        <v>-1.0616941216503828E-2</v>
      </c>
      <c r="G441">
        <f>('precios ajustado'!G442-'precios ajustado'!G441)/'precios ajustado'!G441</f>
        <v>1.2727272727272681E-2</v>
      </c>
      <c r="H441">
        <f>('precios ajustado'!H442-'precios ajustado'!H441)/'precios ajustado'!H441</f>
        <v>-4.432391995511499E-2</v>
      </c>
      <c r="I441">
        <f>('precios ajustado'!I442-'precios ajustado'!I441)/'precios ajustado'!I441</f>
        <v>-9.6524547402816081E-3</v>
      </c>
      <c r="J441">
        <f>('precios ajustado'!J442-'precios ajustado'!J441)/'precios ajustado'!J441</f>
        <v>-7.2903787006673645E-3</v>
      </c>
      <c r="K441">
        <f>('precios ajustado'!K442-'precios ajustado'!K441)/'precios ajustado'!K441</f>
        <v>-2.3083855419623489E-2</v>
      </c>
      <c r="L441">
        <f>('precios ajustado'!L442-'precios ajustado'!L441)/'precios ajustado'!L441</f>
        <v>-5.489793126640277E-3</v>
      </c>
    </row>
    <row r="442" spans="1:12" x14ac:dyDescent="0.25">
      <c r="A442" s="1" t="s">
        <v>452</v>
      </c>
      <c r="B442">
        <f>('precios ajustado'!B443-'precios ajustado'!B442)/'precios ajustado'!B442</f>
        <v>4.185997884141447E-3</v>
      </c>
      <c r="C442">
        <f>('precios ajustado'!C443-'precios ajustado'!C442)/'precios ajustado'!C442</f>
        <v>9.0375538082813848E-3</v>
      </c>
      <c r="D442">
        <f>('precios ajustado'!D443-'precios ajustado'!D442)/'precios ajustado'!D442</f>
        <v>0</v>
      </c>
      <c r="E442">
        <f>('precios ajustado'!E443-'precios ajustado'!E442)/'precios ajustado'!E442</f>
        <v>1.2618303791968079E-2</v>
      </c>
      <c r="F442">
        <f>('precios ajustado'!F443-'precios ajustado'!F442)/'precios ajustado'!F442</f>
        <v>2.3412764479708029E-2</v>
      </c>
      <c r="G442">
        <f>('precios ajustado'!G443-'precios ajustado'!G442)/'precios ajustado'!G442</f>
        <v>0</v>
      </c>
      <c r="H442">
        <f>('precios ajustado'!H443-'precios ajustado'!H442)/'precios ajustado'!H442</f>
        <v>0</v>
      </c>
      <c r="I442">
        <f>('precios ajustado'!I443-'precios ajustado'!I442)/'precios ajustado'!I442</f>
        <v>-1.6569207846155759E-2</v>
      </c>
      <c r="J442">
        <f>('precios ajustado'!J443-'precios ajustado'!J442)/'precios ajustado'!J442</f>
        <v>2.8151769135875228E-2</v>
      </c>
      <c r="K442">
        <f>('precios ajustado'!K443-'precios ajustado'!K442)/'precios ajustado'!K442</f>
        <v>-2.0887210953260994E-3</v>
      </c>
      <c r="L442">
        <f>('precios ajustado'!L443-'precios ajustado'!L442)/'precios ajustado'!L442</f>
        <v>1.0075803926626096E-3</v>
      </c>
    </row>
    <row r="443" spans="1:12" x14ac:dyDescent="0.25">
      <c r="A443" s="1" t="s">
        <v>453</v>
      </c>
      <c r="B443">
        <f>('precios ajustado'!B444-'precios ajustado'!B443)/'precios ajustado'!B443</f>
        <v>1.1243899246467282E-2</v>
      </c>
      <c r="C443">
        <f>('precios ajustado'!C444-'precios ajustado'!C443)/'precios ajustado'!C443</f>
        <v>3.553001733957472E-2</v>
      </c>
      <c r="D443">
        <f>('precios ajustado'!D444-'precios ajustado'!D443)/'precios ajustado'!D443</f>
        <v>2.5941667888025845E-2</v>
      </c>
      <c r="E443">
        <f>('precios ajustado'!E444-'precios ajustado'!E443)/'precios ajustado'!E443</f>
        <v>0</v>
      </c>
      <c r="F443">
        <f>('precios ajustado'!F444-'precios ajustado'!F443)/'precios ajustado'!F443</f>
        <v>1.1994571745287109E-2</v>
      </c>
      <c r="G443">
        <f>('precios ajustado'!G444-'precios ajustado'!G443)/'precios ajustado'!G443</f>
        <v>0</v>
      </c>
      <c r="H443">
        <f>('precios ajustado'!H444-'precios ajustado'!H443)/'precios ajustado'!H443</f>
        <v>3.816046966731898E-2</v>
      </c>
      <c r="I443">
        <f>('precios ajustado'!I444-'precios ajustado'!I443)/'precios ajustado'!I443</f>
        <v>2.6759117939171621E-2</v>
      </c>
      <c r="J443">
        <f>('precios ajustado'!J444-'precios ajustado'!J443)/'precios ajustado'!J443</f>
        <v>-1.7857147076691466E-2</v>
      </c>
      <c r="K443">
        <f>('precios ajustado'!K444-'precios ajustado'!K443)/'precios ajustado'!K443</f>
        <v>2.0800579370852439E-2</v>
      </c>
      <c r="L443">
        <f>('precios ajustado'!L444-'precios ajustado'!L443)/'precios ajustado'!L443</f>
        <v>2.100798251747819E-2</v>
      </c>
    </row>
    <row r="444" spans="1:12" x14ac:dyDescent="0.25">
      <c r="A444" s="1" t="s">
        <v>454</v>
      </c>
      <c r="B444">
        <f>('precios ajustado'!B445-'precios ajustado'!B444)/'precios ajustado'!B444</f>
        <v>-1.0034121026855358E-2</v>
      </c>
      <c r="C444">
        <f>('precios ajustado'!C445-'precios ajustado'!C444)/'precios ajustado'!C444</f>
        <v>2.3485144793741835E-3</v>
      </c>
      <c r="D444">
        <f>('precios ajustado'!D445-'precios ajustado'!D444)/'precios ajustado'!D444</f>
        <v>1.0600000000000089E-2</v>
      </c>
      <c r="E444">
        <f>('precios ajustado'!E445-'precios ajustado'!E444)/'precios ajustado'!E444</f>
        <v>-3.4267886166698153E-2</v>
      </c>
      <c r="F444">
        <f>('precios ajustado'!F445-'precios ajustado'!F444)/'precios ajustado'!F444</f>
        <v>5.4945421387365117E-3</v>
      </c>
      <c r="G444">
        <f>('precios ajustado'!G445-'precios ajustado'!G444)/'precios ajustado'!G444</f>
        <v>0</v>
      </c>
      <c r="H444">
        <f>('precios ajustado'!H445-'precios ajustado'!H444)/'precios ajustado'!H444</f>
        <v>0</v>
      </c>
      <c r="I444">
        <f>('precios ajustado'!I445-'precios ajustado'!I444)/'precios ajustado'!I444</f>
        <v>-1.3513455047096123E-2</v>
      </c>
      <c r="J444">
        <f>('precios ajustado'!J445-'precios ajustado'!J444)/'precios ajustado'!J444</f>
        <v>1.8181822556199833E-2</v>
      </c>
      <c r="K444">
        <f>('precios ajustado'!K445-'precios ajustado'!K444)/'precios ajustado'!K444</f>
        <v>2.1786258055205413E-3</v>
      </c>
      <c r="L444">
        <f>('precios ajustado'!L445-'precios ajustado'!L444)/'precios ajustado'!L444</f>
        <v>4.5007867026052441E-4</v>
      </c>
    </row>
    <row r="445" spans="1:12" x14ac:dyDescent="0.25">
      <c r="A445" s="1" t="s">
        <v>455</v>
      </c>
      <c r="B445">
        <f>('precios ajustado'!B446-'precios ajustado'!B445)/'precios ajustado'!B445</f>
        <v>-7.4512413900743374E-3</v>
      </c>
      <c r="C445">
        <f>('precios ajustado'!C446-'precios ajustado'!C445)/'precios ajustado'!C445</f>
        <v>-1.4858549486425222E-3</v>
      </c>
      <c r="D445">
        <f>('precios ajustado'!D446-'precios ajustado'!D445)/'precios ajustado'!D445</f>
        <v>-1.064902509589007E-3</v>
      </c>
      <c r="E445">
        <f>('precios ajustado'!E446-'precios ajustado'!E445)/'precios ajustado'!E445</f>
        <v>-1.9354880987911102E-2</v>
      </c>
      <c r="F445">
        <f>('precios ajustado'!F446-'precios ajustado'!F445)/'precios ajustado'!F445</f>
        <v>1.1319226194003034E-3</v>
      </c>
      <c r="G445">
        <f>('precios ajustado'!G446-'precios ajustado'!G445)/'precios ajustado'!G445</f>
        <v>2.7827648114901158E-2</v>
      </c>
      <c r="H445">
        <f>('precios ajustado'!H446-'precios ajustado'!H445)/'precios ajustado'!H445</f>
        <v>2.1489161168708821E-2</v>
      </c>
      <c r="I445">
        <f>('precios ajustado'!I446-'precios ajustado'!I445)/'precios ajustado'!I445</f>
        <v>4.8923677782384392E-2</v>
      </c>
      <c r="J445">
        <f>('precios ajustado'!J446-'precios ajustado'!J445)/'precios ajustado'!J445</f>
        <v>0</v>
      </c>
      <c r="K445">
        <f>('precios ajustado'!K446-'precios ajustado'!K445)/'precios ajustado'!K445</f>
        <v>2.0460827155182088E-3</v>
      </c>
      <c r="L445">
        <f>('precios ajustado'!L446-'precios ajustado'!L445)/'precios ajustado'!L445</f>
        <v>-3.6634181001346088E-3</v>
      </c>
    </row>
    <row r="446" spans="1:12" x14ac:dyDescent="0.25">
      <c r="A446" s="1" t="s">
        <v>456</v>
      </c>
      <c r="B446">
        <f>('precios ajustado'!B447-'precios ajustado'!B446)/'precios ajustado'!B446</f>
        <v>8.1143806082322086E-3</v>
      </c>
      <c r="C446">
        <f>('precios ajustado'!C447-'precios ajustado'!C446)/'precios ajustado'!C446</f>
        <v>-6.8105217793393603E-3</v>
      </c>
      <c r="D446">
        <f>('precios ajustado'!D447-'precios ajustado'!D446)/'precios ajustado'!D446</f>
        <v>-8.0660377358490083E-3</v>
      </c>
      <c r="E446">
        <f>('precios ajustado'!E447-'precios ajustado'!E446)/'precios ajustado'!E446</f>
        <v>-1.5131565075364287E-2</v>
      </c>
      <c r="F446">
        <f>('precios ajustado'!F447-'precios ajustado'!F446)/'precios ajustado'!F446</f>
        <v>0</v>
      </c>
      <c r="G446">
        <f>('precios ajustado'!G447-'precios ajustado'!G446)/'precios ajustado'!G446</f>
        <v>0</v>
      </c>
      <c r="H446">
        <f>('precios ajustado'!H447-'precios ajustado'!H446)/'precios ajustado'!H446</f>
        <v>0</v>
      </c>
      <c r="I446">
        <f>('precios ajustado'!I447-'precios ajustado'!I446)/'precios ajustado'!I446</f>
        <v>3.9179110618655658E-2</v>
      </c>
      <c r="J446">
        <f>('precios ajustado'!J447-'precios ajustado'!J446)/'precios ajustado'!J446</f>
        <v>-1.190476471779431E-2</v>
      </c>
      <c r="K446">
        <f>('precios ajustado'!K447-'precios ajustado'!K446)/'precios ajustado'!K446</f>
        <v>4.9770212686409496E-3</v>
      </c>
      <c r="L446">
        <f>('precios ajustado'!L447-'precios ajustado'!L446)/'precios ajustado'!L446</f>
        <v>1.8491743854391703E-3</v>
      </c>
    </row>
    <row r="447" spans="1:12" x14ac:dyDescent="0.25">
      <c r="A447" s="1" t="s">
        <v>457</v>
      </c>
      <c r="B447">
        <f>('precios ajustado'!B448-'precios ajustado'!B447)/'precios ajustado'!B447</f>
        <v>-6.6254540958020991E-3</v>
      </c>
      <c r="C447">
        <f>('precios ajustado'!C448-'precios ajustado'!C447)/'precios ajustado'!C447</f>
        <v>-2.1896371944470578E-3</v>
      </c>
      <c r="D447">
        <f>('precios ajustado'!D448-'precios ajustado'!D447)/'precios ajustado'!D447</f>
        <v>-7.0854534214655901E-3</v>
      </c>
      <c r="E447">
        <f>('precios ajustado'!E448-'precios ajustado'!E447)/'precios ajustado'!E447</f>
        <v>-1.4696073745845402E-2</v>
      </c>
      <c r="F447">
        <f>('precios ajustado'!F448-'precios ajustado'!F447)/'precios ajustado'!F447</f>
        <v>-1.7544877693795985E-3</v>
      </c>
      <c r="G447">
        <f>('precios ajustado'!G448-'precios ajustado'!G447)/'precios ajustado'!G447</f>
        <v>0</v>
      </c>
      <c r="H447">
        <f>('precios ajustado'!H448-'precios ajustado'!H447)/'precios ajustado'!H447</f>
        <v>0</v>
      </c>
      <c r="I447">
        <f>('precios ajustado'!I448-'precios ajustado'!I447)/'precios ajustado'!I447</f>
        <v>-6.2837204974134312E-3</v>
      </c>
      <c r="J447">
        <f>('precios ajustado'!J448-'precios ajustado'!J447)/'precios ajustado'!J447</f>
        <v>-1.2048195652309215E-2</v>
      </c>
      <c r="K447">
        <f>('precios ajustado'!K448-'precios ajustado'!K447)/'precios ajustado'!K447</f>
        <v>-1.2952338324652778E-2</v>
      </c>
      <c r="L447">
        <f>('precios ajustado'!L448-'precios ajustado'!L447)/'precios ajustado'!L447</f>
        <v>-1.545274736206943E-3</v>
      </c>
    </row>
    <row r="448" spans="1:12" x14ac:dyDescent="0.25">
      <c r="A448" s="1" t="s">
        <v>458</v>
      </c>
      <c r="B448">
        <f>('precios ajustado'!B449-'precios ajustado'!B448)/'precios ajustado'!B448</f>
        <v>-3.6930778067883361E-3</v>
      </c>
      <c r="C448">
        <f>('precios ajustado'!C449-'precios ajustado'!C448)/'precios ajustado'!C448</f>
        <v>2.0789967478582642E-2</v>
      </c>
      <c r="D448">
        <f>('precios ajustado'!D449-'precios ajustado'!D448)/'precios ajustado'!D448</f>
        <v>0</v>
      </c>
      <c r="E448">
        <f>('precios ajustado'!E449-'precios ajustado'!E448)/'precios ajustado'!E448</f>
        <v>-1.8305085425670848E-2</v>
      </c>
      <c r="F448">
        <f>('precios ajustado'!F449-'precios ajustado'!F448)/'precios ajustado'!F448</f>
        <v>-3.2184634787281621E-3</v>
      </c>
      <c r="G448">
        <f>('precios ajustado'!G449-'precios ajustado'!G448)/'precios ajustado'!G448</f>
        <v>0</v>
      </c>
      <c r="H448">
        <f>('precios ajustado'!H449-'precios ajustado'!H448)/'precios ajustado'!H448</f>
        <v>0</v>
      </c>
      <c r="I448">
        <f>('precios ajustado'!I449-'precios ajustado'!I448)/'precios ajustado'!I448</f>
        <v>9.0336306752604879E-4</v>
      </c>
      <c r="J448">
        <f>('precios ajustado'!J449-'precios ajustado'!J448)/'precios ajustado'!J448</f>
        <v>-1.0975636618633506E-2</v>
      </c>
      <c r="K448">
        <f>('precios ajustado'!K449-'precios ajustado'!K448)/'precios ajustado'!K448</f>
        <v>2.2771086666993186E-2</v>
      </c>
      <c r="L448">
        <f>('precios ajustado'!L449-'precios ajustado'!L448)/'precios ajustado'!L448</f>
        <v>3.6972357470179931E-3</v>
      </c>
    </row>
    <row r="449" spans="1:12" x14ac:dyDescent="0.25">
      <c r="A449" s="1" t="s">
        <v>459</v>
      </c>
      <c r="B449">
        <f>('precios ajustado'!B450-'precios ajustado'!B449)/'precios ajustado'!B449</f>
        <v>-6.0304085083850434E-3</v>
      </c>
      <c r="C449">
        <f>('precios ajustado'!C450-'precios ajustado'!C449)/'precios ajustado'!C449</f>
        <v>8.2598255218361873E-3</v>
      </c>
      <c r="D449">
        <f>('precios ajustado'!D450-'precios ajustado'!D449)/'precios ajustado'!D449</f>
        <v>8.8122605363984904E-3</v>
      </c>
      <c r="E449">
        <f>('precios ajustado'!E450-'precios ajustado'!E449)/'precios ajustado'!E449</f>
        <v>8.2873385340947667E-3</v>
      </c>
      <c r="F449">
        <f>('precios ajustado'!F450-'precios ajustado'!F449)/'precios ajustado'!F449</f>
        <v>-7.8369905956112579E-4</v>
      </c>
      <c r="G449">
        <f>('precios ajustado'!G450-'precios ajustado'!G449)/'precios ajustado'!G449</f>
        <v>0</v>
      </c>
      <c r="H449">
        <f>('precios ajustado'!H450-'precios ajustado'!H449)/'precios ajustado'!H449</f>
        <v>0</v>
      </c>
      <c r="I449">
        <f>('precios ajustado'!I450-'precios ajustado'!I449)/'precios ajustado'!I449</f>
        <v>1.7148062758656515E-2</v>
      </c>
      <c r="J449">
        <f>('precios ajustado'!J450-'precios ajustado'!J449)/'precios ajustado'!J449</f>
        <v>0.12823680375770533</v>
      </c>
      <c r="K449">
        <f>('precios ajustado'!K450-'precios ajustado'!K449)/'precios ajustado'!K449</f>
        <v>1.9245267664111634E-2</v>
      </c>
      <c r="L449">
        <f>('precios ajustado'!L450-'precios ajustado'!L449)/'precios ajustado'!L449</f>
        <v>9.6373978481594635E-3</v>
      </c>
    </row>
    <row r="450" spans="1:12" x14ac:dyDescent="0.25">
      <c r="A450" s="1" t="s">
        <v>460</v>
      </c>
      <c r="B450">
        <f>('precios ajustado'!B451-'precios ajustado'!B450)/'precios ajustado'!B450</f>
        <v>-2.5381261636673993E-2</v>
      </c>
      <c r="C450">
        <f>('precios ajustado'!C451-'precios ajustado'!C450)/'precios ajustado'!C450</f>
        <v>-3.5910637709841006E-3</v>
      </c>
      <c r="D450">
        <f>('precios ajustado'!D451-'precios ajustado'!D450)/'precios ajustado'!D450</f>
        <v>5.7633877706039921E-3</v>
      </c>
      <c r="E450">
        <f>('precios ajustado'!E451-'precios ajustado'!E450)/'precios ajustado'!E450</f>
        <v>1.3698637539125976E-2</v>
      </c>
      <c r="F450">
        <f>('precios ajustado'!F451-'precios ajustado'!F450)/'precios ajustado'!F450</f>
        <v>7.8431372549019329E-3</v>
      </c>
      <c r="G450">
        <f>('precios ajustado'!G451-'precios ajustado'!G450)/'precios ajustado'!G450</f>
        <v>-1.0043668122270708E-2</v>
      </c>
      <c r="H450">
        <f>('precios ajustado'!H451-'precios ajustado'!H450)/'precios ajustado'!H450</f>
        <v>1.4024727809558908E-2</v>
      </c>
      <c r="I450">
        <f>('precios ajustado'!I451-'precios ajustado'!I450)/'precios ajustado'!I450</f>
        <v>-1.1535058488073562E-2</v>
      </c>
      <c r="J450">
        <f>('precios ajustado'!J451-'precios ajustado'!J450)/'precios ajustado'!J450</f>
        <v>4.9180338537359085E-2</v>
      </c>
      <c r="K450">
        <f>('precios ajustado'!K451-'precios ajustado'!K450)/'precios ajustado'!K450</f>
        <v>3.3321519996113275E-3</v>
      </c>
      <c r="L450">
        <f>('precios ajustado'!L451-'precios ajustado'!L450)/'precios ajustado'!L450</f>
        <v>-1.1878584770954246E-3</v>
      </c>
    </row>
    <row r="451" spans="1:12" x14ac:dyDescent="0.25">
      <c r="A451" s="1" t="s">
        <v>461</v>
      </c>
      <c r="B451">
        <f>('precios ajustado'!B452-'precios ajustado'!B451)/'precios ajustado'!B451</f>
        <v>-2.8440952671263842E-2</v>
      </c>
      <c r="C451">
        <f>('precios ajustado'!C452-'precios ajustado'!C451)/'precios ajustado'!C451</f>
        <v>-1.9484213752621504E-2</v>
      </c>
      <c r="D451">
        <f>('precios ajustado'!D452-'precios ajustado'!D451)/'precios ajustado'!D451</f>
        <v>-1.7276048599509041E-3</v>
      </c>
      <c r="E451">
        <f>('precios ajustado'!E452-'precios ajustado'!E451)/'precios ajustado'!E451</f>
        <v>9.4594445123347276E-3</v>
      </c>
      <c r="F451">
        <f>('precios ajustado'!F452-'precios ajustado'!F451)/'precios ajustado'!F451</f>
        <v>2.5680933852140256E-3</v>
      </c>
      <c r="G451">
        <f>('precios ajustado'!G452-'precios ajustado'!G451)/'precios ajustado'!G451</f>
        <v>0</v>
      </c>
      <c r="H451">
        <f>('precios ajustado'!H452-'precios ajustado'!H451)/'precios ajustado'!H451</f>
        <v>-2.3293903548680536E-2</v>
      </c>
      <c r="I451">
        <f>('precios ajustado'!I452-'precios ajustado'!I451)/'precios ajustado'!I451</f>
        <v>-3.590660737905271E-3</v>
      </c>
      <c r="J451">
        <f>('precios ajustado'!J452-'precios ajustado'!J451)/'precios ajustado'!J451</f>
        <v>-5.2083344101972653E-3</v>
      </c>
      <c r="K451">
        <f>('precios ajustado'!K452-'precios ajustado'!K451)/'precios ajustado'!K451</f>
        <v>-2.7183353393729109E-2</v>
      </c>
      <c r="L451">
        <f>('precios ajustado'!L452-'precios ajustado'!L451)/'precios ajustado'!L451</f>
        <v>-1.0023986983621854E-2</v>
      </c>
    </row>
    <row r="452" spans="1:12" x14ac:dyDescent="0.25">
      <c r="A452" s="1" t="s">
        <v>462</v>
      </c>
      <c r="B452">
        <f>('precios ajustado'!B453-'precios ajustado'!B452)/'precios ajustado'!B452</f>
        <v>-5.8782037896906118E-3</v>
      </c>
      <c r="C452">
        <f>('precios ajustado'!C453-'precios ajustado'!C452)/'precios ajustado'!C452</f>
        <v>-3.5033346396606772E-3</v>
      </c>
      <c r="D452">
        <f>('precios ajustado'!D453-'precios ajustado'!D452)/'precios ajustado'!D452</f>
        <v>-2.4114843395369144E-3</v>
      </c>
      <c r="E452">
        <f>('precios ajustado'!E453-'precios ajustado'!E452)/'precios ajustado'!E452</f>
        <v>4.0160862594839824E-3</v>
      </c>
      <c r="F452">
        <f>('precios ajustado'!F453-'precios ajustado'!F452)/'precios ajustado'!F452</f>
        <v>9.0817356205853423E-3</v>
      </c>
      <c r="G452">
        <f>('precios ajustado'!G453-'precios ajustado'!G452)/'precios ajustado'!G452</f>
        <v>0</v>
      </c>
      <c r="H452">
        <f>('precios ajustado'!H453-'precios ajustado'!H452)/'precios ajustado'!H452</f>
        <v>0</v>
      </c>
      <c r="I452">
        <f>('precios ajustado'!I453-'precios ajustado'!I452)/'precios ajustado'!I452</f>
        <v>1.3513478682458273E-2</v>
      </c>
      <c r="J452">
        <f>('precios ajustado'!J453-'precios ajustado'!J452)/'precios ajustado'!J452</f>
        <v>-2.0943036250792709E-3</v>
      </c>
      <c r="K452">
        <f>('precios ajustado'!K453-'precios ajustado'!K452)/'precios ajustado'!K452</f>
        <v>-5.6896822490634241E-3</v>
      </c>
      <c r="L452">
        <f>('precios ajustado'!L453-'precios ajustado'!L452)/'precios ajustado'!L452</f>
        <v>5.2987556219397831E-3</v>
      </c>
    </row>
    <row r="453" spans="1:12" x14ac:dyDescent="0.25">
      <c r="A453" s="1" t="s">
        <v>463</v>
      </c>
      <c r="B453">
        <f>('precios ajustado'!B454-'precios ajustado'!B453)/'precios ajustado'!B453</f>
        <v>-7.0952649392138625E-4</v>
      </c>
      <c r="C453">
        <f>('precios ajustado'!C454-'precios ajustado'!C453)/'precios ajustado'!C453</f>
        <v>1.9076784751165966E-2</v>
      </c>
      <c r="D453">
        <f>('precios ajustado'!D454-'precios ajustado'!D453)/'precios ajustado'!D453</f>
        <v>1.0901610594469592E-2</v>
      </c>
      <c r="E453">
        <f>('precios ajustado'!E454-'precios ajustado'!E453)/'precios ajustado'!E453</f>
        <v>1.0666659128097424E-2</v>
      </c>
      <c r="F453">
        <f>('precios ajustado'!F454-'precios ajustado'!F453)/'precios ajustado'!F453</f>
        <v>3.8461538461538325E-3</v>
      </c>
      <c r="G453">
        <f>('precios ajustado'!G454-'precios ajustado'!G453)/'precios ajustado'!G453</f>
        <v>0</v>
      </c>
      <c r="H453">
        <f>('precios ajustado'!H454-'precios ajustado'!H453)/'precios ajustado'!H453</f>
        <v>0</v>
      </c>
      <c r="I453">
        <f>('precios ajustado'!I454-'precios ajustado'!I453)/'precios ajustado'!I453</f>
        <v>2.311113145616351E-2</v>
      </c>
      <c r="J453">
        <f>('precios ajustado'!J454-'precios ajustado'!J453)/'precios ajustado'!J453</f>
        <v>2.098698937872808E-3</v>
      </c>
      <c r="K453">
        <f>('precios ajustado'!K454-'precios ajustado'!K453)/'precios ajustado'!K453</f>
        <v>9.7915091357731483E-3</v>
      </c>
      <c r="L453">
        <f>('precios ajustado'!L454-'precios ajustado'!L453)/'precios ajustado'!L453</f>
        <v>9.9014034348898581E-3</v>
      </c>
    </row>
    <row r="454" spans="1:12" x14ac:dyDescent="0.25">
      <c r="A454" s="1" t="s">
        <v>464</v>
      </c>
      <c r="B454">
        <f>('precios ajustado'!B455-'precios ajustado'!B454)/'precios ajustado'!B454</f>
        <v>2.2189349112426034E-2</v>
      </c>
      <c r="C454">
        <f>('precios ajustado'!C455-'precios ajustado'!C454)/'precios ajustado'!C454</f>
        <v>-2.7485580867781988E-2</v>
      </c>
      <c r="D454">
        <f>('precios ajustado'!D455-'precios ajustado'!D454)/'precios ajustado'!D454</f>
        <v>-8.242762966644477E-3</v>
      </c>
      <c r="E454">
        <f>('precios ajustado'!E455-'precios ajustado'!E454)/'precios ajustado'!E454</f>
        <v>2.6384717952628043E-3</v>
      </c>
      <c r="F454">
        <f>('precios ajustado'!F455-'precios ajustado'!F454)/'precios ajustado'!F454</f>
        <v>-7.2796934865900125E-3</v>
      </c>
      <c r="G454">
        <f>('precios ajustado'!G455-'precios ajustado'!G454)/'precios ajustado'!G454</f>
        <v>-4.4111160123511096E-4</v>
      </c>
      <c r="H454">
        <f>('precios ajustado'!H455-'precios ajustado'!H454)/'precios ajustado'!H454</f>
        <v>-2.4222098006336213E-3</v>
      </c>
      <c r="I454">
        <f>('precios ajustado'!I455-'precios ajustado'!I454)/'precios ajustado'!I454</f>
        <v>3.4752355393224965E-3</v>
      </c>
      <c r="J454">
        <f>('precios ajustado'!J455-'precios ajustado'!J454)/'precios ajustado'!J454</f>
        <v>-1.3612609842343608E-2</v>
      </c>
      <c r="K454">
        <f>('precios ajustado'!K455-'precios ajustado'!K454)/'precios ajustado'!K454</f>
        <v>-2.4430202140034978E-2</v>
      </c>
      <c r="L454">
        <f>('precios ajustado'!L455-'precios ajustado'!L454)/'precios ajustado'!L454</f>
        <v>-6.8883747670230302E-3</v>
      </c>
    </row>
    <row r="455" spans="1:12" x14ac:dyDescent="0.25">
      <c r="A455" s="1" t="s">
        <v>465</v>
      </c>
      <c r="B455">
        <f>('precios ajustado'!B456-'precios ajustado'!B455)/'precios ajustado'!B455</f>
        <v>-9.3776851935600571E-3</v>
      </c>
      <c r="C455">
        <f>('precios ajustado'!C456-'precios ajustado'!C455)/'precios ajustado'!C455</f>
        <v>2.6750352786277642E-2</v>
      </c>
      <c r="D455">
        <f>('precios ajustado'!D456-'precios ajustado'!D455)/'precios ajustado'!D455</f>
        <v>4.633131618759531E-3</v>
      </c>
      <c r="E455">
        <f>('precios ajustado'!E456-'precios ajustado'!E455)/'precios ajustado'!E455</f>
        <v>-1.3157837541501896E-2</v>
      </c>
      <c r="F455">
        <f>('precios ajustado'!F456-'precios ajustado'!F455)/'precios ajustado'!F455</f>
        <v>-1.2041682747973766E-2</v>
      </c>
      <c r="G455">
        <f>('precios ajustado'!G456-'precios ajustado'!G455)/'precios ajustado'!G455</f>
        <v>0</v>
      </c>
      <c r="H455">
        <f>('precios ajustado'!H456-'precios ajustado'!H455)/'precios ajustado'!H455</f>
        <v>1.4008218154650809E-2</v>
      </c>
      <c r="I455">
        <f>('precios ajustado'!I456-'precios ajustado'!I455)/'precios ajustado'!I455</f>
        <v>3.4632001032448407E-3</v>
      </c>
      <c r="J455">
        <f>('precios ajustado'!J456-'precios ajustado'!J455)/'precios ajustado'!J455</f>
        <v>-2.2292978196498212E-2</v>
      </c>
      <c r="K455">
        <f>('precios ajustado'!K456-'precios ajustado'!K455)/'precios ajustado'!K455</f>
        <v>1.0068397663693695E-2</v>
      </c>
      <c r="L455">
        <f>('precios ajustado'!L456-'precios ajustado'!L455)/'precios ajustado'!L455</f>
        <v>9.1701889940795714E-3</v>
      </c>
    </row>
    <row r="456" spans="1:12" x14ac:dyDescent="0.25">
      <c r="A456" s="1" t="s">
        <v>466</v>
      </c>
      <c r="B456">
        <f>('precios ajustado'!B457-'precios ajustado'!B456)/'precios ajustado'!B456</f>
        <v>1.0927336316434088E-2</v>
      </c>
      <c r="C456">
        <f>('precios ajustado'!C457-'precios ajustado'!C456)/'precios ajustado'!C456</f>
        <v>1.2403729449981507E-2</v>
      </c>
      <c r="D456">
        <f>('precios ajustado'!D457-'precios ajustado'!D456)/'precios ajustado'!D456</f>
        <v>-3.8211764705883386E-3</v>
      </c>
      <c r="E456">
        <f>('precios ajustado'!E457-'precios ajustado'!E456)/'precios ajustado'!E456</f>
        <v>0</v>
      </c>
      <c r="F456">
        <f>('precios ajustado'!F457-'precios ajustado'!F456)/'precios ajustado'!F456</f>
        <v>-7.4224548792884999E-4</v>
      </c>
      <c r="G456">
        <f>('precios ajustado'!G457-'precios ajustado'!G456)/'precios ajustado'!G456</f>
        <v>0</v>
      </c>
      <c r="H456">
        <f>('precios ajustado'!H457-'precios ajustado'!H456)/'precios ajustado'!H456</f>
        <v>0</v>
      </c>
      <c r="I456">
        <f>('precios ajustado'!I457-'precios ajustado'!I456)/'precios ajustado'!I456</f>
        <v>2.5884152352225031E-3</v>
      </c>
      <c r="J456">
        <f>('precios ajustado'!J457-'precios ajustado'!J456)/'precios ajustado'!J456</f>
        <v>-6.5146379735387446E-3</v>
      </c>
      <c r="K456">
        <f>('precios ajustado'!K457-'precios ajustado'!K456)/'precios ajustado'!K456</f>
        <v>-7.6677121293430512E-3</v>
      </c>
      <c r="L456">
        <f>('precios ajustado'!L457-'precios ajustado'!L456)/'precios ajustado'!L456</f>
        <v>-2.1926924152142258E-3</v>
      </c>
    </row>
    <row r="457" spans="1:12" x14ac:dyDescent="0.25">
      <c r="A457" s="1" t="s">
        <v>467</v>
      </c>
      <c r="B457">
        <f>('precios ajustado'!B458-'precios ajustado'!B457)/'precios ajustado'!B457</f>
        <v>4.1618567670699226E-3</v>
      </c>
      <c r="C457">
        <f>('precios ajustado'!C458-'precios ajustado'!C457)/'precios ajustado'!C457</f>
        <v>-2.3888135789991098E-2</v>
      </c>
      <c r="D457">
        <f>('precios ajustado'!D458-'precios ajustado'!D457)/'precios ajustado'!D457</f>
        <v>-4.3554665356563315E-3</v>
      </c>
      <c r="E457">
        <f>('precios ajustado'!E458-'precios ajustado'!E457)/'precios ajustado'!E457</f>
        <v>1.9999977647265625E-2</v>
      </c>
      <c r="F457">
        <f>('precios ajustado'!F458-'precios ajustado'!F457)/'precios ajustado'!F457</f>
        <v>1.8804488056609035E-2</v>
      </c>
      <c r="G457">
        <f>('precios ajustado'!G458-'precios ajustado'!G457)/'precios ajustado'!G457</f>
        <v>3.9717563989408507E-3</v>
      </c>
      <c r="H457">
        <f>('precios ajustado'!H458-'precios ajustado'!H457)/'precios ajustado'!H457</f>
        <v>-1.1051759071652199E-2</v>
      </c>
      <c r="I457">
        <f>('precios ajustado'!I458-'precios ajustado'!I457)/'precios ajustado'!I457</f>
        <v>1.4629955074717245E-2</v>
      </c>
      <c r="J457">
        <f>('precios ajustado'!J458-'precios ajustado'!J457)/'precios ajustado'!J457</f>
        <v>1.2021838838724109E-2</v>
      </c>
      <c r="K457">
        <f>('precios ajustado'!K458-'precios ajustado'!K457)/'precios ajustado'!K457</f>
        <v>-2.5112743584259023E-2</v>
      </c>
      <c r="L457">
        <f>('precios ajustado'!L458-'precios ajustado'!L457)/'precios ajustado'!L457</f>
        <v>-6.7607259975628782E-4</v>
      </c>
    </row>
    <row r="458" spans="1:12" x14ac:dyDescent="0.25">
      <c r="A458" s="1" t="s">
        <v>468</v>
      </c>
      <c r="B458">
        <f>('precios ajustado'!B459-'precios ajustado'!B458)/'precios ajustado'!B458</f>
        <v>1.3585082856137683E-2</v>
      </c>
      <c r="C458">
        <f>('precios ajustado'!C459-'precios ajustado'!C458)/'precios ajustado'!C458</f>
        <v>8.1384582973209382E-3</v>
      </c>
      <c r="D458">
        <f>('precios ajustado'!D459-'precios ajustado'!D458)/'precios ajustado'!D458</f>
        <v>0</v>
      </c>
      <c r="E458">
        <f>('precios ajustado'!E459-'precios ajustado'!E458)/'precios ajustado'!E458</f>
        <v>-6.5363057916013434E-4</v>
      </c>
      <c r="F458">
        <f>('precios ajustado'!F459-'precios ajustado'!F458)/'precios ajustado'!F458</f>
        <v>0</v>
      </c>
      <c r="G458">
        <f>('precios ajustado'!G459-'precios ajustado'!G458)/'precios ajustado'!G458</f>
        <v>0</v>
      </c>
      <c r="H458">
        <f>('precios ajustado'!H459-'precios ajustado'!H458)/'precios ajustado'!H458</f>
        <v>0</v>
      </c>
      <c r="I458">
        <f>('precios ajustado'!I459-'precios ajustado'!I458)/'precios ajustado'!I458</f>
        <v>5.0890941315381273E-3</v>
      </c>
      <c r="J458">
        <f>('precios ajustado'!J459-'precios ajustado'!J458)/'precios ajustado'!J458</f>
        <v>2.4837954510549657E-2</v>
      </c>
      <c r="K458">
        <f>('precios ajustado'!K459-'precios ajustado'!K458)/'precios ajustado'!K458</f>
        <v>1.8229919926628806E-2</v>
      </c>
      <c r="L458">
        <f>('precios ajustado'!L459-'precios ajustado'!L458)/'precios ajustado'!L458</f>
        <v>5.6030742723887986E-3</v>
      </c>
    </row>
    <row r="459" spans="1:12" x14ac:dyDescent="0.25">
      <c r="A459" s="1" t="s">
        <v>469</v>
      </c>
      <c r="B459">
        <f>('precios ajustado'!B460-'precios ajustado'!B459)/'precios ajustado'!B459</f>
        <v>1.4709202129471102E-2</v>
      </c>
      <c r="C459">
        <f>('precios ajustado'!C460-'precios ajustado'!C459)/'precios ajustado'!C459</f>
        <v>1.2791359170393748E-2</v>
      </c>
      <c r="D459">
        <f>('precios ajustado'!D460-'precios ajustado'!D459)/'precios ajustado'!D459</f>
        <v>0</v>
      </c>
      <c r="E459">
        <f>('precios ajustado'!E460-'precios ajustado'!E459)/'precios ajustado'!E459</f>
        <v>0</v>
      </c>
      <c r="F459">
        <f>('precios ajustado'!F460-'precios ajustado'!F459)/'precios ajustado'!F459</f>
        <v>4.6047582501918486E-3</v>
      </c>
      <c r="G459">
        <f>('precios ajustado'!G460-'precios ajustado'!G459)/'precios ajustado'!G459</f>
        <v>0</v>
      </c>
      <c r="H459">
        <f>('precios ajustado'!H460-'precios ajustado'!H459)/'precios ajustado'!H459</f>
        <v>0</v>
      </c>
      <c r="I459">
        <f>('precios ajustado'!I460-'precios ajustado'!I459)/'precios ajustado'!I459</f>
        <v>2.3628668688402344E-2</v>
      </c>
      <c r="J459">
        <f>('precios ajustado'!J460-'precios ajustado'!J459)/'precios ajustado'!J459</f>
        <v>-1.3698571401829574E-2</v>
      </c>
      <c r="K459">
        <f>('precios ajustado'!K460-'precios ajustado'!K459)/'precios ajustado'!K459</f>
        <v>2.023868087098623E-2</v>
      </c>
      <c r="L459">
        <f>('precios ajustado'!L460-'precios ajustado'!L459)/'precios ajustado'!L459</f>
        <v>8.7258659819457376E-3</v>
      </c>
    </row>
    <row r="460" spans="1:12" x14ac:dyDescent="0.25">
      <c r="A460" s="1" t="s">
        <v>470</v>
      </c>
      <c r="B460">
        <f>('precios ajustado'!B461-'precios ajustado'!B460)/'precios ajustado'!B460</f>
        <v>-4.0857464188560275E-2</v>
      </c>
      <c r="C460">
        <f>('precios ajustado'!C461-'precios ajustado'!C460)/'precios ajustado'!C460</f>
        <v>0</v>
      </c>
      <c r="D460">
        <f>('precios ajustado'!D461-'precios ajustado'!D460)/'precios ajustado'!D460</f>
        <v>1.8143343803080393E-2</v>
      </c>
      <c r="E460">
        <f>('precios ajustado'!E461-'precios ajustado'!E460)/'precios ajustado'!E460</f>
        <v>-3.2700969684172484E-3</v>
      </c>
      <c r="F460">
        <f>('precios ajustado'!F461-'precios ajustado'!F460)/'precios ajustado'!F460</f>
        <v>1.1115355233002279E-2</v>
      </c>
      <c r="G460">
        <f>('precios ajustado'!G461-'precios ajustado'!G460)/'precios ajustado'!G460</f>
        <v>0</v>
      </c>
      <c r="H460">
        <f>('precios ajustado'!H461-'precios ajustado'!H460)/'precios ajustado'!H460</f>
        <v>2.663438256658586E-2</v>
      </c>
      <c r="I460">
        <f>('precios ajustado'!I461-'precios ajustado'!I460)/'precios ajustado'!I460</f>
        <v>9.0683970024274582E-3</v>
      </c>
      <c r="J460">
        <f>('precios ajustado'!J461-'precios ajustado'!J460)/'precios ajustado'!J460</f>
        <v>-9.6154080642574039E-3</v>
      </c>
      <c r="K460">
        <f>('precios ajustado'!K461-'precios ajustado'!K460)/'precios ajustado'!K460</f>
        <v>2.0473049629289423E-2</v>
      </c>
      <c r="L460">
        <f>('precios ajustado'!L461-'precios ajustado'!L460)/'precios ajustado'!L460</f>
        <v>3.3350231805170318E-3</v>
      </c>
    </row>
    <row r="461" spans="1:12" x14ac:dyDescent="0.25">
      <c r="A461" s="1" t="s">
        <v>471</v>
      </c>
      <c r="B461">
        <f>('precios ajustado'!B462-'precios ajustado'!B461)/'precios ajustado'!B461</f>
        <v>5.3101691546826382E-3</v>
      </c>
      <c r="C461">
        <f>('precios ajustado'!C462-'precios ajustado'!C461)/'precios ajustado'!C461</f>
        <v>4.0415450203240512E-3</v>
      </c>
      <c r="D461">
        <f>('precios ajustado'!D462-'precios ajustado'!D461)/'precios ajustado'!D461</f>
        <v>0</v>
      </c>
      <c r="E461">
        <f>('precios ajustado'!E462-'precios ajustado'!E461)/'precios ajustado'!E461</f>
        <v>-1.6404192639114312E-2</v>
      </c>
      <c r="F461">
        <f>('precios ajustado'!F462-'precios ajustado'!F461)/'precios ajustado'!F461</f>
        <v>1.8510823164972661E-3</v>
      </c>
      <c r="G461">
        <f>('precios ajustado'!G462-'precios ajustado'!G461)/'precios ajustado'!G461</f>
        <v>0</v>
      </c>
      <c r="H461">
        <f>('precios ajustado'!H462-'precios ajustado'!H461)/'precios ajustado'!H461</f>
        <v>-2.6487663280116019E-2</v>
      </c>
      <c r="I461">
        <f>('precios ajustado'!I462-'precios ajustado'!I461)/'precios ajustado'!I461</f>
        <v>8.1701217882669454E-4</v>
      </c>
      <c r="J461">
        <f>('precios ajustado'!J462-'precios ajustado'!J461)/'precios ajustado'!J461</f>
        <v>2.4811268184657689E-2</v>
      </c>
      <c r="K461">
        <f>('precios ajustado'!K462-'precios ajustado'!K461)/'precios ajustado'!K461</f>
        <v>-2.4917935285241431E-4</v>
      </c>
      <c r="L461">
        <f>('precios ajustado'!L462-'precios ajustado'!L461)/'precios ajustado'!L461</f>
        <v>-1.3068049261954703E-3</v>
      </c>
    </row>
    <row r="462" spans="1:12" x14ac:dyDescent="0.25">
      <c r="A462" s="1" t="s">
        <v>472</v>
      </c>
      <c r="B462">
        <f>('precios ajustado'!B463-'precios ajustado'!B462)/'precios ajustado'!B462</f>
        <v>-1.4917530088458272E-2</v>
      </c>
      <c r="C462">
        <f>('precios ajustado'!C463-'precios ajustado'!C462)/'precios ajustado'!C462</f>
        <v>-3.1866276121730454E-3</v>
      </c>
      <c r="D462">
        <f>('precios ajustado'!D463-'precios ajustado'!D462)/'precios ajustado'!D462</f>
        <v>1.6776177827484652E-3</v>
      </c>
      <c r="E462">
        <f>('precios ajustado'!E463-'precios ajustado'!E462)/'precios ajustado'!E462</f>
        <v>1.6677778124257029E-2</v>
      </c>
      <c r="F462">
        <f>('precios ajustado'!F463-'precios ajustado'!F462)/'precios ajustado'!F462</f>
        <v>1.1915535444947193E-2</v>
      </c>
      <c r="G462">
        <f>('precios ajustado'!G463-'precios ajustado'!G462)/'precios ajustado'!G462</f>
        <v>2.285714285714293E-2</v>
      </c>
      <c r="H462">
        <f>('precios ajustado'!H463-'precios ajustado'!H462)/'precios ajustado'!H462</f>
        <v>2.6276556093924618E-2</v>
      </c>
      <c r="I462">
        <f>('precios ajustado'!I463-'precios ajustado'!I462)/'precios ajustado'!I462</f>
        <v>-1.6326904296873549E-3</v>
      </c>
      <c r="J462">
        <f>('precios ajustado'!J463-'precios ajustado'!J462)/'precios ajustado'!J462</f>
        <v>-1.0526317988781833E-2</v>
      </c>
      <c r="K462">
        <f>('precios ajustado'!K463-'precios ajustado'!K462)/'precios ajustado'!K462</f>
        <v>-2.8916859002271512E-2</v>
      </c>
      <c r="L462">
        <f>('precios ajustado'!L463-'precios ajustado'!L462)/'precios ajustado'!L462</f>
        <v>-5.3841700649033932E-3</v>
      </c>
    </row>
    <row r="463" spans="1:12" x14ac:dyDescent="0.25">
      <c r="A463" s="1" t="s">
        <v>473</v>
      </c>
      <c r="B463">
        <f>('precios ajustado'!B464-'precios ajustado'!B463)/'precios ajustado'!B463</f>
        <v>2.1212602099511084E-2</v>
      </c>
      <c r="C463">
        <f>('precios ajustado'!C464-'precios ajustado'!C463)/'precios ajustado'!C463</f>
        <v>8.5810361924264205E-3</v>
      </c>
      <c r="D463">
        <f>('precios ajustado'!D464-'precios ajustado'!D463)/'precios ajustado'!D463</f>
        <v>0</v>
      </c>
      <c r="E463">
        <f>('precios ajustado'!E464-'precios ajustado'!E463)/'precios ajustado'!E463</f>
        <v>0</v>
      </c>
      <c r="F463">
        <f>('precios ajustado'!F464-'precios ajustado'!F463)/'precios ajustado'!F463</f>
        <v>1.6395886123119175E-3</v>
      </c>
      <c r="G463">
        <f>('precios ajustado'!G464-'precios ajustado'!G463)/'precios ajustado'!G463</f>
        <v>0</v>
      </c>
      <c r="H463">
        <f>('precios ajustado'!H464-'precios ajustado'!H463)/'precios ajustado'!H463</f>
        <v>0</v>
      </c>
      <c r="I463">
        <f>('precios ajustado'!I464-'precios ajustado'!I463)/'precios ajustado'!I463</f>
        <v>-2.289450069104336E-2</v>
      </c>
      <c r="J463">
        <f>('precios ajustado'!J464-'precios ajustado'!J463)/'precios ajustado'!J463</f>
        <v>-1.3829832385696047E-2</v>
      </c>
      <c r="K463">
        <f>('precios ajustado'!K464-'precios ajustado'!K463)/'precios ajustado'!K463</f>
        <v>2.5670252707157E-3</v>
      </c>
      <c r="L463">
        <f>('precios ajustado'!L464-'precios ajustado'!L463)/'precios ajustado'!L463</f>
        <v>8.7285010676349823E-3</v>
      </c>
    </row>
    <row r="464" spans="1:12" x14ac:dyDescent="0.25">
      <c r="A464" s="1"/>
    </row>
    <row r="466" spans="1:14" x14ac:dyDescent="0.25">
      <c r="A466" s="6" t="s">
        <v>512</v>
      </c>
      <c r="B466">
        <f>AVERAGE(B2:B463)</f>
        <v>1.83012960038638E-4</v>
      </c>
      <c r="C466">
        <f t="shared" ref="C466:L466" si="0">AVERAGE(C2:C463)</f>
        <v>5.6077975949328691E-4</v>
      </c>
      <c r="D466">
        <f t="shared" si="0"/>
        <v>6.017249198035044E-4</v>
      </c>
      <c r="E466">
        <f t="shared" si="0"/>
        <v>2.4278104960129184E-4</v>
      </c>
      <c r="F466">
        <f t="shared" si="0"/>
        <v>-2.4807239778215542E-4</v>
      </c>
      <c r="G466">
        <f t="shared" si="0"/>
        <v>4.4720625394377829E-4</v>
      </c>
      <c r="H466">
        <f t="shared" si="0"/>
        <v>1.0936581223428164E-3</v>
      </c>
      <c r="I466">
        <f>+AVERAGE(I2:I463)</f>
        <v>1.7400856642396465E-3</v>
      </c>
      <c r="J466">
        <f t="shared" si="0"/>
        <v>2.3201227763318307E-4</v>
      </c>
      <c r="K466">
        <f>AVERAGE(K2:K463)</f>
        <v>2.2151469537546489E-3</v>
      </c>
      <c r="L466">
        <f t="shared" si="0"/>
        <v>4.55379148668204E-4</v>
      </c>
      <c r="N466" s="7">
        <f>SUMPRODUCT(B469:L469,B467:L467)</f>
        <v>0.17099351617583733</v>
      </c>
    </row>
    <row r="467" spans="1:14" x14ac:dyDescent="0.25">
      <c r="A467" s="6" t="s">
        <v>520</v>
      </c>
      <c r="B467" s="8">
        <f t="shared" ref="B467:L467" si="1">B466*250</f>
        <v>4.5753240009659503E-2</v>
      </c>
      <c r="C467" s="8">
        <f t="shared" si="1"/>
        <v>0.14019493987332174</v>
      </c>
      <c r="D467" s="8">
        <f t="shared" si="1"/>
        <v>0.1504312299508761</v>
      </c>
      <c r="E467" s="8">
        <f t="shared" si="1"/>
        <v>6.0695262400322962E-2</v>
      </c>
      <c r="F467" s="8">
        <f t="shared" si="1"/>
        <v>-6.2018099445538856E-2</v>
      </c>
      <c r="G467" s="8">
        <f t="shared" si="1"/>
        <v>0.11180156348594457</v>
      </c>
      <c r="H467" s="8">
        <f t="shared" si="1"/>
        <v>0.27341453058570409</v>
      </c>
      <c r="I467" s="8">
        <f>I466*250</f>
        <v>0.43502141605991163</v>
      </c>
      <c r="J467" s="8">
        <f>J466*250</f>
        <v>5.800306940829577E-2</v>
      </c>
      <c r="K467" s="8">
        <f t="shared" si="1"/>
        <v>0.55378673843866222</v>
      </c>
      <c r="L467" s="8">
        <f t="shared" si="1"/>
        <v>0.113844787167051</v>
      </c>
    </row>
    <row r="468" spans="1:14" x14ac:dyDescent="0.25">
      <c r="A468" s="6" t="s">
        <v>521</v>
      </c>
      <c r="B468" s="8">
        <f t="shared" ref="B468:L468" si="2">B466*462</f>
        <v>8.4551987537850759E-2</v>
      </c>
      <c r="C468" s="8">
        <f t="shared" si="2"/>
        <v>0.25908024888589853</v>
      </c>
      <c r="D468" s="8">
        <f t="shared" si="2"/>
        <v>0.27799691294921902</v>
      </c>
      <c r="E468" s="8">
        <f t="shared" si="2"/>
        <v>0.11216484491579683</v>
      </c>
      <c r="F468" s="8">
        <f t="shared" si="2"/>
        <v>-0.11460944777535581</v>
      </c>
      <c r="G468" s="8">
        <f t="shared" si="2"/>
        <v>0.20660928932202557</v>
      </c>
      <c r="H468" s="8">
        <f t="shared" si="2"/>
        <v>0.50527005252238122</v>
      </c>
      <c r="I468" s="8">
        <f t="shared" si="2"/>
        <v>0.80391957687871674</v>
      </c>
      <c r="J468" s="8">
        <f t="shared" si="2"/>
        <v>0.10718967226653058</v>
      </c>
      <c r="K468" s="8">
        <f t="shared" si="2"/>
        <v>1.0233978926346479</v>
      </c>
      <c r="L468" s="8">
        <f t="shared" si="2"/>
        <v>0.21038516668471025</v>
      </c>
      <c r="N468" s="9"/>
    </row>
    <row r="469" spans="1:14" x14ac:dyDescent="0.25">
      <c r="A469" s="6" t="s">
        <v>522</v>
      </c>
      <c r="B469">
        <f>1/11</f>
        <v>9.0909090909090912E-2</v>
      </c>
      <c r="C469">
        <f t="shared" ref="C469:L469" si="3">1/11</f>
        <v>9.0909090909090912E-2</v>
      </c>
      <c r="D469">
        <f t="shared" si="3"/>
        <v>9.0909090909090912E-2</v>
      </c>
      <c r="E469">
        <f t="shared" si="3"/>
        <v>9.0909090909090912E-2</v>
      </c>
      <c r="F469">
        <f t="shared" si="3"/>
        <v>9.0909090909090912E-2</v>
      </c>
      <c r="G469">
        <f t="shared" si="3"/>
        <v>9.0909090909090912E-2</v>
      </c>
      <c r="H469">
        <f t="shared" si="3"/>
        <v>9.0909090909090912E-2</v>
      </c>
      <c r="I469">
        <f t="shared" si="3"/>
        <v>9.0909090909090912E-2</v>
      </c>
      <c r="J469">
        <f t="shared" si="3"/>
        <v>9.0909090909090912E-2</v>
      </c>
      <c r="K469">
        <f t="shared" si="3"/>
        <v>9.0909090909090912E-2</v>
      </c>
      <c r="L469">
        <f t="shared" si="3"/>
        <v>9.0909090909090912E-2</v>
      </c>
    </row>
    <row r="471" spans="1:14" x14ac:dyDescent="0.25">
      <c r="B471" s="8">
        <f>STDEVA(B2:B463)</f>
        <v>1.8510157925281531E-2</v>
      </c>
      <c r="C471" s="8">
        <f t="shared" ref="C471:L471" si="4">STDEVA(C2:C463)</f>
        <v>2.6675671435299933E-2</v>
      </c>
      <c r="D471" s="8">
        <f t="shared" si="4"/>
        <v>1.7443609810269239E-2</v>
      </c>
      <c r="E471" s="8">
        <f t="shared" si="4"/>
        <v>3.1628328650747953E-2</v>
      </c>
      <c r="F471" s="8">
        <f t="shared" si="4"/>
        <v>1.2679178866487971E-2</v>
      </c>
      <c r="G471" s="8">
        <f t="shared" si="4"/>
        <v>1.6426587279119161E-2</v>
      </c>
      <c r="H471" s="8">
        <f t="shared" si="4"/>
        <v>2.2513667303753128E-2</v>
      </c>
      <c r="I471" s="8">
        <f t="shared" si="4"/>
        <v>4.2514948914445988E-2</v>
      </c>
      <c r="J471" s="8">
        <f t="shared" si="4"/>
        <v>2.5545085940460573E-2</v>
      </c>
      <c r="K471" s="8">
        <f t="shared" si="4"/>
        <v>3.3061986068434475E-2</v>
      </c>
      <c r="L471" s="8">
        <f t="shared" si="4"/>
        <v>1.2144147664046517E-2</v>
      </c>
    </row>
    <row r="472" spans="1:14" x14ac:dyDescent="0.25">
      <c r="B472" s="9">
        <f>B471*SQRT(250)</f>
        <v>0.29267129446653228</v>
      </c>
      <c r="C472" s="9">
        <f t="shared" ref="C472:L472" si="5">C471*SQRT(250)</f>
        <v>0.42177939924920371</v>
      </c>
      <c r="D472" s="9">
        <f t="shared" si="5"/>
        <v>0.275807688078542</v>
      </c>
      <c r="E472" s="9">
        <f t="shared" si="5"/>
        <v>0.50008778560361877</v>
      </c>
      <c r="F472" s="9">
        <f t="shared" si="5"/>
        <v>0.20047542039386973</v>
      </c>
      <c r="G472" s="9">
        <f t="shared" si="5"/>
        <v>0.25972714992782303</v>
      </c>
      <c r="H472" s="9">
        <f t="shared" si="5"/>
        <v>0.35597233581560894</v>
      </c>
      <c r="I472" s="9">
        <f t="shared" si="5"/>
        <v>0.67222036587676215</v>
      </c>
      <c r="J472" s="9">
        <f t="shared" si="5"/>
        <v>0.40390327298299911</v>
      </c>
      <c r="K472" s="9">
        <f t="shared" si="5"/>
        <v>0.52275589972504266</v>
      </c>
      <c r="L472" s="9">
        <f t="shared" si="5"/>
        <v>0.19201583429900154</v>
      </c>
    </row>
    <row r="474" spans="1:14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2" workbookViewId="0">
      <selection activeCell="B30" sqref="B30:L40"/>
    </sheetView>
  </sheetViews>
  <sheetFormatPr baseColWidth="10" defaultRowHeight="15" x14ac:dyDescent="0.25"/>
  <cols>
    <col min="2" max="10" width="11.5703125" bestFit="1" customWidth="1"/>
    <col min="11" max="11" width="12.7109375" bestFit="1" customWidth="1"/>
    <col min="12" max="12" width="11.5703125" bestFit="1" customWidth="1"/>
  </cols>
  <sheetData>
    <row r="1" spans="1:12" x14ac:dyDescent="0.25">
      <c r="A1" s="12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25">
      <c r="A2" s="10" t="s">
        <v>1</v>
      </c>
      <c r="B2" s="10">
        <f>VARP('LN(pr)'!$B$2:$B$463)</f>
        <v>3.4174677625033021E-4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 t="s">
        <v>2</v>
      </c>
      <c r="B3" s="10">
        <v>3.083924101175384E-4</v>
      </c>
      <c r="C3" s="10">
        <f>VARP('LN(pr)'!$C$2:$C$463)</f>
        <v>7.1186481797426025E-4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0" t="s">
        <v>3</v>
      </c>
      <c r="B4" s="10">
        <v>9.0273169602012591E-5</v>
      </c>
      <c r="C4" s="10">
        <v>7.7660115849997766E-5</v>
      </c>
      <c r="D4" s="10">
        <f>VARP('LN(pr)'!$D$2:$D$463)</f>
        <v>3.0133883901654093E-4</v>
      </c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10" t="s">
        <v>4</v>
      </c>
      <c r="B5" s="10">
        <v>1.9480904055258406E-5</v>
      </c>
      <c r="C5" s="10">
        <v>3.5156257804997646E-5</v>
      </c>
      <c r="D5" s="10">
        <v>8.5301426117454072E-6</v>
      </c>
      <c r="E5" s="10">
        <f>VARP('LN(pr)'!$E$2:$E$463)</f>
        <v>1.0201433369573778E-3</v>
      </c>
      <c r="F5" s="10"/>
      <c r="G5" s="10"/>
      <c r="H5" s="10"/>
      <c r="I5" s="10"/>
      <c r="J5" s="10"/>
      <c r="K5" s="10"/>
      <c r="L5" s="10"/>
    </row>
    <row r="6" spans="1:12" x14ac:dyDescent="0.25">
      <c r="A6" s="10" t="s">
        <v>5</v>
      </c>
      <c r="B6" s="10">
        <v>2.4828979792724869E-5</v>
      </c>
      <c r="C6" s="10">
        <v>2.2425282415273225E-5</v>
      </c>
      <c r="D6" s="10">
        <v>3.054661247006917E-5</v>
      </c>
      <c r="E6" s="10">
        <v>5.0424735557863157E-5</v>
      </c>
      <c r="F6" s="10">
        <f>VARP('LN(pr)'!$F$2:$F$463)</f>
        <v>1.6062132341867282E-4</v>
      </c>
      <c r="G6" s="10"/>
      <c r="H6" s="10"/>
      <c r="I6" s="10"/>
      <c r="J6" s="10"/>
      <c r="K6" s="10"/>
      <c r="L6" s="10"/>
    </row>
    <row r="7" spans="1:12" x14ac:dyDescent="0.25">
      <c r="A7" s="10" t="s">
        <v>6</v>
      </c>
      <c r="B7" s="10">
        <v>3.0504144034234004E-5</v>
      </c>
      <c r="C7" s="10">
        <v>3.2205052440904159E-5</v>
      </c>
      <c r="D7" s="10">
        <v>6.204228401566907E-5</v>
      </c>
      <c r="E7" s="10">
        <v>9.3695996758710428E-6</v>
      </c>
      <c r="F7" s="10">
        <v>4.0000135865002872E-5</v>
      </c>
      <c r="G7" s="10">
        <f>VARP('LN(pr)'!$G$2:$G$463)</f>
        <v>2.7546219459888011E-4</v>
      </c>
      <c r="H7" s="10"/>
      <c r="I7" s="10"/>
      <c r="J7" s="10"/>
      <c r="K7" s="10"/>
      <c r="L7" s="10"/>
    </row>
    <row r="8" spans="1:12" x14ac:dyDescent="0.25">
      <c r="A8" s="10" t="s">
        <v>7</v>
      </c>
      <c r="B8" s="10">
        <v>6.5206647164374945E-5</v>
      </c>
      <c r="C8" s="10">
        <v>6.7768488041988759E-5</v>
      </c>
      <c r="D8" s="10">
        <v>8.5750870434955461E-5</v>
      </c>
      <c r="E8" s="10">
        <v>2.4858154232754408E-5</v>
      </c>
      <c r="F8" s="10">
        <v>2.2372491327555808E-5</v>
      </c>
      <c r="G8" s="10">
        <v>1.1671128604435936E-4</v>
      </c>
      <c r="H8" s="10">
        <f>VARP('LN(pr)'!$H$2:$H$463)</f>
        <v>4.8874315155970568E-4</v>
      </c>
      <c r="I8" s="10"/>
      <c r="J8" s="10"/>
      <c r="K8" s="10"/>
      <c r="L8" s="10"/>
    </row>
    <row r="9" spans="1:12" x14ac:dyDescent="0.25">
      <c r="A9" s="10" t="s">
        <v>8</v>
      </c>
      <c r="B9" s="10">
        <v>2.9112738482719297E-4</v>
      </c>
      <c r="C9" s="10">
        <v>4.6590879004179345E-4</v>
      </c>
      <c r="D9" s="10">
        <v>1.2301277312207451E-4</v>
      </c>
      <c r="E9" s="10">
        <v>1.7302932762859486E-5</v>
      </c>
      <c r="F9" s="10">
        <v>6.921592307519253E-5</v>
      </c>
      <c r="G9" s="10">
        <v>4.9274498801143553E-5</v>
      </c>
      <c r="H9" s="10">
        <v>7.2359908382381132E-5</v>
      </c>
      <c r="I9" s="10">
        <f>VARP('LN(pr)'!$I$2:$I$463)</f>
        <v>1.7635933006511129E-3</v>
      </c>
      <c r="J9" s="10"/>
      <c r="K9" s="10"/>
      <c r="L9" s="10"/>
    </row>
    <row r="10" spans="1:12" x14ac:dyDescent="0.25">
      <c r="A10" s="10" t="s">
        <v>9</v>
      </c>
      <c r="B10" s="10">
        <v>3.9711925111116421E-5</v>
      </c>
      <c r="C10" s="10">
        <v>4.018019314236007E-6</v>
      </c>
      <c r="D10" s="10">
        <v>2.3420792245915134E-5</v>
      </c>
      <c r="E10" s="10">
        <v>6.2232735406204969E-6</v>
      </c>
      <c r="F10" s="10">
        <v>1.1380966093950039E-4</v>
      </c>
      <c r="G10" s="10">
        <v>3.3299334906920238E-5</v>
      </c>
      <c r="H10" s="10">
        <v>4.4888946926917601E-6</v>
      </c>
      <c r="I10" s="10">
        <v>1.0014284430152552E-4</v>
      </c>
      <c r="J10" s="10">
        <f>VARP('LN(pr)'!$J$2:$J$463)</f>
        <v>6.3273017241567741E-4</v>
      </c>
      <c r="K10" s="10"/>
      <c r="L10" s="10"/>
    </row>
    <row r="11" spans="1:12" x14ac:dyDescent="0.25">
      <c r="A11" s="10" t="s">
        <v>10</v>
      </c>
      <c r="B11" s="10">
        <v>2.6754960490202713E-4</v>
      </c>
      <c r="C11" s="10">
        <v>4.5997666430137694E-4</v>
      </c>
      <c r="D11" s="10">
        <v>8.9856307711395577E-5</v>
      </c>
      <c r="E11" s="10">
        <v>-7.6243177046874077E-6</v>
      </c>
      <c r="F11" s="10">
        <v>7.2419402421291927E-5</v>
      </c>
      <c r="G11" s="10">
        <v>7.3980882091499283E-5</v>
      </c>
      <c r="H11" s="10">
        <v>1.0655270456821861E-4</v>
      </c>
      <c r="I11" s="10">
        <v>6.4861645035624131E-4</v>
      </c>
      <c r="J11" s="10">
        <v>9.7808116672117628E-5</v>
      </c>
      <c r="K11" s="10">
        <f>VARP('LN(pr)'!$K$2:$K$463)</f>
        <v>1.0627242680471259E-3</v>
      </c>
      <c r="L11" s="10"/>
    </row>
    <row r="12" spans="1:12" ht="15.75" thickBot="1" x14ac:dyDescent="0.3">
      <c r="A12" s="11" t="s">
        <v>11</v>
      </c>
      <c r="B12" s="11">
        <v>1.8406459791140111E-4</v>
      </c>
      <c r="C12" s="11">
        <v>2.4537996750188297E-4</v>
      </c>
      <c r="D12" s="11">
        <v>6.2123356615773561E-5</v>
      </c>
      <c r="E12" s="11">
        <v>2.9054231531311857E-5</v>
      </c>
      <c r="F12" s="11">
        <v>3.355492747141084E-5</v>
      </c>
      <c r="G12" s="11">
        <v>3.3708015520157049E-5</v>
      </c>
      <c r="H12" s="11">
        <v>5.1953571077923085E-5</v>
      </c>
      <c r="I12" s="11">
        <v>2.4292206253464575E-4</v>
      </c>
      <c r="J12" s="11">
        <v>3.8580413927505532E-5</v>
      </c>
      <c r="K12" s="11">
        <v>2.2216349870400102E-4</v>
      </c>
      <c r="L12" s="11">
        <f>VARP('LN(pr)'!$L$2:$L$463)</f>
        <v>1.4726596896677782E-4</v>
      </c>
    </row>
    <row r="14" spans="1:12" ht="15.75" thickBot="1" x14ac:dyDescent="0.3"/>
    <row r="15" spans="1:12" x14ac:dyDescent="0.25">
      <c r="A15" s="12"/>
      <c r="B15" s="12" t="s">
        <v>1</v>
      </c>
      <c r="C15" s="12" t="s">
        <v>2</v>
      </c>
      <c r="D15" s="12" t="s">
        <v>3</v>
      </c>
      <c r="E15" s="12" t="s">
        <v>4</v>
      </c>
      <c r="F15" s="12" t="s">
        <v>5</v>
      </c>
      <c r="G15" s="12" t="s">
        <v>6</v>
      </c>
      <c r="H15" s="12" t="s">
        <v>7</v>
      </c>
      <c r="I15" s="12" t="s">
        <v>8</v>
      </c>
      <c r="J15" s="12" t="s">
        <v>9</v>
      </c>
      <c r="K15" s="12" t="s">
        <v>10</v>
      </c>
      <c r="L15" s="12" t="s">
        <v>11</v>
      </c>
    </row>
    <row r="16" spans="1:12" x14ac:dyDescent="0.25">
      <c r="A16" s="10" t="s">
        <v>1</v>
      </c>
      <c r="B16" s="10">
        <f t="array" ref="B16:L26">TRANSPOSE(B2:L12)</f>
        <v>3.4174677625033021E-4</v>
      </c>
      <c r="C16" s="10">
        <v>3.083924101175384E-4</v>
      </c>
      <c r="D16" s="10">
        <v>9.0273169602012591E-5</v>
      </c>
      <c r="E16" s="10">
        <v>1.9480904055258406E-5</v>
      </c>
      <c r="F16" s="10">
        <v>2.4828979792724869E-5</v>
      </c>
      <c r="G16" s="10">
        <v>3.0504144034234004E-5</v>
      </c>
      <c r="H16" s="10">
        <v>6.5206647164374945E-5</v>
      </c>
      <c r="I16" s="10">
        <v>2.9112738482719297E-4</v>
      </c>
      <c r="J16" s="10">
        <v>3.9711925111116421E-5</v>
      </c>
      <c r="K16" s="10">
        <v>2.6754960490202713E-4</v>
      </c>
      <c r="L16" s="10">
        <v>1.8406459791140111E-4</v>
      </c>
    </row>
    <row r="17" spans="1:12" x14ac:dyDescent="0.25">
      <c r="A17" s="10" t="s">
        <v>2</v>
      </c>
      <c r="B17" s="10">
        <v>0</v>
      </c>
      <c r="C17" s="10">
        <v>7.1186481797426025E-4</v>
      </c>
      <c r="D17" s="10">
        <v>7.7660115849997766E-5</v>
      </c>
      <c r="E17" s="10">
        <v>3.5156257804997646E-5</v>
      </c>
      <c r="F17" s="10">
        <v>2.2425282415273225E-5</v>
      </c>
      <c r="G17" s="10">
        <v>3.2205052440904159E-5</v>
      </c>
      <c r="H17" s="10">
        <v>6.7768488041988759E-5</v>
      </c>
      <c r="I17" s="10">
        <v>4.6590879004179345E-4</v>
      </c>
      <c r="J17" s="10">
        <v>4.018019314236007E-6</v>
      </c>
      <c r="K17" s="10">
        <v>4.5997666430137694E-4</v>
      </c>
      <c r="L17" s="10">
        <v>2.4537996750188297E-4</v>
      </c>
    </row>
    <row r="18" spans="1:12" x14ac:dyDescent="0.25">
      <c r="A18" s="10" t="s">
        <v>3</v>
      </c>
      <c r="B18" s="10">
        <v>0</v>
      </c>
      <c r="C18" s="10">
        <v>0</v>
      </c>
      <c r="D18" s="10">
        <v>3.0133883901654093E-4</v>
      </c>
      <c r="E18" s="10">
        <v>8.5301426117454072E-6</v>
      </c>
      <c r="F18" s="10">
        <v>3.054661247006917E-5</v>
      </c>
      <c r="G18" s="10">
        <v>6.204228401566907E-5</v>
      </c>
      <c r="H18" s="10">
        <v>8.5750870434955461E-5</v>
      </c>
      <c r="I18" s="10">
        <v>1.2301277312207451E-4</v>
      </c>
      <c r="J18" s="10">
        <v>2.3420792245915134E-5</v>
      </c>
      <c r="K18" s="10">
        <v>8.9856307711395577E-5</v>
      </c>
      <c r="L18" s="10">
        <v>6.2123356615773561E-5</v>
      </c>
    </row>
    <row r="19" spans="1:12" x14ac:dyDescent="0.25">
      <c r="A19" s="10" t="s">
        <v>4</v>
      </c>
      <c r="B19" s="10">
        <v>0</v>
      </c>
      <c r="C19" s="10">
        <v>0</v>
      </c>
      <c r="D19" s="10">
        <v>0</v>
      </c>
      <c r="E19" s="10">
        <v>1.0201433369573778E-3</v>
      </c>
      <c r="F19" s="10">
        <v>5.0424735557863157E-5</v>
      </c>
      <c r="G19" s="10">
        <v>9.3695996758710428E-6</v>
      </c>
      <c r="H19" s="10">
        <v>2.4858154232754408E-5</v>
      </c>
      <c r="I19" s="10">
        <v>1.7302932762859486E-5</v>
      </c>
      <c r="J19" s="10">
        <v>6.2232735406204969E-6</v>
      </c>
      <c r="K19" s="10">
        <v>-7.6243177046874077E-6</v>
      </c>
      <c r="L19" s="10">
        <v>2.9054231531311857E-5</v>
      </c>
    </row>
    <row r="20" spans="1:12" x14ac:dyDescent="0.25">
      <c r="A20" s="10" t="s">
        <v>5</v>
      </c>
      <c r="B20" s="10">
        <v>0</v>
      </c>
      <c r="C20" s="10">
        <v>0</v>
      </c>
      <c r="D20" s="10">
        <v>0</v>
      </c>
      <c r="E20" s="10">
        <v>0</v>
      </c>
      <c r="F20" s="10">
        <v>1.6062132341867282E-4</v>
      </c>
      <c r="G20" s="10">
        <v>4.0000135865002872E-5</v>
      </c>
      <c r="H20" s="10">
        <v>2.2372491327555808E-5</v>
      </c>
      <c r="I20" s="10">
        <v>6.921592307519253E-5</v>
      </c>
      <c r="J20" s="10">
        <v>1.1380966093950039E-4</v>
      </c>
      <c r="K20" s="10">
        <v>7.2419402421291927E-5</v>
      </c>
      <c r="L20" s="10">
        <v>3.355492747141084E-5</v>
      </c>
    </row>
    <row r="21" spans="1:12" x14ac:dyDescent="0.25">
      <c r="A21" s="10" t="s">
        <v>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2.7546219459888011E-4</v>
      </c>
      <c r="H21" s="10">
        <v>1.1671128604435936E-4</v>
      </c>
      <c r="I21" s="10">
        <v>4.9274498801143553E-5</v>
      </c>
      <c r="J21" s="10">
        <v>3.3299334906920238E-5</v>
      </c>
      <c r="K21" s="10">
        <v>7.3980882091499283E-5</v>
      </c>
      <c r="L21" s="10">
        <v>3.3708015520157049E-5</v>
      </c>
    </row>
    <row r="22" spans="1:12" x14ac:dyDescent="0.25">
      <c r="A22" s="10" t="s">
        <v>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4.8874315155970568E-4</v>
      </c>
      <c r="I22" s="10">
        <v>7.2359908382381132E-5</v>
      </c>
      <c r="J22" s="10">
        <v>4.4888946926917601E-6</v>
      </c>
      <c r="K22" s="10">
        <v>1.0655270456821861E-4</v>
      </c>
      <c r="L22" s="10">
        <v>5.1953571077923085E-5</v>
      </c>
    </row>
    <row r="23" spans="1:12" x14ac:dyDescent="0.25">
      <c r="A23" s="10" t="s">
        <v>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1.7635933006511129E-3</v>
      </c>
      <c r="J23" s="10">
        <v>1.0014284430152552E-4</v>
      </c>
      <c r="K23" s="10">
        <v>6.4861645035624131E-4</v>
      </c>
      <c r="L23" s="10">
        <v>2.4292206253464575E-4</v>
      </c>
    </row>
    <row r="24" spans="1:12" x14ac:dyDescent="0.25">
      <c r="A24" s="10" t="s">
        <v>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6.3273017241567741E-4</v>
      </c>
      <c r="K24" s="10">
        <v>9.7808116672117628E-5</v>
      </c>
      <c r="L24" s="10">
        <v>3.8580413927505532E-5</v>
      </c>
    </row>
    <row r="25" spans="1:12" x14ac:dyDescent="0.25">
      <c r="A25" s="10" t="s">
        <v>10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1.0627242680471259E-3</v>
      </c>
      <c r="L25" s="10">
        <v>2.2216349870400102E-4</v>
      </c>
    </row>
    <row r="26" spans="1:12" ht="15.75" thickBot="1" x14ac:dyDescent="0.3">
      <c r="A26" s="11" t="s">
        <v>11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1.4726596896677782E-4</v>
      </c>
    </row>
    <row r="28" spans="1:12" ht="15.75" thickBot="1" x14ac:dyDescent="0.3"/>
    <row r="29" spans="1:12" x14ac:dyDescent="0.25">
      <c r="A29" s="12"/>
      <c r="B29" s="12" t="s">
        <v>1</v>
      </c>
      <c r="C29" s="12" t="s">
        <v>2</v>
      </c>
      <c r="D29" s="12" t="s">
        <v>3</v>
      </c>
      <c r="E29" s="12" t="s">
        <v>4</v>
      </c>
      <c r="F29" s="12" t="s">
        <v>5</v>
      </c>
      <c r="G29" s="12" t="s">
        <v>6</v>
      </c>
      <c r="H29" s="12" t="s">
        <v>7</v>
      </c>
      <c r="I29" s="12" t="s">
        <v>8</v>
      </c>
      <c r="J29" s="12" t="s">
        <v>9</v>
      </c>
      <c r="K29" s="12" t="s">
        <v>10</v>
      </c>
      <c r="L29" s="12" t="s">
        <v>11</v>
      </c>
    </row>
    <row r="30" spans="1:12" x14ac:dyDescent="0.25">
      <c r="A30" s="10" t="s">
        <v>1</v>
      </c>
      <c r="B30" s="10">
        <f>IF(ROW(B30)-ROW($B$30) = COLUMN(B30)-COLUMN($B$30), B2, B2+B16)</f>
        <v>3.4174677625033021E-4</v>
      </c>
      <c r="C30" s="10">
        <f t="shared" ref="C30:L30" si="0">IF(ROW(C30)-ROW($B$30) = COLUMN(C30)-COLUMN($B$30), C2, C2+C16)</f>
        <v>3.083924101175384E-4</v>
      </c>
      <c r="D30" s="10">
        <f t="shared" si="0"/>
        <v>9.0273169602012591E-5</v>
      </c>
      <c r="E30" s="10">
        <f t="shared" si="0"/>
        <v>1.9480904055258406E-5</v>
      </c>
      <c r="F30" s="10">
        <f t="shared" si="0"/>
        <v>2.4828979792724869E-5</v>
      </c>
      <c r="G30" s="10">
        <f t="shared" si="0"/>
        <v>3.0504144034234004E-5</v>
      </c>
      <c r="H30" s="10">
        <f t="shared" si="0"/>
        <v>6.5206647164374945E-5</v>
      </c>
      <c r="I30" s="10">
        <f t="shared" si="0"/>
        <v>2.9112738482719297E-4</v>
      </c>
      <c r="J30" s="10">
        <f t="shared" si="0"/>
        <v>3.9711925111116421E-5</v>
      </c>
      <c r="K30" s="10">
        <f t="shared" si="0"/>
        <v>2.6754960490202713E-4</v>
      </c>
      <c r="L30" s="10">
        <f t="shared" si="0"/>
        <v>1.8406459791140111E-4</v>
      </c>
    </row>
    <row r="31" spans="1:12" x14ac:dyDescent="0.25">
      <c r="A31" s="10" t="s">
        <v>2</v>
      </c>
      <c r="B31" s="10">
        <f t="shared" ref="B31:L31" si="1">IF(ROW(B31)-ROW($B$30) = COLUMN(B31)-COLUMN($B$30), B3, B3+B17)</f>
        <v>3.083924101175384E-4</v>
      </c>
      <c r="C31" s="10">
        <f t="shared" si="1"/>
        <v>7.1186481797426025E-4</v>
      </c>
      <c r="D31" s="10">
        <f t="shared" si="1"/>
        <v>7.7660115849997766E-5</v>
      </c>
      <c r="E31" s="10">
        <f t="shared" si="1"/>
        <v>3.5156257804997646E-5</v>
      </c>
      <c r="F31" s="10">
        <f t="shared" si="1"/>
        <v>2.2425282415273225E-5</v>
      </c>
      <c r="G31" s="10">
        <f t="shared" si="1"/>
        <v>3.2205052440904159E-5</v>
      </c>
      <c r="H31" s="10">
        <f t="shared" si="1"/>
        <v>6.7768488041988759E-5</v>
      </c>
      <c r="I31" s="10">
        <f t="shared" si="1"/>
        <v>4.6590879004179345E-4</v>
      </c>
      <c r="J31" s="10">
        <f t="shared" si="1"/>
        <v>4.018019314236007E-6</v>
      </c>
      <c r="K31" s="10">
        <f t="shared" si="1"/>
        <v>4.5997666430137694E-4</v>
      </c>
      <c r="L31" s="10">
        <f t="shared" si="1"/>
        <v>2.4537996750188297E-4</v>
      </c>
    </row>
    <row r="32" spans="1:12" x14ac:dyDescent="0.25">
      <c r="A32" s="10" t="s">
        <v>3</v>
      </c>
      <c r="B32" s="10">
        <f t="shared" ref="B32:L32" si="2">IF(ROW(B32)-ROW($B$30) = COLUMN(B32)-COLUMN($B$30), B4, B4+B18)</f>
        <v>9.0273169602012591E-5</v>
      </c>
      <c r="C32" s="10">
        <f t="shared" si="2"/>
        <v>7.7660115849997766E-5</v>
      </c>
      <c r="D32" s="10">
        <f t="shared" si="2"/>
        <v>3.0133883901654093E-4</v>
      </c>
      <c r="E32" s="10">
        <f t="shared" si="2"/>
        <v>8.5301426117454072E-6</v>
      </c>
      <c r="F32" s="10">
        <f t="shared" si="2"/>
        <v>3.054661247006917E-5</v>
      </c>
      <c r="G32" s="10">
        <f t="shared" si="2"/>
        <v>6.204228401566907E-5</v>
      </c>
      <c r="H32" s="10">
        <f t="shared" si="2"/>
        <v>8.5750870434955461E-5</v>
      </c>
      <c r="I32" s="10">
        <f t="shared" si="2"/>
        <v>1.2301277312207451E-4</v>
      </c>
      <c r="J32" s="10">
        <f t="shared" si="2"/>
        <v>2.3420792245915134E-5</v>
      </c>
      <c r="K32" s="10">
        <f t="shared" si="2"/>
        <v>8.9856307711395577E-5</v>
      </c>
      <c r="L32" s="10">
        <f t="shared" si="2"/>
        <v>6.2123356615773561E-5</v>
      </c>
    </row>
    <row r="33" spans="1:12" x14ac:dyDescent="0.25">
      <c r="A33" s="10" t="s">
        <v>4</v>
      </c>
      <c r="B33" s="10">
        <f t="shared" ref="B33:L33" si="3">IF(ROW(B33)-ROW($B$30) = COLUMN(B33)-COLUMN($B$30), B5, B5+B19)</f>
        <v>1.9480904055258406E-5</v>
      </c>
      <c r="C33" s="10">
        <f t="shared" si="3"/>
        <v>3.5156257804997646E-5</v>
      </c>
      <c r="D33" s="10">
        <f t="shared" si="3"/>
        <v>8.5301426117454072E-6</v>
      </c>
      <c r="E33" s="10">
        <f t="shared" si="3"/>
        <v>1.0201433369573778E-3</v>
      </c>
      <c r="F33" s="10">
        <f t="shared" si="3"/>
        <v>5.0424735557863157E-5</v>
      </c>
      <c r="G33" s="10">
        <f t="shared" si="3"/>
        <v>9.3695996758710428E-6</v>
      </c>
      <c r="H33" s="10">
        <f t="shared" si="3"/>
        <v>2.4858154232754408E-5</v>
      </c>
      <c r="I33" s="10">
        <f t="shared" si="3"/>
        <v>1.7302932762859486E-5</v>
      </c>
      <c r="J33" s="10">
        <f t="shared" si="3"/>
        <v>6.2232735406204969E-6</v>
      </c>
      <c r="K33" s="10">
        <f t="shared" si="3"/>
        <v>-7.6243177046874077E-6</v>
      </c>
      <c r="L33" s="10">
        <f t="shared" si="3"/>
        <v>2.9054231531311857E-5</v>
      </c>
    </row>
    <row r="34" spans="1:12" x14ac:dyDescent="0.25">
      <c r="A34" s="10" t="s">
        <v>5</v>
      </c>
      <c r="B34" s="10">
        <f t="shared" ref="B34:L34" si="4">IF(ROW(B34)-ROW($B$30) = COLUMN(B34)-COLUMN($B$30), B6, B6+B20)</f>
        <v>2.4828979792724869E-5</v>
      </c>
      <c r="C34" s="10">
        <f t="shared" si="4"/>
        <v>2.2425282415273225E-5</v>
      </c>
      <c r="D34" s="10">
        <f t="shared" si="4"/>
        <v>3.054661247006917E-5</v>
      </c>
      <c r="E34" s="10">
        <f t="shared" si="4"/>
        <v>5.0424735557863157E-5</v>
      </c>
      <c r="F34" s="10">
        <f t="shared" si="4"/>
        <v>1.6062132341867282E-4</v>
      </c>
      <c r="G34" s="10">
        <f t="shared" si="4"/>
        <v>4.0000135865002872E-5</v>
      </c>
      <c r="H34" s="10">
        <f t="shared" si="4"/>
        <v>2.2372491327555808E-5</v>
      </c>
      <c r="I34" s="10">
        <f t="shared" si="4"/>
        <v>6.921592307519253E-5</v>
      </c>
      <c r="J34" s="10">
        <f t="shared" si="4"/>
        <v>1.1380966093950039E-4</v>
      </c>
      <c r="K34" s="10">
        <f t="shared" si="4"/>
        <v>7.2419402421291927E-5</v>
      </c>
      <c r="L34" s="10">
        <f t="shared" si="4"/>
        <v>3.355492747141084E-5</v>
      </c>
    </row>
    <row r="35" spans="1:12" x14ac:dyDescent="0.25">
      <c r="A35" s="10" t="s">
        <v>6</v>
      </c>
      <c r="B35" s="10">
        <f t="shared" ref="B35:L35" si="5">IF(ROW(B35)-ROW($B$30) = COLUMN(B35)-COLUMN($B$30), B7, B7+B21)</f>
        <v>3.0504144034234004E-5</v>
      </c>
      <c r="C35" s="10">
        <f t="shared" si="5"/>
        <v>3.2205052440904159E-5</v>
      </c>
      <c r="D35" s="10">
        <f t="shared" si="5"/>
        <v>6.204228401566907E-5</v>
      </c>
      <c r="E35" s="10">
        <f t="shared" si="5"/>
        <v>9.3695996758710428E-6</v>
      </c>
      <c r="F35" s="10">
        <f t="shared" si="5"/>
        <v>4.0000135865002872E-5</v>
      </c>
      <c r="G35" s="10">
        <f t="shared" si="5"/>
        <v>2.7546219459888011E-4</v>
      </c>
      <c r="H35" s="10">
        <f t="shared" si="5"/>
        <v>1.1671128604435936E-4</v>
      </c>
      <c r="I35" s="10">
        <f t="shared" si="5"/>
        <v>4.9274498801143553E-5</v>
      </c>
      <c r="J35" s="10">
        <f t="shared" si="5"/>
        <v>3.3299334906920238E-5</v>
      </c>
      <c r="K35" s="10">
        <f t="shared" si="5"/>
        <v>7.3980882091499283E-5</v>
      </c>
      <c r="L35" s="10">
        <f t="shared" si="5"/>
        <v>3.3708015520157049E-5</v>
      </c>
    </row>
    <row r="36" spans="1:12" x14ac:dyDescent="0.25">
      <c r="A36" s="10" t="s">
        <v>7</v>
      </c>
      <c r="B36" s="10">
        <f t="shared" ref="B36:L36" si="6">IF(ROW(B36)-ROW($B$30) = COLUMN(B36)-COLUMN($B$30), B8, B8+B22)</f>
        <v>6.5206647164374945E-5</v>
      </c>
      <c r="C36" s="10">
        <f t="shared" si="6"/>
        <v>6.7768488041988759E-5</v>
      </c>
      <c r="D36" s="10">
        <f t="shared" si="6"/>
        <v>8.5750870434955461E-5</v>
      </c>
      <c r="E36" s="10">
        <f t="shared" si="6"/>
        <v>2.4858154232754408E-5</v>
      </c>
      <c r="F36" s="10">
        <f t="shared" si="6"/>
        <v>2.2372491327555808E-5</v>
      </c>
      <c r="G36" s="10">
        <f t="shared" si="6"/>
        <v>1.1671128604435936E-4</v>
      </c>
      <c r="H36" s="10">
        <f t="shared" si="6"/>
        <v>4.8874315155970568E-4</v>
      </c>
      <c r="I36" s="10">
        <f t="shared" si="6"/>
        <v>7.2359908382381132E-5</v>
      </c>
      <c r="J36" s="10">
        <f t="shared" si="6"/>
        <v>4.4888946926917601E-6</v>
      </c>
      <c r="K36" s="10">
        <f t="shared" si="6"/>
        <v>1.0655270456821861E-4</v>
      </c>
      <c r="L36" s="10">
        <f t="shared" si="6"/>
        <v>5.1953571077923085E-5</v>
      </c>
    </row>
    <row r="37" spans="1:12" x14ac:dyDescent="0.25">
      <c r="A37" s="10" t="s">
        <v>8</v>
      </c>
      <c r="B37" s="10">
        <f t="shared" ref="B37:L37" si="7">IF(ROW(B37)-ROW($B$30) = COLUMN(B37)-COLUMN($B$30), B9, B9+B23)</f>
        <v>2.9112738482719297E-4</v>
      </c>
      <c r="C37" s="10">
        <f t="shared" si="7"/>
        <v>4.6590879004179345E-4</v>
      </c>
      <c r="D37" s="10">
        <f t="shared" si="7"/>
        <v>1.2301277312207451E-4</v>
      </c>
      <c r="E37" s="10">
        <f t="shared" si="7"/>
        <v>1.7302932762859486E-5</v>
      </c>
      <c r="F37" s="10">
        <f t="shared" si="7"/>
        <v>6.921592307519253E-5</v>
      </c>
      <c r="G37" s="10">
        <f t="shared" si="7"/>
        <v>4.9274498801143553E-5</v>
      </c>
      <c r="H37" s="10">
        <f t="shared" si="7"/>
        <v>7.2359908382381132E-5</v>
      </c>
      <c r="I37" s="10">
        <f t="shared" si="7"/>
        <v>1.7635933006511129E-3</v>
      </c>
      <c r="J37" s="10">
        <f t="shared" si="7"/>
        <v>1.0014284430152552E-4</v>
      </c>
      <c r="K37" s="10">
        <f t="shared" si="7"/>
        <v>6.4861645035624131E-4</v>
      </c>
      <c r="L37" s="10">
        <f t="shared" si="7"/>
        <v>2.4292206253464575E-4</v>
      </c>
    </row>
    <row r="38" spans="1:12" x14ac:dyDescent="0.25">
      <c r="A38" s="10" t="s">
        <v>9</v>
      </c>
      <c r="B38" s="10">
        <f t="shared" ref="B38:L38" si="8">IF(ROW(B38)-ROW($B$30) = COLUMN(B38)-COLUMN($B$30), B10, B10+B24)</f>
        <v>3.9711925111116421E-5</v>
      </c>
      <c r="C38" s="10">
        <f t="shared" si="8"/>
        <v>4.018019314236007E-6</v>
      </c>
      <c r="D38" s="10">
        <f t="shared" si="8"/>
        <v>2.3420792245915134E-5</v>
      </c>
      <c r="E38" s="10">
        <f t="shared" si="8"/>
        <v>6.2232735406204969E-6</v>
      </c>
      <c r="F38" s="10">
        <f t="shared" si="8"/>
        <v>1.1380966093950039E-4</v>
      </c>
      <c r="G38" s="10">
        <f t="shared" si="8"/>
        <v>3.3299334906920238E-5</v>
      </c>
      <c r="H38" s="10">
        <f t="shared" si="8"/>
        <v>4.4888946926917601E-6</v>
      </c>
      <c r="I38" s="10">
        <f t="shared" si="8"/>
        <v>1.0014284430152552E-4</v>
      </c>
      <c r="J38" s="10">
        <f t="shared" si="8"/>
        <v>6.3273017241567741E-4</v>
      </c>
      <c r="K38" s="10">
        <f t="shared" si="8"/>
        <v>9.7808116672117628E-5</v>
      </c>
      <c r="L38" s="10">
        <f t="shared" si="8"/>
        <v>3.8580413927505532E-5</v>
      </c>
    </row>
    <row r="39" spans="1:12" x14ac:dyDescent="0.25">
      <c r="A39" s="10" t="s">
        <v>10</v>
      </c>
      <c r="B39" s="10">
        <f t="shared" ref="B39:L39" si="9">IF(ROW(B39)-ROW($B$30) = COLUMN(B39)-COLUMN($B$30), B11, B11+B25)</f>
        <v>2.6754960490202713E-4</v>
      </c>
      <c r="C39" s="10">
        <f t="shared" si="9"/>
        <v>4.5997666430137694E-4</v>
      </c>
      <c r="D39" s="10">
        <f t="shared" si="9"/>
        <v>8.9856307711395577E-5</v>
      </c>
      <c r="E39" s="10">
        <f t="shared" si="9"/>
        <v>-7.6243177046874077E-6</v>
      </c>
      <c r="F39" s="10">
        <f t="shared" si="9"/>
        <v>7.2419402421291927E-5</v>
      </c>
      <c r="G39" s="10">
        <f t="shared" si="9"/>
        <v>7.3980882091499283E-5</v>
      </c>
      <c r="H39" s="10">
        <f t="shared" si="9"/>
        <v>1.0655270456821861E-4</v>
      </c>
      <c r="I39" s="10">
        <f t="shared" si="9"/>
        <v>6.4861645035624131E-4</v>
      </c>
      <c r="J39" s="10">
        <f t="shared" si="9"/>
        <v>9.7808116672117628E-5</v>
      </c>
      <c r="K39" s="10">
        <f t="shared" si="9"/>
        <v>1.0627242680471259E-3</v>
      </c>
      <c r="L39" s="10">
        <f t="shared" si="9"/>
        <v>2.2216349870400102E-4</v>
      </c>
    </row>
    <row r="40" spans="1:12" ht="15.75" thickBot="1" x14ac:dyDescent="0.3">
      <c r="A40" s="11" t="s">
        <v>11</v>
      </c>
      <c r="B40" s="10">
        <f t="shared" ref="B40:L40" si="10">IF(ROW(B40)-ROW($B$30) = COLUMN(B40)-COLUMN($B$30), B12, B12+B26)</f>
        <v>1.8406459791140111E-4</v>
      </c>
      <c r="C40" s="10">
        <f t="shared" si="10"/>
        <v>2.4537996750188297E-4</v>
      </c>
      <c r="D40" s="10">
        <f t="shared" si="10"/>
        <v>6.2123356615773561E-5</v>
      </c>
      <c r="E40" s="10">
        <f t="shared" si="10"/>
        <v>2.9054231531311857E-5</v>
      </c>
      <c r="F40" s="10">
        <f t="shared" si="10"/>
        <v>3.355492747141084E-5</v>
      </c>
      <c r="G40" s="10">
        <f t="shared" si="10"/>
        <v>3.3708015520157049E-5</v>
      </c>
      <c r="H40" s="10">
        <f t="shared" si="10"/>
        <v>5.1953571077923085E-5</v>
      </c>
      <c r="I40" s="10">
        <f t="shared" si="10"/>
        <v>2.4292206253464575E-4</v>
      </c>
      <c r="J40" s="10">
        <f t="shared" si="10"/>
        <v>3.8580413927505532E-5</v>
      </c>
      <c r="K40" s="10">
        <f t="shared" si="10"/>
        <v>2.2216349870400102E-4</v>
      </c>
      <c r="L40" s="10">
        <f t="shared" si="10"/>
        <v>1.4726596896677782E-4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6" workbookViewId="0">
      <selection activeCell="B32" sqref="B32"/>
    </sheetView>
  </sheetViews>
  <sheetFormatPr baseColWidth="10" defaultRowHeight="15" x14ac:dyDescent="0.25"/>
  <cols>
    <col min="2" max="10" width="11.5703125" bestFit="1" customWidth="1"/>
    <col min="11" max="11" width="12.7109375" bestFit="1" customWidth="1"/>
    <col min="12" max="12" width="11.5703125" bestFit="1" customWidth="1"/>
  </cols>
  <sheetData>
    <row r="1" spans="1:12" x14ac:dyDescent="0.25">
      <c r="A1" s="12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25">
      <c r="A2" s="10" t="s">
        <v>1</v>
      </c>
      <c r="B2" s="10">
        <f>VARP(pr!$B$2:$B$463)</f>
        <v>3.4188433181622449E-4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 t="s">
        <v>2</v>
      </c>
      <c r="B3" s="10">
        <v>3.0844546736600491E-4</v>
      </c>
      <c r="C3" s="10">
        <f>VARP(pr!$C$2:$C$463)</f>
        <v>7.1005120529783435E-4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0" t="s">
        <v>3</v>
      </c>
      <c r="B4" s="10">
        <v>9.0739800809068309E-5</v>
      </c>
      <c r="C4" s="10">
        <v>7.7389037011784968E-5</v>
      </c>
      <c r="D4" s="10">
        <f>VARP(pr!$D$2:$D$463)</f>
        <v>3.0362090952631315E-4</v>
      </c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10" t="s">
        <v>4</v>
      </c>
      <c r="B5" s="10">
        <v>2.0339215566729211E-5</v>
      </c>
      <c r="C5" s="10">
        <v>3.4532200643511091E-5</v>
      </c>
      <c r="D5" s="10">
        <v>8.5594073969051706E-6</v>
      </c>
      <c r="E5" s="10">
        <f>VARP(pr!$E$2:$E$463)</f>
        <v>9.9818591095998405E-4</v>
      </c>
      <c r="F5" s="10"/>
      <c r="G5" s="10"/>
      <c r="H5" s="10"/>
      <c r="I5" s="10"/>
      <c r="J5" s="10"/>
      <c r="K5" s="10"/>
      <c r="L5" s="10"/>
    </row>
    <row r="6" spans="1:12" x14ac:dyDescent="0.25">
      <c r="A6" s="10" t="s">
        <v>5</v>
      </c>
      <c r="B6" s="10">
        <v>2.5067093185745689E-5</v>
      </c>
      <c r="C6" s="10">
        <v>2.175000451606633E-5</v>
      </c>
      <c r="D6" s="10">
        <v>3.0391456383492115E-5</v>
      </c>
      <c r="E6" s="10">
        <v>4.9325601761614225E-5</v>
      </c>
      <c r="F6" s="10">
        <f>VARP(pr!$F$2:$F$463)</f>
        <v>1.6041360794759776E-4</v>
      </c>
      <c r="G6" s="10"/>
      <c r="H6" s="10"/>
      <c r="I6" s="10"/>
      <c r="J6" s="10"/>
      <c r="K6" s="10"/>
      <c r="L6" s="10"/>
    </row>
    <row r="7" spans="1:12" x14ac:dyDescent="0.25">
      <c r="A7" s="10" t="s">
        <v>6</v>
      </c>
      <c r="B7" s="10">
        <v>3.1185462761097292E-5</v>
      </c>
      <c r="C7" s="10">
        <v>3.278467495856082E-5</v>
      </c>
      <c r="D7" s="10">
        <v>6.278651786442996E-5</v>
      </c>
      <c r="E7" s="10">
        <v>1.1022070459911318E-5</v>
      </c>
      <c r="F7" s="10">
        <v>3.798720747585571E-5</v>
      </c>
      <c r="G7" s="10">
        <f>VARP(pr!$G$2:$G$463)</f>
        <v>2.6924871602458325E-4</v>
      </c>
      <c r="H7" s="10"/>
      <c r="I7" s="10"/>
      <c r="J7" s="10"/>
      <c r="K7" s="10"/>
      <c r="L7" s="10"/>
    </row>
    <row r="8" spans="1:12" x14ac:dyDescent="0.25">
      <c r="A8" s="10" t="s">
        <v>7</v>
      </c>
      <c r="B8" s="10">
        <v>6.4094787394799197E-5</v>
      </c>
      <c r="C8" s="10">
        <v>6.6795184427349884E-5</v>
      </c>
      <c r="D8" s="10">
        <v>8.5831192017405515E-5</v>
      </c>
      <c r="E8" s="10">
        <v>2.8188574847447599E-5</v>
      </c>
      <c r="F8" s="10">
        <v>2.1950536442821382E-5</v>
      </c>
      <c r="G8" s="10">
        <v>1.178269703590529E-4</v>
      </c>
      <c r="H8" s="10">
        <f>VARP(pr!$H$2:$H$463)</f>
        <v>5.0576810460809961E-4</v>
      </c>
      <c r="I8" s="10"/>
      <c r="J8" s="10"/>
      <c r="K8" s="10"/>
      <c r="L8" s="10"/>
    </row>
    <row r="9" spans="1:12" x14ac:dyDescent="0.25">
      <c r="A9" s="10" t="s">
        <v>8</v>
      </c>
      <c r="B9" s="10">
        <v>2.8861213737525488E-4</v>
      </c>
      <c r="C9" s="10">
        <v>4.648918309026506E-4</v>
      </c>
      <c r="D9" s="10">
        <v>1.2292123491267125E-4</v>
      </c>
      <c r="E9" s="10">
        <v>2.1380010412905606E-5</v>
      </c>
      <c r="F9" s="10">
        <v>6.7391446522518646E-5</v>
      </c>
      <c r="G9" s="10">
        <v>5.0223096280515031E-5</v>
      </c>
      <c r="H9" s="10">
        <v>6.8394526871836154E-5</v>
      </c>
      <c r="I9" s="10">
        <f>VARP(pr!$I$2:$I$463)</f>
        <v>1.8036084983382159E-3</v>
      </c>
      <c r="J9" s="10"/>
      <c r="K9" s="10"/>
      <c r="L9" s="10"/>
    </row>
    <row r="10" spans="1:12" x14ac:dyDescent="0.25">
      <c r="A10" s="10" t="s">
        <v>9</v>
      </c>
      <c r="B10" s="10">
        <v>3.872307246338405E-5</v>
      </c>
      <c r="C10" s="10">
        <v>9.9187251140428555E-7</v>
      </c>
      <c r="D10" s="10">
        <v>2.302782256143977E-5</v>
      </c>
      <c r="E10" s="10">
        <v>4.0058163218970368E-6</v>
      </c>
      <c r="F10" s="10">
        <v>1.1398456918917794E-4</v>
      </c>
      <c r="G10" s="10">
        <v>3.206841313164862E-5</v>
      </c>
      <c r="H10" s="10">
        <v>3.1776939985002823E-6</v>
      </c>
      <c r="I10" s="10">
        <v>9.7557439466909913E-5</v>
      </c>
      <c r="J10" s="10">
        <f>VARP(pr!$J$2:$J$463)</f>
        <v>6.5113896675377295E-4</v>
      </c>
      <c r="K10" s="10"/>
      <c r="L10" s="10"/>
    </row>
    <row r="11" spans="1:12" x14ac:dyDescent="0.25">
      <c r="A11" s="10" t="s">
        <v>10</v>
      </c>
      <c r="B11" s="10">
        <v>2.6564422246515512E-4</v>
      </c>
      <c r="C11" s="10">
        <v>4.5884912547279795E-4</v>
      </c>
      <c r="D11" s="10">
        <v>8.9668978513789577E-5</v>
      </c>
      <c r="E11" s="10">
        <v>-4.6004217376714833E-6</v>
      </c>
      <c r="F11" s="10">
        <v>7.1766828536002085E-5</v>
      </c>
      <c r="G11" s="10">
        <v>7.4510387232383626E-5</v>
      </c>
      <c r="H11" s="10">
        <v>1.0477584990751103E-4</v>
      </c>
      <c r="I11" s="10">
        <v>6.4278884119759871E-4</v>
      </c>
      <c r="J11" s="10">
        <v>9.6283547987417067E-5</v>
      </c>
      <c r="K11" s="10">
        <f>VARP(pr!$K$2:$K$463)</f>
        <v>1.0907289164629717E-3</v>
      </c>
      <c r="L11" s="10"/>
    </row>
    <row r="12" spans="1:12" ht="15.75" thickBot="1" x14ac:dyDescent="0.3">
      <c r="A12" s="11" t="s">
        <v>11</v>
      </c>
      <c r="B12" s="11">
        <v>1.8408749328083302E-4</v>
      </c>
      <c r="C12" s="11">
        <v>2.4458302440321967E-4</v>
      </c>
      <c r="D12" s="11">
        <v>6.2382972462565945E-5</v>
      </c>
      <c r="E12" s="11">
        <v>2.9462733576715381E-5</v>
      </c>
      <c r="F12" s="11">
        <v>3.3430492910160025E-5</v>
      </c>
      <c r="G12" s="11">
        <v>3.3829201836648324E-5</v>
      </c>
      <c r="H12" s="11">
        <v>5.1490826419483814E-5</v>
      </c>
      <c r="I12" s="11">
        <v>2.4237615777847237E-4</v>
      </c>
      <c r="J12" s="11">
        <v>3.7878662159285301E-5</v>
      </c>
      <c r="K12" s="11">
        <v>2.2113472460077448E-4</v>
      </c>
      <c r="L12" s="11">
        <f>VARP(pr!$L$2:$L$463)</f>
        <v>1.471611010089237E-4</v>
      </c>
    </row>
    <row r="15" spans="1:12" ht="15.75" thickBot="1" x14ac:dyDescent="0.3"/>
    <row r="16" spans="1:12" x14ac:dyDescent="0.25">
      <c r="A16" s="12"/>
      <c r="B16" s="12" t="s">
        <v>1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H16" s="12" t="s">
        <v>7</v>
      </c>
      <c r="I16" s="12" t="s">
        <v>8</v>
      </c>
      <c r="J16" s="12" t="s">
        <v>9</v>
      </c>
      <c r="K16" s="12" t="s">
        <v>10</v>
      </c>
      <c r="L16" s="12" t="s">
        <v>11</v>
      </c>
    </row>
    <row r="17" spans="1:12" x14ac:dyDescent="0.25">
      <c r="A17" s="10" t="s">
        <v>1</v>
      </c>
      <c r="B17" s="10">
        <f t="array" ref="B17:L27">TRANSPOSE(B2:L12)</f>
        <v>3.4188433181622449E-4</v>
      </c>
      <c r="C17" s="10">
        <v>3.0844546736600491E-4</v>
      </c>
      <c r="D17" s="10">
        <v>9.0739800809068309E-5</v>
      </c>
      <c r="E17" s="10">
        <v>2.0339215566729211E-5</v>
      </c>
      <c r="F17" s="10">
        <v>2.5067093185745689E-5</v>
      </c>
      <c r="G17" s="10">
        <v>3.1185462761097292E-5</v>
      </c>
      <c r="H17" s="10">
        <v>6.4094787394799197E-5</v>
      </c>
      <c r="I17" s="10">
        <v>2.8861213737525488E-4</v>
      </c>
      <c r="J17" s="10">
        <v>3.872307246338405E-5</v>
      </c>
      <c r="K17" s="10">
        <v>2.6564422246515512E-4</v>
      </c>
      <c r="L17" s="10">
        <v>1.8408749328083302E-4</v>
      </c>
    </row>
    <row r="18" spans="1:12" x14ac:dyDescent="0.25">
      <c r="A18" s="10" t="s">
        <v>2</v>
      </c>
      <c r="B18" s="10">
        <v>0</v>
      </c>
      <c r="C18" s="10">
        <v>7.1005120529783435E-4</v>
      </c>
      <c r="D18" s="10">
        <v>7.7389037011784968E-5</v>
      </c>
      <c r="E18" s="10">
        <v>3.4532200643511091E-5</v>
      </c>
      <c r="F18" s="10">
        <v>2.175000451606633E-5</v>
      </c>
      <c r="G18" s="10">
        <v>3.278467495856082E-5</v>
      </c>
      <c r="H18" s="10">
        <v>6.6795184427349884E-5</v>
      </c>
      <c r="I18" s="10">
        <v>4.648918309026506E-4</v>
      </c>
      <c r="J18" s="10">
        <v>9.9187251140428555E-7</v>
      </c>
      <c r="K18" s="10">
        <v>4.5884912547279795E-4</v>
      </c>
      <c r="L18" s="10">
        <v>2.4458302440321967E-4</v>
      </c>
    </row>
    <row r="19" spans="1:12" x14ac:dyDescent="0.25">
      <c r="A19" s="10" t="s">
        <v>3</v>
      </c>
      <c r="B19" s="10">
        <v>0</v>
      </c>
      <c r="C19" s="10">
        <v>0</v>
      </c>
      <c r="D19" s="10">
        <v>3.0362090952631315E-4</v>
      </c>
      <c r="E19" s="10">
        <v>8.5594073969051706E-6</v>
      </c>
      <c r="F19" s="10">
        <v>3.0391456383492115E-5</v>
      </c>
      <c r="G19" s="10">
        <v>6.278651786442996E-5</v>
      </c>
      <c r="H19" s="10">
        <v>8.5831192017405515E-5</v>
      </c>
      <c r="I19" s="10">
        <v>1.2292123491267125E-4</v>
      </c>
      <c r="J19" s="10">
        <v>2.302782256143977E-5</v>
      </c>
      <c r="K19" s="10">
        <v>8.9668978513789577E-5</v>
      </c>
      <c r="L19" s="10">
        <v>6.2382972462565945E-5</v>
      </c>
    </row>
    <row r="20" spans="1:12" x14ac:dyDescent="0.25">
      <c r="A20" s="10" t="s">
        <v>4</v>
      </c>
      <c r="B20" s="10">
        <v>0</v>
      </c>
      <c r="C20" s="10">
        <v>0</v>
      </c>
      <c r="D20" s="10">
        <v>0</v>
      </c>
      <c r="E20" s="10">
        <v>9.9818591095998405E-4</v>
      </c>
      <c r="F20" s="10">
        <v>4.9325601761614225E-5</v>
      </c>
      <c r="G20" s="10">
        <v>1.1022070459911318E-5</v>
      </c>
      <c r="H20" s="10">
        <v>2.8188574847447599E-5</v>
      </c>
      <c r="I20" s="10">
        <v>2.1380010412905606E-5</v>
      </c>
      <c r="J20" s="10">
        <v>4.0058163218970368E-6</v>
      </c>
      <c r="K20" s="10">
        <v>-4.6004217376714833E-6</v>
      </c>
      <c r="L20" s="10">
        <v>2.9462733576715381E-5</v>
      </c>
    </row>
    <row r="21" spans="1:12" x14ac:dyDescent="0.25">
      <c r="A21" s="10" t="s">
        <v>5</v>
      </c>
      <c r="B21" s="10">
        <v>0</v>
      </c>
      <c r="C21" s="10">
        <v>0</v>
      </c>
      <c r="D21" s="10">
        <v>0</v>
      </c>
      <c r="E21" s="10">
        <v>0</v>
      </c>
      <c r="F21" s="10">
        <v>1.6041360794759776E-4</v>
      </c>
      <c r="G21" s="10">
        <v>3.798720747585571E-5</v>
      </c>
      <c r="H21" s="10">
        <v>2.1950536442821382E-5</v>
      </c>
      <c r="I21" s="10">
        <v>6.7391446522518646E-5</v>
      </c>
      <c r="J21" s="10">
        <v>1.1398456918917794E-4</v>
      </c>
      <c r="K21" s="10">
        <v>7.1766828536002085E-5</v>
      </c>
      <c r="L21" s="10">
        <v>3.3430492910160025E-5</v>
      </c>
    </row>
    <row r="22" spans="1:12" x14ac:dyDescent="0.25">
      <c r="A22" s="10" t="s">
        <v>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2.6924871602458325E-4</v>
      </c>
      <c r="H22" s="10">
        <v>1.178269703590529E-4</v>
      </c>
      <c r="I22" s="10">
        <v>5.0223096280515031E-5</v>
      </c>
      <c r="J22" s="10">
        <v>3.206841313164862E-5</v>
      </c>
      <c r="K22" s="10">
        <v>7.4510387232383626E-5</v>
      </c>
      <c r="L22" s="10">
        <v>3.3829201836648324E-5</v>
      </c>
    </row>
    <row r="23" spans="1:12" x14ac:dyDescent="0.25">
      <c r="A23" s="10" t="s">
        <v>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5.0576810460809961E-4</v>
      </c>
      <c r="I23" s="10">
        <v>6.8394526871836154E-5</v>
      </c>
      <c r="J23" s="10">
        <v>3.1776939985002823E-6</v>
      </c>
      <c r="K23" s="10">
        <v>1.0477584990751103E-4</v>
      </c>
      <c r="L23" s="10">
        <v>5.1490826419483814E-5</v>
      </c>
    </row>
    <row r="24" spans="1:12" x14ac:dyDescent="0.25">
      <c r="A24" s="10" t="s">
        <v>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1.8036084983382159E-3</v>
      </c>
      <c r="J24" s="10">
        <v>9.7557439466909913E-5</v>
      </c>
      <c r="K24" s="10">
        <v>6.4278884119759871E-4</v>
      </c>
      <c r="L24" s="10">
        <v>2.4237615777847237E-4</v>
      </c>
    </row>
    <row r="25" spans="1:12" x14ac:dyDescent="0.25">
      <c r="A25" s="10" t="s">
        <v>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6.5113896675377295E-4</v>
      </c>
      <c r="K25" s="10">
        <v>9.6283547987417067E-5</v>
      </c>
      <c r="L25" s="10">
        <v>3.7878662159285301E-5</v>
      </c>
    </row>
    <row r="26" spans="1:12" x14ac:dyDescent="0.25">
      <c r="A26" s="10" t="s">
        <v>10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1.0907289164629717E-3</v>
      </c>
      <c r="L26" s="10">
        <v>2.2113472460077448E-4</v>
      </c>
    </row>
    <row r="27" spans="1:12" ht="15.75" thickBot="1" x14ac:dyDescent="0.3">
      <c r="A27" s="11" t="s">
        <v>11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1.471611010089237E-4</v>
      </c>
    </row>
    <row r="29" spans="1:12" ht="15.75" thickBot="1" x14ac:dyDescent="0.3"/>
    <row r="30" spans="1:12" x14ac:dyDescent="0.25">
      <c r="A30" s="12"/>
      <c r="B30" s="12" t="s">
        <v>1</v>
      </c>
      <c r="C30" s="12" t="s">
        <v>2</v>
      </c>
      <c r="D30" s="12" t="s">
        <v>3</v>
      </c>
      <c r="E30" s="12" t="s">
        <v>4</v>
      </c>
      <c r="F30" s="12" t="s">
        <v>5</v>
      </c>
      <c r="G30" s="12" t="s">
        <v>6</v>
      </c>
      <c r="H30" s="12" t="s">
        <v>7</v>
      </c>
      <c r="I30" s="12" t="s">
        <v>8</v>
      </c>
      <c r="J30" s="12" t="s">
        <v>9</v>
      </c>
      <c r="K30" s="12" t="s">
        <v>10</v>
      </c>
      <c r="L30" s="12" t="s">
        <v>11</v>
      </c>
    </row>
    <row r="31" spans="1:12" x14ac:dyDescent="0.25">
      <c r="A31" s="10" t="s">
        <v>1</v>
      </c>
      <c r="B31" s="10">
        <f>IF(ROW(B31)-ROW($B$31) = COLUMN(B31)-COLUMN($B$31), B2, B2+B17)</f>
        <v>3.4188433181622449E-4</v>
      </c>
      <c r="C31" s="10">
        <f t="shared" ref="C31:L31" si="0">IF(ROW(C31)-ROW($B$31) = COLUMN(C31)-COLUMN($B$31), C2, C2+C17)</f>
        <v>3.0844546736600491E-4</v>
      </c>
      <c r="D31" s="10">
        <f t="shared" si="0"/>
        <v>9.0739800809068309E-5</v>
      </c>
      <c r="E31" s="10">
        <f t="shared" si="0"/>
        <v>2.0339215566729211E-5</v>
      </c>
      <c r="F31" s="10">
        <f t="shared" si="0"/>
        <v>2.5067093185745689E-5</v>
      </c>
      <c r="G31" s="10">
        <f t="shared" si="0"/>
        <v>3.1185462761097292E-5</v>
      </c>
      <c r="H31" s="10">
        <f t="shared" si="0"/>
        <v>6.4094787394799197E-5</v>
      </c>
      <c r="I31" s="10">
        <f t="shared" si="0"/>
        <v>2.8861213737525488E-4</v>
      </c>
      <c r="J31" s="10">
        <f t="shared" si="0"/>
        <v>3.872307246338405E-5</v>
      </c>
      <c r="K31" s="10">
        <f t="shared" si="0"/>
        <v>2.6564422246515512E-4</v>
      </c>
      <c r="L31" s="10">
        <f t="shared" si="0"/>
        <v>1.8408749328083302E-4</v>
      </c>
    </row>
    <row r="32" spans="1:12" x14ac:dyDescent="0.25">
      <c r="A32" s="10" t="s">
        <v>2</v>
      </c>
      <c r="B32" s="10">
        <f>IF(ROW(B32)-ROW($B$31) = COLUMN(B32)-COLUMN($B$31), B3, B3+B18)</f>
        <v>3.0844546736600491E-4</v>
      </c>
      <c r="C32" s="10">
        <f t="shared" ref="C32:L32" si="1">IF(ROW(C32)-ROW($B$31) = COLUMN(C32)-COLUMN($B$31), C3, C3+C18)</f>
        <v>7.1005120529783435E-4</v>
      </c>
      <c r="D32" s="10">
        <f t="shared" si="1"/>
        <v>7.7389037011784968E-5</v>
      </c>
      <c r="E32" s="10">
        <f t="shared" si="1"/>
        <v>3.4532200643511091E-5</v>
      </c>
      <c r="F32" s="10">
        <f t="shared" si="1"/>
        <v>2.175000451606633E-5</v>
      </c>
      <c r="G32" s="10">
        <f t="shared" si="1"/>
        <v>3.278467495856082E-5</v>
      </c>
      <c r="H32" s="10">
        <f t="shared" si="1"/>
        <v>6.6795184427349884E-5</v>
      </c>
      <c r="I32" s="10">
        <f t="shared" si="1"/>
        <v>4.648918309026506E-4</v>
      </c>
      <c r="J32" s="10">
        <f t="shared" si="1"/>
        <v>9.9187251140428555E-7</v>
      </c>
      <c r="K32" s="10">
        <f t="shared" si="1"/>
        <v>4.5884912547279795E-4</v>
      </c>
      <c r="L32" s="10">
        <f t="shared" si="1"/>
        <v>2.4458302440321967E-4</v>
      </c>
    </row>
    <row r="33" spans="1:12" x14ac:dyDescent="0.25">
      <c r="A33" s="10" t="s">
        <v>3</v>
      </c>
      <c r="B33" s="10">
        <f t="shared" ref="B33:L33" si="2">IF(ROW(B33)-ROW($B$31) = COLUMN(B33)-COLUMN($B$31), B4, B4+B19)</f>
        <v>9.0739800809068309E-5</v>
      </c>
      <c r="C33" s="10">
        <f t="shared" si="2"/>
        <v>7.7389037011784968E-5</v>
      </c>
      <c r="D33" s="10">
        <f t="shared" si="2"/>
        <v>3.0362090952631315E-4</v>
      </c>
      <c r="E33" s="10">
        <f t="shared" si="2"/>
        <v>8.5594073969051706E-6</v>
      </c>
      <c r="F33" s="10">
        <f t="shared" si="2"/>
        <v>3.0391456383492115E-5</v>
      </c>
      <c r="G33" s="10">
        <f t="shared" si="2"/>
        <v>6.278651786442996E-5</v>
      </c>
      <c r="H33" s="10">
        <f t="shared" si="2"/>
        <v>8.5831192017405515E-5</v>
      </c>
      <c r="I33" s="10">
        <f t="shared" si="2"/>
        <v>1.2292123491267125E-4</v>
      </c>
      <c r="J33" s="10">
        <f t="shared" si="2"/>
        <v>2.302782256143977E-5</v>
      </c>
      <c r="K33" s="10">
        <f t="shared" si="2"/>
        <v>8.9668978513789577E-5</v>
      </c>
      <c r="L33" s="10">
        <f t="shared" si="2"/>
        <v>6.2382972462565945E-5</v>
      </c>
    </row>
    <row r="34" spans="1:12" x14ac:dyDescent="0.25">
      <c r="A34" s="10" t="s">
        <v>4</v>
      </c>
      <c r="B34" s="10">
        <f t="shared" ref="B34:L34" si="3">IF(ROW(B34)-ROW($B$31) = COLUMN(B34)-COLUMN($B$31), B5, B5+B20)</f>
        <v>2.0339215566729211E-5</v>
      </c>
      <c r="C34" s="10">
        <f t="shared" si="3"/>
        <v>3.4532200643511091E-5</v>
      </c>
      <c r="D34" s="10">
        <f t="shared" si="3"/>
        <v>8.5594073969051706E-6</v>
      </c>
      <c r="E34" s="10">
        <f t="shared" si="3"/>
        <v>9.9818591095998405E-4</v>
      </c>
      <c r="F34" s="10">
        <f t="shared" si="3"/>
        <v>4.9325601761614225E-5</v>
      </c>
      <c r="G34" s="10">
        <f t="shared" si="3"/>
        <v>1.1022070459911318E-5</v>
      </c>
      <c r="H34" s="10">
        <f t="shared" si="3"/>
        <v>2.8188574847447599E-5</v>
      </c>
      <c r="I34" s="10">
        <f t="shared" si="3"/>
        <v>2.1380010412905606E-5</v>
      </c>
      <c r="J34" s="10">
        <f t="shared" si="3"/>
        <v>4.0058163218970368E-6</v>
      </c>
      <c r="K34" s="10">
        <f t="shared" si="3"/>
        <v>-4.6004217376714833E-6</v>
      </c>
      <c r="L34" s="10">
        <f t="shared" si="3"/>
        <v>2.9462733576715381E-5</v>
      </c>
    </row>
    <row r="35" spans="1:12" x14ac:dyDescent="0.25">
      <c r="A35" s="10" t="s">
        <v>5</v>
      </c>
      <c r="B35" s="10">
        <f t="shared" ref="B35:L35" si="4">IF(ROW(B35)-ROW($B$31) = COLUMN(B35)-COLUMN($B$31), B6, B6+B21)</f>
        <v>2.5067093185745689E-5</v>
      </c>
      <c r="C35" s="10">
        <f t="shared" si="4"/>
        <v>2.175000451606633E-5</v>
      </c>
      <c r="D35" s="10">
        <f t="shared" si="4"/>
        <v>3.0391456383492115E-5</v>
      </c>
      <c r="E35" s="10">
        <f t="shared" si="4"/>
        <v>4.9325601761614225E-5</v>
      </c>
      <c r="F35" s="10">
        <f t="shared" si="4"/>
        <v>1.6041360794759776E-4</v>
      </c>
      <c r="G35" s="10">
        <f t="shared" si="4"/>
        <v>3.798720747585571E-5</v>
      </c>
      <c r="H35" s="10">
        <f t="shared" si="4"/>
        <v>2.1950536442821382E-5</v>
      </c>
      <c r="I35" s="10">
        <f t="shared" si="4"/>
        <v>6.7391446522518646E-5</v>
      </c>
      <c r="J35" s="10">
        <f t="shared" si="4"/>
        <v>1.1398456918917794E-4</v>
      </c>
      <c r="K35" s="10">
        <f t="shared" si="4"/>
        <v>7.1766828536002085E-5</v>
      </c>
      <c r="L35" s="10">
        <f t="shared" si="4"/>
        <v>3.3430492910160025E-5</v>
      </c>
    </row>
    <row r="36" spans="1:12" x14ac:dyDescent="0.25">
      <c r="A36" s="10" t="s">
        <v>6</v>
      </c>
      <c r="B36" s="10">
        <f t="shared" ref="B36:L36" si="5">IF(ROW(B36)-ROW($B$31) = COLUMN(B36)-COLUMN($B$31), B7, B7+B22)</f>
        <v>3.1185462761097292E-5</v>
      </c>
      <c r="C36" s="10">
        <f t="shared" si="5"/>
        <v>3.278467495856082E-5</v>
      </c>
      <c r="D36" s="10">
        <f t="shared" si="5"/>
        <v>6.278651786442996E-5</v>
      </c>
      <c r="E36" s="10">
        <f t="shared" si="5"/>
        <v>1.1022070459911318E-5</v>
      </c>
      <c r="F36" s="10">
        <f t="shared" si="5"/>
        <v>3.798720747585571E-5</v>
      </c>
      <c r="G36" s="10">
        <f t="shared" si="5"/>
        <v>2.6924871602458325E-4</v>
      </c>
      <c r="H36" s="10">
        <f t="shared" si="5"/>
        <v>1.178269703590529E-4</v>
      </c>
      <c r="I36" s="10">
        <f t="shared" si="5"/>
        <v>5.0223096280515031E-5</v>
      </c>
      <c r="J36" s="10">
        <f t="shared" si="5"/>
        <v>3.206841313164862E-5</v>
      </c>
      <c r="K36" s="10">
        <f t="shared" si="5"/>
        <v>7.4510387232383626E-5</v>
      </c>
      <c r="L36" s="10">
        <f t="shared" si="5"/>
        <v>3.3829201836648324E-5</v>
      </c>
    </row>
    <row r="37" spans="1:12" x14ac:dyDescent="0.25">
      <c r="A37" s="10" t="s">
        <v>7</v>
      </c>
      <c r="B37" s="10">
        <f t="shared" ref="B37:L37" si="6">IF(ROW(B37)-ROW($B$31) = COLUMN(B37)-COLUMN($B$31), B8, B8+B23)</f>
        <v>6.4094787394799197E-5</v>
      </c>
      <c r="C37" s="10">
        <f t="shared" si="6"/>
        <v>6.6795184427349884E-5</v>
      </c>
      <c r="D37" s="10">
        <f t="shared" si="6"/>
        <v>8.5831192017405515E-5</v>
      </c>
      <c r="E37" s="10">
        <f t="shared" si="6"/>
        <v>2.8188574847447599E-5</v>
      </c>
      <c r="F37" s="10">
        <f t="shared" si="6"/>
        <v>2.1950536442821382E-5</v>
      </c>
      <c r="G37" s="10">
        <f t="shared" si="6"/>
        <v>1.178269703590529E-4</v>
      </c>
      <c r="H37" s="10">
        <f t="shared" si="6"/>
        <v>5.0576810460809961E-4</v>
      </c>
      <c r="I37" s="10">
        <f t="shared" si="6"/>
        <v>6.8394526871836154E-5</v>
      </c>
      <c r="J37" s="10">
        <f t="shared" si="6"/>
        <v>3.1776939985002823E-6</v>
      </c>
      <c r="K37" s="10">
        <f t="shared" si="6"/>
        <v>1.0477584990751103E-4</v>
      </c>
      <c r="L37" s="10">
        <f t="shared" si="6"/>
        <v>5.1490826419483814E-5</v>
      </c>
    </row>
    <row r="38" spans="1:12" x14ac:dyDescent="0.25">
      <c r="A38" s="10" t="s">
        <v>8</v>
      </c>
      <c r="B38" s="10">
        <f t="shared" ref="B38:L38" si="7">IF(ROW(B38)-ROW($B$31) = COLUMN(B38)-COLUMN($B$31), B9, B9+B24)</f>
        <v>2.8861213737525488E-4</v>
      </c>
      <c r="C38" s="10">
        <f t="shared" si="7"/>
        <v>4.648918309026506E-4</v>
      </c>
      <c r="D38" s="10">
        <f t="shared" si="7"/>
        <v>1.2292123491267125E-4</v>
      </c>
      <c r="E38" s="10">
        <f t="shared" si="7"/>
        <v>2.1380010412905606E-5</v>
      </c>
      <c r="F38" s="10">
        <f t="shared" si="7"/>
        <v>6.7391446522518646E-5</v>
      </c>
      <c r="G38" s="10">
        <f t="shared" si="7"/>
        <v>5.0223096280515031E-5</v>
      </c>
      <c r="H38" s="10">
        <f t="shared" si="7"/>
        <v>6.8394526871836154E-5</v>
      </c>
      <c r="I38" s="10">
        <f t="shared" si="7"/>
        <v>1.8036084983382159E-3</v>
      </c>
      <c r="J38" s="10">
        <f t="shared" si="7"/>
        <v>9.7557439466909913E-5</v>
      </c>
      <c r="K38" s="10">
        <f t="shared" si="7"/>
        <v>6.4278884119759871E-4</v>
      </c>
      <c r="L38" s="10">
        <f t="shared" si="7"/>
        <v>2.4237615777847237E-4</v>
      </c>
    </row>
    <row r="39" spans="1:12" x14ac:dyDescent="0.25">
      <c r="A39" s="10" t="s">
        <v>9</v>
      </c>
      <c r="B39" s="10">
        <f t="shared" ref="B39:L39" si="8">IF(ROW(B39)-ROW($B$31) = COLUMN(B39)-COLUMN($B$31), B10, B10+B25)</f>
        <v>3.872307246338405E-5</v>
      </c>
      <c r="C39" s="10">
        <f t="shared" si="8"/>
        <v>9.9187251140428555E-7</v>
      </c>
      <c r="D39" s="10">
        <f t="shared" si="8"/>
        <v>2.302782256143977E-5</v>
      </c>
      <c r="E39" s="10">
        <f t="shared" si="8"/>
        <v>4.0058163218970368E-6</v>
      </c>
      <c r="F39" s="10">
        <f t="shared" si="8"/>
        <v>1.1398456918917794E-4</v>
      </c>
      <c r="G39" s="10">
        <f t="shared" si="8"/>
        <v>3.206841313164862E-5</v>
      </c>
      <c r="H39" s="10">
        <f t="shared" si="8"/>
        <v>3.1776939985002823E-6</v>
      </c>
      <c r="I39" s="10">
        <f t="shared" si="8"/>
        <v>9.7557439466909913E-5</v>
      </c>
      <c r="J39" s="10">
        <f t="shared" si="8"/>
        <v>6.5113896675377295E-4</v>
      </c>
      <c r="K39" s="10">
        <f t="shared" si="8"/>
        <v>9.6283547987417067E-5</v>
      </c>
      <c r="L39" s="10">
        <f t="shared" si="8"/>
        <v>3.7878662159285301E-5</v>
      </c>
    </row>
    <row r="40" spans="1:12" x14ac:dyDescent="0.25">
      <c r="A40" s="10" t="s">
        <v>10</v>
      </c>
      <c r="B40" s="10">
        <f t="shared" ref="B40:L40" si="9">IF(ROW(B40)-ROW($B$31) = COLUMN(B40)-COLUMN($B$31), B11, B11+B26)</f>
        <v>2.6564422246515512E-4</v>
      </c>
      <c r="C40" s="10">
        <f t="shared" si="9"/>
        <v>4.5884912547279795E-4</v>
      </c>
      <c r="D40" s="10">
        <f t="shared" si="9"/>
        <v>8.9668978513789577E-5</v>
      </c>
      <c r="E40" s="10">
        <f t="shared" si="9"/>
        <v>-4.6004217376714833E-6</v>
      </c>
      <c r="F40" s="10">
        <f t="shared" si="9"/>
        <v>7.1766828536002085E-5</v>
      </c>
      <c r="G40" s="10">
        <f t="shared" si="9"/>
        <v>7.4510387232383626E-5</v>
      </c>
      <c r="H40" s="10">
        <f t="shared" si="9"/>
        <v>1.0477584990751103E-4</v>
      </c>
      <c r="I40" s="10">
        <f t="shared" si="9"/>
        <v>6.4278884119759871E-4</v>
      </c>
      <c r="J40" s="10">
        <f t="shared" si="9"/>
        <v>9.6283547987417067E-5</v>
      </c>
      <c r="K40" s="10">
        <f t="shared" si="9"/>
        <v>1.0907289164629717E-3</v>
      </c>
      <c r="L40" s="10">
        <f t="shared" si="9"/>
        <v>2.2113472460077448E-4</v>
      </c>
    </row>
    <row r="41" spans="1:12" ht="15.75" thickBot="1" x14ac:dyDescent="0.3">
      <c r="A41" s="11" t="s">
        <v>11</v>
      </c>
      <c r="B41" s="10">
        <f t="shared" ref="B41:L41" si="10">IF(ROW(B41)-ROW($B$31) = COLUMN(B41)-COLUMN($B$31), B12, B12+B27)</f>
        <v>1.8408749328083302E-4</v>
      </c>
      <c r="C41" s="10">
        <f t="shared" si="10"/>
        <v>2.4458302440321967E-4</v>
      </c>
      <c r="D41" s="10">
        <f t="shared" si="10"/>
        <v>6.2382972462565945E-5</v>
      </c>
      <c r="E41" s="10">
        <f t="shared" si="10"/>
        <v>2.9462733576715381E-5</v>
      </c>
      <c r="F41" s="10">
        <f t="shared" si="10"/>
        <v>3.3430492910160025E-5</v>
      </c>
      <c r="G41" s="10">
        <f t="shared" si="10"/>
        <v>3.3829201836648324E-5</v>
      </c>
      <c r="H41" s="10">
        <f t="shared" si="10"/>
        <v>5.1490826419483814E-5</v>
      </c>
      <c r="I41" s="10">
        <f t="shared" si="10"/>
        <v>2.4237615777847237E-4</v>
      </c>
      <c r="J41" s="10">
        <f t="shared" si="10"/>
        <v>3.7878662159285301E-5</v>
      </c>
      <c r="K41" s="10">
        <f t="shared" si="10"/>
        <v>2.2113472460077448E-4</v>
      </c>
      <c r="L41" s="10">
        <f t="shared" si="10"/>
        <v>1.471611010089237E-4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7" workbookViewId="0">
      <selection activeCell="H17" sqref="H17"/>
    </sheetView>
  </sheetViews>
  <sheetFormatPr baseColWidth="10" defaultRowHeight="15" x14ac:dyDescent="0.25"/>
  <sheetData>
    <row r="1" spans="1:9" x14ac:dyDescent="0.25">
      <c r="B1" t="s">
        <v>514</v>
      </c>
      <c r="C1" t="s">
        <v>513</v>
      </c>
      <c r="H1" t="s">
        <v>516</v>
      </c>
      <c r="I1" t="s">
        <v>517</v>
      </c>
    </row>
    <row r="2" spans="1:9" x14ac:dyDescent="0.25">
      <c r="A2" s="10" t="s">
        <v>1</v>
      </c>
      <c r="B2" s="8">
        <f t="array" ref="B2:B12">TRANSPOSE(pr!B469:L469)</f>
        <v>9.0909090909090912E-2</v>
      </c>
      <c r="C2" s="14">
        <f t="array" ref="C2:C12">TRANSPOSE(pr!B466:L466)</f>
        <v>1.83012960038638E-4</v>
      </c>
      <c r="G2" t="s">
        <v>515</v>
      </c>
      <c r="H2" s="13">
        <f t="array" ref="H2">MMULT(TRANSPOSE(B2:B12),C2:C12)</f>
        <v>6.839740647033494E-4</v>
      </c>
      <c r="I2" s="8">
        <f>H2*250</f>
        <v>0.17099351617583736</v>
      </c>
    </row>
    <row r="3" spans="1:9" x14ac:dyDescent="0.25">
      <c r="A3" s="10" t="s">
        <v>2</v>
      </c>
      <c r="B3" s="8">
        <v>9.0909090909090912E-2</v>
      </c>
      <c r="C3" s="14">
        <v>5.6077975949328691E-4</v>
      </c>
      <c r="G3" t="s">
        <v>518</v>
      </c>
      <c r="H3" s="15">
        <f t="array" ref="H3">MMULT(TRANSPOSE(B2:B12),MMULT(covarianza!B31:L41,optimizacion!B2:B12))</f>
        <v>1.4967921041235985E-4</v>
      </c>
    </row>
    <row r="4" spans="1:9" x14ac:dyDescent="0.25">
      <c r="A4" s="10" t="s">
        <v>3</v>
      </c>
      <c r="B4" s="8">
        <v>9.0909090909090912E-2</v>
      </c>
      <c r="C4" s="14">
        <v>6.017249198035044E-4</v>
      </c>
      <c r="G4" t="s">
        <v>519</v>
      </c>
      <c r="H4" s="13">
        <f>SQRT(H3)</f>
        <v>1.2234345524479839E-2</v>
      </c>
      <c r="I4" s="16">
        <f>H4*SQRT(250)</f>
        <v>0.19344198769421794</v>
      </c>
    </row>
    <row r="5" spans="1:9" x14ac:dyDescent="0.25">
      <c r="A5" s="10" t="s">
        <v>4</v>
      </c>
      <c r="B5" s="8">
        <v>9.0909090909090912E-2</v>
      </c>
      <c r="C5" s="14">
        <v>2.4278104960129184E-4</v>
      </c>
    </row>
    <row r="6" spans="1:9" x14ac:dyDescent="0.25">
      <c r="A6" s="10" t="s">
        <v>5</v>
      </c>
      <c r="B6" s="8">
        <v>9.0909090909090912E-2</v>
      </c>
      <c r="C6" s="14">
        <v>-2.4807239778215542E-4</v>
      </c>
    </row>
    <row r="7" spans="1:9" x14ac:dyDescent="0.25">
      <c r="A7" s="10" t="s">
        <v>6</v>
      </c>
      <c r="B7" s="8">
        <v>9.0909090909090912E-2</v>
      </c>
      <c r="C7" s="14">
        <v>4.4720625394377829E-4</v>
      </c>
    </row>
    <row r="8" spans="1:9" x14ac:dyDescent="0.25">
      <c r="A8" s="10" t="s">
        <v>7</v>
      </c>
      <c r="B8" s="8">
        <v>9.0909090909090912E-2</v>
      </c>
      <c r="C8" s="14">
        <v>1.0936581223428164E-3</v>
      </c>
    </row>
    <row r="9" spans="1:9" x14ac:dyDescent="0.25">
      <c r="A9" s="10" t="s">
        <v>8</v>
      </c>
      <c r="B9" s="8">
        <v>9.0909090909090912E-2</v>
      </c>
      <c r="C9" s="14">
        <v>1.7400856642396465E-3</v>
      </c>
    </row>
    <row r="10" spans="1:9" x14ac:dyDescent="0.25">
      <c r="A10" s="10" t="s">
        <v>9</v>
      </c>
      <c r="B10" s="8">
        <v>9.0909090909090912E-2</v>
      </c>
      <c r="C10" s="14">
        <v>2.3201227763318307E-4</v>
      </c>
    </row>
    <row r="11" spans="1:9" x14ac:dyDescent="0.25">
      <c r="A11" s="10" t="s">
        <v>10</v>
      </c>
      <c r="B11" s="8">
        <v>9.0909090909090912E-2</v>
      </c>
      <c r="C11" s="14">
        <v>2.2151469537546489E-3</v>
      </c>
    </row>
    <row r="12" spans="1:9" ht="15.75" thickBot="1" x14ac:dyDescent="0.3">
      <c r="A12" s="11" t="s">
        <v>11</v>
      </c>
      <c r="B12" s="8">
        <v>9.0909090909090912E-2</v>
      </c>
      <c r="C12" s="14">
        <v>4.55379148668204E-4</v>
      </c>
    </row>
    <row r="15" spans="1:9" x14ac:dyDescent="0.25">
      <c r="B15" t="s">
        <v>514</v>
      </c>
      <c r="C15" t="s">
        <v>513</v>
      </c>
      <c r="H15" t="s">
        <v>516</v>
      </c>
      <c r="I15" t="s">
        <v>517</v>
      </c>
    </row>
    <row r="16" spans="1:9" x14ac:dyDescent="0.25">
      <c r="A16" s="10" t="s">
        <v>1</v>
      </c>
      <c r="B16" s="8">
        <v>9.0909090909090912E-2</v>
      </c>
      <c r="C16" s="14">
        <f t="array" ref="C16:C26">+TRANSPOSE('LN(pr)'!B465:L465)</f>
        <v>1.2141663241799363E-5</v>
      </c>
      <c r="G16" t="s">
        <v>515</v>
      </c>
      <c r="H16" s="13">
        <f t="array" ref="H16">MMULT(TRANSPOSE(B16:B26),C16:C26)</f>
        <v>3.6891993251850658E-4</v>
      </c>
      <c r="I16" s="8">
        <f>H16*250</f>
        <v>9.2229983129626644E-2</v>
      </c>
    </row>
    <row r="17" spans="1:9" x14ac:dyDescent="0.25">
      <c r="A17" s="10" t="s">
        <v>2</v>
      </c>
      <c r="B17" s="8">
        <v>9.0909090909090912E-2</v>
      </c>
      <c r="C17" s="14">
        <v>2.052642636135864E-4</v>
      </c>
      <c r="G17" t="s">
        <v>518</v>
      </c>
      <c r="H17" s="15">
        <f t="array" ref="H17">MMULT(TRANSPOSE(B16:B26),MMULT('LN(Covar)'!B30:L40,optimizacion!B16:B26))</f>
        <v>1.4948069839114118E-4</v>
      </c>
    </row>
    <row r="18" spans="1:9" x14ac:dyDescent="0.25">
      <c r="A18" s="10" t="s">
        <v>3</v>
      </c>
      <c r="B18" s="8">
        <v>9.0909090909090912E-2</v>
      </c>
      <c r="C18" s="14">
        <v>4.5061201606480923E-4</v>
      </c>
      <c r="G18" t="s">
        <v>519</v>
      </c>
      <c r="H18" s="13">
        <f>SQRT(H17)</f>
        <v>1.222622993367707E-2</v>
      </c>
      <c r="I18" s="16">
        <f>+H18*SQRT(250)</f>
        <v>0.19331366893674462</v>
      </c>
    </row>
    <row r="19" spans="1:9" x14ac:dyDescent="0.25">
      <c r="A19" s="10" t="s">
        <v>4</v>
      </c>
      <c r="B19" s="8">
        <v>9.0909090909090912E-2</v>
      </c>
      <c r="C19" s="14">
        <v>-2.6301625549509652E-4</v>
      </c>
    </row>
    <row r="20" spans="1:9" x14ac:dyDescent="0.25">
      <c r="A20" s="10" t="s">
        <v>5</v>
      </c>
      <c r="B20" s="8">
        <v>9.0909090909090912E-2</v>
      </c>
      <c r="C20" s="14">
        <v>-3.2838642777805285E-4</v>
      </c>
    </row>
    <row r="21" spans="1:9" x14ac:dyDescent="0.25">
      <c r="A21" s="10" t="s">
        <v>6</v>
      </c>
      <c r="B21" s="8">
        <v>9.0909090909090912E-2</v>
      </c>
      <c r="C21" s="14">
        <v>3.1052929461262171E-4</v>
      </c>
    </row>
    <row r="22" spans="1:9" x14ac:dyDescent="0.25">
      <c r="A22" s="10" t="s">
        <v>7</v>
      </c>
      <c r="B22" s="8">
        <v>9.0909090909090912E-2</v>
      </c>
      <c r="C22" s="14">
        <v>8.46218957681433E-4</v>
      </c>
    </row>
    <row r="23" spans="1:9" x14ac:dyDescent="0.25">
      <c r="A23" s="10" t="s">
        <v>8</v>
      </c>
      <c r="B23" s="8">
        <v>9.0909090909090912E-2</v>
      </c>
      <c r="C23" s="14">
        <v>8.5241916414780113E-4</v>
      </c>
    </row>
    <row r="24" spans="1:9" x14ac:dyDescent="0.25">
      <c r="A24" s="10" t="s">
        <v>9</v>
      </c>
      <c r="B24" s="8">
        <v>9.0909090909090912E-2</v>
      </c>
      <c r="C24" s="14">
        <v>-8.7173896217109084E-5</v>
      </c>
    </row>
    <row r="25" spans="1:9" x14ac:dyDescent="0.25">
      <c r="A25" s="10" t="s">
        <v>10</v>
      </c>
      <c r="B25" s="8">
        <v>9.0909090909090912E-2</v>
      </c>
      <c r="C25" s="14">
        <v>1.6778244191267184E-3</v>
      </c>
    </row>
    <row r="26" spans="1:9" ht="15.75" thickBot="1" x14ac:dyDescent="0.3">
      <c r="A26" s="11" t="s">
        <v>11</v>
      </c>
      <c r="B26" s="8">
        <v>9.0909090909090912E-2</v>
      </c>
      <c r="C26" s="14">
        <v>3.8168605870506203E-4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J14" sqref="J14"/>
    </sheetView>
  </sheetViews>
  <sheetFormatPr baseColWidth="10" defaultRowHeight="15" x14ac:dyDescent="0.25"/>
  <sheetData>
    <row r="1" spans="1:9" x14ac:dyDescent="0.25">
      <c r="E1" s="19" t="s">
        <v>524</v>
      </c>
      <c r="F1" s="19"/>
      <c r="H1" s="19" t="s">
        <v>517</v>
      </c>
      <c r="I1" s="19"/>
    </row>
    <row r="2" spans="1:9" x14ac:dyDescent="0.25">
      <c r="B2" t="s">
        <v>525</v>
      </c>
      <c r="C2" t="s">
        <v>526</v>
      </c>
      <c r="E2" t="s">
        <v>525</v>
      </c>
      <c r="F2" t="s">
        <v>526</v>
      </c>
      <c r="H2" t="s">
        <v>525</v>
      </c>
      <c r="I2" t="s">
        <v>526</v>
      </c>
    </row>
    <row r="3" spans="1:9" x14ac:dyDescent="0.25">
      <c r="A3">
        <v>1</v>
      </c>
      <c r="B3">
        <v>1.1630729464855801E-2</v>
      </c>
      <c r="C3">
        <v>-1.9780261505381299E-4</v>
      </c>
      <c r="D3" s="7"/>
      <c r="E3" s="13">
        <f>B3*SQRT(20)</f>
        <v>5.2014203422654649E-2</v>
      </c>
      <c r="F3" s="13">
        <f>+(1+C3)^20-1</f>
        <v>-3.9486272001940659E-3</v>
      </c>
      <c r="G3" s="13"/>
      <c r="H3" s="13">
        <f>B3*SQRT(250)</f>
        <v>0.18389797979087813</v>
      </c>
      <c r="I3" s="13">
        <f>(1+C3)^250-1</f>
        <v>-4.8252533006234666E-2</v>
      </c>
    </row>
    <row r="4" spans="1:9" x14ac:dyDescent="0.25">
      <c r="A4">
        <v>2</v>
      </c>
      <c r="B4">
        <v>1.09374308671719E-2</v>
      </c>
      <c r="C4">
        <v>-1.4753283236299301E-4</v>
      </c>
      <c r="E4" s="13">
        <f t="shared" ref="E4:E51" si="0">B4*SQRT(20)</f>
        <v>4.8913677836401687E-2</v>
      </c>
      <c r="F4" s="13">
        <f t="shared" ref="F4:F51" si="1">+(1+C4)^20-1</f>
        <v>-2.9465247777640258E-3</v>
      </c>
      <c r="G4" s="13"/>
      <c r="H4" s="13">
        <f t="shared" ref="H4:H51" si="2">B4*SQRT(250)</f>
        <v>0.17293596645446882</v>
      </c>
      <c r="I4" s="13">
        <f t="shared" ref="I4:I51" si="3">(1+C4)^250-1</f>
        <v>-3.6213930977323061E-2</v>
      </c>
    </row>
    <row r="5" spans="1:9" x14ac:dyDescent="0.25">
      <c r="A5">
        <v>3</v>
      </c>
      <c r="B5">
        <v>1.0401534559738501E-2</v>
      </c>
      <c r="C5" s="17">
        <v>-9.7263049672173405E-5</v>
      </c>
      <c r="E5" s="13">
        <f t="shared" si="0"/>
        <v>4.6517076691777272E-2</v>
      </c>
      <c r="F5" s="13">
        <f t="shared" si="1"/>
        <v>-1.943464622786828E-3</v>
      </c>
      <c r="G5" s="13"/>
      <c r="H5" s="13">
        <f t="shared" si="2"/>
        <v>0.164462701848652</v>
      </c>
      <c r="I5" s="13">
        <f t="shared" si="3"/>
        <v>-2.4023670092735316E-2</v>
      </c>
    </row>
    <row r="6" spans="1:9" x14ac:dyDescent="0.25">
      <c r="A6">
        <v>4</v>
      </c>
      <c r="B6">
        <v>9.9815581771675096E-3</v>
      </c>
      <c r="C6" s="17">
        <v>-4.6993266981353003E-5</v>
      </c>
      <c r="E6" s="13">
        <f t="shared" si="0"/>
        <v>4.4638885211030883E-2</v>
      </c>
      <c r="F6" s="13">
        <f t="shared" si="1"/>
        <v>-9.3944586815286613E-4</v>
      </c>
      <c r="G6" s="13"/>
      <c r="H6" s="13">
        <f t="shared" si="2"/>
        <v>0.15782229218663912</v>
      </c>
      <c r="I6" s="13">
        <f t="shared" si="3"/>
        <v>-1.1679847566768098E-2</v>
      </c>
    </row>
    <row r="7" spans="1:9" x14ac:dyDescent="0.25">
      <c r="A7">
        <v>5</v>
      </c>
      <c r="B7">
        <v>9.6184779285445002E-3</v>
      </c>
      <c r="C7" s="17">
        <v>3.27651570946714E-6</v>
      </c>
      <c r="E7" s="13">
        <f t="shared" si="0"/>
        <v>4.3015140976613735E-2</v>
      </c>
      <c r="F7" s="13">
        <f t="shared" si="1"/>
        <v>6.5532353984432135E-5</v>
      </c>
      <c r="G7" s="13"/>
      <c r="H7" s="13">
        <f t="shared" si="2"/>
        <v>0.15208148939129451</v>
      </c>
      <c r="I7" s="13">
        <f t="shared" si="3"/>
        <v>8.1946316204173364E-4</v>
      </c>
    </row>
    <row r="8" spans="1:9" x14ac:dyDescent="0.25">
      <c r="A8">
        <v>6</v>
      </c>
      <c r="B8">
        <v>9.3062410443611604E-3</v>
      </c>
      <c r="C8" s="17">
        <v>5.3546298400287199E-5</v>
      </c>
      <c r="E8" s="13">
        <f t="shared" si="0"/>
        <v>4.1618775180380381E-2</v>
      </c>
      <c r="F8" s="13">
        <f t="shared" si="1"/>
        <v>1.0714709122232602E-3</v>
      </c>
      <c r="G8" s="13"/>
      <c r="H8" s="13">
        <f t="shared" si="2"/>
        <v>0.14714459077362671</v>
      </c>
      <c r="I8" s="13">
        <f t="shared" si="3"/>
        <v>1.3476212726943881E-2</v>
      </c>
    </row>
    <row r="9" spans="1:9" x14ac:dyDescent="0.25">
      <c r="A9">
        <v>7</v>
      </c>
      <c r="B9">
        <v>9.0482654606703992E-3</v>
      </c>
      <c r="C9">
        <v>1.03816081091107E-4</v>
      </c>
      <c r="E9" s="13">
        <f t="shared" si="0"/>
        <v>4.0465073297044928E-2</v>
      </c>
      <c r="F9" s="13">
        <f t="shared" si="1"/>
        <v>2.0783706758897846E-3</v>
      </c>
      <c r="G9" s="13"/>
      <c r="H9" s="13">
        <f t="shared" si="2"/>
        <v>0.14306563864775576</v>
      </c>
      <c r="I9" s="13">
        <f t="shared" si="3"/>
        <v>2.6292376132219353E-2</v>
      </c>
    </row>
    <row r="10" spans="1:9" x14ac:dyDescent="0.25">
      <c r="A10">
        <v>8</v>
      </c>
      <c r="B10">
        <v>8.8486098704975494E-3</v>
      </c>
      <c r="C10">
        <v>1.5408586378192699E-4</v>
      </c>
      <c r="E10" s="13">
        <f t="shared" si="0"/>
        <v>3.9572186353616264E-2</v>
      </c>
      <c r="F10" s="13">
        <f t="shared" si="1"/>
        <v>3.0862325150666781E-3</v>
      </c>
      <c r="G10" s="13"/>
      <c r="H10" s="13">
        <f t="shared" si="2"/>
        <v>0.13990880658509908</v>
      </c>
      <c r="I10" s="13">
        <f t="shared" si="3"/>
        <v>3.9269953056779272E-2</v>
      </c>
    </row>
    <row r="11" spans="1:9" x14ac:dyDescent="0.25">
      <c r="A11">
        <v>9</v>
      </c>
      <c r="B11">
        <v>8.7154413623456595E-3</v>
      </c>
      <c r="C11">
        <v>2.0435564647274801E-4</v>
      </c>
      <c r="E11" s="13">
        <f t="shared" si="0"/>
        <v>3.8976638680236542E-2</v>
      </c>
      <c r="F11" s="13">
        <f t="shared" si="1"/>
        <v>4.0950573005809066E-3</v>
      </c>
      <c r="G11" s="13"/>
      <c r="H11" s="13">
        <f t="shared" si="2"/>
        <v>0.13780322759326571</v>
      </c>
      <c r="I11" s="13">
        <f t="shared" si="3"/>
        <v>5.2410968160995663E-2</v>
      </c>
    </row>
    <row r="12" spans="1:9" x14ac:dyDescent="0.25">
      <c r="A12">
        <v>10</v>
      </c>
      <c r="B12">
        <v>8.6543360605114503E-3</v>
      </c>
      <c r="C12">
        <v>2.5462542916356799E-4</v>
      </c>
      <c r="E12" s="13">
        <f t="shared" si="0"/>
        <v>3.8703367462862674E-2</v>
      </c>
      <c r="F12" s="13">
        <f t="shared" si="1"/>
        <v>5.1048459039879646E-3</v>
      </c>
      <c r="G12" s="13"/>
      <c r="H12" s="13">
        <f t="shared" si="2"/>
        <v>0.13683706793872488</v>
      </c>
      <c r="I12" s="13">
        <f t="shared" si="3"/>
        <v>6.5717471397298111E-2</v>
      </c>
    </row>
    <row r="13" spans="1:9" x14ac:dyDescent="0.25">
      <c r="A13">
        <v>11</v>
      </c>
      <c r="B13">
        <v>8.6668183414455296E-3</v>
      </c>
      <c r="C13">
        <v>3.04895211854388E-4</v>
      </c>
      <c r="E13" s="13">
        <f t="shared" si="0"/>
        <v>3.8759189920228379E-2</v>
      </c>
      <c r="F13" s="13">
        <f t="shared" si="1"/>
        <v>6.1155991976018509E-3</v>
      </c>
      <c r="G13" s="13"/>
      <c r="H13" s="13">
        <f t="shared" si="2"/>
        <v>0.13703443012945382</v>
      </c>
      <c r="I13" s="13">
        <f t="shared" si="3"/>
        <v>7.9191538325223076E-2</v>
      </c>
    </row>
    <row r="14" spans="1:9" x14ac:dyDescent="0.25">
      <c r="A14">
        <v>12</v>
      </c>
      <c r="B14">
        <v>8.7525733751011008E-3</v>
      </c>
      <c r="C14">
        <v>3.5516499454520801E-4</v>
      </c>
      <c r="E14" s="13">
        <f t="shared" si="0"/>
        <v>3.9142698089561653E-2</v>
      </c>
      <c r="F14" s="13">
        <f t="shared" si="1"/>
        <v>7.1273180544859649E-3</v>
      </c>
      <c r="G14" s="13"/>
      <c r="H14" s="13">
        <f t="shared" si="2"/>
        <v>0.13839033626533381</v>
      </c>
      <c r="I14" s="13">
        <f t="shared" si="3"/>
        <v>9.2835270429844297E-2</v>
      </c>
    </row>
    <row r="15" spans="1:9" x14ac:dyDescent="0.25">
      <c r="A15">
        <v>13</v>
      </c>
      <c r="B15">
        <v>8.9055795133028293E-3</v>
      </c>
      <c r="C15">
        <v>4.0543477723602801E-4</v>
      </c>
      <c r="E15" s="13">
        <f t="shared" si="0"/>
        <v>3.9826962341549241E-2</v>
      </c>
      <c r="F15" s="13">
        <f t="shared" si="1"/>
        <v>8.1400033484329004E-3</v>
      </c>
      <c r="G15" s="13"/>
      <c r="H15" s="13">
        <f t="shared" si="2"/>
        <v>0.14080957572885364</v>
      </c>
      <c r="I15" s="13">
        <f t="shared" si="3"/>
        <v>0.10665079544398703</v>
      </c>
    </row>
    <row r="16" spans="1:9" x14ac:dyDescent="0.25">
      <c r="A16">
        <v>14</v>
      </c>
      <c r="B16">
        <v>9.0970585811623005E-3</v>
      </c>
      <c r="C16">
        <v>4.5570455992684802E-4</v>
      </c>
      <c r="E16" s="13">
        <f t="shared" si="0"/>
        <v>4.0683282765553386E-2</v>
      </c>
      <c r="F16" s="13">
        <f t="shared" si="1"/>
        <v>9.153655954000639E-3</v>
      </c>
      <c r="G16" s="13"/>
      <c r="H16" s="13">
        <f t="shared" si="2"/>
        <v>0.14383712562226297</v>
      </c>
      <c r="I16" s="13">
        <f t="shared" si="3"/>
        <v>0.12064026767521718</v>
      </c>
    </row>
    <row r="17" spans="1:9" x14ac:dyDescent="0.25">
      <c r="A17">
        <v>15</v>
      </c>
      <c r="B17">
        <v>9.3200730709714404E-3</v>
      </c>
      <c r="C17">
        <v>5.0597434261766803E-4</v>
      </c>
      <c r="E17" s="13">
        <f t="shared" si="0"/>
        <v>4.1680633883914728E-2</v>
      </c>
      <c r="F17" s="13">
        <f t="shared" si="1"/>
        <v>1.0168276746479021E-2</v>
      </c>
      <c r="G17" s="13"/>
      <c r="H17" s="13">
        <f t="shared" si="2"/>
        <v>0.14736329431734943</v>
      </c>
      <c r="I17" s="13">
        <f t="shared" si="3"/>
        <v>0.13480586833592012</v>
      </c>
    </row>
    <row r="18" spans="1:9" x14ac:dyDescent="0.25">
      <c r="A18">
        <v>16</v>
      </c>
      <c r="B18">
        <v>9.5724191365194698E-3</v>
      </c>
      <c r="C18">
        <v>5.5624412530848799E-4</v>
      </c>
      <c r="E18" s="13">
        <f t="shared" si="0"/>
        <v>4.2809159796754752E-2</v>
      </c>
      <c r="F18" s="13">
        <f t="shared" si="1"/>
        <v>1.1183866601915282E-2</v>
      </c>
      <c r="G18" s="13"/>
      <c r="H18" s="13">
        <f t="shared" si="2"/>
        <v>0.15135323594591904</v>
      </c>
      <c r="I18" s="13">
        <f t="shared" si="3"/>
        <v>0.14914980587826654</v>
      </c>
    </row>
    <row r="19" spans="1:9" x14ac:dyDescent="0.25">
      <c r="A19">
        <v>17</v>
      </c>
      <c r="B19">
        <v>9.8518431300934801E-3</v>
      </c>
      <c r="C19">
        <v>6.0651390799930805E-4</v>
      </c>
      <c r="E19" s="13">
        <f t="shared" si="0"/>
        <v>4.4058781885106653E-2</v>
      </c>
      <c r="F19" s="13">
        <f t="shared" si="1"/>
        <v>1.2200426397108499E-2</v>
      </c>
      <c r="G19" s="13"/>
      <c r="H19" s="13">
        <f t="shared" si="2"/>
        <v>0.15577131720888965</v>
      </c>
      <c r="I19" s="13">
        <f t="shared" si="3"/>
        <v>0.16367431633294127</v>
      </c>
    </row>
    <row r="20" spans="1:9" x14ac:dyDescent="0.25">
      <c r="A20">
        <v>18</v>
      </c>
      <c r="B20">
        <v>1.01560975000919E-2</v>
      </c>
      <c r="C20">
        <v>6.5678369069012898E-4</v>
      </c>
      <c r="E20" s="13">
        <f t="shared" si="0"/>
        <v>4.5419448792642328E-2</v>
      </c>
      <c r="F20" s="13">
        <f t="shared" si="1"/>
        <v>1.3217957009592718E-2</v>
      </c>
      <c r="G20" s="13"/>
      <c r="H20" s="13">
        <f t="shared" si="2"/>
        <v>0.16058200119516269</v>
      </c>
      <c r="I20" s="13">
        <f t="shared" si="3"/>
        <v>0.17838166365184582</v>
      </c>
    </row>
    <row r="21" spans="1:9" x14ac:dyDescent="0.25">
      <c r="A21">
        <v>19</v>
      </c>
      <c r="B21">
        <v>1.04824610379437E-2</v>
      </c>
      <c r="C21">
        <v>7.0705347338094904E-4</v>
      </c>
      <c r="E21" s="13">
        <f t="shared" si="0"/>
        <v>4.6878990904670237E-2</v>
      </c>
      <c r="F21" s="13">
        <f t="shared" si="1"/>
        <v>1.4236459317663153E-2</v>
      </c>
      <c r="G21" s="13"/>
      <c r="H21" s="13">
        <f t="shared" si="2"/>
        <v>0.16574226181937401</v>
      </c>
      <c r="I21" s="13">
        <f t="shared" si="3"/>
        <v>0.19327414005570054</v>
      </c>
    </row>
    <row r="22" spans="1:9" x14ac:dyDescent="0.25">
      <c r="A22">
        <v>20</v>
      </c>
      <c r="B22">
        <v>1.0833667983261699E-2</v>
      </c>
      <c r="C22">
        <v>7.57323256071769E-4</v>
      </c>
      <c r="E22" s="13">
        <f t="shared" si="0"/>
        <v>4.8449636112472431E-2</v>
      </c>
      <c r="F22" s="13">
        <f t="shared" si="1"/>
        <v>1.5255934200370413E-2</v>
      </c>
      <c r="G22" s="13"/>
      <c r="H22" s="13">
        <f t="shared" si="2"/>
        <v>0.17129533120574947</v>
      </c>
      <c r="I22" s="13">
        <f t="shared" si="3"/>
        <v>0.20835406638548659</v>
      </c>
    </row>
    <row r="23" spans="1:9" x14ac:dyDescent="0.25">
      <c r="A23">
        <v>21</v>
      </c>
      <c r="B23">
        <v>1.1216525624731801E-2</v>
      </c>
      <c r="C23">
        <v>8.0759303876258895E-4</v>
      </c>
      <c r="E23" s="13">
        <f t="shared" si="0"/>
        <v>5.016182753653721E-2</v>
      </c>
      <c r="F23" s="13">
        <f t="shared" si="1"/>
        <v>1.6276382537495637E-2</v>
      </c>
      <c r="G23" s="13"/>
      <c r="H23" s="13">
        <f t="shared" si="2"/>
        <v>0.17734884203897774</v>
      </c>
      <c r="I23" s="13">
        <f t="shared" si="3"/>
        <v>0.2236237924579545</v>
      </c>
    </row>
    <row r="24" spans="1:9" x14ac:dyDescent="0.25">
      <c r="A24">
        <v>22</v>
      </c>
      <c r="B24">
        <v>1.1628114063626399E-2</v>
      </c>
      <c r="C24">
        <v>8.5786282145340902E-4</v>
      </c>
      <c r="E24" s="13">
        <f t="shared" si="0"/>
        <v>5.200250699277989E-2</v>
      </c>
      <c r="F24" s="13">
        <f t="shared" si="1"/>
        <v>1.7297805209595118E-2</v>
      </c>
      <c r="G24" s="13"/>
      <c r="H24" s="13">
        <f t="shared" si="2"/>
        <v>0.18385662666647756</v>
      </c>
      <c r="I24" s="13">
        <f t="shared" si="3"/>
        <v>0.23908569742654961</v>
      </c>
    </row>
    <row r="25" spans="1:9" x14ac:dyDescent="0.25">
      <c r="A25">
        <v>23</v>
      </c>
      <c r="B25">
        <v>1.20654933894505E-2</v>
      </c>
      <c r="C25">
        <v>9.0813260414422897E-4</v>
      </c>
      <c r="E25" s="13">
        <f t="shared" si="0"/>
        <v>5.3958526801771323E-2</v>
      </c>
      <c r="F25" s="13">
        <f t="shared" si="1"/>
        <v>1.8320203097955678E-2</v>
      </c>
      <c r="G25" s="13"/>
      <c r="H25" s="13">
        <f t="shared" si="2"/>
        <v>0.19077220102184286</v>
      </c>
      <c r="I25" s="13">
        <f t="shared" si="3"/>
        <v>0.25474219014549826</v>
      </c>
    </row>
    <row r="26" spans="1:9" x14ac:dyDescent="0.25">
      <c r="A26">
        <v>24</v>
      </c>
      <c r="B26">
        <v>1.25259622086594E-2</v>
      </c>
      <c r="C26">
        <v>9.5840238683504904E-4</v>
      </c>
      <c r="E26" s="13">
        <f t="shared" si="0"/>
        <v>5.6017805964311648E-2</v>
      </c>
      <c r="F26" s="13">
        <f t="shared" si="1"/>
        <v>1.9343577084635522E-2</v>
      </c>
      <c r="G26" s="13"/>
      <c r="H26" s="13">
        <f t="shared" si="2"/>
        <v>0.19805285232278497</v>
      </c>
      <c r="I26" s="13">
        <f t="shared" si="3"/>
        <v>0.27059570953967715</v>
      </c>
    </row>
    <row r="27" spans="1:9" x14ac:dyDescent="0.25">
      <c r="A27">
        <v>25</v>
      </c>
      <c r="B27">
        <v>1.3007068549153501E-2</v>
      </c>
      <c r="C27">
        <v>1.0086721695258701E-3</v>
      </c>
      <c r="E27" s="13">
        <f t="shared" si="0"/>
        <v>5.8169378927813584E-2</v>
      </c>
      <c r="F27" s="13">
        <f t="shared" si="1"/>
        <v>2.036792805244203E-2</v>
      </c>
      <c r="G27" s="13"/>
      <c r="H27" s="13">
        <f t="shared" si="2"/>
        <v>0.20565981148633425</v>
      </c>
      <c r="I27" s="13">
        <f t="shared" si="3"/>
        <v>0.28664872497810556</v>
      </c>
    </row>
    <row r="28" spans="1:9" x14ac:dyDescent="0.25">
      <c r="A28">
        <v>26</v>
      </c>
      <c r="B28">
        <v>1.3506607260882399E-2</v>
      </c>
      <c r="C28">
        <v>1.0589419522166899E-3</v>
      </c>
      <c r="E28" s="13">
        <f t="shared" si="0"/>
        <v>6.0403383961450563E-2</v>
      </c>
      <c r="F28" s="13">
        <f t="shared" si="1"/>
        <v>2.1393256884923995E-2</v>
      </c>
      <c r="G28" s="13"/>
      <c r="H28" s="13">
        <f t="shared" si="2"/>
        <v>0.21355821202878217</v>
      </c>
      <c r="I28" s="13">
        <f t="shared" si="3"/>
        <v>0.30290373665227222</v>
      </c>
    </row>
    <row r="29" spans="1:9" x14ac:dyDescent="0.25">
      <c r="A29">
        <v>27</v>
      </c>
      <c r="B29">
        <v>1.4022608588446899E-2</v>
      </c>
      <c r="C29">
        <v>1.10921173490751E-3</v>
      </c>
      <c r="E29" s="13">
        <f t="shared" si="0"/>
        <v>6.2711012051279283E-2</v>
      </c>
      <c r="F29" s="13">
        <f t="shared" si="1"/>
        <v>2.2419564466398034E-2</v>
      </c>
      <c r="G29" s="13"/>
      <c r="H29" s="13">
        <f t="shared" si="2"/>
        <v>0.2217169093826544</v>
      </c>
      <c r="I29" s="13">
        <f t="shared" si="3"/>
        <v>0.31936327595970226</v>
      </c>
    </row>
    <row r="30" spans="1:9" x14ac:dyDescent="0.25">
      <c r="A30">
        <v>28</v>
      </c>
      <c r="B30">
        <v>1.4554197361295399E-2</v>
      </c>
      <c r="C30">
        <v>1.15948151759833E-3</v>
      </c>
      <c r="E30" s="13">
        <f t="shared" si="0"/>
        <v>6.5088349315609167E-2</v>
      </c>
      <c r="F30" s="13">
        <f t="shared" si="1"/>
        <v>2.3446851681935721E-2</v>
      </c>
      <c r="G30" s="13"/>
      <c r="H30" s="13">
        <f t="shared" si="2"/>
        <v>0.23012206588653009</v>
      </c>
      <c r="I30" s="13">
        <f t="shared" si="3"/>
        <v>0.33602990589164095</v>
      </c>
    </row>
    <row r="31" spans="1:9" x14ac:dyDescent="0.25">
      <c r="A31">
        <v>29</v>
      </c>
      <c r="B31">
        <v>1.51098229808302E-2</v>
      </c>
      <c r="C31">
        <v>1.2097513002891499E-3</v>
      </c>
      <c r="E31" s="13">
        <f t="shared" si="0"/>
        <v>6.7573182626249659E-2</v>
      </c>
      <c r="F31" s="13">
        <f t="shared" si="1"/>
        <v>2.447511941735403E-2</v>
      </c>
      <c r="G31" s="13"/>
      <c r="H31" s="13">
        <f t="shared" si="2"/>
        <v>0.23890727830689065</v>
      </c>
      <c r="I31" s="13">
        <f t="shared" si="3"/>
        <v>0.35290622142556938</v>
      </c>
    </row>
    <row r="32" spans="1:9" x14ac:dyDescent="0.25">
      <c r="A32">
        <v>30</v>
      </c>
      <c r="B32">
        <v>1.5689767411283501E-2</v>
      </c>
      <c r="C32">
        <v>1.26002108297997E-3</v>
      </c>
      <c r="E32" s="13">
        <f t="shared" si="0"/>
        <v>7.0166772965581617E-2</v>
      </c>
      <c r="F32" s="13">
        <f t="shared" si="1"/>
        <v>2.5504368559241319E-2</v>
      </c>
      <c r="G32" s="13"/>
      <c r="H32" s="13">
        <f t="shared" si="2"/>
        <v>0.24807700488969839</v>
      </c>
      <c r="I32" s="13">
        <f t="shared" si="3"/>
        <v>0.36999484992319931</v>
      </c>
    </row>
    <row r="33" spans="1:9" x14ac:dyDescent="0.25">
      <c r="A33">
        <v>31</v>
      </c>
      <c r="B33">
        <v>1.6291433747708899E-2</v>
      </c>
      <c r="C33">
        <v>1.31029086567079E-3</v>
      </c>
      <c r="E33" s="13">
        <f t="shared" si="0"/>
        <v>7.285750662162252E-2</v>
      </c>
      <c r="F33" s="13">
        <f t="shared" si="1"/>
        <v>2.6534599994924246E-2</v>
      </c>
      <c r="G33" s="13"/>
      <c r="H33" s="13">
        <f t="shared" si="2"/>
        <v>0.25759018496246533</v>
      </c>
      <c r="I33" s="13">
        <f t="shared" si="3"/>
        <v>0.38729845153236786</v>
      </c>
    </row>
    <row r="34" spans="1:9" x14ac:dyDescent="0.25">
      <c r="A34">
        <v>32</v>
      </c>
      <c r="B34">
        <v>1.69125038631028E-2</v>
      </c>
      <c r="C34">
        <v>1.3605606483616101E-3</v>
      </c>
      <c r="E34" s="13">
        <f t="shared" si="0"/>
        <v>7.5635016615251321E-2</v>
      </c>
      <c r="F34" s="13">
        <f t="shared" si="1"/>
        <v>2.7565814612503958E-2</v>
      </c>
      <c r="G34" s="13"/>
      <c r="H34" s="13">
        <f t="shared" si="2"/>
        <v>0.267410165719007</v>
      </c>
      <c r="I34" s="13">
        <f t="shared" si="3"/>
        <v>0.40481971959512553</v>
      </c>
    </row>
    <row r="35" spans="1:9" x14ac:dyDescent="0.25">
      <c r="A35">
        <v>33</v>
      </c>
      <c r="B35">
        <v>1.7552332342073301E-2</v>
      </c>
      <c r="C35">
        <v>1.4108304310524299E-3</v>
      </c>
      <c r="E35" s="13">
        <f t="shared" si="0"/>
        <v>7.8496416561087995E-2</v>
      </c>
      <c r="F35" s="13">
        <f t="shared" si="1"/>
        <v>2.8598013300837666E-2</v>
      </c>
      <c r="G35" s="13"/>
      <c r="H35" s="13">
        <f t="shared" si="2"/>
        <v>0.27752674224594664</v>
      </c>
      <c r="I35" s="13">
        <f t="shared" si="3"/>
        <v>0.42256138105988628</v>
      </c>
    </row>
    <row r="36" spans="1:9" x14ac:dyDescent="0.25">
      <c r="A36">
        <v>34</v>
      </c>
      <c r="B36">
        <v>1.8211741792219498E-2</v>
      </c>
      <c r="C36">
        <v>1.46110021374325E-3</v>
      </c>
      <c r="E36" s="13">
        <f t="shared" si="0"/>
        <v>8.1445385272153295E-2</v>
      </c>
      <c r="F36" s="13">
        <f t="shared" si="1"/>
        <v>2.9631196949527316E-2</v>
      </c>
      <c r="G36" s="13"/>
      <c r="H36" s="13">
        <f t="shared" si="2"/>
        <v>0.28795292111145282</v>
      </c>
      <c r="I36" s="13">
        <f t="shared" si="3"/>
        <v>0.44052619689885941</v>
      </c>
    </row>
    <row r="37" spans="1:9" x14ac:dyDescent="0.25">
      <c r="A37">
        <v>35</v>
      </c>
      <c r="B37">
        <v>1.8892401603052202E-2</v>
      </c>
      <c r="C37">
        <v>1.5113699964340701E-3</v>
      </c>
      <c r="E37" s="13">
        <f t="shared" si="0"/>
        <v>8.448938848530145E-2</v>
      </c>
      <c r="F37" s="13">
        <f t="shared" si="1"/>
        <v>3.0665366448952236E-2</v>
      </c>
      <c r="G37" s="13"/>
      <c r="H37" s="13">
        <f t="shared" si="2"/>
        <v>0.29871509768130627</v>
      </c>
      <c r="I37" s="13">
        <f t="shared" si="3"/>
        <v>0.45871696253134653</v>
      </c>
    </row>
    <row r="38" spans="1:9" x14ac:dyDescent="0.25">
      <c r="A38">
        <v>36</v>
      </c>
      <c r="B38">
        <v>1.95985504209641E-2</v>
      </c>
      <c r="C38">
        <v>1.5616397791248899E-3</v>
      </c>
      <c r="E38" s="13">
        <f t="shared" si="0"/>
        <v>8.7647382003465696E-2</v>
      </c>
      <c r="F38" s="13">
        <f t="shared" si="1"/>
        <v>3.1700522690245592E-2</v>
      </c>
      <c r="G38" s="13"/>
      <c r="H38" s="13">
        <f t="shared" si="2"/>
        <v>0.30988029083949181</v>
      </c>
      <c r="I38" s="13">
        <f t="shared" si="3"/>
        <v>0.477136508251363</v>
      </c>
    </row>
    <row r="39" spans="1:9" x14ac:dyDescent="0.25">
      <c r="A39">
        <v>37</v>
      </c>
      <c r="B39">
        <v>2.03295765831959E-2</v>
      </c>
      <c r="C39">
        <v>1.61190956181571E-3</v>
      </c>
      <c r="E39" s="13">
        <f t="shared" si="0"/>
        <v>9.0916630387627886E-2</v>
      </c>
      <c r="F39" s="13">
        <f t="shared" si="1"/>
        <v>3.2736666565290617E-2</v>
      </c>
      <c r="G39" s="13"/>
      <c r="H39" s="13">
        <f t="shared" si="2"/>
        <v>0.32143882934861301</v>
      </c>
      <c r="I39" s="13">
        <f t="shared" si="3"/>
        <v>0.49578769966085012</v>
      </c>
    </row>
    <row r="40" spans="1:9" x14ac:dyDescent="0.25">
      <c r="A40">
        <v>38</v>
      </c>
      <c r="B40">
        <v>2.10889873170923E-2</v>
      </c>
      <c r="C40">
        <v>1.66217934450653E-3</v>
      </c>
      <c r="E40" s="13">
        <f t="shared" si="0"/>
        <v>9.4312818435298595E-2</v>
      </c>
      <c r="F40" s="13">
        <f t="shared" si="1"/>
        <v>3.3773798966753699E-2</v>
      </c>
      <c r="G40" s="13"/>
      <c r="H40" s="13">
        <f t="shared" si="2"/>
        <v>0.33344616734207633</v>
      </c>
      <c r="I40" s="13">
        <f t="shared" si="3"/>
        <v>0.51467343810890309</v>
      </c>
    </row>
    <row r="41" spans="1:9" x14ac:dyDescent="0.25">
      <c r="A41">
        <v>39</v>
      </c>
      <c r="B41">
        <v>2.1874291935232399E-2</v>
      </c>
      <c r="C41">
        <v>1.7124491271973501E-3</v>
      </c>
      <c r="E41" s="13">
        <f t="shared" si="0"/>
        <v>9.7824807453710153E-2</v>
      </c>
      <c r="F41" s="13">
        <f t="shared" si="1"/>
        <v>3.4811920788037298E-2</v>
      </c>
      <c r="G41" s="13"/>
      <c r="H41" s="13">
        <f t="shared" si="2"/>
        <v>0.34586292359393378</v>
      </c>
      <c r="I41" s="13">
        <f t="shared" si="3"/>
        <v>0.53379666113503288</v>
      </c>
    </row>
    <row r="42" spans="1:9" x14ac:dyDescent="0.25">
      <c r="A42">
        <v>40</v>
      </c>
      <c r="B42">
        <v>2.2699458236098698E-2</v>
      </c>
      <c r="C42">
        <v>1.7627189098881699E-3</v>
      </c>
      <c r="E42" s="13">
        <f t="shared" si="0"/>
        <v>0.10151506333666832</v>
      </c>
      <c r="F42" s="13">
        <f t="shared" si="1"/>
        <v>3.5851032923326809E-2</v>
      </c>
      <c r="G42" s="13"/>
      <c r="H42" s="13">
        <f t="shared" si="2"/>
        <v>0.3589099483897002</v>
      </c>
      <c r="I42" s="13">
        <f t="shared" si="3"/>
        <v>0.5531603429195866</v>
      </c>
    </row>
    <row r="43" spans="1:9" x14ac:dyDescent="0.25">
      <c r="A43">
        <v>41</v>
      </c>
      <c r="B43">
        <v>2.3609105204804599E-2</v>
      </c>
      <c r="C43">
        <v>1.81298869257899E-3</v>
      </c>
      <c r="E43" s="13">
        <f t="shared" si="0"/>
        <v>0.10558312825177436</v>
      </c>
      <c r="F43" s="13">
        <f t="shared" si="1"/>
        <v>3.6891136267565683E-2</v>
      </c>
      <c r="G43" s="13"/>
      <c r="H43" s="13">
        <f t="shared" si="2"/>
        <v>0.37329272982859296</v>
      </c>
      <c r="I43" s="13">
        <f t="shared" si="3"/>
        <v>0.57276749473841537</v>
      </c>
    </row>
    <row r="44" spans="1:9" x14ac:dyDescent="0.25">
      <c r="A44">
        <v>42</v>
      </c>
      <c r="B44">
        <v>2.4597094824812898E-2</v>
      </c>
      <c r="C44">
        <v>1.8632584752698101E-3</v>
      </c>
      <c r="E44" s="13">
        <f t="shared" si="0"/>
        <v>0.11000155215457985</v>
      </c>
      <c r="F44" s="13">
        <f t="shared" si="1"/>
        <v>3.7932231716455433E-2</v>
      </c>
      <c r="G44" s="13"/>
      <c r="H44" s="13">
        <f t="shared" si="2"/>
        <v>0.38891421734774539</v>
      </c>
      <c r="I44" s="13">
        <f t="shared" si="3"/>
        <v>0.59262116542365262</v>
      </c>
    </row>
    <row r="45" spans="1:9" x14ac:dyDescent="0.25">
      <c r="A45">
        <v>43</v>
      </c>
      <c r="B45">
        <v>2.5654377403482399E-2</v>
      </c>
      <c r="C45">
        <v>1.9135282579606299E-3</v>
      </c>
      <c r="E45" s="13">
        <f t="shared" si="0"/>
        <v>0.11472986358924239</v>
      </c>
      <c r="F45" s="13">
        <f t="shared" si="1"/>
        <v>3.8974320166462517E-2</v>
      </c>
      <c r="G45" s="13"/>
      <c r="H45" s="13">
        <f t="shared" si="2"/>
        <v>0.40563132274280433</v>
      </c>
      <c r="I45" s="13">
        <f t="shared" si="3"/>
        <v>0.61272444183033015</v>
      </c>
    </row>
    <row r="46" spans="1:9" x14ac:dyDescent="0.25">
      <c r="A46">
        <v>44</v>
      </c>
      <c r="B46">
        <v>2.6772744853487501E-2</v>
      </c>
      <c r="C46">
        <v>1.9637980406514502E-3</v>
      </c>
      <c r="E46" s="13">
        <f t="shared" si="0"/>
        <v>0.11973135487331141</v>
      </c>
      <c r="F46" s="13">
        <f t="shared" si="1"/>
        <v>4.0017402514832767E-2</v>
      </c>
      <c r="G46" s="13"/>
      <c r="H46" s="13">
        <f t="shared" si="2"/>
        <v>0.42331426475785733</v>
      </c>
      <c r="I46" s="13">
        <f t="shared" si="3"/>
        <v>0.63308044930885443</v>
      </c>
    </row>
    <row r="47" spans="1:9" x14ac:dyDescent="0.25">
      <c r="A47">
        <v>45</v>
      </c>
      <c r="B47">
        <v>2.7944864195585801E-2</v>
      </c>
      <c r="C47">
        <v>2.0140678233422698E-3</v>
      </c>
      <c r="E47" s="13">
        <f t="shared" si="0"/>
        <v>0.12497323192665967</v>
      </c>
      <c r="F47" s="13">
        <f t="shared" si="1"/>
        <v>4.1061479659554312E-2</v>
      </c>
      <c r="G47" s="13"/>
      <c r="H47" s="13">
        <f t="shared" si="2"/>
        <v>0.44184709881070094</v>
      </c>
      <c r="I47" s="13">
        <f t="shared" si="3"/>
        <v>0.6536923521824034</v>
      </c>
    </row>
    <row r="48" spans="1:9" x14ac:dyDescent="0.25">
      <c r="A48">
        <v>46</v>
      </c>
      <c r="B48">
        <v>2.9164255240271299E-2</v>
      </c>
      <c r="C48">
        <v>2.0643376060330899E-3</v>
      </c>
      <c r="E48" s="13">
        <f t="shared" si="0"/>
        <v>0.1304265144608022</v>
      </c>
      <c r="F48" s="13">
        <f t="shared" si="1"/>
        <v>4.2106552499403538E-2</v>
      </c>
      <c r="G48" s="13"/>
      <c r="H48" s="13">
        <f t="shared" si="2"/>
        <v>0.46112736410879257</v>
      </c>
      <c r="I48" s="13">
        <f t="shared" si="3"/>
        <v>0.67456335423180724</v>
      </c>
    </row>
    <row r="49" spans="1:9" x14ac:dyDescent="0.25">
      <c r="A49">
        <v>47</v>
      </c>
      <c r="B49">
        <v>3.0425234812895201E-2</v>
      </c>
      <c r="C49">
        <v>2.11460738872391E-3</v>
      </c>
      <c r="E49" s="13">
        <f t="shared" si="0"/>
        <v>0.13606578654605353</v>
      </c>
      <c r="F49" s="13">
        <f t="shared" si="1"/>
        <v>4.31526219339049E-2</v>
      </c>
      <c r="G49" s="13"/>
      <c r="H49" s="13">
        <f t="shared" si="2"/>
        <v>0.48106520177097878</v>
      </c>
      <c r="I49" s="13">
        <f t="shared" si="3"/>
        <v>0.69569669918471955</v>
      </c>
    </row>
    <row r="50" spans="1:9" x14ac:dyDescent="0.25">
      <c r="A50">
        <v>48</v>
      </c>
      <c r="B50">
        <v>3.17228438827621E-2</v>
      </c>
      <c r="C50">
        <v>2.16487717141473E-3</v>
      </c>
      <c r="E50" s="13">
        <f t="shared" si="0"/>
        <v>0.14186887072293886</v>
      </c>
      <c r="F50" s="13">
        <f t="shared" si="1"/>
        <v>4.4199688863360453E-2</v>
      </c>
      <c r="G50" s="13"/>
      <c r="H50" s="13">
        <f t="shared" si="2"/>
        <v>0.50158220263733855</v>
      </c>
      <c r="I50" s="13">
        <f t="shared" si="3"/>
        <v>0.71709567121227136</v>
      </c>
    </row>
    <row r="51" spans="1:9" x14ac:dyDescent="0.25">
      <c r="A51">
        <v>49</v>
      </c>
      <c r="B51">
        <v>3.3061985132359702E-2</v>
      </c>
      <c r="C51">
        <v>2.2151469210972899E-3</v>
      </c>
      <c r="E51" s="13">
        <f t="shared" si="0"/>
        <v>0.14785769245408736</v>
      </c>
      <c r="F51" s="13">
        <f t="shared" si="1"/>
        <v>4.5247753500338384E-2</v>
      </c>
      <c r="G51" s="13"/>
      <c r="H51" s="13">
        <f t="shared" si="2"/>
        <v>0.52275588492440095</v>
      </c>
      <c r="I51" s="13">
        <f t="shared" si="3"/>
        <v>0.73876358111454099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B1" t="s">
        <v>527</v>
      </c>
    </row>
    <row r="2" spans="1:2" x14ac:dyDescent="0.25">
      <c r="A2" t="s">
        <v>1</v>
      </c>
      <c r="B2" s="18">
        <v>0</v>
      </c>
    </row>
    <row r="3" spans="1:2" x14ac:dyDescent="0.25">
      <c r="A3" t="s">
        <v>2</v>
      </c>
      <c r="B3" s="18">
        <v>0</v>
      </c>
    </row>
    <row r="4" spans="1:2" x14ac:dyDescent="0.25">
      <c r="A4" t="s">
        <v>3</v>
      </c>
      <c r="B4" s="18">
        <v>0</v>
      </c>
    </row>
    <row r="5" spans="1:2" x14ac:dyDescent="0.25">
      <c r="A5" t="s">
        <v>4</v>
      </c>
      <c r="B5" s="18">
        <v>0</v>
      </c>
    </row>
    <row r="6" spans="1:2" x14ac:dyDescent="0.25">
      <c r="A6" t="s">
        <v>5</v>
      </c>
      <c r="B6" s="18">
        <v>0</v>
      </c>
    </row>
    <row r="7" spans="1:2" x14ac:dyDescent="0.25">
      <c r="A7" t="s">
        <v>6</v>
      </c>
      <c r="B7" s="18">
        <v>0</v>
      </c>
    </row>
    <row r="8" spans="1:2" x14ac:dyDescent="0.25">
      <c r="A8" t="s">
        <v>7</v>
      </c>
      <c r="B8" s="18">
        <v>0.36062332524753998</v>
      </c>
    </row>
    <row r="9" spans="1:2" x14ac:dyDescent="0.25">
      <c r="A9" t="s">
        <v>8</v>
      </c>
      <c r="B9" s="18">
        <v>6.5352430314887397E-2</v>
      </c>
    </row>
    <row r="10" spans="1:2" x14ac:dyDescent="0.25">
      <c r="A10" t="s">
        <v>9</v>
      </c>
      <c r="B10" s="18">
        <v>0</v>
      </c>
    </row>
    <row r="11" spans="1:2" x14ac:dyDescent="0.25">
      <c r="A11" t="s">
        <v>10</v>
      </c>
      <c r="B11" s="18">
        <v>0.57402424443757305</v>
      </c>
    </row>
    <row r="12" spans="1:2" x14ac:dyDescent="0.25">
      <c r="A12" t="s">
        <v>11</v>
      </c>
      <c r="B12" s="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E9" sqref="E9"/>
    </sheetView>
  </sheetViews>
  <sheetFormatPr baseColWidth="10" defaultRowHeight="15" x14ac:dyDescent="0.25"/>
  <sheetData>
    <row r="1" spans="1:15" x14ac:dyDescent="0.25">
      <c r="N1" s="19" t="s">
        <v>517</v>
      </c>
      <c r="O1" s="19"/>
    </row>
    <row r="2" spans="1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525</v>
      </c>
      <c r="O2" t="s">
        <v>526</v>
      </c>
    </row>
    <row r="3" spans="1:15" x14ac:dyDescent="0.25">
      <c r="A3">
        <v>1</v>
      </c>
      <c r="B3">
        <v>0.11287199170892399</v>
      </c>
      <c r="C3">
        <v>0</v>
      </c>
      <c r="D3">
        <v>0</v>
      </c>
      <c r="E3">
        <v>3.2847273870017899E-3</v>
      </c>
      <c r="F3">
        <v>0.88384328090407405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s="13">
        <v>0.18389797979087813</v>
      </c>
      <c r="O3" s="13">
        <v>-4.8252533006234666E-2</v>
      </c>
    </row>
    <row r="4" spans="1:15" x14ac:dyDescent="0.25">
      <c r="A4">
        <v>2</v>
      </c>
      <c r="B4">
        <v>0.16198168999833601</v>
      </c>
      <c r="C4">
        <v>0</v>
      </c>
      <c r="D4">
        <v>0</v>
      </c>
      <c r="E4">
        <v>2.63478689153488E-2</v>
      </c>
      <c r="F4">
        <v>0.78609984675473099</v>
      </c>
      <c r="G4">
        <v>2.5570594331583901E-2</v>
      </c>
      <c r="H4">
        <v>0</v>
      </c>
      <c r="I4">
        <v>0</v>
      </c>
      <c r="J4">
        <v>0</v>
      </c>
      <c r="K4">
        <v>0</v>
      </c>
      <c r="L4">
        <v>0</v>
      </c>
      <c r="N4" s="13">
        <v>0.17293596645446882</v>
      </c>
      <c r="O4" s="13">
        <v>-3.6213930977323061E-2</v>
      </c>
    </row>
    <row r="5" spans="1:15" x14ac:dyDescent="0.25">
      <c r="A5">
        <v>3</v>
      </c>
      <c r="B5">
        <v>0.17470170974943899</v>
      </c>
      <c r="C5">
        <v>0</v>
      </c>
      <c r="D5">
        <v>0</v>
      </c>
      <c r="E5">
        <v>3.5714622712159298E-2</v>
      </c>
      <c r="F5">
        <v>0.70621083087228997</v>
      </c>
      <c r="G5">
        <v>8.3372836666112199E-2</v>
      </c>
      <c r="H5">
        <v>0</v>
      </c>
      <c r="I5">
        <v>0</v>
      </c>
      <c r="J5">
        <v>0</v>
      </c>
      <c r="K5">
        <v>0</v>
      </c>
      <c r="L5">
        <v>0</v>
      </c>
      <c r="N5" s="13">
        <v>0.164462701848652</v>
      </c>
      <c r="O5" s="13">
        <v>-2.4023670092735316E-2</v>
      </c>
    </row>
    <row r="6" spans="1:15" x14ac:dyDescent="0.25">
      <c r="A6">
        <v>4</v>
      </c>
      <c r="B6">
        <v>0.16085328019023201</v>
      </c>
      <c r="C6">
        <v>0</v>
      </c>
      <c r="D6">
        <v>2.2616797593059599E-2</v>
      </c>
      <c r="E6">
        <v>4.0185737948474097E-2</v>
      </c>
      <c r="F6">
        <v>0.64316391013010599</v>
      </c>
      <c r="G6">
        <v>0.10929232311404399</v>
      </c>
      <c r="H6">
        <v>0</v>
      </c>
      <c r="I6">
        <v>0</v>
      </c>
      <c r="J6">
        <v>0</v>
      </c>
      <c r="K6">
        <v>0</v>
      </c>
      <c r="L6">
        <v>2.3887951024084898E-2</v>
      </c>
      <c r="N6" s="13">
        <v>0.15782229218663912</v>
      </c>
      <c r="O6" s="13">
        <v>-1.1679847566768098E-2</v>
      </c>
    </row>
    <row r="7" spans="1:15" x14ac:dyDescent="0.25">
      <c r="A7">
        <v>5</v>
      </c>
      <c r="B7">
        <v>0.118051041111309</v>
      </c>
      <c r="C7">
        <v>0</v>
      </c>
      <c r="D7">
        <v>3.7180720551205401E-2</v>
      </c>
      <c r="E7">
        <v>4.0923105418552902E-2</v>
      </c>
      <c r="F7">
        <v>0.59099403940744999</v>
      </c>
      <c r="G7">
        <v>0.11683945136344399</v>
      </c>
      <c r="H7">
        <v>0</v>
      </c>
      <c r="I7">
        <v>0</v>
      </c>
      <c r="J7">
        <v>0</v>
      </c>
      <c r="K7">
        <v>0</v>
      </c>
      <c r="L7">
        <v>9.6011642148039505E-2</v>
      </c>
      <c r="N7" s="13">
        <v>0.15208148939129451</v>
      </c>
      <c r="O7" s="13">
        <v>8.1946316204173364E-4</v>
      </c>
    </row>
    <row r="8" spans="1:15" x14ac:dyDescent="0.25">
      <c r="A8">
        <v>6</v>
      </c>
      <c r="B8">
        <v>7.5691434929869697E-2</v>
      </c>
      <c r="C8">
        <v>0</v>
      </c>
      <c r="D8">
        <v>5.1582133539865398E-2</v>
      </c>
      <c r="E8">
        <v>4.1690507490184998E-2</v>
      </c>
      <c r="F8">
        <v>0.53808906702154202</v>
      </c>
      <c r="G8">
        <v>0.12422550088131799</v>
      </c>
      <c r="H8">
        <v>0</v>
      </c>
      <c r="I8">
        <v>0</v>
      </c>
      <c r="J8">
        <v>1.64616488490492E-3</v>
      </c>
      <c r="K8">
        <v>0</v>
      </c>
      <c r="L8">
        <v>0.16707519125231499</v>
      </c>
      <c r="N8" s="13">
        <v>0.14714459077362671</v>
      </c>
      <c r="O8" s="13">
        <v>1.3476212726943881E-2</v>
      </c>
    </row>
    <row r="9" spans="1:15" x14ac:dyDescent="0.25">
      <c r="A9">
        <v>7</v>
      </c>
      <c r="B9">
        <v>3.4599790934522402E-2</v>
      </c>
      <c r="C9">
        <v>0</v>
      </c>
      <c r="D9">
        <v>6.5518021942933602E-2</v>
      </c>
      <c r="E9">
        <v>4.2543946409191798E-2</v>
      </c>
      <c r="F9">
        <v>0.483078329074072</v>
      </c>
      <c r="G9">
        <v>0.13115012572488699</v>
      </c>
      <c r="H9">
        <v>0</v>
      </c>
      <c r="I9">
        <v>0</v>
      </c>
      <c r="J9">
        <v>8.0079187782063892E-3</v>
      </c>
      <c r="K9">
        <v>0</v>
      </c>
      <c r="L9">
        <v>0.235101867136187</v>
      </c>
      <c r="N9" s="13">
        <v>0.14306563864775576</v>
      </c>
      <c r="O9" s="13">
        <v>2.6292376132219353E-2</v>
      </c>
    </row>
    <row r="10" spans="1:15" x14ac:dyDescent="0.25">
      <c r="A10">
        <v>8</v>
      </c>
      <c r="B10">
        <v>0</v>
      </c>
      <c r="C10">
        <v>0</v>
      </c>
      <c r="D10">
        <v>7.8743184681012102E-2</v>
      </c>
      <c r="E10">
        <v>4.3450616840597499E-2</v>
      </c>
      <c r="F10">
        <v>0.42818298710431602</v>
      </c>
      <c r="G10">
        <v>0.13732966365215801</v>
      </c>
      <c r="H10">
        <v>3.1225101694286098E-3</v>
      </c>
      <c r="I10">
        <v>0</v>
      </c>
      <c r="J10">
        <v>1.45239333965287E-2</v>
      </c>
      <c r="K10">
        <v>0</v>
      </c>
      <c r="L10">
        <v>0.29464710415595902</v>
      </c>
      <c r="N10" s="13">
        <v>0.13990880658509908</v>
      </c>
      <c r="O10" s="13">
        <v>3.9269953056779272E-2</v>
      </c>
    </row>
    <row r="11" spans="1:15" x14ac:dyDescent="0.25">
      <c r="A11">
        <v>9</v>
      </c>
      <c r="B11">
        <v>0</v>
      </c>
      <c r="C11">
        <v>0</v>
      </c>
      <c r="D11">
        <v>8.8459979345710593E-2</v>
      </c>
      <c r="E11">
        <v>4.4681308984907998E-2</v>
      </c>
      <c r="F11">
        <v>0.37334293394870699</v>
      </c>
      <c r="G11">
        <v>0.139930721742451</v>
      </c>
      <c r="H11">
        <v>2.22477821535049E-2</v>
      </c>
      <c r="I11">
        <v>0</v>
      </c>
      <c r="J11">
        <v>2.1928376587533799E-2</v>
      </c>
      <c r="K11">
        <v>0</v>
      </c>
      <c r="L11">
        <v>0.30940889723718501</v>
      </c>
      <c r="N11" s="13">
        <v>0.13780322759326571</v>
      </c>
      <c r="O11" s="13">
        <v>5.2410968160995663E-2</v>
      </c>
    </row>
    <row r="12" spans="1:15" x14ac:dyDescent="0.25">
      <c r="A12">
        <v>10</v>
      </c>
      <c r="B12">
        <v>0</v>
      </c>
      <c r="C12">
        <v>0</v>
      </c>
      <c r="D12">
        <v>9.8176774010409099E-2</v>
      </c>
      <c r="E12">
        <v>4.5912001129218498E-2</v>
      </c>
      <c r="F12">
        <v>0.31850288079309702</v>
      </c>
      <c r="G12">
        <v>0.14253177983274501</v>
      </c>
      <c r="H12">
        <v>4.1373054137581099E-2</v>
      </c>
      <c r="I12">
        <v>0</v>
      </c>
      <c r="J12">
        <v>2.9332819778538799E-2</v>
      </c>
      <c r="K12">
        <v>0</v>
      </c>
      <c r="L12">
        <v>0.324170690318411</v>
      </c>
      <c r="N12" s="13">
        <v>0.13683706793872488</v>
      </c>
      <c r="O12" s="13">
        <v>6.5717471397298111E-2</v>
      </c>
    </row>
    <row r="13" spans="1:15" x14ac:dyDescent="0.25">
      <c r="A13">
        <v>11</v>
      </c>
      <c r="B13">
        <v>0</v>
      </c>
      <c r="C13">
        <v>0</v>
      </c>
      <c r="D13">
        <v>0.10789356867510801</v>
      </c>
      <c r="E13">
        <v>4.7142693273528997E-2</v>
      </c>
      <c r="F13">
        <v>0.263662827637487</v>
      </c>
      <c r="G13">
        <v>0.14513283792303799</v>
      </c>
      <c r="H13">
        <v>6.0498326121657398E-2</v>
      </c>
      <c r="I13">
        <v>0</v>
      </c>
      <c r="J13">
        <v>3.6737262969543799E-2</v>
      </c>
      <c r="K13">
        <v>0</v>
      </c>
      <c r="L13">
        <v>0.338932483399637</v>
      </c>
      <c r="N13" s="13">
        <v>0.13703443012945382</v>
      </c>
      <c r="O13" s="13">
        <v>7.9191538325223076E-2</v>
      </c>
    </row>
    <row r="14" spans="1:15" x14ac:dyDescent="0.25">
      <c r="A14">
        <v>12</v>
      </c>
      <c r="B14">
        <v>0</v>
      </c>
      <c r="C14">
        <v>0</v>
      </c>
      <c r="D14">
        <v>0.117610363339806</v>
      </c>
      <c r="E14">
        <v>4.83733854178394E-2</v>
      </c>
      <c r="F14">
        <v>0.208822774481877</v>
      </c>
      <c r="G14">
        <v>0.14773389601333101</v>
      </c>
      <c r="H14">
        <v>7.9623598105733606E-2</v>
      </c>
      <c r="I14">
        <v>0</v>
      </c>
      <c r="J14">
        <v>4.4141706160548799E-2</v>
      </c>
      <c r="K14">
        <v>0</v>
      </c>
      <c r="L14">
        <v>0.35369427648086299</v>
      </c>
      <c r="N14" s="13">
        <v>0.13839033626533381</v>
      </c>
      <c r="O14" s="13">
        <v>9.2835270429844297E-2</v>
      </c>
    </row>
    <row r="15" spans="1:15" x14ac:dyDescent="0.25">
      <c r="A15">
        <v>13</v>
      </c>
      <c r="B15">
        <v>0</v>
      </c>
      <c r="C15">
        <v>0</v>
      </c>
      <c r="D15">
        <v>0.12584339929636901</v>
      </c>
      <c r="E15">
        <v>4.9897441923334902E-2</v>
      </c>
      <c r="F15">
        <v>0.16705992939581399</v>
      </c>
      <c r="G15">
        <v>0.14992794830995301</v>
      </c>
      <c r="H15">
        <v>9.4233506215168003E-2</v>
      </c>
      <c r="I15">
        <v>0</v>
      </c>
      <c r="J15">
        <v>4.9707146339893399E-2</v>
      </c>
      <c r="K15">
        <v>6.7887682559155497E-3</v>
      </c>
      <c r="L15">
        <v>0.356541860263552</v>
      </c>
      <c r="N15" s="13">
        <v>0.14080957572885364</v>
      </c>
      <c r="O15" s="13">
        <v>0.10665079544398703</v>
      </c>
    </row>
    <row r="16" spans="1:15" x14ac:dyDescent="0.25">
      <c r="A16">
        <v>14</v>
      </c>
      <c r="B16">
        <v>0</v>
      </c>
      <c r="C16">
        <v>0</v>
      </c>
      <c r="D16">
        <v>0.13243499831057501</v>
      </c>
      <c r="E16">
        <v>5.1746038461775001E-2</v>
      </c>
      <c r="F16">
        <v>0.13976400019746199</v>
      </c>
      <c r="G16">
        <v>0.15167174252766799</v>
      </c>
      <c r="H16">
        <v>0.10384820517679</v>
      </c>
      <c r="I16">
        <v>0</v>
      </c>
      <c r="J16">
        <v>5.3238153653640902E-2</v>
      </c>
      <c r="K16">
        <v>2.1087743493105399E-2</v>
      </c>
      <c r="L16">
        <v>0.34620911817898498</v>
      </c>
      <c r="N16" s="13">
        <v>0.14383712562226297</v>
      </c>
      <c r="O16" s="13">
        <v>0.12064026767521718</v>
      </c>
    </row>
    <row r="17" spans="1:15" x14ac:dyDescent="0.25">
      <c r="A17">
        <v>15</v>
      </c>
      <c r="B17">
        <v>0</v>
      </c>
      <c r="C17">
        <v>0</v>
      </c>
      <c r="D17">
        <v>0.13902659732478001</v>
      </c>
      <c r="E17">
        <v>5.35946350002151E-2</v>
      </c>
      <c r="F17">
        <v>0.11246807099911001</v>
      </c>
      <c r="G17">
        <v>0.153415536745382</v>
      </c>
      <c r="H17">
        <v>0.11346290413841199</v>
      </c>
      <c r="I17">
        <v>0</v>
      </c>
      <c r="J17">
        <v>5.6769160967388398E-2</v>
      </c>
      <c r="K17">
        <v>3.5386718730295301E-2</v>
      </c>
      <c r="L17">
        <v>0.33587637609441801</v>
      </c>
      <c r="N17" s="13">
        <v>0.14736329431734943</v>
      </c>
      <c r="O17" s="13">
        <v>0.13480586833592012</v>
      </c>
    </row>
    <row r="18" spans="1:15" x14ac:dyDescent="0.25">
      <c r="A18">
        <v>16</v>
      </c>
      <c r="B18">
        <v>0</v>
      </c>
      <c r="C18">
        <v>0</v>
      </c>
      <c r="D18">
        <v>0.14561819633898601</v>
      </c>
      <c r="E18">
        <v>5.5443231538655199E-2</v>
      </c>
      <c r="F18">
        <v>8.5172141800757398E-2</v>
      </c>
      <c r="G18">
        <v>0.155159330963097</v>
      </c>
      <c r="H18">
        <v>0.123077603100034</v>
      </c>
      <c r="I18">
        <v>0</v>
      </c>
      <c r="J18">
        <v>6.03001682811359E-2</v>
      </c>
      <c r="K18">
        <v>4.9685693967484998E-2</v>
      </c>
      <c r="L18">
        <v>0.32554363400985098</v>
      </c>
      <c r="N18" s="13">
        <v>0.15135323594591904</v>
      </c>
      <c r="O18" s="13">
        <v>0.14914980587826654</v>
      </c>
    </row>
    <row r="19" spans="1:15" x14ac:dyDescent="0.25">
      <c r="A19">
        <v>17</v>
      </c>
      <c r="B19">
        <v>0</v>
      </c>
      <c r="C19">
        <v>0</v>
      </c>
      <c r="D19">
        <v>0.15220979535319101</v>
      </c>
      <c r="E19">
        <v>5.7291828077095298E-2</v>
      </c>
      <c r="F19">
        <v>5.78762126024049E-2</v>
      </c>
      <c r="G19">
        <v>0.15690312518081101</v>
      </c>
      <c r="H19">
        <v>0.132692302061656</v>
      </c>
      <c r="I19">
        <v>0</v>
      </c>
      <c r="J19">
        <v>6.3831175594883494E-2</v>
      </c>
      <c r="K19">
        <v>6.3984669204674896E-2</v>
      </c>
      <c r="L19">
        <v>0.31521089192528401</v>
      </c>
      <c r="N19" s="13">
        <v>0.15577131720888965</v>
      </c>
      <c r="O19" s="13">
        <v>0.16367431633294127</v>
      </c>
    </row>
    <row r="20" spans="1:15" x14ac:dyDescent="0.25">
      <c r="A20">
        <v>18</v>
      </c>
      <c r="B20">
        <v>0</v>
      </c>
      <c r="C20">
        <v>0</v>
      </c>
      <c r="D20">
        <v>0.15874666205466501</v>
      </c>
      <c r="E20">
        <v>5.9143761305256198E-2</v>
      </c>
      <c r="F20">
        <v>3.0762371045077501E-2</v>
      </c>
      <c r="G20">
        <v>0.15869181328234799</v>
      </c>
      <c r="H20">
        <v>0.14229608522543699</v>
      </c>
      <c r="I20">
        <v>4.3871354404581602E-4</v>
      </c>
      <c r="J20">
        <v>6.73393486627792E-2</v>
      </c>
      <c r="K20">
        <v>7.8042376659333598E-2</v>
      </c>
      <c r="L20">
        <v>0.30453886822105902</v>
      </c>
      <c r="N20" s="13">
        <v>0.16058200119516269</v>
      </c>
      <c r="O20" s="13">
        <v>0.17838166365184582</v>
      </c>
    </row>
    <row r="21" spans="1:15" x14ac:dyDescent="0.25">
      <c r="A21">
        <v>19</v>
      </c>
      <c r="B21">
        <v>0</v>
      </c>
      <c r="C21">
        <v>0</v>
      </c>
      <c r="D21">
        <v>0.16501364704994201</v>
      </c>
      <c r="E21">
        <v>6.1012147547549897E-2</v>
      </c>
      <c r="F21">
        <v>4.5463925741845599E-3</v>
      </c>
      <c r="G21">
        <v>0.16070187039533201</v>
      </c>
      <c r="H21">
        <v>0.15184604325377701</v>
      </c>
      <c r="I21">
        <v>3.0406968987176501E-3</v>
      </c>
      <c r="J21">
        <v>7.0734927452768603E-2</v>
      </c>
      <c r="K21">
        <v>9.0910407348116506E-2</v>
      </c>
      <c r="L21">
        <v>0.29219386747961201</v>
      </c>
      <c r="N21" s="13">
        <v>0.16574226181937401</v>
      </c>
      <c r="O21" s="13">
        <v>0.19327414005570054</v>
      </c>
    </row>
    <row r="22" spans="1:15" x14ac:dyDescent="0.25">
      <c r="A22">
        <v>20</v>
      </c>
      <c r="B22">
        <v>0</v>
      </c>
      <c r="C22">
        <v>0</v>
      </c>
      <c r="D22">
        <v>0.17032797549752501</v>
      </c>
      <c r="E22">
        <v>6.1101756644590902E-2</v>
      </c>
      <c r="F22">
        <v>0</v>
      </c>
      <c r="G22">
        <v>0.15707661709404</v>
      </c>
      <c r="H22">
        <v>0.16449618000369801</v>
      </c>
      <c r="I22">
        <v>7.1837081114778803E-3</v>
      </c>
      <c r="J22">
        <v>6.8700191570647495E-2</v>
      </c>
      <c r="K22">
        <v>0.109340080697909</v>
      </c>
      <c r="L22">
        <v>0.261773490380111</v>
      </c>
      <c r="N22" s="13">
        <v>0.17129533120574947</v>
      </c>
      <c r="O22" s="13">
        <v>0.20835406638548659</v>
      </c>
    </row>
    <row r="23" spans="1:15" x14ac:dyDescent="0.25">
      <c r="A23">
        <v>21</v>
      </c>
      <c r="B23">
        <v>0</v>
      </c>
      <c r="C23">
        <v>0</v>
      </c>
      <c r="D23">
        <v>0.175442431613683</v>
      </c>
      <c r="E23">
        <v>6.0818168983610997E-2</v>
      </c>
      <c r="F23">
        <v>0</v>
      </c>
      <c r="G23">
        <v>0.15226904616366099</v>
      </c>
      <c r="H23">
        <v>0.17779675048067001</v>
      </c>
      <c r="I23">
        <v>1.16500350370542E-2</v>
      </c>
      <c r="J23">
        <v>6.5526147239419394E-2</v>
      </c>
      <c r="K23">
        <v>0.12893661579646001</v>
      </c>
      <c r="L23">
        <v>0.22756080468544099</v>
      </c>
      <c r="N23" s="13">
        <v>0.17734884203897774</v>
      </c>
      <c r="O23" s="13">
        <v>0.2236237924579545</v>
      </c>
    </row>
    <row r="24" spans="1:15" x14ac:dyDescent="0.25">
      <c r="A24">
        <v>22</v>
      </c>
      <c r="B24">
        <v>0</v>
      </c>
      <c r="C24">
        <v>0</v>
      </c>
      <c r="D24">
        <v>0.18055688772984099</v>
      </c>
      <c r="E24">
        <v>6.0534581322631099E-2</v>
      </c>
      <c r="F24">
        <v>0</v>
      </c>
      <c r="G24">
        <v>0.14746147523328201</v>
      </c>
      <c r="H24">
        <v>0.19109732095764201</v>
      </c>
      <c r="I24">
        <v>1.6116361962630599E-2</v>
      </c>
      <c r="J24">
        <v>6.2352102908191202E-2</v>
      </c>
      <c r="K24">
        <v>0.14853315089501001</v>
      </c>
      <c r="L24">
        <v>0.19334811899077101</v>
      </c>
      <c r="N24" s="13">
        <v>0.18385662666647756</v>
      </c>
      <c r="O24" s="13">
        <v>0.23908569742654961</v>
      </c>
    </row>
    <row r="25" spans="1:15" x14ac:dyDescent="0.25">
      <c r="A25">
        <v>23</v>
      </c>
      <c r="B25">
        <v>0</v>
      </c>
      <c r="C25">
        <v>0</v>
      </c>
      <c r="D25">
        <v>0.18567134384600001</v>
      </c>
      <c r="E25">
        <v>6.0250993661651299E-2</v>
      </c>
      <c r="F25">
        <v>0</v>
      </c>
      <c r="G25">
        <v>0.14265390430290301</v>
      </c>
      <c r="H25">
        <v>0.20439789143461401</v>
      </c>
      <c r="I25">
        <v>2.0582688888206999E-2</v>
      </c>
      <c r="J25">
        <v>5.9178058576963101E-2</v>
      </c>
      <c r="K25">
        <v>0.16812968599356101</v>
      </c>
      <c r="L25">
        <v>0.159135433296101</v>
      </c>
      <c r="N25" s="13">
        <v>0.19077220102184286</v>
      </c>
      <c r="O25" s="13">
        <v>0.25474219014549826</v>
      </c>
    </row>
    <row r="26" spans="1:15" x14ac:dyDescent="0.25">
      <c r="A26">
        <v>24</v>
      </c>
      <c r="B26">
        <v>0</v>
      </c>
      <c r="C26">
        <v>0</v>
      </c>
      <c r="D26">
        <v>0.190785799962158</v>
      </c>
      <c r="E26">
        <v>5.9967406000671401E-2</v>
      </c>
      <c r="F26">
        <v>0</v>
      </c>
      <c r="G26">
        <v>0.137846333372524</v>
      </c>
      <c r="H26">
        <v>0.21769846191158601</v>
      </c>
      <c r="I26">
        <v>2.5049015813783299E-2</v>
      </c>
      <c r="J26">
        <v>5.6004014245735E-2</v>
      </c>
      <c r="K26">
        <v>0.18772622109211101</v>
      </c>
      <c r="L26">
        <v>0.124922747601431</v>
      </c>
      <c r="N26" s="13">
        <v>0.19805285232278497</v>
      </c>
      <c r="O26" s="13">
        <v>0.27059570953967715</v>
      </c>
    </row>
    <row r="27" spans="1:15" x14ac:dyDescent="0.25">
      <c r="A27">
        <v>25</v>
      </c>
      <c r="B27">
        <v>0</v>
      </c>
      <c r="C27">
        <v>0</v>
      </c>
      <c r="D27">
        <v>0.19590025607831599</v>
      </c>
      <c r="E27">
        <v>5.9683818339691601E-2</v>
      </c>
      <c r="F27">
        <v>0</v>
      </c>
      <c r="G27">
        <v>0.13303876244214499</v>
      </c>
      <c r="H27">
        <v>0.23099903238855901</v>
      </c>
      <c r="I27">
        <v>2.9515342739359698E-2</v>
      </c>
      <c r="J27">
        <v>5.2829969914506801E-2</v>
      </c>
      <c r="K27">
        <v>0.20732275619066201</v>
      </c>
      <c r="L27">
        <v>9.0710061906759704E-2</v>
      </c>
      <c r="N27" s="13">
        <v>0.20565981148633425</v>
      </c>
      <c r="O27" s="13">
        <v>0.28664872497810556</v>
      </c>
    </row>
    <row r="28" spans="1:15" x14ac:dyDescent="0.25">
      <c r="A28">
        <v>26</v>
      </c>
      <c r="B28">
        <v>0</v>
      </c>
      <c r="C28">
        <v>0</v>
      </c>
      <c r="D28">
        <v>0.201014712194474</v>
      </c>
      <c r="E28">
        <v>5.9400230678711703E-2</v>
      </c>
      <c r="F28">
        <v>0</v>
      </c>
      <c r="G28">
        <v>0.12823119151176601</v>
      </c>
      <c r="H28">
        <v>0.24429960286553101</v>
      </c>
      <c r="I28">
        <v>3.3981669664936098E-2</v>
      </c>
      <c r="J28">
        <v>4.9655925583278603E-2</v>
      </c>
      <c r="K28">
        <v>0.22691929128921301</v>
      </c>
      <c r="L28">
        <v>5.6497376212089501E-2</v>
      </c>
      <c r="N28" s="13">
        <v>0.21355821202878217</v>
      </c>
      <c r="O28" s="13">
        <v>0.30290373665227222</v>
      </c>
    </row>
    <row r="29" spans="1:15" x14ac:dyDescent="0.25">
      <c r="A29">
        <v>27</v>
      </c>
      <c r="B29">
        <v>0</v>
      </c>
      <c r="C29">
        <v>0</v>
      </c>
      <c r="D29">
        <v>0.20612916831063299</v>
      </c>
      <c r="E29">
        <v>5.9116643017731903E-2</v>
      </c>
      <c r="F29">
        <v>0</v>
      </c>
      <c r="G29">
        <v>0.123423620581388</v>
      </c>
      <c r="H29">
        <v>0.25760017334250301</v>
      </c>
      <c r="I29">
        <v>3.8447996590512401E-2</v>
      </c>
      <c r="J29">
        <v>4.6481881252050501E-2</v>
      </c>
      <c r="K29">
        <v>0.24651582638776301</v>
      </c>
      <c r="L29">
        <v>2.2284690517419499E-2</v>
      </c>
      <c r="N29" s="13">
        <v>0.2217169093826544</v>
      </c>
      <c r="O29" s="13">
        <v>0.31936327595970226</v>
      </c>
    </row>
    <row r="30" spans="1:15" x14ac:dyDescent="0.25">
      <c r="A30">
        <v>28</v>
      </c>
      <c r="B30">
        <v>0</v>
      </c>
      <c r="C30">
        <v>0</v>
      </c>
      <c r="D30">
        <v>0.20738566585583201</v>
      </c>
      <c r="E30">
        <v>5.7264589781410101E-2</v>
      </c>
      <c r="F30">
        <v>0</v>
      </c>
      <c r="G30">
        <v>0.114507979360379</v>
      </c>
      <c r="H30">
        <v>0.27131923070046499</v>
      </c>
      <c r="I30">
        <v>4.2239616933180402E-2</v>
      </c>
      <c r="J30">
        <v>4.1009266243386001E-2</v>
      </c>
      <c r="K30">
        <v>0.26627365112534701</v>
      </c>
      <c r="L30">
        <v>0</v>
      </c>
      <c r="N30" s="13">
        <v>0.23012206588653009</v>
      </c>
      <c r="O30" s="13">
        <v>0.33602990589164095</v>
      </c>
    </row>
    <row r="31" spans="1:15" x14ac:dyDescent="0.25">
      <c r="A31">
        <v>29</v>
      </c>
      <c r="B31">
        <v>0</v>
      </c>
      <c r="C31">
        <v>0</v>
      </c>
      <c r="D31">
        <v>0.20143446323807501</v>
      </c>
      <c r="E31">
        <v>5.2482222656264697E-2</v>
      </c>
      <c r="F31">
        <v>0</v>
      </c>
      <c r="G31">
        <v>9.7917362278791997E-2</v>
      </c>
      <c r="H31">
        <v>0.28582013366532699</v>
      </c>
      <c r="I31">
        <v>4.4770704624154098E-2</v>
      </c>
      <c r="J31">
        <v>3.1242305419024299E-2</v>
      </c>
      <c r="K31">
        <v>0.28633280811836298</v>
      </c>
      <c r="L31">
        <v>0</v>
      </c>
      <c r="N31" s="13">
        <v>0.23890727830689065</v>
      </c>
      <c r="O31" s="13">
        <v>0.35290622142556938</v>
      </c>
    </row>
    <row r="32" spans="1:15" x14ac:dyDescent="0.25">
      <c r="A32">
        <v>30</v>
      </c>
      <c r="B32">
        <v>0</v>
      </c>
      <c r="C32">
        <v>0</v>
      </c>
      <c r="D32">
        <v>0.19548326062031701</v>
      </c>
      <c r="E32">
        <v>4.7699855531119301E-2</v>
      </c>
      <c r="F32">
        <v>0</v>
      </c>
      <c r="G32">
        <v>8.1326745197205105E-2</v>
      </c>
      <c r="H32">
        <v>0.30032103663019</v>
      </c>
      <c r="I32">
        <v>4.7301792315127801E-2</v>
      </c>
      <c r="J32">
        <v>2.14753445946625E-2</v>
      </c>
      <c r="K32">
        <v>0.30639196511137901</v>
      </c>
      <c r="L32">
        <v>0</v>
      </c>
      <c r="N32" s="13">
        <v>0.24807700488969839</v>
      </c>
      <c r="O32" s="13">
        <v>0.36999484992319931</v>
      </c>
    </row>
    <row r="33" spans="1:15" x14ac:dyDescent="0.25">
      <c r="A33">
        <v>31</v>
      </c>
      <c r="B33">
        <v>0</v>
      </c>
      <c r="C33">
        <v>0</v>
      </c>
      <c r="D33">
        <v>0.18953205800255901</v>
      </c>
      <c r="E33">
        <v>4.2917488405973897E-2</v>
      </c>
      <c r="F33">
        <v>0</v>
      </c>
      <c r="G33">
        <v>6.4736128115618394E-2</v>
      </c>
      <c r="H33">
        <v>0.314821939595052</v>
      </c>
      <c r="I33">
        <v>4.98328800061014E-2</v>
      </c>
      <c r="J33">
        <v>1.17083837703008E-2</v>
      </c>
      <c r="K33">
        <v>0.32645112210439398</v>
      </c>
      <c r="L33">
        <v>0</v>
      </c>
      <c r="N33" s="13">
        <v>0.25759018496246533</v>
      </c>
      <c r="O33" s="13">
        <v>0.38729845153236786</v>
      </c>
    </row>
    <row r="34" spans="1:15" x14ac:dyDescent="0.25">
      <c r="A34">
        <v>32</v>
      </c>
      <c r="B34">
        <v>0</v>
      </c>
      <c r="C34">
        <v>0</v>
      </c>
      <c r="D34">
        <v>0.18358085538480201</v>
      </c>
      <c r="E34">
        <v>3.81351212808285E-2</v>
      </c>
      <c r="F34">
        <v>0</v>
      </c>
      <c r="G34">
        <v>4.8145511034031703E-2</v>
      </c>
      <c r="H34">
        <v>0.32932284255991401</v>
      </c>
      <c r="I34">
        <v>5.2363967697075103E-2</v>
      </c>
      <c r="J34">
        <v>1.9414229459390701E-3</v>
      </c>
      <c r="K34">
        <v>0.34651027909741</v>
      </c>
      <c r="L34">
        <v>0</v>
      </c>
      <c r="N34" s="13">
        <v>0.267410165719007</v>
      </c>
      <c r="O34" s="13">
        <v>0.40481971959512553</v>
      </c>
    </row>
    <row r="35" spans="1:15" x14ac:dyDescent="0.25">
      <c r="A35">
        <v>33</v>
      </c>
      <c r="B35">
        <v>0</v>
      </c>
      <c r="C35">
        <v>0</v>
      </c>
      <c r="D35">
        <v>0.17454614138895</v>
      </c>
      <c r="E35">
        <v>3.1995138320606603E-2</v>
      </c>
      <c r="F35">
        <v>0</v>
      </c>
      <c r="G35">
        <v>2.65872469734812E-2</v>
      </c>
      <c r="H35">
        <v>0.344700919494212</v>
      </c>
      <c r="I35">
        <v>5.4752735496436097E-2</v>
      </c>
      <c r="J35">
        <v>0</v>
      </c>
      <c r="K35">
        <v>0.36741781832631398</v>
      </c>
      <c r="L35">
        <v>0</v>
      </c>
      <c r="N35" s="13">
        <v>0.27752674224594664</v>
      </c>
      <c r="O35" s="13">
        <v>0.42256138105988628</v>
      </c>
    </row>
    <row r="36" spans="1:15" x14ac:dyDescent="0.25">
      <c r="A36">
        <v>34</v>
      </c>
      <c r="B36">
        <v>0</v>
      </c>
      <c r="C36">
        <v>0</v>
      </c>
      <c r="D36">
        <v>0.16474644486582601</v>
      </c>
      <c r="E36">
        <v>2.55183470061301E-2</v>
      </c>
      <c r="F36">
        <v>0</v>
      </c>
      <c r="G36">
        <v>3.7965687348742801E-3</v>
      </c>
      <c r="H36">
        <v>0.36029661286565401</v>
      </c>
      <c r="I36">
        <v>5.7106195422072403E-2</v>
      </c>
      <c r="J36">
        <v>0</v>
      </c>
      <c r="K36">
        <v>0.38853583110544299</v>
      </c>
      <c r="L36">
        <v>0</v>
      </c>
      <c r="N36" s="13">
        <v>0.28795292111145282</v>
      </c>
      <c r="O36" s="13">
        <v>0.44052619689885941</v>
      </c>
    </row>
    <row r="37" spans="1:15" x14ac:dyDescent="0.25">
      <c r="A37">
        <v>35</v>
      </c>
      <c r="B37">
        <v>0</v>
      </c>
      <c r="C37">
        <v>0</v>
      </c>
      <c r="D37">
        <v>0.14241695817644501</v>
      </c>
      <c r="E37">
        <v>1.50622647875404E-2</v>
      </c>
      <c r="F37">
        <v>0</v>
      </c>
      <c r="G37">
        <v>0</v>
      </c>
      <c r="H37">
        <v>0.37087438645452298</v>
      </c>
      <c r="I37">
        <v>5.9694443906117903E-2</v>
      </c>
      <c r="J37">
        <v>0</v>
      </c>
      <c r="K37">
        <v>0.41195194667537399</v>
      </c>
      <c r="L37">
        <v>0</v>
      </c>
      <c r="N37" s="13">
        <v>0.29871509768130627</v>
      </c>
      <c r="O37" s="13">
        <v>0.45871696253134653</v>
      </c>
    </row>
    <row r="38" spans="1:15" x14ac:dyDescent="0.25">
      <c r="A38">
        <v>36</v>
      </c>
      <c r="B38">
        <v>0</v>
      </c>
      <c r="C38">
        <v>0</v>
      </c>
      <c r="D38">
        <v>0.117582999793332</v>
      </c>
      <c r="E38">
        <v>3.8107964293394902E-3</v>
      </c>
      <c r="F38">
        <v>0</v>
      </c>
      <c r="G38">
        <v>0</v>
      </c>
      <c r="H38">
        <v>0.38044917133487199</v>
      </c>
      <c r="I38">
        <v>6.2329622250180801E-2</v>
      </c>
      <c r="J38">
        <v>0</v>
      </c>
      <c r="K38">
        <v>0.435827410192276</v>
      </c>
      <c r="L38">
        <v>0</v>
      </c>
      <c r="N38" s="13">
        <v>0.30988029083949181</v>
      </c>
      <c r="O38" s="13">
        <v>0.477136508251363</v>
      </c>
    </row>
    <row r="39" spans="1:15" x14ac:dyDescent="0.25">
      <c r="A39">
        <v>37</v>
      </c>
      <c r="B39">
        <v>0</v>
      </c>
      <c r="C39">
        <v>0</v>
      </c>
      <c r="D39">
        <v>8.4910761118620795E-2</v>
      </c>
      <c r="E39">
        <v>0</v>
      </c>
      <c r="F39">
        <v>0</v>
      </c>
      <c r="G39">
        <v>0</v>
      </c>
      <c r="H39">
        <v>0.38824901376784599</v>
      </c>
      <c r="I39">
        <v>6.4883347192416396E-2</v>
      </c>
      <c r="J39">
        <v>0</v>
      </c>
      <c r="K39">
        <v>0.461956877921117</v>
      </c>
      <c r="L39">
        <v>0</v>
      </c>
      <c r="N39" s="13">
        <v>0.32143882934861301</v>
      </c>
      <c r="O39" s="13">
        <v>0.49578769966085012</v>
      </c>
    </row>
    <row r="40" spans="1:15" x14ac:dyDescent="0.25">
      <c r="A40">
        <v>38</v>
      </c>
      <c r="B40">
        <v>0</v>
      </c>
      <c r="C40">
        <v>0</v>
      </c>
      <c r="D40">
        <v>4.8224087883030002E-2</v>
      </c>
      <c r="E40">
        <v>0</v>
      </c>
      <c r="F40">
        <v>0</v>
      </c>
      <c r="G40">
        <v>0</v>
      </c>
      <c r="H40">
        <v>0.395139805996025</v>
      </c>
      <c r="I40">
        <v>6.7395355158576795E-2</v>
      </c>
      <c r="J40">
        <v>0</v>
      </c>
      <c r="K40">
        <v>0.48924075096236802</v>
      </c>
      <c r="L40">
        <v>0</v>
      </c>
      <c r="N40" s="13">
        <v>0.33344616734207633</v>
      </c>
      <c r="O40" s="13">
        <v>0.51467343810890309</v>
      </c>
    </row>
    <row r="41" spans="1:15" x14ac:dyDescent="0.25">
      <c r="A41">
        <v>39</v>
      </c>
      <c r="B41">
        <v>0</v>
      </c>
      <c r="C41">
        <v>0</v>
      </c>
      <c r="D41">
        <v>1.15374146474397E-2</v>
      </c>
      <c r="E41">
        <v>0</v>
      </c>
      <c r="F41">
        <v>0</v>
      </c>
      <c r="G41">
        <v>0</v>
      </c>
      <c r="H41">
        <v>0.402030598224205</v>
      </c>
      <c r="I41">
        <v>6.9907363124737096E-2</v>
      </c>
      <c r="J41">
        <v>0</v>
      </c>
      <c r="K41">
        <v>0.51652462400361898</v>
      </c>
      <c r="L41">
        <v>0</v>
      </c>
      <c r="N41" s="13">
        <v>0.34586292359393378</v>
      </c>
      <c r="O41" s="13">
        <v>0.53379666113503288</v>
      </c>
    </row>
    <row r="42" spans="1:15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0.37498776376823501</v>
      </c>
      <c r="I42">
        <v>6.7114403780853302E-2</v>
      </c>
      <c r="J42">
        <v>0</v>
      </c>
      <c r="K42">
        <v>0.55789783245091096</v>
      </c>
      <c r="L42">
        <v>0</v>
      </c>
      <c r="N42" s="13">
        <v>0.3589099483897002</v>
      </c>
      <c r="O42" s="13">
        <v>0.5531603429195866</v>
      </c>
    </row>
    <row r="43" spans="1:15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0.33237761864288201</v>
      </c>
      <c r="I43">
        <v>6.18877501261587E-2</v>
      </c>
      <c r="J43">
        <v>0</v>
      </c>
      <c r="K43">
        <v>0.60573463123096005</v>
      </c>
      <c r="L43">
        <v>0</v>
      </c>
      <c r="N43" s="13">
        <v>0.37329272982859296</v>
      </c>
      <c r="O43" s="13">
        <v>0.57276749473841537</v>
      </c>
    </row>
    <row r="44" spans="1:15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0.28976747351752802</v>
      </c>
      <c r="I44">
        <v>5.6661096471464098E-2</v>
      </c>
      <c r="J44">
        <v>0</v>
      </c>
      <c r="K44">
        <v>0.65357143001100804</v>
      </c>
      <c r="L44">
        <v>0</v>
      </c>
      <c r="N44" s="13">
        <v>0.38891421734774539</v>
      </c>
      <c r="O44" s="13">
        <v>0.59262116542365262</v>
      </c>
    </row>
    <row r="45" spans="1:15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0.247157328392173</v>
      </c>
      <c r="I45">
        <v>5.1434442816769503E-2</v>
      </c>
      <c r="J45">
        <v>0</v>
      </c>
      <c r="K45">
        <v>0.70140822879105702</v>
      </c>
      <c r="L45">
        <v>0</v>
      </c>
      <c r="N45" s="13">
        <v>0.40563132274280433</v>
      </c>
      <c r="O45" s="13">
        <v>0.61272444183033015</v>
      </c>
    </row>
    <row r="46" spans="1:15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0.204547183266819</v>
      </c>
      <c r="I46">
        <v>4.6207789162074998E-2</v>
      </c>
      <c r="J46">
        <v>0</v>
      </c>
      <c r="K46">
        <v>0.749245027571106</v>
      </c>
      <c r="L46">
        <v>0</v>
      </c>
      <c r="N46" s="13">
        <v>0.42331426475785733</v>
      </c>
      <c r="O46" s="13">
        <v>0.63308044930885443</v>
      </c>
    </row>
    <row r="47" spans="1:15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0.16193703814146501</v>
      </c>
      <c r="I47">
        <v>4.0981135507380299E-2</v>
      </c>
      <c r="J47">
        <v>0</v>
      </c>
      <c r="K47">
        <v>0.79708182635115499</v>
      </c>
      <c r="L47">
        <v>0</v>
      </c>
      <c r="N47" s="13">
        <v>0.44184709881070094</v>
      </c>
      <c r="O47" s="13">
        <v>0.6536923521824034</v>
      </c>
    </row>
    <row r="48" spans="1:15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0.119326893016111</v>
      </c>
      <c r="I48">
        <v>3.5754481852685802E-2</v>
      </c>
      <c r="J48">
        <v>0</v>
      </c>
      <c r="K48">
        <v>0.84491862513120297</v>
      </c>
      <c r="L48">
        <v>0</v>
      </c>
      <c r="N48" s="13">
        <v>0.46112736410879257</v>
      </c>
      <c r="O48" s="13">
        <v>0.67456335423180724</v>
      </c>
    </row>
    <row r="49" spans="1:15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7.6716747890756401E-2</v>
      </c>
      <c r="I49">
        <v>3.0527828197991099E-2</v>
      </c>
      <c r="J49">
        <v>0</v>
      </c>
      <c r="K49">
        <v>0.89275542391125196</v>
      </c>
      <c r="L49">
        <v>0</v>
      </c>
      <c r="N49" s="13">
        <v>0.48106520177097878</v>
      </c>
      <c r="O49" s="13">
        <v>0.69569669918471955</v>
      </c>
    </row>
    <row r="50" spans="1:15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3.4106602765402699E-2</v>
      </c>
      <c r="I50">
        <v>2.5301174543296601E-2</v>
      </c>
      <c r="J50">
        <v>0</v>
      </c>
      <c r="K50">
        <v>0.94059222269130105</v>
      </c>
      <c r="L50">
        <v>0</v>
      </c>
      <c r="N50" s="13">
        <v>0.50158220263733855</v>
      </c>
      <c r="O50" s="13">
        <v>0.71709567121227136</v>
      </c>
    </row>
    <row r="51" spans="1:15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6.9482111619834099E-8</v>
      </c>
      <c r="J51">
        <v>0</v>
      </c>
      <c r="K51">
        <v>0.99999993051788905</v>
      </c>
      <c r="L51">
        <v>0</v>
      </c>
      <c r="N51" s="13">
        <v>0.52275588492440095</v>
      </c>
      <c r="O51" s="13">
        <v>0.73876358111454099</v>
      </c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precios ajustado</vt:lpstr>
      <vt:lpstr>LN(pr)</vt:lpstr>
      <vt:lpstr>pr</vt:lpstr>
      <vt:lpstr>LN(Covar)</vt:lpstr>
      <vt:lpstr>covarianza</vt:lpstr>
      <vt:lpstr>optimizacion</vt:lpstr>
      <vt:lpstr>riesgorendimientofrontera</vt:lpstr>
      <vt:lpstr>pesostangencia</vt:lpstr>
      <vt:lpstr>pesosfrontera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</cp:lastModifiedBy>
  <dcterms:created xsi:type="dcterms:W3CDTF">2024-04-30T06:11:40Z</dcterms:created>
  <dcterms:modified xsi:type="dcterms:W3CDTF">2024-05-31T01:23:25Z</dcterms:modified>
</cp:coreProperties>
</file>