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1"/>
  </bookViews>
  <sheets>
    <sheet name="Ejercicio 1" sheetId="1" r:id="rId1"/>
    <sheet name="Ejercicio 7" sheetId="2" r:id="rId2"/>
    <sheet name="Hoja3" sheetId="3" r:id="rId3"/>
  </sheets>
  <definedNames>
    <definedName name="_xlnm._FilterDatabase" localSheetId="1" hidden="1">'Ejercicio 7'!$A$1:$C$31</definedName>
  </definedNames>
  <calcPr calcId="144525"/>
</workbook>
</file>

<file path=xl/calcChain.xml><?xml version="1.0" encoding="utf-8"?>
<calcChain xmlns="http://schemas.openxmlformats.org/spreadsheetml/2006/main">
  <c r="I26" i="2" l="1"/>
  <c r="I28" i="2"/>
  <c r="I30" i="2"/>
  <c r="I24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H30" i="2" s="1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" i="2"/>
  <c r="E4" i="2"/>
  <c r="E5" i="2"/>
  <c r="E6" i="2"/>
  <c r="E7" i="2"/>
  <c r="E8" i="2"/>
  <c r="E9" i="2"/>
  <c r="E10" i="2"/>
  <c r="E2" i="2"/>
  <c r="H12" i="2"/>
  <c r="I12" i="2" s="1"/>
  <c r="M24" i="2"/>
  <c r="H18" i="2"/>
  <c r="I18" i="2" s="1"/>
  <c r="H16" i="2"/>
  <c r="I16" i="2" s="1"/>
  <c r="H14" i="2"/>
  <c r="I14" i="2" s="1"/>
  <c r="M18" i="2" l="1"/>
  <c r="N18" i="2" s="1"/>
  <c r="H24" i="2"/>
  <c r="H26" i="2"/>
  <c r="H28" i="2"/>
  <c r="M12" i="2"/>
  <c r="N12" i="2" s="1"/>
  <c r="M14" i="2"/>
  <c r="N14" i="2" s="1"/>
  <c r="M16" i="2"/>
  <c r="N16" i="2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" i="1"/>
</calcChain>
</file>

<file path=xl/sharedStrings.xml><?xml version="1.0" encoding="utf-8"?>
<sst xmlns="http://schemas.openxmlformats.org/spreadsheetml/2006/main" count="133" uniqueCount="68">
  <si>
    <t>número</t>
  </si>
  <si>
    <t>nombre</t>
  </si>
  <si>
    <t>colores</t>
  </si>
  <si>
    <t>Meses</t>
  </si>
  <si>
    <t>E</t>
  </si>
  <si>
    <t>F</t>
  </si>
  <si>
    <t>MRZ</t>
  </si>
  <si>
    <t>MY</t>
  </si>
  <si>
    <t>JN</t>
  </si>
  <si>
    <t>JL</t>
  </si>
  <si>
    <t>AG</t>
  </si>
  <si>
    <t>S</t>
  </si>
  <si>
    <t>O</t>
  </si>
  <si>
    <t>N</t>
  </si>
  <si>
    <t>D</t>
  </si>
  <si>
    <t>AB</t>
  </si>
  <si>
    <t>Género</t>
  </si>
  <si>
    <t>Masc.</t>
  </si>
  <si>
    <t>Fem.</t>
  </si>
  <si>
    <t>Edad</t>
  </si>
  <si>
    <t>Lautaro Ferrari</t>
  </si>
  <si>
    <t>Ramiro Fernandez</t>
  </si>
  <si>
    <t>Ariel Verón</t>
  </si>
  <si>
    <t>Sofía Bacer</t>
  </si>
  <si>
    <t>Agustina Villaroel</t>
  </si>
  <si>
    <t>Alejo Kerhart</t>
  </si>
  <si>
    <t>Manuel Trevisan</t>
  </si>
  <si>
    <t>Ignacio Rivarola</t>
  </si>
  <si>
    <t>Facundo Fanchina</t>
  </si>
  <si>
    <t>Fabiana Iwanow</t>
  </si>
  <si>
    <t>Maika Sebesta</t>
  </si>
  <si>
    <t>Camila Prieto</t>
  </si>
  <si>
    <t>Francisco Botti</t>
  </si>
  <si>
    <t>Valentino Ceirano</t>
  </si>
  <si>
    <t>Vincenzo Franco</t>
  </si>
  <si>
    <t>Leandro Paron</t>
  </si>
  <si>
    <t>Nicolas Alonso</t>
  </si>
  <si>
    <t xml:space="preserve">Chiara Madera </t>
  </si>
  <si>
    <t>Fiorella Mancioli</t>
  </si>
  <si>
    <t>Abril Córdoba</t>
  </si>
  <si>
    <t>Lucia Cingolani</t>
  </si>
  <si>
    <t>Luaura Maciel</t>
  </si>
  <si>
    <t>Esteban Troiani</t>
  </si>
  <si>
    <t>Matias Diaz</t>
  </si>
  <si>
    <t>Mateo Ibañez</t>
  </si>
  <si>
    <t>Santino Radice</t>
  </si>
  <si>
    <t>Tiago Molina</t>
  </si>
  <si>
    <t>Ianella Di Donato</t>
  </si>
  <si>
    <t>Matías Falcone</t>
  </si>
  <si>
    <t>Apps más usadas</t>
  </si>
  <si>
    <t>M</t>
  </si>
  <si>
    <t>Twitter</t>
  </si>
  <si>
    <t>Instagram</t>
  </si>
  <si>
    <t>Facebook</t>
  </si>
  <si>
    <t>Whatsapp</t>
  </si>
  <si>
    <t>USAN MÁS TWITTER</t>
  </si>
  <si>
    <t>USAN MÁS WHATSAPP</t>
  </si>
  <si>
    <t>USAN MÁS FACEBOOK</t>
  </si>
  <si>
    <t>USAN MÁS INSTAGRAM</t>
  </si>
  <si>
    <t>EJERCICIO B</t>
  </si>
  <si>
    <t>EJERCICIO C</t>
  </si>
  <si>
    <t>EJERCICIO D</t>
  </si>
  <si>
    <t>EJERCICIO E</t>
  </si>
  <si>
    <t>PROMEDIO DE EDAD:</t>
  </si>
  <si>
    <t>EJERCICIO F</t>
  </si>
  <si>
    <t>App de mujeres</t>
  </si>
  <si>
    <t>App de varones</t>
  </si>
  <si>
    <t>EN CONCLUSIÓN WHATSAPP ES LA APLICACIÓN MAS USADA SIN IMPORTAR EL GENERO, LUEGO LA SEGUNDA APP MAS USADA DE LOS HOMBRES ES TWITTER, QUE A DIFERENCIA DE LAS ES MUJERES ES INSTAGRAM.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</si>
</sst>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1" xfId="0" applyBorder="1"/>
    <xf numFmtId="0" fontId="0" fillId="0" borderId="7" xfId="0" applyBorder="1"/>
    <xf numFmtId="0" fontId="1" fillId="2" borderId="13" xfId="0" applyFont="1" applyFill="1" applyBorder="1"/>
    <xf numFmtId="0" fontId="0" fillId="3" borderId="14" xfId="0" applyFill="1" applyBorder="1"/>
    <xf numFmtId="0" fontId="0" fillId="4" borderId="14" xfId="0" applyFill="1" applyBorder="1"/>
    <xf numFmtId="0" fontId="0" fillId="5" borderId="14" xfId="0" applyFill="1" applyBorder="1"/>
    <xf numFmtId="0" fontId="0" fillId="6" borderId="14" xfId="0" applyFill="1" applyBorder="1"/>
    <xf numFmtId="0" fontId="0" fillId="7" borderId="15" xfId="0" applyFill="1" applyBorder="1"/>
    <xf numFmtId="0" fontId="0" fillId="0" borderId="13" xfId="0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0" xfId="0" applyBorder="1"/>
    <xf numFmtId="0" fontId="0" fillId="0" borderId="5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" xfId="0" applyBorder="1"/>
    <xf numFmtId="0" fontId="0" fillId="0" borderId="21" xfId="0" applyBorder="1"/>
    <xf numFmtId="0" fontId="0" fillId="0" borderId="4" xfId="0" applyBorder="1"/>
    <xf numFmtId="0" fontId="0" fillId="0" borderId="16" xfId="0" applyBorder="1"/>
    <xf numFmtId="0" fontId="0" fillId="0" borderId="6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6" xfId="0" applyBorder="1"/>
    <xf numFmtId="0" fontId="0" fillId="0" borderId="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/>
    <xf numFmtId="9" fontId="0" fillId="6" borderId="0" xfId="2" applyFont="1" applyFill="1"/>
    <xf numFmtId="0" fontId="0" fillId="6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43" fontId="0" fillId="0" borderId="1" xfId="1" applyFont="1" applyBorder="1"/>
    <xf numFmtId="0" fontId="0" fillId="10" borderId="4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9" fontId="0" fillId="0" borderId="0" xfId="2" applyFont="1" applyFill="1"/>
    <xf numFmtId="9" fontId="0" fillId="5" borderId="0" xfId="2" applyFont="1" applyFill="1"/>
    <xf numFmtId="0" fontId="0" fillId="0" borderId="3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10" borderId="18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workbookViewId="0">
      <selection activeCell="Y20" sqref="Y20"/>
    </sheetView>
  </sheetViews>
  <sheetFormatPr baseColWidth="10" defaultRowHeight="15" x14ac:dyDescent="0.25"/>
  <cols>
    <col min="2" max="2" width="20.7109375" customWidth="1"/>
    <col min="3" max="20" width="5.7109375" customWidth="1"/>
  </cols>
  <sheetData>
    <row r="1" spans="1:23" x14ac:dyDescent="0.25">
      <c r="A1" s="39" t="s">
        <v>0</v>
      </c>
      <c r="B1" s="34" t="s">
        <v>1</v>
      </c>
      <c r="C1" s="36" t="s">
        <v>2</v>
      </c>
      <c r="D1" s="37"/>
      <c r="E1" s="37"/>
      <c r="F1" s="37"/>
      <c r="G1" s="37"/>
      <c r="H1" s="38"/>
      <c r="I1" s="36" t="s">
        <v>3</v>
      </c>
      <c r="J1" s="37"/>
      <c r="K1" s="37"/>
      <c r="L1" s="37"/>
      <c r="M1" s="37"/>
      <c r="N1" s="37"/>
      <c r="O1" s="37"/>
      <c r="P1" s="37"/>
      <c r="Q1" s="37"/>
      <c r="R1" s="37"/>
      <c r="S1" s="37"/>
      <c r="T1" s="38"/>
      <c r="U1" s="36" t="s">
        <v>16</v>
      </c>
      <c r="V1" s="38"/>
      <c r="W1" s="34" t="s">
        <v>19</v>
      </c>
    </row>
    <row r="2" spans="1:23" ht="15.75" thickBot="1" x14ac:dyDescent="0.3">
      <c r="A2" s="39"/>
      <c r="B2" s="35"/>
      <c r="C2" s="5"/>
      <c r="D2" s="6"/>
      <c r="E2" s="7"/>
      <c r="F2" s="8"/>
      <c r="G2" s="9"/>
      <c r="H2" s="10"/>
      <c r="I2" s="11" t="s">
        <v>4</v>
      </c>
      <c r="J2" s="12" t="s">
        <v>5</v>
      </c>
      <c r="K2" s="12" t="s">
        <v>6</v>
      </c>
      <c r="L2" s="12" t="s">
        <v>15</v>
      </c>
      <c r="M2" s="12" t="s">
        <v>7</v>
      </c>
      <c r="N2" s="12" t="s">
        <v>8</v>
      </c>
      <c r="O2" s="12" t="s">
        <v>9</v>
      </c>
      <c r="P2" s="12" t="s">
        <v>10</v>
      </c>
      <c r="Q2" s="12" t="s">
        <v>11</v>
      </c>
      <c r="R2" s="12" t="s">
        <v>12</v>
      </c>
      <c r="S2" s="12" t="s">
        <v>13</v>
      </c>
      <c r="T2" s="13" t="s">
        <v>14</v>
      </c>
      <c r="U2" s="14" t="s">
        <v>17</v>
      </c>
      <c r="V2" s="15" t="s">
        <v>18</v>
      </c>
      <c r="W2" s="35"/>
    </row>
    <row r="3" spans="1:23" ht="15.75" thickBot="1" x14ac:dyDescent="0.3">
      <c r="A3" s="30">
        <v>1</v>
      </c>
      <c r="B3" s="27" t="s">
        <v>20</v>
      </c>
      <c r="C3" s="24">
        <v>1</v>
      </c>
      <c r="D3" s="16"/>
      <c r="E3" s="16"/>
      <c r="F3" s="16"/>
      <c r="G3" s="16"/>
      <c r="H3" s="17"/>
      <c r="I3" s="24"/>
      <c r="J3" s="16"/>
      <c r="K3" s="16"/>
      <c r="L3" s="16"/>
      <c r="M3" s="16"/>
      <c r="N3" s="16"/>
      <c r="O3" s="16"/>
      <c r="P3" s="16"/>
      <c r="Q3" s="16"/>
      <c r="R3" s="16"/>
      <c r="S3" s="16"/>
      <c r="T3" s="17">
        <v>1</v>
      </c>
      <c r="U3" s="21">
        <v>1</v>
      </c>
      <c r="V3" s="19"/>
      <c r="W3" s="33">
        <f>IF(I3=1,16,0)+IF(J3=1,16,0)+IF(K3=1,15,0)+IF(L3=1,15,0)+IF(M3=1,15,0)+IF(N3=1,15,0)+IF(O3=1,16,0)+IF(P3=1,16,0)+IF(Q3=1,16,0)+IF(R3=1,16,0)+IF(S3=1,16,0)+IF(T3=1,16,0)</f>
        <v>16</v>
      </c>
    </row>
    <row r="4" spans="1:23" ht="15.75" thickBot="1" x14ac:dyDescent="0.3">
      <c r="A4" s="31">
        <v>2</v>
      </c>
      <c r="B4" s="28" t="s">
        <v>21</v>
      </c>
      <c r="C4" s="25">
        <v>1</v>
      </c>
      <c r="D4" s="1"/>
      <c r="E4" s="1"/>
      <c r="F4" s="1"/>
      <c r="G4" s="1"/>
      <c r="H4" s="18"/>
      <c r="I4" s="25"/>
      <c r="J4" s="1"/>
      <c r="K4" s="1"/>
      <c r="L4" s="1"/>
      <c r="M4" s="1"/>
      <c r="N4" s="1"/>
      <c r="O4" s="1"/>
      <c r="P4" s="1"/>
      <c r="Q4" s="1"/>
      <c r="R4" s="1"/>
      <c r="S4" s="1"/>
      <c r="T4" s="18">
        <v>1</v>
      </c>
      <c r="U4" s="22">
        <v>1</v>
      </c>
      <c r="V4" s="2"/>
      <c r="W4" s="33">
        <f t="shared" ref="W4:W31" si="0">IF(I4=1,16,0)+IF(J4=1,16,0)+IF(K4=1,15,0)+IF(L4=1,15,0)+IF(M4=1,15,0)+IF(N4=1,15,0)+IF(O4=1,16,0)+IF(P4=1,16,0)+IF(Q4=1,16,0)+IF(R4=1,16,0)+IF(S4=1,16,0)+IF(T4=1,16,0)</f>
        <v>16</v>
      </c>
    </row>
    <row r="5" spans="1:23" ht="15.75" thickBot="1" x14ac:dyDescent="0.3">
      <c r="A5" s="31">
        <v>3</v>
      </c>
      <c r="B5" s="28" t="s">
        <v>22</v>
      </c>
      <c r="C5" s="25"/>
      <c r="D5" s="1"/>
      <c r="E5" s="1">
        <v>1</v>
      </c>
      <c r="F5" s="1"/>
      <c r="G5" s="1"/>
      <c r="H5" s="18"/>
      <c r="I5" s="25"/>
      <c r="J5" s="1"/>
      <c r="K5" s="1"/>
      <c r="L5" s="1"/>
      <c r="M5" s="1">
        <v>1</v>
      </c>
      <c r="N5" s="1"/>
      <c r="O5" s="1"/>
      <c r="P5" s="1"/>
      <c r="Q5" s="1"/>
      <c r="R5" s="1"/>
      <c r="S5" s="1"/>
      <c r="T5" s="18"/>
      <c r="U5" s="22">
        <v>1</v>
      </c>
      <c r="V5" s="2"/>
      <c r="W5" s="33">
        <f t="shared" si="0"/>
        <v>15</v>
      </c>
    </row>
    <row r="6" spans="1:23" ht="15.75" thickBot="1" x14ac:dyDescent="0.3">
      <c r="A6" s="31">
        <v>4</v>
      </c>
      <c r="B6" s="28" t="s">
        <v>23</v>
      </c>
      <c r="C6" s="25">
        <v>1</v>
      </c>
      <c r="D6" s="1"/>
      <c r="E6" s="1"/>
      <c r="F6" s="1"/>
      <c r="G6" s="1"/>
      <c r="H6" s="18"/>
      <c r="I6" s="25"/>
      <c r="J6" s="1"/>
      <c r="K6" s="1"/>
      <c r="L6" s="1"/>
      <c r="M6" s="1"/>
      <c r="N6" s="1"/>
      <c r="O6" s="1"/>
      <c r="P6" s="1"/>
      <c r="Q6" s="1">
        <v>1</v>
      </c>
      <c r="R6" s="1"/>
      <c r="S6" s="1"/>
      <c r="T6" s="18"/>
      <c r="U6" s="22"/>
      <c r="V6" s="2">
        <v>1</v>
      </c>
      <c r="W6" s="33">
        <f t="shared" si="0"/>
        <v>16</v>
      </c>
    </row>
    <row r="7" spans="1:23" ht="15.75" thickBot="1" x14ac:dyDescent="0.3">
      <c r="A7" s="31">
        <v>5</v>
      </c>
      <c r="B7" s="28" t="s">
        <v>24</v>
      </c>
      <c r="C7" s="25"/>
      <c r="D7" s="1"/>
      <c r="E7" s="1">
        <v>1</v>
      </c>
      <c r="F7" s="1"/>
      <c r="G7" s="1"/>
      <c r="H7" s="18"/>
      <c r="I7" s="25"/>
      <c r="J7" s="1"/>
      <c r="K7" s="1"/>
      <c r="L7" s="1"/>
      <c r="M7" s="1"/>
      <c r="N7" s="1"/>
      <c r="O7" s="1"/>
      <c r="P7" s="1"/>
      <c r="Q7" s="1">
        <v>1</v>
      </c>
      <c r="R7" s="1"/>
      <c r="S7" s="1"/>
      <c r="T7" s="18"/>
      <c r="U7" s="22"/>
      <c r="V7" s="2">
        <v>1</v>
      </c>
      <c r="W7" s="33">
        <f t="shared" si="0"/>
        <v>16</v>
      </c>
    </row>
    <row r="8" spans="1:23" ht="15.75" thickBot="1" x14ac:dyDescent="0.3">
      <c r="A8" s="31">
        <v>6</v>
      </c>
      <c r="B8" s="28" t="s">
        <v>25</v>
      </c>
      <c r="C8" s="25"/>
      <c r="D8" s="1"/>
      <c r="E8" s="1">
        <v>1</v>
      </c>
      <c r="F8" s="1"/>
      <c r="G8" s="1"/>
      <c r="H8" s="18"/>
      <c r="I8" s="25"/>
      <c r="J8" s="1"/>
      <c r="K8" s="1"/>
      <c r="L8" s="1"/>
      <c r="M8" s="1"/>
      <c r="N8" s="1"/>
      <c r="O8" s="1"/>
      <c r="P8" s="1">
        <v>1</v>
      </c>
      <c r="Q8" s="1"/>
      <c r="R8" s="1"/>
      <c r="S8" s="1"/>
      <c r="T8" s="18"/>
      <c r="U8" s="22">
        <v>1</v>
      </c>
      <c r="V8" s="2"/>
      <c r="W8" s="33">
        <f t="shared" si="0"/>
        <v>16</v>
      </c>
    </row>
    <row r="9" spans="1:23" ht="15.75" thickBot="1" x14ac:dyDescent="0.3">
      <c r="A9" s="31">
        <v>7</v>
      </c>
      <c r="B9" s="28" t="s">
        <v>26</v>
      </c>
      <c r="C9" s="25">
        <v>1</v>
      </c>
      <c r="D9" s="1"/>
      <c r="E9" s="1"/>
      <c r="F9" s="1"/>
      <c r="G9" s="1"/>
      <c r="H9" s="18"/>
      <c r="I9" s="25"/>
      <c r="J9" s="1"/>
      <c r="K9" s="1"/>
      <c r="L9" s="1"/>
      <c r="M9" s="1"/>
      <c r="N9" s="1"/>
      <c r="O9" s="1"/>
      <c r="P9" s="1"/>
      <c r="Q9" s="1"/>
      <c r="R9" s="1"/>
      <c r="S9" s="1">
        <v>1</v>
      </c>
      <c r="T9" s="18"/>
      <c r="U9" s="22">
        <v>1</v>
      </c>
      <c r="V9" s="2"/>
      <c r="W9" s="33">
        <f t="shared" si="0"/>
        <v>16</v>
      </c>
    </row>
    <row r="10" spans="1:23" ht="15.75" thickBot="1" x14ac:dyDescent="0.3">
      <c r="A10" s="31">
        <v>8</v>
      </c>
      <c r="B10" s="28" t="s">
        <v>27</v>
      </c>
      <c r="C10" s="25"/>
      <c r="D10" s="1"/>
      <c r="E10" s="1"/>
      <c r="F10" s="1"/>
      <c r="G10" s="1"/>
      <c r="H10" s="18">
        <v>1</v>
      </c>
      <c r="I10" s="25"/>
      <c r="J10" s="1"/>
      <c r="K10" s="1"/>
      <c r="L10" s="1"/>
      <c r="M10" s="1"/>
      <c r="N10" s="1"/>
      <c r="O10" s="1"/>
      <c r="P10" s="1"/>
      <c r="Q10" s="1"/>
      <c r="R10" s="1">
        <v>1</v>
      </c>
      <c r="S10" s="1"/>
      <c r="T10" s="18"/>
      <c r="U10" s="22">
        <v>1</v>
      </c>
      <c r="V10" s="2"/>
      <c r="W10" s="33">
        <f t="shared" si="0"/>
        <v>16</v>
      </c>
    </row>
    <row r="11" spans="1:23" ht="15.75" thickBot="1" x14ac:dyDescent="0.3">
      <c r="A11" s="31">
        <v>9</v>
      </c>
      <c r="B11" s="28" t="s">
        <v>28</v>
      </c>
      <c r="C11" s="25">
        <v>1</v>
      </c>
      <c r="D11" s="1"/>
      <c r="E11" s="1"/>
      <c r="F11" s="1"/>
      <c r="G11" s="1"/>
      <c r="H11" s="18"/>
      <c r="I11" s="25"/>
      <c r="J11" s="1"/>
      <c r="K11" s="1"/>
      <c r="L11" s="1"/>
      <c r="M11" s="1"/>
      <c r="N11" s="1"/>
      <c r="O11" s="1"/>
      <c r="P11" s="1"/>
      <c r="Q11" s="1"/>
      <c r="R11" s="1"/>
      <c r="S11" s="1">
        <v>1</v>
      </c>
      <c r="T11" s="18"/>
      <c r="U11" s="22">
        <v>1</v>
      </c>
      <c r="V11" s="2"/>
      <c r="W11" s="33">
        <f t="shared" si="0"/>
        <v>16</v>
      </c>
    </row>
    <row r="12" spans="1:23" ht="15.75" thickBot="1" x14ac:dyDescent="0.3">
      <c r="A12" s="31">
        <v>10</v>
      </c>
      <c r="B12" s="28" t="s">
        <v>29</v>
      </c>
      <c r="C12" s="25">
        <v>1</v>
      </c>
      <c r="D12" s="1"/>
      <c r="E12" s="1"/>
      <c r="F12" s="1"/>
      <c r="G12" s="1"/>
      <c r="H12" s="18"/>
      <c r="I12" s="25"/>
      <c r="J12" s="1"/>
      <c r="K12" s="1"/>
      <c r="L12" s="1"/>
      <c r="M12" s="1"/>
      <c r="N12" s="1"/>
      <c r="O12" s="1">
        <v>1</v>
      </c>
      <c r="P12" s="1"/>
      <c r="Q12" s="1"/>
      <c r="R12" s="1"/>
      <c r="S12" s="1"/>
      <c r="T12" s="18"/>
      <c r="U12" s="22"/>
      <c r="V12" s="2">
        <v>1</v>
      </c>
      <c r="W12" s="33">
        <f t="shared" si="0"/>
        <v>16</v>
      </c>
    </row>
    <row r="13" spans="1:23" ht="15.75" thickBot="1" x14ac:dyDescent="0.3">
      <c r="A13" s="31">
        <v>11</v>
      </c>
      <c r="B13" s="28" t="s">
        <v>30</v>
      </c>
      <c r="C13" s="25"/>
      <c r="D13" s="1"/>
      <c r="E13" s="1"/>
      <c r="F13" s="1"/>
      <c r="G13" s="1"/>
      <c r="H13" s="18">
        <v>1</v>
      </c>
      <c r="I13" s="25"/>
      <c r="J13" s="1"/>
      <c r="K13" s="1"/>
      <c r="L13" s="1"/>
      <c r="M13" s="1"/>
      <c r="N13" s="1"/>
      <c r="O13" s="1"/>
      <c r="P13" s="1">
        <v>1</v>
      </c>
      <c r="Q13" s="1"/>
      <c r="R13" s="1"/>
      <c r="S13" s="1"/>
      <c r="T13" s="18"/>
      <c r="U13" s="22"/>
      <c r="V13" s="2">
        <v>1</v>
      </c>
      <c r="W13" s="33">
        <f t="shared" si="0"/>
        <v>16</v>
      </c>
    </row>
    <row r="14" spans="1:23" ht="15.75" thickBot="1" x14ac:dyDescent="0.3">
      <c r="A14" s="31">
        <v>12</v>
      </c>
      <c r="B14" s="28" t="s">
        <v>31</v>
      </c>
      <c r="C14" s="25">
        <v>1</v>
      </c>
      <c r="D14" s="1"/>
      <c r="E14" s="1"/>
      <c r="F14" s="1"/>
      <c r="G14" s="1"/>
      <c r="H14" s="18"/>
      <c r="I14" s="25"/>
      <c r="J14" s="1"/>
      <c r="K14" s="1"/>
      <c r="L14" s="1"/>
      <c r="M14" s="1"/>
      <c r="N14" s="1"/>
      <c r="O14" s="1"/>
      <c r="P14" s="1"/>
      <c r="Q14" s="1"/>
      <c r="R14" s="1"/>
      <c r="S14" s="1"/>
      <c r="T14" s="18">
        <v>1</v>
      </c>
      <c r="U14" s="22"/>
      <c r="V14" s="2">
        <v>1</v>
      </c>
      <c r="W14" s="33">
        <f t="shared" si="0"/>
        <v>16</v>
      </c>
    </row>
    <row r="15" spans="1:23" ht="15.75" thickBot="1" x14ac:dyDescent="0.3">
      <c r="A15" s="31">
        <v>13</v>
      </c>
      <c r="B15" s="28" t="s">
        <v>32</v>
      </c>
      <c r="C15" s="25"/>
      <c r="D15" s="1"/>
      <c r="E15" s="1"/>
      <c r="F15" s="1">
        <v>1</v>
      </c>
      <c r="G15" s="1"/>
      <c r="H15" s="18"/>
      <c r="I15" s="25"/>
      <c r="J15" s="1"/>
      <c r="K15" s="1">
        <v>1</v>
      </c>
      <c r="L15" s="1"/>
      <c r="M15" s="1"/>
      <c r="N15" s="1"/>
      <c r="O15" s="1"/>
      <c r="P15" s="1"/>
      <c r="Q15" s="1"/>
      <c r="R15" s="1"/>
      <c r="S15" s="1"/>
      <c r="T15" s="18"/>
      <c r="U15" s="22">
        <v>1</v>
      </c>
      <c r="V15" s="2"/>
      <c r="W15" s="33">
        <f t="shared" si="0"/>
        <v>15</v>
      </c>
    </row>
    <row r="16" spans="1:23" ht="15.75" thickBot="1" x14ac:dyDescent="0.3">
      <c r="A16" s="31">
        <v>14</v>
      </c>
      <c r="B16" s="28" t="s">
        <v>33</v>
      </c>
      <c r="C16" s="25"/>
      <c r="D16" s="1"/>
      <c r="E16" s="1">
        <v>1</v>
      </c>
      <c r="F16" s="1"/>
      <c r="G16" s="1"/>
      <c r="H16" s="18"/>
      <c r="I16" s="25"/>
      <c r="J16" s="1"/>
      <c r="K16" s="1"/>
      <c r="L16" s="1"/>
      <c r="M16" s="1"/>
      <c r="N16" s="1"/>
      <c r="O16" s="1"/>
      <c r="P16" s="1"/>
      <c r="Q16" s="1"/>
      <c r="R16" s="1">
        <v>1</v>
      </c>
      <c r="S16" s="1"/>
      <c r="T16" s="18"/>
      <c r="U16" s="22">
        <v>1</v>
      </c>
      <c r="V16" s="2"/>
      <c r="W16" s="33">
        <f t="shared" si="0"/>
        <v>16</v>
      </c>
    </row>
    <row r="17" spans="1:23" ht="15.75" thickBot="1" x14ac:dyDescent="0.3">
      <c r="A17" s="31">
        <v>15</v>
      </c>
      <c r="B17" s="28" t="s">
        <v>34</v>
      </c>
      <c r="C17" s="25"/>
      <c r="D17" s="1"/>
      <c r="E17" s="1"/>
      <c r="F17" s="1"/>
      <c r="G17" s="1">
        <v>1</v>
      </c>
      <c r="H17" s="18"/>
      <c r="I17" s="25"/>
      <c r="J17" s="1"/>
      <c r="K17" s="1"/>
      <c r="L17" s="1"/>
      <c r="M17" s="1"/>
      <c r="N17" s="1">
        <v>1</v>
      </c>
      <c r="O17" s="1"/>
      <c r="P17" s="1"/>
      <c r="Q17" s="1"/>
      <c r="R17" s="1"/>
      <c r="S17" s="1"/>
      <c r="T17" s="18"/>
      <c r="U17" s="22">
        <v>1</v>
      </c>
      <c r="V17" s="2"/>
      <c r="W17" s="33">
        <f t="shared" si="0"/>
        <v>15</v>
      </c>
    </row>
    <row r="18" spans="1:23" ht="15.75" thickBot="1" x14ac:dyDescent="0.3">
      <c r="A18" s="31">
        <v>16</v>
      </c>
      <c r="B18" s="28" t="s">
        <v>35</v>
      </c>
      <c r="C18" s="25"/>
      <c r="D18" s="1"/>
      <c r="E18" s="1">
        <v>1</v>
      </c>
      <c r="F18" s="1"/>
      <c r="G18" s="1"/>
      <c r="H18" s="18"/>
      <c r="I18" s="25"/>
      <c r="J18" s="1"/>
      <c r="K18" s="1"/>
      <c r="L18" s="1"/>
      <c r="M18" s="1"/>
      <c r="N18" s="1"/>
      <c r="O18" s="1">
        <v>1</v>
      </c>
      <c r="P18" s="1"/>
      <c r="Q18" s="1"/>
      <c r="R18" s="1"/>
      <c r="S18" s="1"/>
      <c r="T18" s="18"/>
      <c r="U18" s="22">
        <v>1</v>
      </c>
      <c r="V18" s="2"/>
      <c r="W18" s="33">
        <f t="shared" si="0"/>
        <v>16</v>
      </c>
    </row>
    <row r="19" spans="1:23" ht="15.75" thickBot="1" x14ac:dyDescent="0.3">
      <c r="A19" s="31">
        <v>17</v>
      </c>
      <c r="B19" s="28" t="s">
        <v>36</v>
      </c>
      <c r="C19" s="25"/>
      <c r="D19" s="1">
        <v>1</v>
      </c>
      <c r="E19" s="1"/>
      <c r="F19" s="1"/>
      <c r="G19" s="1"/>
      <c r="H19" s="18"/>
      <c r="I19" s="25"/>
      <c r="J19" s="1"/>
      <c r="K19" s="1"/>
      <c r="L19" s="1"/>
      <c r="M19" s="1"/>
      <c r="N19" s="1"/>
      <c r="O19" s="1">
        <v>1</v>
      </c>
      <c r="P19" s="1"/>
      <c r="Q19" s="1"/>
      <c r="R19" s="1"/>
      <c r="S19" s="1"/>
      <c r="T19" s="18"/>
      <c r="U19" s="22">
        <v>1</v>
      </c>
      <c r="V19" s="2"/>
      <c r="W19" s="33">
        <f t="shared" si="0"/>
        <v>16</v>
      </c>
    </row>
    <row r="20" spans="1:23" ht="15.75" thickBot="1" x14ac:dyDescent="0.3">
      <c r="A20" s="31">
        <v>18</v>
      </c>
      <c r="B20" s="28" t="s">
        <v>37</v>
      </c>
      <c r="C20" s="25"/>
      <c r="D20" s="1">
        <v>1</v>
      </c>
      <c r="E20" s="1"/>
      <c r="F20" s="1"/>
      <c r="G20" s="1"/>
      <c r="H20" s="18"/>
      <c r="I20" s="25"/>
      <c r="J20" s="1"/>
      <c r="K20" s="1"/>
      <c r="L20" s="1"/>
      <c r="M20" s="1"/>
      <c r="N20" s="1"/>
      <c r="O20" s="1"/>
      <c r="P20" s="1"/>
      <c r="Q20" s="1"/>
      <c r="R20" s="1">
        <v>1</v>
      </c>
      <c r="S20" s="1"/>
      <c r="T20" s="18"/>
      <c r="U20" s="22"/>
      <c r="V20" s="2">
        <v>1</v>
      </c>
      <c r="W20" s="33">
        <f t="shared" si="0"/>
        <v>16</v>
      </c>
    </row>
    <row r="21" spans="1:23" ht="15.75" thickBot="1" x14ac:dyDescent="0.3">
      <c r="A21" s="31">
        <v>19</v>
      </c>
      <c r="B21" s="28" t="s">
        <v>38</v>
      </c>
      <c r="C21" s="25"/>
      <c r="D21" s="1"/>
      <c r="E21" s="1"/>
      <c r="F21" s="1">
        <v>1</v>
      </c>
      <c r="G21" s="1"/>
      <c r="H21" s="18"/>
      <c r="I21" s="25"/>
      <c r="J21" s="1"/>
      <c r="K21" s="1"/>
      <c r="L21" s="1"/>
      <c r="M21" s="1"/>
      <c r="N21" s="1"/>
      <c r="O21" s="1"/>
      <c r="P21" s="1"/>
      <c r="Q21" s="1"/>
      <c r="R21" s="1"/>
      <c r="S21" s="1"/>
      <c r="T21" s="18">
        <v>1</v>
      </c>
      <c r="U21" s="22"/>
      <c r="V21" s="2">
        <v>1</v>
      </c>
      <c r="W21" s="33">
        <f t="shared" si="0"/>
        <v>16</v>
      </c>
    </row>
    <row r="22" spans="1:23" ht="15.75" thickBot="1" x14ac:dyDescent="0.3">
      <c r="A22" s="31">
        <v>20</v>
      </c>
      <c r="B22" s="28" t="s">
        <v>39</v>
      </c>
      <c r="C22" s="25">
        <v>1</v>
      </c>
      <c r="D22" s="1"/>
      <c r="E22" s="1"/>
      <c r="F22" s="1"/>
      <c r="G22" s="1"/>
      <c r="H22" s="18"/>
      <c r="I22" s="25">
        <v>1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8"/>
      <c r="U22" s="22"/>
      <c r="V22" s="2">
        <v>1</v>
      </c>
      <c r="W22" s="33">
        <f t="shared" si="0"/>
        <v>16</v>
      </c>
    </row>
    <row r="23" spans="1:23" ht="15.75" thickBot="1" x14ac:dyDescent="0.3">
      <c r="A23" s="31">
        <v>21</v>
      </c>
      <c r="B23" s="28" t="s">
        <v>40</v>
      </c>
      <c r="C23" s="25"/>
      <c r="D23" s="1"/>
      <c r="E23" s="1"/>
      <c r="F23" s="1">
        <v>1</v>
      </c>
      <c r="G23" s="1"/>
      <c r="H23" s="18"/>
      <c r="I23" s="25"/>
      <c r="J23" s="1"/>
      <c r="K23" s="1"/>
      <c r="L23" s="1"/>
      <c r="M23" s="1">
        <v>1</v>
      </c>
      <c r="N23" s="1"/>
      <c r="O23" s="1"/>
      <c r="P23" s="1"/>
      <c r="Q23" s="1"/>
      <c r="R23" s="1"/>
      <c r="S23" s="1"/>
      <c r="T23" s="18"/>
      <c r="U23" s="22"/>
      <c r="V23" s="2">
        <v>1</v>
      </c>
      <c r="W23" s="33">
        <f t="shared" si="0"/>
        <v>15</v>
      </c>
    </row>
    <row r="24" spans="1:23" ht="15.75" thickBot="1" x14ac:dyDescent="0.3">
      <c r="A24" s="31">
        <v>22</v>
      </c>
      <c r="B24" s="28" t="s">
        <v>41</v>
      </c>
      <c r="C24" s="25"/>
      <c r="D24" s="1"/>
      <c r="E24" s="1"/>
      <c r="F24" s="1">
        <v>1</v>
      </c>
      <c r="G24" s="1"/>
      <c r="H24" s="18"/>
      <c r="I24" s="25"/>
      <c r="J24" s="1"/>
      <c r="K24" s="1"/>
      <c r="L24" s="1"/>
      <c r="M24" s="1"/>
      <c r="N24" s="1"/>
      <c r="O24" s="1"/>
      <c r="P24" s="1"/>
      <c r="Q24" s="1">
        <v>1</v>
      </c>
      <c r="R24" s="1"/>
      <c r="S24" s="1"/>
      <c r="T24" s="18"/>
      <c r="U24" s="22"/>
      <c r="V24" s="2">
        <v>1</v>
      </c>
      <c r="W24" s="33">
        <f t="shared" si="0"/>
        <v>16</v>
      </c>
    </row>
    <row r="25" spans="1:23" ht="15.75" thickBot="1" x14ac:dyDescent="0.3">
      <c r="A25" s="31">
        <v>23</v>
      </c>
      <c r="B25" s="28" t="s">
        <v>42</v>
      </c>
      <c r="C25" s="25"/>
      <c r="D25" s="1"/>
      <c r="E25" s="1"/>
      <c r="F25" s="1"/>
      <c r="G25" s="1"/>
      <c r="H25" s="18">
        <v>1</v>
      </c>
      <c r="I25" s="25"/>
      <c r="J25" s="1"/>
      <c r="K25" s="1"/>
      <c r="L25" s="1"/>
      <c r="M25" s="1"/>
      <c r="N25" s="1"/>
      <c r="O25" s="1"/>
      <c r="P25" s="1"/>
      <c r="Q25" s="1"/>
      <c r="R25" s="1"/>
      <c r="S25" s="1">
        <v>1</v>
      </c>
      <c r="T25" s="18"/>
      <c r="U25" s="22">
        <v>1</v>
      </c>
      <c r="V25" s="2"/>
      <c r="W25" s="33">
        <f t="shared" si="0"/>
        <v>16</v>
      </c>
    </row>
    <row r="26" spans="1:23" ht="15.75" thickBot="1" x14ac:dyDescent="0.3">
      <c r="A26" s="31">
        <v>24</v>
      </c>
      <c r="B26" s="28" t="s">
        <v>43</v>
      </c>
      <c r="C26" s="25"/>
      <c r="D26" s="1">
        <v>1</v>
      </c>
      <c r="E26" s="1"/>
      <c r="F26" s="1"/>
      <c r="G26" s="1"/>
      <c r="H26" s="18"/>
      <c r="I26" s="25"/>
      <c r="J26" s="1"/>
      <c r="K26" s="1">
        <v>1</v>
      </c>
      <c r="L26" s="1"/>
      <c r="M26" s="1"/>
      <c r="N26" s="1"/>
      <c r="O26" s="1"/>
      <c r="P26" s="1"/>
      <c r="Q26" s="1"/>
      <c r="R26" s="1"/>
      <c r="S26" s="1"/>
      <c r="T26" s="18"/>
      <c r="U26" s="22">
        <v>1</v>
      </c>
      <c r="V26" s="2"/>
      <c r="W26" s="33">
        <f t="shared" si="0"/>
        <v>15</v>
      </c>
    </row>
    <row r="27" spans="1:23" ht="15.75" thickBot="1" x14ac:dyDescent="0.3">
      <c r="A27" s="31">
        <v>25</v>
      </c>
      <c r="B27" s="28" t="s">
        <v>44</v>
      </c>
      <c r="C27" s="25"/>
      <c r="D27" s="1">
        <v>1</v>
      </c>
      <c r="E27" s="1"/>
      <c r="F27" s="1"/>
      <c r="G27" s="1"/>
      <c r="H27" s="18"/>
      <c r="I27" s="25"/>
      <c r="J27" s="1"/>
      <c r="K27" s="1"/>
      <c r="L27" s="1"/>
      <c r="M27" s="1"/>
      <c r="N27" s="1">
        <v>1</v>
      </c>
      <c r="O27" s="1"/>
      <c r="P27" s="1"/>
      <c r="Q27" s="1"/>
      <c r="R27" s="1"/>
      <c r="S27" s="1"/>
      <c r="T27" s="18"/>
      <c r="U27" s="22">
        <v>1</v>
      </c>
      <c r="V27" s="2"/>
      <c r="W27" s="33">
        <f t="shared" si="0"/>
        <v>15</v>
      </c>
    </row>
    <row r="28" spans="1:23" ht="15.75" thickBot="1" x14ac:dyDescent="0.3">
      <c r="A28" s="31">
        <v>26</v>
      </c>
      <c r="B28" s="28" t="s">
        <v>45</v>
      </c>
      <c r="C28" s="25"/>
      <c r="D28" s="1"/>
      <c r="E28" s="1"/>
      <c r="F28" s="1">
        <v>1</v>
      </c>
      <c r="G28" s="1"/>
      <c r="H28" s="18"/>
      <c r="I28" s="25"/>
      <c r="J28" s="1"/>
      <c r="K28" s="1"/>
      <c r="L28" s="1"/>
      <c r="M28" s="1"/>
      <c r="N28" s="1"/>
      <c r="O28" s="1"/>
      <c r="P28" s="1">
        <v>1</v>
      </c>
      <c r="Q28" s="1"/>
      <c r="R28" s="1"/>
      <c r="S28" s="1"/>
      <c r="T28" s="18"/>
      <c r="U28" s="22">
        <v>1</v>
      </c>
      <c r="V28" s="2"/>
      <c r="W28" s="33">
        <f t="shared" si="0"/>
        <v>16</v>
      </c>
    </row>
    <row r="29" spans="1:23" ht="15.75" thickBot="1" x14ac:dyDescent="0.3">
      <c r="A29" s="31">
        <v>27</v>
      </c>
      <c r="B29" s="28" t="s">
        <v>46</v>
      </c>
      <c r="C29" s="25"/>
      <c r="D29" s="1"/>
      <c r="E29" s="1"/>
      <c r="F29" s="1"/>
      <c r="G29" s="1"/>
      <c r="H29" s="18">
        <v>1</v>
      </c>
      <c r="I29" s="25"/>
      <c r="J29" s="1"/>
      <c r="K29" s="1"/>
      <c r="L29" s="1"/>
      <c r="M29" s="1"/>
      <c r="N29" s="1"/>
      <c r="O29" s="1"/>
      <c r="P29" s="1"/>
      <c r="Q29" s="1"/>
      <c r="R29" s="1"/>
      <c r="S29" s="1">
        <v>1</v>
      </c>
      <c r="T29" s="18"/>
      <c r="U29" s="22">
        <v>1</v>
      </c>
      <c r="V29" s="2"/>
      <c r="W29" s="33">
        <f t="shared" si="0"/>
        <v>16</v>
      </c>
    </row>
    <row r="30" spans="1:23" ht="15.75" thickBot="1" x14ac:dyDescent="0.3">
      <c r="A30" s="31">
        <v>28</v>
      </c>
      <c r="B30" s="28" t="s">
        <v>47</v>
      </c>
      <c r="C30" s="25">
        <v>1</v>
      </c>
      <c r="D30" s="1"/>
      <c r="E30" s="1"/>
      <c r="F30" s="1"/>
      <c r="G30" s="1"/>
      <c r="H30" s="18"/>
      <c r="I30" s="25"/>
      <c r="J30" s="1"/>
      <c r="K30" s="1"/>
      <c r="L30" s="1">
        <v>1</v>
      </c>
      <c r="M30" s="1"/>
      <c r="N30" s="1"/>
      <c r="O30" s="1"/>
      <c r="P30" s="1"/>
      <c r="Q30" s="1"/>
      <c r="R30" s="1"/>
      <c r="S30" s="1"/>
      <c r="T30" s="18"/>
      <c r="U30" s="22"/>
      <c r="V30" s="2">
        <v>1</v>
      </c>
      <c r="W30" s="33">
        <f t="shared" si="0"/>
        <v>15</v>
      </c>
    </row>
    <row r="31" spans="1:23" ht="15.75" thickBot="1" x14ac:dyDescent="0.3">
      <c r="A31" s="32">
        <v>29</v>
      </c>
      <c r="B31" s="29" t="s">
        <v>48</v>
      </c>
      <c r="C31" s="26"/>
      <c r="D31" s="3">
        <v>1</v>
      </c>
      <c r="E31" s="3"/>
      <c r="F31" s="3"/>
      <c r="G31" s="3"/>
      <c r="H31" s="4"/>
      <c r="I31" s="26"/>
      <c r="J31" s="3"/>
      <c r="K31" s="3"/>
      <c r="L31" s="3"/>
      <c r="M31" s="3"/>
      <c r="N31" s="3"/>
      <c r="O31" s="3"/>
      <c r="P31" s="3"/>
      <c r="Q31" s="3"/>
      <c r="R31" s="3"/>
      <c r="S31" s="3"/>
      <c r="T31" s="4">
        <v>1</v>
      </c>
      <c r="U31" s="23">
        <v>1</v>
      </c>
      <c r="V31" s="20"/>
      <c r="W31" s="33">
        <f t="shared" si="0"/>
        <v>16</v>
      </c>
    </row>
  </sheetData>
  <mergeCells count="6">
    <mergeCell ref="W1:W2"/>
    <mergeCell ref="C1:H1"/>
    <mergeCell ref="B1:B2"/>
    <mergeCell ref="A1:A2"/>
    <mergeCell ref="I1:T1"/>
    <mergeCell ref="U1:V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7" workbookViewId="0">
      <selection activeCell="O30" sqref="O30"/>
    </sheetView>
  </sheetViews>
  <sheetFormatPr baseColWidth="10" defaultRowHeight="15" x14ac:dyDescent="0.25"/>
  <cols>
    <col min="4" max="5" width="11.85546875" bestFit="1" customWidth="1"/>
  </cols>
  <sheetData>
    <row r="1" spans="1:14" ht="29.25" customHeight="1" x14ac:dyDescent="0.25">
      <c r="A1" s="59" t="s">
        <v>19</v>
      </c>
      <c r="B1" s="60" t="s">
        <v>16</v>
      </c>
      <c r="C1" s="70" t="s">
        <v>49</v>
      </c>
      <c r="D1" s="73" t="s">
        <v>66</v>
      </c>
      <c r="E1" s="74" t="s">
        <v>65</v>
      </c>
    </row>
    <row r="2" spans="1:14" x14ac:dyDescent="0.25">
      <c r="A2" s="41">
        <v>16</v>
      </c>
      <c r="B2" s="42" t="s">
        <v>50</v>
      </c>
      <c r="C2" s="71" t="s">
        <v>51</v>
      </c>
      <c r="D2" s="1" t="str">
        <f>IF(B2="M",C2)</f>
        <v>Twitter</v>
      </c>
      <c r="E2" s="1" t="b">
        <f>IF(B2="F",C2)</f>
        <v>0</v>
      </c>
    </row>
    <row r="3" spans="1:14" x14ac:dyDescent="0.25">
      <c r="A3" s="41">
        <v>15</v>
      </c>
      <c r="B3" s="42" t="s">
        <v>5</v>
      </c>
      <c r="C3" s="71" t="s">
        <v>52</v>
      </c>
      <c r="D3" s="1" t="b">
        <f t="shared" ref="D3:D31" si="0">IF(B3="M",C3)</f>
        <v>0</v>
      </c>
      <c r="E3" s="1" t="str">
        <f t="shared" ref="D3:E31" si="1">IF(B3="F",C3)</f>
        <v>Instagram</v>
      </c>
    </row>
    <row r="4" spans="1:14" x14ac:dyDescent="0.25">
      <c r="A4" s="41">
        <v>39</v>
      </c>
      <c r="B4" s="42" t="s">
        <v>50</v>
      </c>
      <c r="C4" s="71" t="s">
        <v>53</v>
      </c>
      <c r="D4" s="1" t="str">
        <f t="shared" si="0"/>
        <v>Facebook</v>
      </c>
      <c r="E4" s="1" t="b">
        <f t="shared" si="1"/>
        <v>0</v>
      </c>
    </row>
    <row r="5" spans="1:14" x14ac:dyDescent="0.25">
      <c r="A5" s="41">
        <v>27</v>
      </c>
      <c r="B5" s="42" t="s">
        <v>5</v>
      </c>
      <c r="C5" s="71" t="s">
        <v>54</v>
      </c>
      <c r="D5" s="1" t="b">
        <f t="shared" si="0"/>
        <v>0</v>
      </c>
      <c r="E5" s="1" t="str">
        <f t="shared" si="1"/>
        <v>Whatsapp</v>
      </c>
    </row>
    <row r="6" spans="1:14" x14ac:dyDescent="0.25">
      <c r="A6" s="41">
        <v>16</v>
      </c>
      <c r="B6" s="42" t="s">
        <v>5</v>
      </c>
      <c r="C6" s="71" t="s">
        <v>53</v>
      </c>
      <c r="D6" s="1" t="b">
        <f t="shared" si="0"/>
        <v>0</v>
      </c>
      <c r="E6" s="1" t="str">
        <f t="shared" si="1"/>
        <v>Facebook</v>
      </c>
    </row>
    <row r="7" spans="1:14" x14ac:dyDescent="0.25">
      <c r="A7" s="41">
        <v>14</v>
      </c>
      <c r="B7" s="42" t="s">
        <v>5</v>
      </c>
      <c r="C7" s="71" t="s">
        <v>54</v>
      </c>
      <c r="D7" s="1" t="b">
        <f t="shared" si="0"/>
        <v>0</v>
      </c>
      <c r="E7" s="1" t="str">
        <f t="shared" si="1"/>
        <v>Whatsapp</v>
      </c>
    </row>
    <row r="8" spans="1:14" x14ac:dyDescent="0.25">
      <c r="A8" s="41">
        <v>27</v>
      </c>
      <c r="B8" s="42" t="s">
        <v>50</v>
      </c>
      <c r="C8" s="71" t="s">
        <v>51</v>
      </c>
      <c r="D8" s="1" t="str">
        <f t="shared" si="0"/>
        <v>Twitter</v>
      </c>
      <c r="E8" s="1" t="b">
        <f t="shared" si="1"/>
        <v>0</v>
      </c>
    </row>
    <row r="9" spans="1:14" x14ac:dyDescent="0.25">
      <c r="A9" s="41">
        <v>17</v>
      </c>
      <c r="B9" s="42" t="s">
        <v>5</v>
      </c>
      <c r="C9" s="71" t="s">
        <v>51</v>
      </c>
      <c r="D9" s="1" t="b">
        <f t="shared" si="0"/>
        <v>0</v>
      </c>
      <c r="E9" s="1" t="str">
        <f t="shared" si="1"/>
        <v>Twitter</v>
      </c>
      <c r="F9" s="53" t="s">
        <v>59</v>
      </c>
      <c r="G9" s="53"/>
      <c r="H9" s="53"/>
      <c r="I9" s="53"/>
      <c r="K9" s="54" t="s">
        <v>60</v>
      </c>
      <c r="L9" s="54"/>
      <c r="M9" s="54"/>
      <c r="N9" s="54"/>
    </row>
    <row r="10" spans="1:14" x14ac:dyDescent="0.25">
      <c r="A10" s="41">
        <v>18</v>
      </c>
      <c r="B10" s="42" t="s">
        <v>50</v>
      </c>
      <c r="C10" s="71" t="s">
        <v>54</v>
      </c>
      <c r="D10" s="1" t="str">
        <f t="shared" si="0"/>
        <v>Whatsapp</v>
      </c>
      <c r="E10" s="1" t="b">
        <f t="shared" si="1"/>
        <v>0</v>
      </c>
    </row>
    <row r="11" spans="1:14" ht="15.75" thickBot="1" x14ac:dyDescent="0.3">
      <c r="A11" s="41">
        <v>36</v>
      </c>
      <c r="B11" s="42" t="s">
        <v>50</v>
      </c>
      <c r="C11" s="71" t="s">
        <v>54</v>
      </c>
      <c r="D11" s="1" t="str">
        <f t="shared" si="0"/>
        <v>Whatsapp</v>
      </c>
      <c r="E11" s="1" t="b">
        <f t="shared" si="1"/>
        <v>0</v>
      </c>
    </row>
    <row r="12" spans="1:14" ht="15.75" thickBot="1" x14ac:dyDescent="0.3">
      <c r="A12" s="41">
        <v>18</v>
      </c>
      <c r="B12" s="42" t="s">
        <v>5</v>
      </c>
      <c r="C12" s="71" t="s">
        <v>53</v>
      </c>
      <c r="D12" s="1" t="b">
        <f t="shared" si="0"/>
        <v>0</v>
      </c>
      <c r="E12" s="1" t="str">
        <f t="shared" si="1"/>
        <v>Facebook</v>
      </c>
      <c r="F12" s="67" t="s">
        <v>55</v>
      </c>
      <c r="G12" s="47"/>
      <c r="H12" s="48">
        <f>COUNTIF(C2:C31,"Twitter")</f>
        <v>5</v>
      </c>
      <c r="I12" s="52">
        <f>H12/30</f>
        <v>0.16666666666666666</v>
      </c>
      <c r="K12" s="47" t="s">
        <v>55</v>
      </c>
      <c r="L12" s="64"/>
      <c r="M12" s="45">
        <f>COUNTIF(E2:E31,"Twitter")</f>
        <v>1</v>
      </c>
      <c r="N12" s="63">
        <f>M12/13</f>
        <v>7.6923076923076927E-2</v>
      </c>
    </row>
    <row r="13" spans="1:14" ht="16.5" thickTop="1" thickBot="1" x14ac:dyDescent="0.3">
      <c r="A13" s="41">
        <v>25</v>
      </c>
      <c r="B13" s="42" t="s">
        <v>5</v>
      </c>
      <c r="C13" s="71" t="s">
        <v>54</v>
      </c>
      <c r="D13" s="1" t="b">
        <f t="shared" si="0"/>
        <v>0</v>
      </c>
      <c r="E13" s="1" t="str">
        <f t="shared" si="1"/>
        <v>Whatsapp</v>
      </c>
    </row>
    <row r="14" spans="1:14" ht="15.75" thickBot="1" x14ac:dyDescent="0.3">
      <c r="A14" s="41">
        <v>29</v>
      </c>
      <c r="B14" s="42" t="s">
        <v>50</v>
      </c>
      <c r="C14" s="71" t="s">
        <v>54</v>
      </c>
      <c r="D14" s="1" t="str">
        <f t="shared" si="0"/>
        <v>Whatsapp</v>
      </c>
      <c r="E14" s="1" t="b">
        <f t="shared" si="1"/>
        <v>0</v>
      </c>
      <c r="F14" s="68" t="s">
        <v>56</v>
      </c>
      <c r="G14" s="46"/>
      <c r="H14" s="1">
        <f>COUNTIF(C2:C31, "Whatsapp")</f>
        <v>14</v>
      </c>
      <c r="I14" s="52">
        <f>H14/30</f>
        <v>0.46666666666666667</v>
      </c>
      <c r="K14" s="46" t="s">
        <v>56</v>
      </c>
      <c r="L14" s="65"/>
      <c r="M14" s="45">
        <f>COUNTIF(E2:E31,"Whatsapp")</f>
        <v>6</v>
      </c>
      <c r="N14" s="63">
        <f>M14/13</f>
        <v>0.46153846153846156</v>
      </c>
    </row>
    <row r="15" spans="1:14" ht="15.75" thickBot="1" x14ac:dyDescent="0.3">
      <c r="A15" s="41">
        <v>21</v>
      </c>
      <c r="B15" s="42" t="s">
        <v>50</v>
      </c>
      <c r="C15" s="71" t="s">
        <v>54</v>
      </c>
      <c r="D15" s="1" t="str">
        <f t="shared" si="0"/>
        <v>Whatsapp</v>
      </c>
      <c r="E15" s="1" t="b">
        <f t="shared" si="1"/>
        <v>0</v>
      </c>
    </row>
    <row r="16" spans="1:14" ht="15.75" thickBot="1" x14ac:dyDescent="0.3">
      <c r="A16" s="41">
        <v>17</v>
      </c>
      <c r="B16" s="42" t="s">
        <v>5</v>
      </c>
      <c r="C16" s="71" t="s">
        <v>52</v>
      </c>
      <c r="D16" s="1" t="b">
        <f t="shared" si="0"/>
        <v>0</v>
      </c>
      <c r="E16" s="1" t="str">
        <f t="shared" si="1"/>
        <v>Instagram</v>
      </c>
      <c r="F16" s="69" t="s">
        <v>57</v>
      </c>
      <c r="G16" s="50"/>
      <c r="H16" s="51">
        <f>COUNTIF(C2:C31, "Facebook")</f>
        <v>5</v>
      </c>
      <c r="I16" s="52">
        <f>H16/30</f>
        <v>0.16666666666666666</v>
      </c>
      <c r="K16" s="49" t="s">
        <v>57</v>
      </c>
      <c r="L16" s="66"/>
      <c r="M16" s="45">
        <f>COUNTIF(E2:E31,"Facebook")</f>
        <v>2</v>
      </c>
      <c r="N16" s="63">
        <f>M16/13</f>
        <v>0.15384615384615385</v>
      </c>
    </row>
    <row r="17" spans="1:14" ht="15.75" thickBot="1" x14ac:dyDescent="0.3">
      <c r="A17" s="41">
        <v>23</v>
      </c>
      <c r="B17" s="42" t="s">
        <v>50</v>
      </c>
      <c r="C17" s="71" t="s">
        <v>52</v>
      </c>
      <c r="D17" s="1" t="str">
        <f t="shared" si="0"/>
        <v>Instagram</v>
      </c>
      <c r="E17" s="1" t="b">
        <f t="shared" si="1"/>
        <v>0</v>
      </c>
    </row>
    <row r="18" spans="1:14" ht="15.75" thickBot="1" x14ac:dyDescent="0.3">
      <c r="A18" s="41">
        <v>31</v>
      </c>
      <c r="B18" s="42" t="s">
        <v>50</v>
      </c>
      <c r="C18" s="71" t="s">
        <v>54</v>
      </c>
      <c r="D18" s="1" t="str">
        <f t="shared" si="0"/>
        <v>Whatsapp</v>
      </c>
      <c r="E18" s="1" t="b">
        <f t="shared" si="1"/>
        <v>0</v>
      </c>
      <c r="F18" s="68" t="s">
        <v>58</v>
      </c>
      <c r="G18" s="46"/>
      <c r="H18" s="1">
        <f>COUNTIF(C2:C31,"INSTAGRAM")</f>
        <v>6</v>
      </c>
      <c r="I18" s="52">
        <f>H18/30</f>
        <v>0.2</v>
      </c>
      <c r="K18" s="46" t="s">
        <v>58</v>
      </c>
      <c r="L18" s="65"/>
      <c r="M18" s="45">
        <f>COUNTIF(E2:E31,"Instagram")</f>
        <v>4</v>
      </c>
      <c r="N18" s="63">
        <f>M18/13</f>
        <v>0.30769230769230771</v>
      </c>
    </row>
    <row r="19" spans="1:14" x14ac:dyDescent="0.25">
      <c r="A19" s="41">
        <v>41</v>
      </c>
      <c r="B19" s="42" t="s">
        <v>5</v>
      </c>
      <c r="C19" s="71" t="s">
        <v>52</v>
      </c>
      <c r="D19" s="1" t="b">
        <f t="shared" si="0"/>
        <v>0</v>
      </c>
      <c r="E19" s="1" t="str">
        <f t="shared" si="1"/>
        <v>Instagram</v>
      </c>
    </row>
    <row r="20" spans="1:14" x14ac:dyDescent="0.25">
      <c r="A20" s="41">
        <v>56</v>
      </c>
      <c r="B20" s="42" t="s">
        <v>5</v>
      </c>
      <c r="C20" s="71" t="s">
        <v>54</v>
      </c>
      <c r="D20" s="1" t="b">
        <f t="shared" si="0"/>
        <v>0</v>
      </c>
      <c r="E20" s="1" t="str">
        <f t="shared" si="1"/>
        <v>Whatsapp</v>
      </c>
    </row>
    <row r="21" spans="1:14" x14ac:dyDescent="0.25">
      <c r="A21" s="41">
        <v>26</v>
      </c>
      <c r="B21" s="42" t="s">
        <v>50</v>
      </c>
      <c r="C21" s="71" t="s">
        <v>52</v>
      </c>
      <c r="D21" s="1" t="str">
        <f t="shared" si="0"/>
        <v>Instagram</v>
      </c>
      <c r="E21" s="1" t="b">
        <f t="shared" si="1"/>
        <v>0</v>
      </c>
      <c r="F21" s="55" t="s">
        <v>61</v>
      </c>
      <c r="G21" s="55"/>
      <c r="H21" s="55"/>
      <c r="I21" s="55"/>
      <c r="K21" s="56" t="s">
        <v>62</v>
      </c>
      <c r="L21" s="56"/>
      <c r="M21" s="56"/>
      <c r="N21" s="56"/>
    </row>
    <row r="22" spans="1:14" x14ac:dyDescent="0.25">
      <c r="A22" s="41">
        <v>28</v>
      </c>
      <c r="B22" s="42" t="s">
        <v>50</v>
      </c>
      <c r="C22" s="71" t="s">
        <v>54</v>
      </c>
      <c r="D22" s="1" t="str">
        <f t="shared" si="0"/>
        <v>Whatsapp</v>
      </c>
      <c r="E22" s="1" t="b">
        <f t="shared" si="1"/>
        <v>0</v>
      </c>
    </row>
    <row r="23" spans="1:14" ht="15.75" thickBot="1" x14ac:dyDescent="0.3">
      <c r="A23" s="41">
        <v>45</v>
      </c>
      <c r="B23" s="42" t="s">
        <v>50</v>
      </c>
      <c r="C23" s="71" t="s">
        <v>53</v>
      </c>
      <c r="D23" s="1" t="str">
        <f t="shared" si="0"/>
        <v>Facebook</v>
      </c>
      <c r="E23" s="1" t="b">
        <f t="shared" si="1"/>
        <v>0</v>
      </c>
    </row>
    <row r="24" spans="1:14" ht="15.75" thickBot="1" x14ac:dyDescent="0.3">
      <c r="A24" s="41">
        <v>18</v>
      </c>
      <c r="B24" s="42" t="s">
        <v>5</v>
      </c>
      <c r="C24" s="71" t="s">
        <v>52</v>
      </c>
      <c r="D24" s="1" t="b">
        <f t="shared" si="0"/>
        <v>0</v>
      </c>
      <c r="E24" s="1" t="str">
        <f t="shared" si="1"/>
        <v>Instagram</v>
      </c>
      <c r="F24" s="47" t="s">
        <v>55</v>
      </c>
      <c r="G24" s="64"/>
      <c r="H24" s="45">
        <f>COUNTIF(D2:D31,"Twitter")</f>
        <v>4</v>
      </c>
      <c r="I24" s="63">
        <f>H24/SUM($H$24:$H$30)</f>
        <v>0.23529411764705882</v>
      </c>
      <c r="K24" s="57" t="s">
        <v>63</v>
      </c>
      <c r="L24" s="57"/>
      <c r="M24" s="58">
        <f>AVERAGE(A2:A31)</f>
        <v>29.966666666666665</v>
      </c>
    </row>
    <row r="25" spans="1:14" ht="16.5" thickTop="1" thickBot="1" x14ac:dyDescent="0.3">
      <c r="A25" s="41">
        <v>20</v>
      </c>
      <c r="B25" s="42" t="s">
        <v>50</v>
      </c>
      <c r="C25" s="71" t="s">
        <v>54</v>
      </c>
      <c r="D25" s="1" t="str">
        <f t="shared" si="0"/>
        <v>Whatsapp</v>
      </c>
      <c r="E25" s="1" t="b">
        <f t="shared" si="1"/>
        <v>0</v>
      </c>
    </row>
    <row r="26" spans="1:14" ht="15.75" thickBot="1" x14ac:dyDescent="0.3">
      <c r="A26" s="41">
        <v>47</v>
      </c>
      <c r="B26" s="42" t="s">
        <v>50</v>
      </c>
      <c r="C26" s="71" t="s">
        <v>54</v>
      </c>
      <c r="D26" s="1" t="str">
        <f t="shared" si="0"/>
        <v>Whatsapp</v>
      </c>
      <c r="E26" s="1" t="b">
        <f t="shared" si="1"/>
        <v>0</v>
      </c>
      <c r="F26" s="46" t="s">
        <v>56</v>
      </c>
      <c r="G26" s="65"/>
      <c r="H26" s="45">
        <f>COUNTIF(D2:D31,"Whatsapp")</f>
        <v>8</v>
      </c>
      <c r="I26" s="63">
        <f t="shared" ref="I25:I30" si="2">H26/SUM($H$24:$H$30)</f>
        <v>0.47058823529411764</v>
      </c>
    </row>
    <row r="27" spans="1:14" ht="15.75" thickBot="1" x14ac:dyDescent="0.3">
      <c r="A27" s="41">
        <v>43</v>
      </c>
      <c r="B27" s="42" t="s">
        <v>50</v>
      </c>
      <c r="C27" s="71" t="s">
        <v>51</v>
      </c>
      <c r="D27" s="1" t="str">
        <f t="shared" si="0"/>
        <v>Twitter</v>
      </c>
      <c r="E27" s="1" t="b">
        <f t="shared" si="1"/>
        <v>0</v>
      </c>
      <c r="I27" s="62"/>
    </row>
    <row r="28" spans="1:14" ht="15.75" thickBot="1" x14ac:dyDescent="0.3">
      <c r="A28" s="41">
        <v>52</v>
      </c>
      <c r="B28" s="42" t="s">
        <v>5</v>
      </c>
      <c r="C28" s="71" t="s">
        <v>54</v>
      </c>
      <c r="D28" s="1" t="b">
        <f t="shared" si="0"/>
        <v>0</v>
      </c>
      <c r="E28" s="1" t="str">
        <f t="shared" si="1"/>
        <v>Whatsapp</v>
      </c>
      <c r="F28" s="49" t="s">
        <v>57</v>
      </c>
      <c r="G28" s="66"/>
      <c r="H28" s="45">
        <f>COUNTIF(D2:D31,"Facebook")</f>
        <v>3</v>
      </c>
      <c r="I28" s="63">
        <f t="shared" si="2"/>
        <v>0.17647058823529413</v>
      </c>
    </row>
    <row r="29" spans="1:14" ht="15.75" thickBot="1" x14ac:dyDescent="0.3">
      <c r="A29" s="41">
        <v>51</v>
      </c>
      <c r="B29" s="42" t="s">
        <v>50</v>
      </c>
      <c r="C29" s="71" t="s">
        <v>53</v>
      </c>
      <c r="D29" s="1" t="str">
        <f t="shared" si="0"/>
        <v>Facebook</v>
      </c>
      <c r="E29" s="1" t="b">
        <f t="shared" si="1"/>
        <v>0</v>
      </c>
      <c r="I29" s="62"/>
    </row>
    <row r="30" spans="1:14" ht="15.75" thickBot="1" x14ac:dyDescent="0.3">
      <c r="A30" s="41">
        <v>28</v>
      </c>
      <c r="B30" s="42" t="s">
        <v>5</v>
      </c>
      <c r="C30" s="71" t="s">
        <v>54</v>
      </c>
      <c r="D30" s="1" t="b">
        <f t="shared" si="0"/>
        <v>0</v>
      </c>
      <c r="E30" s="1" t="str">
        <f t="shared" si="1"/>
        <v>Whatsapp</v>
      </c>
      <c r="F30" s="46" t="s">
        <v>58</v>
      </c>
      <c r="G30" s="65"/>
      <c r="H30" s="45">
        <f>COUNTIF(D2:D31,"Instagram")</f>
        <v>2</v>
      </c>
      <c r="I30" s="63">
        <f t="shared" si="2"/>
        <v>0.11764705882352941</v>
      </c>
    </row>
    <row r="31" spans="1:14" ht="15.75" thickBot="1" x14ac:dyDescent="0.3">
      <c r="A31" s="43">
        <v>55</v>
      </c>
      <c r="B31" s="44" t="s">
        <v>50</v>
      </c>
      <c r="C31" s="72" t="s">
        <v>51</v>
      </c>
      <c r="D31" s="1" t="str">
        <f t="shared" si="0"/>
        <v>Twitter</v>
      </c>
      <c r="E31" s="1" t="b">
        <f t="shared" si="1"/>
        <v>0</v>
      </c>
      <c r="F31" s="40"/>
      <c r="K31" s="61" t="s">
        <v>64</v>
      </c>
      <c r="L31" s="61"/>
      <c r="M31" s="61"/>
      <c r="N31" s="61"/>
    </row>
    <row r="32" spans="1:14" x14ac:dyDescent="0.25">
      <c r="A32" s="40"/>
      <c r="B32" s="40"/>
      <c r="C32" s="40"/>
    </row>
    <row r="33" spans="11:14" x14ac:dyDescent="0.25">
      <c r="K33" s="75" t="s">
        <v>67</v>
      </c>
      <c r="L33" s="75"/>
      <c r="M33" s="75"/>
      <c r="N33" s="75"/>
    </row>
    <row r="34" spans="11:14" x14ac:dyDescent="0.25">
      <c r="K34" s="75"/>
      <c r="L34" s="75"/>
      <c r="M34" s="75"/>
      <c r="N34" s="75"/>
    </row>
    <row r="35" spans="11:14" x14ac:dyDescent="0.25">
      <c r="K35" s="75"/>
      <c r="L35" s="75"/>
      <c r="M35" s="75"/>
      <c r="N35" s="75"/>
    </row>
    <row r="36" spans="11:14" x14ac:dyDescent="0.25">
      <c r="K36" s="75"/>
      <c r="L36" s="75"/>
      <c r="M36" s="75"/>
      <c r="N36" s="75"/>
    </row>
    <row r="37" spans="11:14" x14ac:dyDescent="0.25">
      <c r="K37" s="75"/>
      <c r="L37" s="75"/>
      <c r="M37" s="75"/>
      <c r="N37" s="75"/>
    </row>
  </sheetData>
  <autoFilter ref="A1:C31"/>
  <mergeCells count="19">
    <mergeCell ref="F26:G26"/>
    <mergeCell ref="F28:G28"/>
    <mergeCell ref="F30:G30"/>
    <mergeCell ref="F21:I21"/>
    <mergeCell ref="K21:N21"/>
    <mergeCell ref="K24:L24"/>
    <mergeCell ref="K31:N31"/>
    <mergeCell ref="K33:N37"/>
    <mergeCell ref="K12:L12"/>
    <mergeCell ref="K14:L14"/>
    <mergeCell ref="K16:L16"/>
    <mergeCell ref="K18:L18"/>
    <mergeCell ref="F24:G24"/>
    <mergeCell ref="F12:G12"/>
    <mergeCell ref="F14:G14"/>
    <mergeCell ref="F16:G16"/>
    <mergeCell ref="F18:G18"/>
    <mergeCell ref="F9:I9"/>
    <mergeCell ref="K9:N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Ejercicio 1</vt:lpstr>
      <vt:lpstr>Ejercicio 7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Sonia</dc:creator>
  <cp:lastModifiedBy>Sonia</cp:lastModifiedBy>
  <dcterms:created xsi:type="dcterms:W3CDTF">2020-03-17T22:49:57Z</dcterms:created>
  <dcterms:modified xsi:type="dcterms:W3CDTF">2020-03-18T16:30:55Z</dcterms:modified>
</cp:coreProperties>
</file>