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nizales" sheetId="1" r:id="rId1"/>
    <sheet name="Mapa" sheetId="2" r:id="rId2"/>
  </sheets>
  <calcPr calcId="152511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<sst xmlns="http://schemas.openxmlformats.org/spreadsheetml/2006/main" count="113" uniqueCount="72">
  <si>
    <t>Cancha de Fútbol Baja Suiza</t>
  </si>
  <si>
    <t>CANCHA SINTETICA</t>
  </si>
  <si>
    <t>Play 5 Cancha Sintetica Techada</t>
  </si>
  <si>
    <t>F5</t>
  </si>
  <si>
    <t>Cancha Sintética Luis Fernando Montoya Soto</t>
  </si>
  <si>
    <t>Privada</t>
  </si>
  <si>
    <t>Publica</t>
  </si>
  <si>
    <t>Unidad Deportiva Palogrande</t>
  </si>
  <si>
    <t>Horario</t>
  </si>
  <si>
    <t>F11</t>
  </si>
  <si>
    <t>La Golera - Cancha Sintética</t>
  </si>
  <si>
    <t>Soccer Club</t>
  </si>
  <si>
    <t>Municipio</t>
  </si>
  <si>
    <t>Manizales</t>
  </si>
  <si>
    <t>Av. Alberto Mendoza # 87 62</t>
  </si>
  <si>
    <t>Calle 46 # 21 15, Saenz</t>
  </si>
  <si>
    <t>Cancha Sintética Cootilca</t>
  </si>
  <si>
    <t>Cancha Sintética La Enea</t>
  </si>
  <si>
    <t>F11-F8-F5</t>
  </si>
  <si>
    <t>(1)(1)(2)</t>
  </si>
  <si>
    <t>Canchas la Uribe</t>
  </si>
  <si>
    <t>Cancha de Arrayanes</t>
  </si>
  <si>
    <t>Calle 47 # 37A 88</t>
  </si>
  <si>
    <t>Cancha De Futbol Aranjuez</t>
  </si>
  <si>
    <t>Marchagás Centro Deportivo</t>
  </si>
  <si>
    <t>F8-F5</t>
  </si>
  <si>
    <t>(3)(1)</t>
  </si>
  <si>
    <t>Villamaria</t>
  </si>
  <si>
    <t>#</t>
  </si>
  <si>
    <t>Nombre</t>
  </si>
  <si>
    <t>Dirección</t>
  </si>
  <si>
    <t>Telefono</t>
  </si>
  <si>
    <t>Tipo Cancha</t>
  </si>
  <si>
    <t>Tipo</t>
  </si>
  <si>
    <t>Cantidad</t>
  </si>
  <si>
    <t>Precio Hora</t>
  </si>
  <si>
    <t>Coordenada (x,y)</t>
  </si>
  <si>
    <t>M53516</t>
  </si>
  <si>
    <t>M40958</t>
  </si>
  <si>
    <t>M43404</t>
  </si>
  <si>
    <t>M45628</t>
  </si>
  <si>
    <t>M53471</t>
  </si>
  <si>
    <t>M70981</t>
  </si>
  <si>
    <t>Cra 36 # 100B - 101</t>
  </si>
  <si>
    <t>M63094</t>
  </si>
  <si>
    <t>M20134</t>
  </si>
  <si>
    <t>Av. Panamericana - El Jardin La Playa</t>
  </si>
  <si>
    <t>M14522</t>
  </si>
  <si>
    <t>Cancha Fútbol - Terminal</t>
  </si>
  <si>
    <t>M11809</t>
  </si>
  <si>
    <t>M78330</t>
  </si>
  <si>
    <t>M45791</t>
  </si>
  <si>
    <t>Sec. Puente - MarchaGas</t>
  </si>
  <si>
    <t>Via Panamericana, Terminal Cambulos</t>
  </si>
  <si>
    <t>Calle 49 # 28A 20, Campin</t>
  </si>
  <si>
    <t>Cra 17 # 67-02</t>
  </si>
  <si>
    <t>Calle 45 # 23 58A</t>
  </si>
  <si>
    <t>Cra 42 # 72 2</t>
  </si>
  <si>
    <t>Semana</t>
  </si>
  <si>
    <t>08:30 a.m. - 10:30 p.m.</t>
  </si>
  <si>
    <t>10:00 a.m. - 04:00 p.m.</t>
  </si>
  <si>
    <t>L - D</t>
  </si>
  <si>
    <t>L - V</t>
  </si>
  <si>
    <t>09:30 a.m. - 07:30 p.m.</t>
  </si>
  <si>
    <t>09:00 a.m. - 10:00 p.m.</t>
  </si>
  <si>
    <t>10:00 a.m. - 10:00 p.m.</t>
  </si>
  <si>
    <t>09:00 a.m. - 09:30 p.m.</t>
  </si>
  <si>
    <t>08:00 a.m. - 09:00 p.m.</t>
  </si>
  <si>
    <t>09:30 a.m. - 10:00 p.m.</t>
  </si>
  <si>
    <t>08:00 a.m. - 10:00 p.m.</t>
  </si>
  <si>
    <t>75,4633149500 &amp; 5,0302067100</t>
  </si>
  <si>
    <t>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</si>
</sst>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0" xfId="0" applyFont="1"/>
    <xf numFmtId="164" fontId="3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465714</xdr:colOff>
      <xdr:row>18</xdr:row>
      <xdr:rowOff>85286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5714" cy="3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2" workbookViewId="0">
      <selection activeCell="D16" sqref="D16"/>
    </sheetView>
  </sheetViews>
  <sheetFormatPr baseColWidth="10" defaultColWidth="9.140625" defaultRowHeight="15" x14ac:dyDescent="0.25"/>
  <cols>
    <col min="1" max="1" width="3.28515625" bestFit="1" customWidth="1"/>
    <col min="2" max="2" width="44.7109375" bestFit="1" customWidth="1"/>
    <col min="3" max="3" width="38.140625" bestFit="1" customWidth="1"/>
    <col min="4" max="4" width="10.85546875" bestFit="1" customWidth="1"/>
    <col min="5" max="6" width="13" bestFit="1" customWidth="1"/>
    <col min="7" max="7" width="13.7109375" bestFit="1" customWidth="1"/>
    <col min="8" max="8" width="22.85546875" bestFit="1" customWidth="1"/>
    <col min="9" max="9" width="8.5703125" customWidth="1"/>
    <col min="10" max="10" width="8" bestFit="1" customWidth="1"/>
    <col min="11" max="11" width="11.140625" bestFit="1" customWidth="1"/>
    <col min="12" max="12" width="31.5703125" bestFit="1" customWidth="1"/>
    <col min="13" max="13" width="9.140625" style="5"/>
  </cols>
  <sheetData>
    <row r="1" spans="1:13" x14ac:dyDescent="0.25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x14ac:dyDescent="0.25">
      <c r="A2" s="3" t="s">
        <v>28</v>
      </c>
      <c r="B2" s="3" t="s">
        <v>29</v>
      </c>
      <c r="C2" s="3" t="s">
        <v>30</v>
      </c>
      <c r="D2" s="3" t="s">
        <v>12</v>
      </c>
      <c r="E2" s="3" t="s">
        <v>31</v>
      </c>
      <c r="F2" s="3" t="s">
        <v>35</v>
      </c>
      <c r="G2" s="3" t="s">
        <v>32</v>
      </c>
      <c r="H2" s="3" t="s">
        <v>8</v>
      </c>
      <c r="I2" s="3" t="s">
        <v>58</v>
      </c>
      <c r="J2" s="3" t="s">
        <v>33</v>
      </c>
      <c r="K2" s="3" t="s">
        <v>34</v>
      </c>
      <c r="L2" s="3" t="s">
        <v>36</v>
      </c>
      <c r="M2" s="3" t="s">
        <v>71</v>
      </c>
    </row>
    <row r="3" spans="1:13" x14ac:dyDescent="0.25">
      <c r="A3" s="1">
        <v>1</v>
      </c>
      <c r="B3" s="2" t="s">
        <v>2</v>
      </c>
      <c r="C3" s="1" t="s">
        <v>54</v>
      </c>
      <c r="D3" s="1" t="s">
        <v>13</v>
      </c>
      <c r="E3" s="1">
        <v>3017171863</v>
      </c>
      <c r="F3" s="6">
        <v>75000</v>
      </c>
      <c r="G3" s="1" t="s">
        <v>3</v>
      </c>
      <c r="H3" s="1" t="s">
        <v>59</v>
      </c>
      <c r="I3" s="1" t="s">
        <v>61</v>
      </c>
      <c r="J3" s="1" t="s">
        <v>5</v>
      </c>
      <c r="K3" s="1">
        <v>1</v>
      </c>
      <c r="L3" s="1" t="str">
        <f>-75.50131652 &amp; 5.06017858</f>
        <v>-75,501316525,06017858</v>
      </c>
      <c r="M3" s="1" t="s">
        <v>37</v>
      </c>
    </row>
    <row r="4" spans="1:13" x14ac:dyDescent="0.25">
      <c r="A4" s="1">
        <v>2</v>
      </c>
      <c r="B4" s="1" t="s">
        <v>4</v>
      </c>
      <c r="C4" s="1" t="s">
        <v>7</v>
      </c>
      <c r="D4" s="1" t="s">
        <v>13</v>
      </c>
      <c r="E4" s="1">
        <v>68878621</v>
      </c>
      <c r="F4" s="6">
        <v>260000</v>
      </c>
      <c r="G4" s="1" t="s">
        <v>9</v>
      </c>
      <c r="H4" s="1" t="s">
        <v>60</v>
      </c>
      <c r="I4" s="1" t="s">
        <v>62</v>
      </c>
      <c r="J4" s="1" t="s">
        <v>6</v>
      </c>
      <c r="K4" s="1">
        <v>1</v>
      </c>
      <c r="L4" s="1" t="str">
        <f>-75.48952378 &amp; 5.0567662</f>
        <v>-75,489523785,0567662</v>
      </c>
      <c r="M4" s="1" t="s">
        <v>38</v>
      </c>
    </row>
    <row r="5" spans="1:13" x14ac:dyDescent="0.25">
      <c r="A5" s="1">
        <v>3</v>
      </c>
      <c r="B5" s="1" t="s">
        <v>0</v>
      </c>
      <c r="C5" s="1" t="s">
        <v>55</v>
      </c>
      <c r="D5" s="1" t="s">
        <v>13</v>
      </c>
      <c r="E5" s="1">
        <v>3046272823</v>
      </c>
      <c r="F5" s="6">
        <v>80000</v>
      </c>
      <c r="G5" s="1" t="s">
        <v>3</v>
      </c>
      <c r="H5" s="1" t="s">
        <v>69</v>
      </c>
      <c r="I5" s="1" t="s">
        <v>61</v>
      </c>
      <c r="J5" s="1" t="s">
        <v>5</v>
      </c>
      <c r="K5" s="1">
        <v>1</v>
      </c>
      <c r="L5" s="1" t="str">
        <f>-75.47950378 &amp; 5.05616297</f>
        <v>-75,479503785,05616297</v>
      </c>
      <c r="M5" s="1" t="s">
        <v>39</v>
      </c>
    </row>
    <row r="6" spans="1:13" x14ac:dyDescent="0.25">
      <c r="A6" s="1">
        <v>4</v>
      </c>
      <c r="B6" s="1" t="s">
        <v>10</v>
      </c>
      <c r="C6" s="1" t="s">
        <v>14</v>
      </c>
      <c r="D6" s="1" t="s">
        <v>13</v>
      </c>
      <c r="E6" s="1">
        <v>30454450</v>
      </c>
      <c r="F6" s="6">
        <v>65000</v>
      </c>
      <c r="G6" s="1" t="s">
        <v>3</v>
      </c>
      <c r="H6" s="1" t="s">
        <v>67</v>
      </c>
      <c r="I6" s="1" t="s">
        <v>61</v>
      </c>
      <c r="J6" s="1" t="s">
        <v>5</v>
      </c>
      <c r="K6" s="1">
        <v>1</v>
      </c>
      <c r="L6" s="1" t="str">
        <f>-75.47513354 &amp; 5.04078504</f>
        <v>-75,475133545,04078504</v>
      </c>
      <c r="M6" s="1" t="s">
        <v>40</v>
      </c>
    </row>
    <row r="7" spans="1:13" x14ac:dyDescent="0.25">
      <c r="A7" s="1">
        <v>5</v>
      </c>
      <c r="B7" s="1" t="s">
        <v>11</v>
      </c>
      <c r="C7" s="1" t="s">
        <v>15</v>
      </c>
      <c r="D7" s="1" t="s">
        <v>13</v>
      </c>
      <c r="E7" s="1">
        <v>68858692</v>
      </c>
      <c r="F7" s="6">
        <v>60000</v>
      </c>
      <c r="G7" s="1" t="s">
        <v>3</v>
      </c>
      <c r="H7" s="1" t="s">
        <v>68</v>
      </c>
      <c r="I7" s="1" t="s">
        <v>61</v>
      </c>
      <c r="J7" s="1" t="s">
        <v>5</v>
      </c>
      <c r="K7" s="1">
        <v>2</v>
      </c>
      <c r="L7" s="1" t="str">
        <f>-75.50194994 &amp; 5.06699236</f>
        <v>-75,501949945,06699236</v>
      </c>
      <c r="M7" s="1" t="s">
        <v>41</v>
      </c>
    </row>
    <row r="8" spans="1:13" x14ac:dyDescent="0.25">
      <c r="A8" s="1">
        <v>6</v>
      </c>
      <c r="B8" s="1" t="s">
        <v>16</v>
      </c>
      <c r="C8" s="1" t="s">
        <v>56</v>
      </c>
      <c r="D8" s="1" t="s">
        <v>13</v>
      </c>
      <c r="E8" s="1">
        <v>8860154</v>
      </c>
      <c r="F8" s="6">
        <v>62000</v>
      </c>
      <c r="G8" s="1" t="s">
        <v>3</v>
      </c>
      <c r="H8" s="1" t="s">
        <v>64</v>
      </c>
      <c r="I8" s="1" t="s">
        <v>61</v>
      </c>
      <c r="J8" s="1" t="s">
        <v>5</v>
      </c>
      <c r="K8" s="1">
        <v>1</v>
      </c>
      <c r="L8" s="1" t="str">
        <f>-75.50269296 &amp; 5.06579281</f>
        <v>-75,502692965,06579281</v>
      </c>
      <c r="M8" s="1" t="s">
        <v>42</v>
      </c>
    </row>
    <row r="9" spans="1:13" x14ac:dyDescent="0.25">
      <c r="A9" s="1">
        <v>7</v>
      </c>
      <c r="B9" s="1" t="s">
        <v>17</v>
      </c>
      <c r="C9" s="1" t="s">
        <v>43</v>
      </c>
      <c r="D9" s="1" t="s">
        <v>13</v>
      </c>
      <c r="E9" s="1">
        <v>6882717</v>
      </c>
      <c r="F9" s="6">
        <v>160000</v>
      </c>
      <c r="G9" s="1" t="s">
        <v>9</v>
      </c>
      <c r="H9" s="1" t="s">
        <v>63</v>
      </c>
      <c r="I9" s="1" t="s">
        <v>61</v>
      </c>
      <c r="J9" s="1" t="s">
        <v>6</v>
      </c>
      <c r="K9" s="1">
        <v>1</v>
      </c>
      <c r="L9" s="1" t="s">
        <v>70</v>
      </c>
      <c r="M9" s="1" t="s">
        <v>44</v>
      </c>
    </row>
    <row r="10" spans="1:13" x14ac:dyDescent="0.25">
      <c r="A10" s="1">
        <v>8</v>
      </c>
      <c r="B10" s="1" t="s">
        <v>20</v>
      </c>
      <c r="C10" s="1" t="s">
        <v>46</v>
      </c>
      <c r="D10" s="1" t="s">
        <v>13</v>
      </c>
      <c r="E10" s="1">
        <v>68899130</v>
      </c>
      <c r="F10" s="6">
        <v>90000</v>
      </c>
      <c r="G10" s="1" t="s">
        <v>18</v>
      </c>
      <c r="H10" s="1" t="s">
        <v>59</v>
      </c>
      <c r="I10" s="1" t="s">
        <v>61</v>
      </c>
      <c r="J10" s="1" t="s">
        <v>5</v>
      </c>
      <c r="K10" s="4" t="s">
        <v>19</v>
      </c>
      <c r="L10" s="4" t="str">
        <f>-75.53465862 &amp; 5.04719396</f>
        <v>-75,534658625,04719396</v>
      </c>
      <c r="M10" s="4" t="s">
        <v>45</v>
      </c>
    </row>
    <row r="11" spans="1:13" x14ac:dyDescent="0.25">
      <c r="A11" s="1">
        <v>9</v>
      </c>
      <c r="B11" s="1" t="s">
        <v>21</v>
      </c>
      <c r="C11" s="1" t="s">
        <v>22</v>
      </c>
      <c r="D11" s="1" t="s">
        <v>13</v>
      </c>
      <c r="E11" s="1">
        <v>3164906208</v>
      </c>
      <c r="F11" s="6">
        <v>75000</v>
      </c>
      <c r="G11" s="1" t="s">
        <v>9</v>
      </c>
      <c r="H11" s="1" t="s">
        <v>64</v>
      </c>
      <c r="I11" s="1" t="s">
        <v>62</v>
      </c>
      <c r="J11" s="1" t="s">
        <v>6</v>
      </c>
      <c r="K11" s="1">
        <v>1</v>
      </c>
      <c r="L11" s="1" t="str">
        <f>-75.51077099 &amp; 5.0579932</f>
        <v>-75,510770995,0579932</v>
      </c>
      <c r="M11" s="1" t="s">
        <v>49</v>
      </c>
    </row>
    <row r="12" spans="1:13" x14ac:dyDescent="0.25">
      <c r="A12" s="1">
        <v>10</v>
      </c>
      <c r="B12" s="1" t="s">
        <v>23</v>
      </c>
      <c r="C12" s="1" t="s">
        <v>57</v>
      </c>
      <c r="D12" s="1" t="s">
        <v>13</v>
      </c>
      <c r="E12" s="1">
        <v>3107550988</v>
      </c>
      <c r="F12" s="6">
        <v>65000</v>
      </c>
      <c r="G12" s="1" t="s">
        <v>9</v>
      </c>
      <c r="H12" s="1" t="s">
        <v>66</v>
      </c>
      <c r="I12" s="1" t="s">
        <v>62</v>
      </c>
      <c r="J12" s="1" t="s">
        <v>6</v>
      </c>
      <c r="K12" s="1">
        <v>1</v>
      </c>
      <c r="L12" s="1" t="str">
        <f>-75.49858138 &amp; 5.04126924</f>
        <v>-75,498581385,04126924</v>
      </c>
      <c r="M12" s="1" t="s">
        <v>50</v>
      </c>
    </row>
    <row r="13" spans="1:13" x14ac:dyDescent="0.25">
      <c r="A13" s="1">
        <v>11</v>
      </c>
      <c r="B13" s="1" t="s">
        <v>48</v>
      </c>
      <c r="C13" s="1" t="s">
        <v>53</v>
      </c>
      <c r="D13" s="1" t="s">
        <v>13</v>
      </c>
      <c r="E13" s="1">
        <v>3148237392</v>
      </c>
      <c r="F13" s="6">
        <v>60000</v>
      </c>
      <c r="G13" s="1" t="s">
        <v>3</v>
      </c>
      <c r="H13" s="1" t="s">
        <v>64</v>
      </c>
      <c r="I13" s="1" t="s">
        <v>61</v>
      </c>
      <c r="J13" s="1" t="s">
        <v>5</v>
      </c>
      <c r="K13" s="1">
        <v>2</v>
      </c>
      <c r="L13" s="1" t="str">
        <f>-75.50704957 &amp; 5.04947518</f>
        <v>-75,507049575,04947518</v>
      </c>
      <c r="M13" s="1" t="s">
        <v>47</v>
      </c>
    </row>
    <row r="14" spans="1:13" x14ac:dyDescent="0.25">
      <c r="A14" s="1">
        <v>12</v>
      </c>
      <c r="B14" s="1" t="s">
        <v>24</v>
      </c>
      <c r="C14" s="1" t="s">
        <v>52</v>
      </c>
      <c r="D14" s="1" t="s">
        <v>27</v>
      </c>
      <c r="E14" s="1">
        <v>3008273632</v>
      </c>
      <c r="F14" s="6">
        <v>75000</v>
      </c>
      <c r="G14" s="1" t="s">
        <v>25</v>
      </c>
      <c r="H14" s="1" t="s">
        <v>65</v>
      </c>
      <c r="I14" s="1" t="s">
        <v>61</v>
      </c>
      <c r="J14" s="1" t="s">
        <v>5</v>
      </c>
      <c r="K14" s="1" t="s">
        <v>26</v>
      </c>
      <c r="L14" s="1" t="str">
        <f>-75.50308621 &amp; 5.04113375</f>
        <v>-75,503086215,04113375</v>
      </c>
      <c r="M14" s="1" t="s">
        <v>51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Manizales</vt:lpstr>
      <vt:lpstr>Mapa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2022-11-13T00:53:26Z</dcterms:modified>
</cp:coreProperties>
</file>