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hidePivotFieldList="1" defaultThemeVersion="166925"/>
  <mc:AlternateContent xmlns:mc="http://schemas.openxmlformats.org/markup-compatibility/2006">
    <mc:Choice Requires="x15">
      <x15ac:absPath xmlns:x15ac="http://schemas.microsoft.com/office/spreadsheetml/2010/11/ac" url="/Users/mateomigoya/Desktop/DS Portfolio/Coffee Orders Project - Excel/"/>
    </mc:Choice>
  </mc:AlternateContent>
  <xr:revisionPtr revIDLastSave="0" documentId="8_{0236C538-BCEC-3C41-8BBB-BB0C45F0186E}" xr6:coauthVersionLast="47" xr6:coauthVersionMax="47" xr10:uidLastSave="{00000000-0000-0000-0000-000000000000}"/>
  <bookViews>
    <workbookView xWindow="0" yWindow="0" windowWidth="28800" windowHeight="18000" xr2:uid="{00000000-000D-0000-FFFF-FFFF00000000}"/>
  </bookViews>
  <sheets>
    <sheet name="Dashboard" sheetId="22" r:id="rId1"/>
    <sheet name="Sheet1" sheetId="18" r:id="rId2"/>
    <sheet name="Sheet1 (3)" sheetId="21" r:id="rId3"/>
    <sheet name="customer chart" sheetId="19"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<sst xmlns="http://schemas.openxmlformats.org/spreadsheetml/2006/main" count="11128" uniqueCount="6221">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</sst>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0.0"/>
    <numFmt numFmtId="165" formatCode="0.0\ &quot;kg&quot;"/>
    <numFmt numFmtId="166" formatCode="[$$-409]#,##0.00_);\([$$-409]#,##0.0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5" fontId="1" fillId="0" borderId="0" xfId="0" applyNumberFormat="1" applyFont="1" applyAlignment="1">
      <alignment vertical="center"/>
    </xf>
    <xf numFmtId="165" fontId="0" fillId="0" borderId="0" xfId="0" applyNumberFormat="1"/>
    <xf numFmtId="44" fontId="0" fillId="0" borderId="0" xfId="1" applyFont="1"/>
    <xf numFmtId="0" fontId="0" fillId="0" borderId="0" xfId="0" pivotButton="1"/>
    <xf numFmtId="37" fontId="0" fillId="0" borderId="0" xfId="0" applyNumberFormat="1"/>
    <xf numFmtId="166" fontId="0" fillId="0" borderId="0" xfId="0" applyNumberFormat="1"/>
  </cellXfs>
  <cellStyles count="2">
    <cellStyle name="Currency" xfId="1" builtinId="4"/>
    <cellStyle name="Normal" xfId="0" builtinId="0"/>
  </cellStyles>
  <dxfs count="12">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20" formatCode="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[coffee_sales_final.xlsx]customer chart!Total Sales</c:name>
    <c:fmtId val="11"/>
  </c:pivotSource>
  <c:chart>
    <c:title>
      <c:tx>
        <c:rich>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2">
              <a:lumMod val="75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accent2">
              <a:lumMod val="75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chart'!$B$3</c:f>
              <c:strCache>
                <c:ptCount val="1"/>
                <c:pt idx="0">
                  <c:v>Total</c:v>
                </c:pt>
              </c:strCache>
            </c:strRef>
          </c:tx>
          <c:spPr>
            <a:solidFill>
              <a:schemeClr val="accent2">
                <a:lumMod val="75000"/>
              </a:schemeClr>
            </a:solidFill>
            <a:ln>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chart'!$A$4:$A$8</c:f>
              <c:strCache>
                <c:ptCount val="5"/>
                <c:pt idx="0">
                  <c:v>Don Flintiff</c:v>
                </c:pt>
                <c:pt idx="1">
                  <c:v>Nealson Cuttler</c:v>
                </c:pt>
                <c:pt idx="2">
                  <c:v>Terri Farra</c:v>
                </c:pt>
                <c:pt idx="3">
                  <c:v>Brenn Dundredge</c:v>
                </c:pt>
                <c:pt idx="4">
                  <c:v>Allis Wilmore</c:v>
                </c:pt>
              </c:strCache>
            </c:strRef>
          </c:cat>
          <c:val>
            <c:numRef>
              <c:f>'customer chart'!$B$4:$B$8</c:f>
              <c:numCache>
                <c:formatCode>[$$-409]#,##0.00_);\([$$-409]#,##0.00\)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BC07-B941-BDE2-272A319A898F}"/>
            </c:ext>
          </c:extLst>
        </c:ser>
        <c:dLbls>
          <c:dLblPos val="outEnd"/>
          <c:showLegendKey val="0"/>
          <c:showVal val="1"/>
          <c:showCatName val="0"/>
          <c:showSerName val="0"/>
          <c:showPercent val="0"/>
          <c:showBubbleSize val="0"/>
        </c:dLbls>
        <c:gapWidth val="182"/>
        <c:axId val="1742424128"/>
        <c:axId val="1833618640"/>
      </c:barChart>
      <c:catAx>
        <c:axId val="1742424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crossAx val="1833618640"/>
        <c:crosses val="autoZero"/>
        <c:auto val="1"/>
        <c:lblAlgn val="ctr"/>
        <c:lblOffset val="100"/>
        <c:noMultiLvlLbl val="0"/>
      </c:catAx>
      <c:valAx>
        <c:axId val="1833618640"/>
        <c:scaling>
          <c:orientation val="minMax"/>
        </c:scaling>
        <c:delete val="0"/>
        <c:axPos val="b"/>
        <c:majorGridlines>
          <c:spPr>
            <a:ln w="9525" cap="flat" cmpd="sng" algn="ctr">
              <a:solidFill>
                <a:schemeClr val="bg1"/>
              </a:solidFill>
              <a:round/>
            </a:ln>
            <a:effectLst/>
          </c:spPr>
        </c:majorGridlines>
        <c:numFmt formatCode="[$$-409]#,##0.00_);\([$$-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crossAx val="1742424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bg1"/>
      </a:solidFill>
      <a:round/>
    </a:ln>
    <a:effectLst/>
  </c:spPr>
  <c:txPr>
    <a:bodyPr/>
    <a:lstStyle/>
    <a:p>
      <a:pPr>
        <a:defRPr>
          <a:solidFill>
            <a:schemeClr val="accent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[coffee_sales_final.xlsx]Sheet1!Total Sales</c:name>
    <c:fmtId val="8"/>
  </c:pivotSource>
  <c:chart>
    <c:title>
      <c:tx>
        <c:rich>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Sheet1!$C$3:$C$4</c:f>
              <c:strCache>
                <c:ptCount val="1"/>
                <c:pt idx="0">
                  <c:v>Arabica</c:v>
                </c:pt>
              </c:strCache>
            </c:strRef>
          </c:tx>
          <c:spPr>
            <a:ln w="28575" cap="rnd">
              <a:solidFill>
                <a:schemeClr val="accent1">
                  <a:lumMod val="60000"/>
                  <a:lumOff val="40000"/>
                </a:schemeClr>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CFD-114A-99F8-9E5873CCA289}"/>
            </c:ext>
          </c:extLst>
        </c:ser>
        <c:ser>
          <c:idx val="1"/>
          <c:order val="1"/>
          <c:tx>
            <c:strRef>
              <c:f>Sheet1!$D$3:$D$4</c:f>
              <c:strCache>
                <c:ptCount val="1"/>
                <c:pt idx="0">
                  <c:v>Excelsa</c:v>
                </c:pt>
              </c:strCache>
            </c:strRef>
          </c:tx>
          <c:spPr>
            <a:ln w="28575" cap="rnd">
              <a:solidFill>
                <a:srgbClr val="C00000"/>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CFD-114A-99F8-9E5873CCA289}"/>
            </c:ext>
          </c:extLst>
        </c:ser>
        <c:ser>
          <c:idx val="2"/>
          <c:order val="2"/>
          <c:tx>
            <c:strRef>
              <c:f>Sheet1!$E$3:$E$4</c:f>
              <c:strCache>
                <c:ptCount val="1"/>
                <c:pt idx="0">
                  <c:v>Liberica</c:v>
                </c:pt>
              </c:strCache>
            </c:strRef>
          </c:tx>
          <c:spPr>
            <a:ln w="28575" cap="rnd">
              <a:solidFill>
                <a:schemeClr val="accent3"/>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CFD-114A-99F8-9E5873CCA289}"/>
            </c:ext>
          </c:extLst>
        </c:ser>
        <c:ser>
          <c:idx val="3"/>
          <c:order val="3"/>
          <c:tx>
            <c:strRef>
              <c:f>Sheet1!$F$3:$F$4</c:f>
              <c:strCache>
                <c:ptCount val="1"/>
                <c:pt idx="0">
                  <c:v>Robusta</c:v>
                </c:pt>
              </c:strCache>
            </c:strRef>
          </c:tx>
          <c:spPr>
            <a:ln w="28575" cap="rnd">
              <a:solidFill>
                <a:srgbClr val="7030A0"/>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CFD-114A-99F8-9E5873CCA289}"/>
            </c:ext>
          </c:extLst>
        </c:ser>
        <c:dLbls>
          <c:showLegendKey val="0"/>
          <c:showVal val="0"/>
          <c:showCatName val="0"/>
          <c:showSerName val="0"/>
          <c:showPercent val="0"/>
          <c:showBubbleSize val="0"/>
        </c:dLbls>
        <c:smooth val="0"/>
        <c:axId val="1731554944"/>
        <c:axId val="1849015696"/>
      </c:lineChart>
      <c:catAx>
        <c:axId val="173155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crossAx val="1849015696"/>
        <c:crosses val="autoZero"/>
        <c:auto val="1"/>
        <c:lblAlgn val="ctr"/>
        <c:lblOffset val="100"/>
        <c:noMultiLvlLbl val="0"/>
      </c:catAx>
      <c:valAx>
        <c:axId val="184901569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2"/>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2"/>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crossAx val="173155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solidFill>
            <a:schemeClr val="accent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[coffee_sales_final.xlsx]Sheet1 (3)!Total Sales</c:name>
    <c:fmtId val="13"/>
  </c:pivotSource>
  <c:chart>
    <c:title>
      <c:tx>
        <c:rich>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2">
              <a:lumMod val="75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solidFill>
              <a:schemeClr val="bg1"/>
            </a:solidFill>
          </a:ln>
          <a:effectLst/>
        </c:spPr>
      </c:pivotFmt>
      <c:pivotFmt>
        <c:idx val="2"/>
        <c:spPr>
          <a:solidFill>
            <a:schemeClr val="accent2">
              <a:lumMod val="75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75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 (3)'!$B$3</c:f>
              <c:strCache>
                <c:ptCount val="1"/>
                <c:pt idx="0">
                  <c:v>Total</c:v>
                </c:pt>
              </c:strCache>
            </c:strRef>
          </c:tx>
          <c:spPr>
            <a:solidFill>
              <a:schemeClr val="accent2">
                <a:lumMod val="75000"/>
              </a:schemeClr>
            </a:solidFill>
            <a:ln>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 (3)'!$A$4:$A$6</c:f>
              <c:strCache>
                <c:ptCount val="3"/>
                <c:pt idx="0">
                  <c:v>United Kingdom</c:v>
                </c:pt>
                <c:pt idx="1">
                  <c:v>Ireland</c:v>
                </c:pt>
                <c:pt idx="2">
                  <c:v>United States</c:v>
                </c:pt>
              </c:strCache>
            </c:strRef>
          </c:cat>
          <c:val>
            <c:numRef>
              <c:f>'Sheet1 (3)'!$B$4:$B$6</c:f>
              <c:numCache>
                <c:formatCode>[$$-409]#,##0.00_);\([$$-409]#,##0.00\)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8AEE-C144-BB29-C7CCC92AD103}"/>
            </c:ext>
          </c:extLst>
        </c:ser>
        <c:dLbls>
          <c:dLblPos val="outEnd"/>
          <c:showLegendKey val="0"/>
          <c:showVal val="1"/>
          <c:showCatName val="0"/>
          <c:showSerName val="0"/>
          <c:showPercent val="0"/>
          <c:showBubbleSize val="0"/>
        </c:dLbls>
        <c:gapWidth val="182"/>
        <c:axId val="1742424128"/>
        <c:axId val="1833618640"/>
      </c:barChart>
      <c:catAx>
        <c:axId val="1742424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crossAx val="1833618640"/>
        <c:crosses val="autoZero"/>
        <c:auto val="1"/>
        <c:lblAlgn val="ctr"/>
        <c:lblOffset val="100"/>
        <c:noMultiLvlLbl val="0"/>
      </c:catAx>
      <c:valAx>
        <c:axId val="1833618640"/>
        <c:scaling>
          <c:orientation val="minMax"/>
        </c:scaling>
        <c:delete val="0"/>
        <c:axPos val="b"/>
        <c:majorGridlines>
          <c:spPr>
            <a:ln w="9525" cap="flat" cmpd="sng" algn="ctr">
              <a:solidFill>
                <a:schemeClr val="bg1"/>
              </a:solidFill>
              <a:round/>
            </a:ln>
            <a:effectLst/>
          </c:spPr>
        </c:majorGridlines>
        <c:numFmt formatCode="[$$-409]#,##0.00_);\([$$-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crossAx val="1742424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bg1"/>
      </a:solidFill>
      <a:round/>
    </a:ln>
    <a:effectLst/>
  </c:spPr>
  <c:txPr>
    <a:bodyPr/>
    <a:lstStyle/>
    <a:p>
      <a:pPr>
        <a:defRPr>
          <a:solidFill>
            <a:schemeClr val="accent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[coffee_sales_final.xlsx]customer chart!Total Sales</c:name>
    <c:fmtId val="14"/>
  </c:pivotSource>
  <c:chart>
    <c:title>
      <c:tx>
        <c:rich>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2">
              <a:lumMod val="75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accent2">
              <a:lumMod val="75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chart'!$B$3</c:f>
              <c:strCache>
                <c:ptCount val="1"/>
                <c:pt idx="0">
                  <c:v>Total</c:v>
                </c:pt>
              </c:strCache>
            </c:strRef>
          </c:tx>
          <c:spPr>
            <a:solidFill>
              <a:schemeClr val="accent2">
                <a:lumMod val="75000"/>
              </a:schemeClr>
            </a:solidFill>
            <a:ln>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chart'!$A$4:$A$8</c:f>
              <c:strCache>
                <c:ptCount val="5"/>
                <c:pt idx="0">
                  <c:v>Don Flintiff</c:v>
                </c:pt>
                <c:pt idx="1">
                  <c:v>Nealson Cuttler</c:v>
                </c:pt>
                <c:pt idx="2">
                  <c:v>Terri Farra</c:v>
                </c:pt>
                <c:pt idx="3">
                  <c:v>Brenn Dundredge</c:v>
                </c:pt>
                <c:pt idx="4">
                  <c:v>Allis Wilmore</c:v>
                </c:pt>
              </c:strCache>
            </c:strRef>
          </c:cat>
          <c:val>
            <c:numRef>
              <c:f>'customer chart'!$B$4:$B$8</c:f>
              <c:numCache>
                <c:formatCode>[$$-409]#,##0.00_);\([$$-409]#,##0.00\)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BC07-B941-BDE2-272A319A898F}"/>
            </c:ext>
          </c:extLst>
        </c:ser>
        <c:dLbls>
          <c:dLblPos val="outEnd"/>
          <c:showLegendKey val="0"/>
          <c:showVal val="1"/>
          <c:showCatName val="0"/>
          <c:showSerName val="0"/>
          <c:showPercent val="0"/>
          <c:showBubbleSize val="0"/>
        </c:dLbls>
        <c:gapWidth val="182"/>
        <c:axId val="1742424128"/>
        <c:axId val="1833618640"/>
      </c:barChart>
      <c:catAx>
        <c:axId val="1742424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crossAx val="1833618640"/>
        <c:crosses val="autoZero"/>
        <c:auto val="1"/>
        <c:lblAlgn val="ctr"/>
        <c:lblOffset val="100"/>
        <c:noMultiLvlLbl val="0"/>
      </c:catAx>
      <c:valAx>
        <c:axId val="1833618640"/>
        <c:scaling>
          <c:orientation val="minMax"/>
        </c:scaling>
        <c:delete val="0"/>
        <c:axPos val="b"/>
        <c:majorGridlines>
          <c:spPr>
            <a:ln w="9525" cap="flat" cmpd="sng" algn="ctr">
              <a:solidFill>
                <a:schemeClr val="bg1"/>
              </a:solidFill>
              <a:round/>
            </a:ln>
            <a:effectLst/>
          </c:spPr>
        </c:majorGridlines>
        <c:numFmt formatCode="[$$-409]#,##0.00_);\([$$-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crossAx val="1742424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bg1"/>
      </a:solidFill>
      <a:round/>
    </a:ln>
    <a:effectLst/>
  </c:spPr>
  <c:txPr>
    <a:bodyPr/>
    <a:lstStyle/>
    <a:p>
      <a:pPr>
        <a:defRPr>
          <a:solidFill>
            <a:schemeClr val="accent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[coffee_sales_final.xlsx]Sheet1!Total Sales</c:name>
    <c:fmtId val="0"/>
  </c:pivotSource>
  <c:chart>
    <c:title>
      <c:tx>
        <c:rich>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endParaRPr lang="en-US"/>
        </a:p>
      </c:txPr>
    </c:title>
    <c:autoTitleDeleted val="0"/>
    <c:pivotFmts>
      <c:pivotFmt>
        <c:idx val="0"/>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Sheet1!$C$3:$C$4</c:f>
              <c:strCache>
                <c:ptCount val="1"/>
                <c:pt idx="0">
                  <c:v>Arabica</c:v>
                </c:pt>
              </c:strCache>
            </c:strRef>
          </c:tx>
          <c:spPr>
            <a:ln w="28575" cap="rnd">
              <a:solidFill>
                <a:schemeClr val="accent1">
                  <a:lumMod val="60000"/>
                  <a:lumOff val="40000"/>
                </a:schemeClr>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485-3E4A-8BD3-D64911B57762}"/>
            </c:ext>
          </c:extLst>
        </c:ser>
        <c:ser>
          <c:idx val="1"/>
          <c:order val="1"/>
          <c:tx>
            <c:strRef>
              <c:f>Sheet1!$D$3:$D$4</c:f>
              <c:strCache>
                <c:ptCount val="1"/>
                <c:pt idx="0">
                  <c:v>Excelsa</c:v>
                </c:pt>
              </c:strCache>
            </c:strRef>
          </c:tx>
          <c:spPr>
            <a:ln w="28575" cap="rnd">
              <a:solidFill>
                <a:srgbClr val="C00000"/>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485-3E4A-8BD3-D64911B57762}"/>
            </c:ext>
          </c:extLst>
        </c:ser>
        <c:ser>
          <c:idx val="2"/>
          <c:order val="2"/>
          <c:tx>
            <c:strRef>
              <c:f>Sheet1!$E$3:$E$4</c:f>
              <c:strCache>
                <c:ptCount val="1"/>
                <c:pt idx="0">
                  <c:v>Liberica</c:v>
                </c:pt>
              </c:strCache>
            </c:strRef>
          </c:tx>
          <c:spPr>
            <a:ln w="28575" cap="rnd">
              <a:solidFill>
                <a:schemeClr val="accent3"/>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485-3E4A-8BD3-D64911B57762}"/>
            </c:ext>
          </c:extLst>
        </c:ser>
        <c:ser>
          <c:idx val="3"/>
          <c:order val="3"/>
          <c:tx>
            <c:strRef>
              <c:f>Sheet1!$F$3:$F$4</c:f>
              <c:strCache>
                <c:ptCount val="1"/>
                <c:pt idx="0">
                  <c:v>Robusta</c:v>
                </c:pt>
              </c:strCache>
            </c:strRef>
          </c:tx>
          <c:spPr>
            <a:ln w="28575" cap="rnd">
              <a:solidFill>
                <a:srgbClr val="7030A0"/>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485-3E4A-8BD3-D64911B57762}"/>
            </c:ext>
          </c:extLst>
        </c:ser>
        <c:dLbls>
          <c:showLegendKey val="0"/>
          <c:showVal val="0"/>
          <c:showCatName val="0"/>
          <c:showSerName val="0"/>
          <c:showPercent val="0"/>
          <c:showBubbleSize val="0"/>
        </c:dLbls>
        <c:smooth val="0"/>
        <c:axId val="1731554944"/>
        <c:axId val="1849015696"/>
      </c:lineChart>
      <c:catAx>
        <c:axId val="173155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crossAx val="1849015696"/>
        <c:crosses val="autoZero"/>
        <c:auto val="1"/>
        <c:lblAlgn val="ctr"/>
        <c:lblOffset val="100"/>
        <c:noMultiLvlLbl val="0"/>
      </c:catAx>
      <c:valAx>
        <c:axId val="184901569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2"/>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2"/>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crossAx val="173155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solidFill>
            <a:schemeClr val="accent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[coffee_sales_final.xlsx]Sheet1 (3)!Total Sales</c:name>
    <c:fmtId val="9"/>
  </c:pivotSource>
  <c:chart>
    <c:title>
      <c:tx>
        <c:rich>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2">
              <a:lumMod val="75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solidFill>
              <a:schemeClr val="bg1"/>
            </a:solidFill>
          </a:ln>
          <a:effectLst/>
        </c:spPr>
      </c:pivotFmt>
      <c:pivotFmt>
        <c:idx val="2"/>
        <c:spPr>
          <a:solidFill>
            <a:schemeClr val="accent2">
              <a:lumMod val="75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 (3)'!$B$3</c:f>
              <c:strCache>
                <c:ptCount val="1"/>
                <c:pt idx="0">
                  <c:v>Total</c:v>
                </c:pt>
              </c:strCache>
            </c:strRef>
          </c:tx>
          <c:spPr>
            <a:solidFill>
              <a:schemeClr val="accent2">
                <a:lumMod val="75000"/>
              </a:schemeClr>
            </a:solidFill>
            <a:ln>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 (3)'!$A$4:$A$6</c:f>
              <c:strCache>
                <c:ptCount val="3"/>
                <c:pt idx="0">
                  <c:v>United Kingdom</c:v>
                </c:pt>
                <c:pt idx="1">
                  <c:v>Ireland</c:v>
                </c:pt>
                <c:pt idx="2">
                  <c:v>United States</c:v>
                </c:pt>
              </c:strCache>
            </c:strRef>
          </c:cat>
          <c:val>
            <c:numRef>
              <c:f>'Sheet1 (3)'!$B$4:$B$6</c:f>
              <c:numCache>
                <c:formatCode>[$$-409]#,##0.00_);\([$$-409]#,##0.00\)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1-78DA-5D4F-B8B6-F336A8E4CCE5}"/>
            </c:ext>
          </c:extLst>
        </c:ser>
        <c:dLbls>
          <c:dLblPos val="outEnd"/>
          <c:showLegendKey val="0"/>
          <c:showVal val="1"/>
          <c:showCatName val="0"/>
          <c:showSerName val="0"/>
          <c:showPercent val="0"/>
          <c:showBubbleSize val="0"/>
        </c:dLbls>
        <c:gapWidth val="182"/>
        <c:axId val="1742424128"/>
        <c:axId val="1833618640"/>
      </c:barChart>
      <c:catAx>
        <c:axId val="1742424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crossAx val="1833618640"/>
        <c:crosses val="autoZero"/>
        <c:auto val="1"/>
        <c:lblAlgn val="ctr"/>
        <c:lblOffset val="100"/>
        <c:noMultiLvlLbl val="0"/>
      </c:catAx>
      <c:valAx>
        <c:axId val="1833618640"/>
        <c:scaling>
          <c:orientation val="minMax"/>
        </c:scaling>
        <c:delete val="0"/>
        <c:axPos val="b"/>
        <c:majorGridlines>
          <c:spPr>
            <a:ln w="9525" cap="flat" cmpd="sng" algn="ctr">
              <a:solidFill>
                <a:schemeClr val="bg1"/>
              </a:solidFill>
              <a:round/>
            </a:ln>
            <a:effectLst/>
          </c:spPr>
        </c:majorGridlines>
        <c:numFmt formatCode="[$$-409]#,##0.00_);\([$$-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crossAx val="1742424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bg1"/>
      </a:solidFill>
      <a:round/>
    </a:ln>
    <a:effectLst/>
  </c:spPr>
  <c:txPr>
    <a:bodyPr/>
    <a:lstStyle/>
    <a:p>
      <a:pPr>
        <a:defRPr>
          <a:solidFill>
            <a:schemeClr val="accent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[coffee_sales_final.xlsx]customer chart!Total Sales</c:name>
    <c:fmtId val="6"/>
  </c:pivotSource>
  <c:chart>
    <c:title>
      <c:tx>
        <c:rich>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2">
              <a:lumMod val="75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s>
    <c:plotArea>
      <c:layout/>
      <c:barChart>
        <c:barDir val="bar"/>
        <c:grouping val="clustered"/>
        <c:varyColors val="0"/>
        <c:ser>
          <c:idx val="0"/>
          <c:order val="0"/>
          <c:tx>
            <c:strRef>
              <c:f>'customer chart'!$B$3</c:f>
              <c:strCache>
                <c:ptCount val="1"/>
                <c:pt idx="0">
                  <c:v>Total</c:v>
                </c:pt>
              </c:strCache>
            </c:strRef>
          </c:tx>
          <c:spPr>
            <a:solidFill>
              <a:schemeClr val="accent2">
                <a:lumMod val="75000"/>
              </a:schemeClr>
            </a:solidFill>
            <a:ln>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chart'!$A$4:$A$8</c:f>
              <c:strCache>
                <c:ptCount val="5"/>
                <c:pt idx="0">
                  <c:v>Don Flintiff</c:v>
                </c:pt>
                <c:pt idx="1">
                  <c:v>Nealson Cuttler</c:v>
                </c:pt>
                <c:pt idx="2">
                  <c:v>Terri Farra</c:v>
                </c:pt>
                <c:pt idx="3">
                  <c:v>Brenn Dundredge</c:v>
                </c:pt>
                <c:pt idx="4">
                  <c:v>Allis Wilmore</c:v>
                </c:pt>
              </c:strCache>
            </c:strRef>
          </c:cat>
          <c:val>
            <c:numRef>
              <c:f>'customer chart'!$B$4:$B$8</c:f>
              <c:numCache>
                <c:formatCode>[$$-409]#,##0.00_);\([$$-409]#,##0.00\)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CB40-8543-9BBA-C5C76A9D6DE6}"/>
            </c:ext>
          </c:extLst>
        </c:ser>
        <c:dLbls>
          <c:dLblPos val="outEnd"/>
          <c:showLegendKey val="0"/>
          <c:showVal val="1"/>
          <c:showCatName val="0"/>
          <c:showSerName val="0"/>
          <c:showPercent val="0"/>
          <c:showBubbleSize val="0"/>
        </c:dLbls>
        <c:gapWidth val="182"/>
        <c:axId val="1742424128"/>
        <c:axId val="1833618640"/>
      </c:barChart>
      <c:catAx>
        <c:axId val="1742424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crossAx val="1833618640"/>
        <c:crosses val="autoZero"/>
        <c:auto val="1"/>
        <c:lblAlgn val="ctr"/>
        <c:lblOffset val="100"/>
        <c:noMultiLvlLbl val="0"/>
      </c:catAx>
      <c:valAx>
        <c:axId val="1833618640"/>
        <c:scaling>
          <c:orientation val="minMax"/>
        </c:scaling>
        <c:delete val="0"/>
        <c:axPos val="b"/>
        <c:majorGridlines>
          <c:spPr>
            <a:ln w="9525" cap="flat" cmpd="sng" algn="ctr">
              <a:solidFill>
                <a:schemeClr val="bg1"/>
              </a:solidFill>
              <a:round/>
            </a:ln>
            <a:effectLst/>
          </c:spPr>
        </c:majorGridlines>
        <c:numFmt formatCode="[$$-409]#,##0.00_);\([$$-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crossAx val="1742424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bg1"/>
      </a:solidFill>
      <a:round/>
    </a:ln>
    <a:effectLst/>
  </c:spPr>
  <c:txPr>
    <a:bodyPr/>
    <a:lstStyle/>
    <a:p>
      <a:pPr>
        <a:defRPr>
          <a:solidFill>
            <a:schemeClr val="accent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141940</xdr:colOff>
      <xdr:row>2</xdr:row>
      <xdr:rowOff>0</xdr:rowOff>
    </xdr:from>
    <xdr:to>
      <xdr:col>25</xdr:col>
      <xdr:colOff>829235</xdr:colOff>
      <xdr:row>6</xdr:row>
      <xdr:rowOff>0</xdr:rowOff>
    </xdr:to>
    <xdr:sp macro="" textlink="">
      <xdr:nvSpPr>
        <xdr:cNvPr id="5" name="Rectangle 4">
          <a:extLst>
            <a:ext uri="{FF2B5EF4-FFF2-40B4-BE49-F238E27FC236}">
              <a16:creationId xmlns:a16="http://schemas.microsoft.com/office/drawing/2014/main" id="{D16E8892-6A22-108C-FECC-90B8DB96347D}"/>
            </a:ext>
          </a:extLst>
        </xdr:cNvPr>
        <xdr:cNvSpPr/>
      </xdr:nvSpPr>
      <xdr:spPr>
        <a:xfrm>
          <a:off x="141940" y="261471"/>
          <a:ext cx="20730883" cy="776941"/>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2" algn="ctr"/>
          <a:r>
            <a:rPr lang="en-US" sz="4000">
              <a:solidFill>
                <a:schemeClr val="bg1"/>
              </a:solidFill>
            </a:rPr>
            <a:t>Coffee Sales Dashboard</a:t>
          </a:r>
        </a:p>
      </xdr:txBody>
    </xdr:sp>
    <xdr:clientData/>
  </xdr:twoCellAnchor>
  <xdr:twoCellAnchor editAs="oneCell">
    <xdr:from>
      <xdr:col>1</xdr:col>
      <xdr:colOff>1</xdr:colOff>
      <xdr:row>6</xdr:row>
      <xdr:rowOff>0</xdr:rowOff>
    </xdr:from>
    <xdr:to>
      <xdr:col>17</xdr:col>
      <xdr:colOff>295</xdr:colOff>
      <xdr:row>14</xdr:row>
      <xdr:rowOff>922</xdr:rowOff>
    </xdr:to>
    <mc:AlternateContent xmlns:mc="http://schemas.openxmlformats.org/markup-compatibility/2006">
      <mc:Choice xmlns:tsle="http://schemas.microsoft.com/office/drawing/2012/timeslicer" Requires="tsle">
        <xdr:graphicFrame macro="">
          <xdr:nvGraphicFramePr>
            <xdr:cNvPr id="7" name="Order Date 1">
              <a:extLst>
                <a:ext uri="{FF2B5EF4-FFF2-40B4-BE49-F238E27FC236}">
                  <a16:creationId xmlns:a16="http://schemas.microsoft.com/office/drawing/2014/main" id="{51200917-3FE1-9545-AD84-78F6BB152E81}"/>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41112" y="967619"/>
              <a:ext cx="13224421" cy="145235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0</xdr:colOff>
      <xdr:row>6</xdr:row>
      <xdr:rowOff>0</xdr:rowOff>
    </xdr:from>
    <xdr:to>
      <xdr:col>25</xdr:col>
      <xdr:colOff>824386</xdr:colOff>
      <xdr:row>14</xdr:row>
      <xdr:rowOff>107</xdr:rowOff>
    </xdr:to>
    <mc:AlternateContent xmlns:mc="http://schemas.openxmlformats.org/markup-compatibility/2006">
      <mc:Choice xmlns:a14="http://schemas.microsoft.com/office/drawing/2010/main" Requires="a14">
        <xdr:graphicFrame macro="">
          <xdr:nvGraphicFramePr>
            <xdr:cNvPr id="8" name="Size 1">
              <a:extLst>
                <a:ext uri="{FF2B5EF4-FFF2-40B4-BE49-F238E27FC236}">
                  <a16:creationId xmlns:a16="http://schemas.microsoft.com/office/drawing/2014/main" id="{ACACF863-E8B8-B241-ADEE-4FB29F3A8B4F}"/>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3365238" y="967619"/>
              <a:ext cx="7436450" cy="14515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821763</xdr:colOff>
      <xdr:row>14</xdr:row>
      <xdr:rowOff>107</xdr:rowOff>
    </xdr:from>
    <xdr:to>
      <xdr:col>19</xdr:col>
      <xdr:colOff>823783</xdr:colOff>
      <xdr:row>21</xdr:row>
      <xdr:rowOff>0</xdr:rowOff>
    </xdr:to>
    <mc:AlternateContent xmlns:mc="http://schemas.openxmlformats.org/markup-compatibility/2006">
      <mc:Choice xmlns:a14="http://schemas.microsoft.com/office/drawing/2010/main" Requires="a14">
        <xdr:graphicFrame macro="">
          <xdr:nvGraphicFramePr>
            <xdr:cNvPr id="9" name="Roast Type Name 1">
              <a:extLst>
                <a:ext uri="{FF2B5EF4-FFF2-40B4-BE49-F238E27FC236}">
                  <a16:creationId xmlns:a16="http://schemas.microsoft.com/office/drawing/2014/main" id="{7ABB39D5-A888-D54E-BCD7-B11DD7736F85}"/>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1707477" y="2419155"/>
              <a:ext cx="4134560" cy="12698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822817</xdr:colOff>
      <xdr:row>13</xdr:row>
      <xdr:rowOff>190797</xdr:rowOff>
    </xdr:from>
    <xdr:to>
      <xdr:col>25</xdr:col>
      <xdr:colOff>824386</xdr:colOff>
      <xdr:row>21</xdr:row>
      <xdr:rowOff>106</xdr:rowOff>
    </xdr:to>
    <mc:AlternateContent xmlns:mc="http://schemas.openxmlformats.org/markup-compatibility/2006">
      <mc:Choice xmlns:a14="http://schemas.microsoft.com/office/drawing/2010/main" Requires="a14">
        <xdr:graphicFrame macro="">
          <xdr:nvGraphicFramePr>
            <xdr:cNvPr id="10" name="Loyalty Card 1">
              <a:extLst>
                <a:ext uri="{FF2B5EF4-FFF2-40B4-BE49-F238E27FC236}">
                  <a16:creationId xmlns:a16="http://schemas.microsoft.com/office/drawing/2014/main" id="{CB7EA18A-7468-FB4B-A9B9-08DBD6FEDEB2}"/>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5841071" y="2428416"/>
              <a:ext cx="4960617" cy="12607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818973</xdr:colOff>
      <xdr:row>21</xdr:row>
      <xdr:rowOff>189385</xdr:rowOff>
    </xdr:from>
    <xdr:to>
      <xdr:col>19</xdr:col>
      <xdr:colOff>824386</xdr:colOff>
      <xdr:row>42</xdr:row>
      <xdr:rowOff>189385</xdr:rowOff>
    </xdr:to>
    <xdr:graphicFrame macro="">
      <xdr:nvGraphicFramePr>
        <xdr:cNvPr id="12" name="Chart 11">
          <a:extLst>
            <a:ext uri="{FF2B5EF4-FFF2-40B4-BE49-F238E27FC236}">
              <a16:creationId xmlns:a16="http://schemas.microsoft.com/office/drawing/2014/main" id="{DEC3440D-1CDB-AB4F-9D0A-16B75B8733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14</xdr:row>
      <xdr:rowOff>0</xdr:rowOff>
    </xdr:from>
    <xdr:to>
      <xdr:col>15</xdr:col>
      <xdr:colOff>0</xdr:colOff>
      <xdr:row>43</xdr:row>
      <xdr:rowOff>0</xdr:rowOff>
    </xdr:to>
    <xdr:graphicFrame macro="">
      <xdr:nvGraphicFramePr>
        <xdr:cNvPr id="16" name="Chart 15">
          <a:extLst>
            <a:ext uri="{FF2B5EF4-FFF2-40B4-BE49-F238E27FC236}">
              <a16:creationId xmlns:a16="http://schemas.microsoft.com/office/drawing/2014/main" id="{E9744881-C74F-6DE9-A14C-77231B5239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824386</xdr:colOff>
      <xdr:row>20</xdr:row>
      <xdr:rowOff>189385</xdr:rowOff>
    </xdr:from>
    <xdr:to>
      <xdr:col>25</xdr:col>
      <xdr:colOff>824386</xdr:colOff>
      <xdr:row>42</xdr:row>
      <xdr:rowOff>189385</xdr:rowOff>
    </xdr:to>
    <xdr:graphicFrame macro="">
      <xdr:nvGraphicFramePr>
        <xdr:cNvPr id="19" name="Chart 18">
          <a:extLst>
            <a:ext uri="{FF2B5EF4-FFF2-40B4-BE49-F238E27FC236}">
              <a16:creationId xmlns:a16="http://schemas.microsoft.com/office/drawing/2014/main" id="{0C3808FD-E6A1-D014-5CFA-78466EC8E2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818973</xdr:colOff>
      <xdr:row>21</xdr:row>
      <xdr:rowOff>0</xdr:rowOff>
    </xdr:from>
    <xdr:to>
      <xdr:col>20</xdr:col>
      <xdr:colOff>0</xdr:colOff>
      <xdr:row>41</xdr:row>
      <xdr:rowOff>118691</xdr:rowOff>
    </xdr:to>
    <xdr:graphicFrame macro="">
      <xdr:nvGraphicFramePr>
        <xdr:cNvPr id="21" name="Chart 20">
          <a:extLst>
            <a:ext uri="{FF2B5EF4-FFF2-40B4-BE49-F238E27FC236}">
              <a16:creationId xmlns:a16="http://schemas.microsoft.com/office/drawing/2014/main" id="{54FAA614-3918-1B95-56DC-A822C6D7CB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406400</xdr:colOff>
      <xdr:row>13</xdr:row>
      <xdr:rowOff>63500</xdr:rowOff>
    </xdr:from>
    <xdr:to>
      <xdr:col>19</xdr:col>
      <xdr:colOff>812800</xdr:colOff>
      <xdr:row>41</xdr:row>
      <xdr:rowOff>101600</xdr:rowOff>
    </xdr:to>
    <xdr:graphicFrame macro="">
      <xdr:nvGraphicFramePr>
        <xdr:cNvPr id="2" name="Chart 1">
          <a:extLst>
            <a:ext uri="{FF2B5EF4-FFF2-40B4-BE49-F238E27FC236}">
              <a16:creationId xmlns:a16="http://schemas.microsoft.com/office/drawing/2014/main" id="{7D9D67B1-9588-A511-4529-39D8B33F09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457200</xdr:colOff>
      <xdr:row>5</xdr:row>
      <xdr:rowOff>101600</xdr:rowOff>
    </xdr:from>
    <xdr:to>
      <xdr:col>19</xdr:col>
      <xdr:colOff>787400</xdr:colOff>
      <xdr:row>12</xdr:row>
      <xdr:rowOff>88900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E4A8408B-19CA-A641-F59A-01FAA1D9C0D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842000" y="1054100"/>
              <a:ext cx="110617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6</xdr:col>
      <xdr:colOff>685800</xdr:colOff>
      <xdr:row>14</xdr:row>
      <xdr:rowOff>50800</xdr:rowOff>
    </xdr:from>
    <xdr:to>
      <xdr:col>9</xdr:col>
      <xdr:colOff>38100</xdr:colOff>
      <xdr:row>27</xdr:row>
      <xdr:rowOff>3169</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BC2E3AA3-FBFB-6487-3B0E-F57C94DCC78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6070600" y="27178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584200</xdr:colOff>
      <xdr:row>24</xdr:row>
      <xdr:rowOff>12700</xdr:rowOff>
    </xdr:from>
    <xdr:to>
      <xdr:col>10</xdr:col>
      <xdr:colOff>762000</xdr:colOff>
      <xdr:row>36</xdr:row>
      <xdr:rowOff>155569</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5152FC12-A03C-65DD-8640-019D2E5F81B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620000" y="45847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609600</xdr:colOff>
      <xdr:row>15</xdr:row>
      <xdr:rowOff>12700</xdr:rowOff>
    </xdr:from>
    <xdr:to>
      <xdr:col>12</xdr:col>
      <xdr:colOff>787400</xdr:colOff>
      <xdr:row>27</xdr:row>
      <xdr:rowOff>155569</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D0ACF115-F3F5-FC39-539A-612DEEFD39E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296400" y="28702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474608</xdr:colOff>
      <xdr:row>7</xdr:row>
      <xdr:rowOff>73061</xdr:rowOff>
    </xdr:from>
    <xdr:to>
      <xdr:col>8</xdr:col>
      <xdr:colOff>441503</xdr:colOff>
      <xdr:row>21</xdr:row>
      <xdr:rowOff>149262</xdr:rowOff>
    </xdr:to>
    <xdr:graphicFrame macro="">
      <xdr:nvGraphicFramePr>
        <xdr:cNvPr id="2" name="Chart 1">
          <a:extLst>
            <a:ext uri="{FF2B5EF4-FFF2-40B4-BE49-F238E27FC236}">
              <a16:creationId xmlns:a16="http://schemas.microsoft.com/office/drawing/2014/main" id="{FF6BA6B7-5DAF-604A-AF5F-7BD9EBF9DC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567361</xdr:colOff>
      <xdr:row>5</xdr:row>
      <xdr:rowOff>8847</xdr:rowOff>
    </xdr:from>
    <xdr:to>
      <xdr:col>8</xdr:col>
      <xdr:colOff>534256</xdr:colOff>
      <xdr:row>19</xdr:row>
      <xdr:rowOff>85047</xdr:rowOff>
    </xdr:to>
    <xdr:graphicFrame macro="">
      <xdr:nvGraphicFramePr>
        <xdr:cNvPr id="8" name="Chart 7">
          <a:extLst>
            <a:ext uri="{FF2B5EF4-FFF2-40B4-BE49-F238E27FC236}">
              <a16:creationId xmlns:a16="http://schemas.microsoft.com/office/drawing/2014/main" id="{DAA77208-EF5B-9BCF-1E05-A5E90B544A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89.690703472224" createdVersion="8" refreshedVersion="8" minRefreshableVersion="3" recordCount="1000" xr:uid="{781B9376-B174-6B4A-B7E6-D9A6933C99A7}">
  <cacheSource type="worksheet">
    <worksheetSource name="Sales"/>
  </cacheSource>
  <cacheFields count="18">
    <cacheField name="Order ID" numFmtId="0">
      <sharedItems/>
    </cacheField>
    <cacheField name="Order Date" numFmtId="1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4735737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DA1DAA-E084-0D47-9346-BB0072D37D16}" name="Total 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3"/>
        <item x="12"/>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3"/>
    </i>
    <i>
      <x v="2"/>
      <x v="1"/>
    </i>
    <i r="1">
      <x v="2"/>
    </i>
    <i r="1">
      <x v="3"/>
    </i>
    <i r="1">
      <x v="4"/>
    </i>
    <i r="1">
      <x v="5"/>
    </i>
    <i r="1">
      <x v="6"/>
    </i>
    <i r="1">
      <x v="7"/>
    </i>
    <i r="1">
      <x v="8"/>
    </i>
    <i r="1">
      <x v="9"/>
    </i>
    <i r="1">
      <x v="10"/>
    </i>
    <i r="1">
      <x v="11"/>
    </i>
    <i r="1">
      <x v="13"/>
    </i>
    <i>
      <x v="3"/>
      <x v="1"/>
    </i>
    <i r="1">
      <x v="2"/>
    </i>
    <i r="1">
      <x v="3"/>
    </i>
    <i r="1">
      <x v="4"/>
    </i>
    <i r="1">
      <x v="5"/>
    </i>
    <i r="1">
      <x v="6"/>
    </i>
    <i r="1">
      <x v="7"/>
    </i>
    <i r="1">
      <x v="8"/>
    </i>
    <i r="1">
      <x v="9"/>
    </i>
    <i r="1">
      <x v="10"/>
    </i>
    <i r="1">
      <x v="11"/>
    </i>
    <i r="1">
      <x v="13"/>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7"/>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8" format="12" series="1">
      <pivotArea type="data" outline="0" fieldPosition="0">
        <references count="2">
          <reference field="4294967294" count="1" selected="0">
            <x v="0"/>
          </reference>
          <reference field="13" count="1" selected="0">
            <x v="0"/>
          </reference>
        </references>
      </pivotArea>
    </chartFormat>
    <chartFormat chart="8" format="13" series="1">
      <pivotArea type="data" outline="0" fieldPosition="0">
        <references count="2">
          <reference field="4294967294" count="1" selected="0">
            <x v="0"/>
          </reference>
          <reference field="13" count="1" selected="0">
            <x v="1"/>
          </reference>
        </references>
      </pivotArea>
    </chartFormat>
    <chartFormat chart="8" format="14" series="1">
      <pivotArea type="data" outline="0" fieldPosition="0">
        <references count="2">
          <reference field="4294967294" count="1" selected="0">
            <x v="0"/>
          </reference>
          <reference field="13" count="1" selected="0">
            <x v="2"/>
          </reference>
        </references>
      </pivotArea>
    </chartFormat>
    <chartFormat chart="8"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31CFE4-BA12-9A47-A412-647C734E56CB}" name="Total Sales"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3"/>
        <item x="12"/>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0" baseItem="0" numFmtId="166"/>
  </dataFields>
  <chartFormats count="8">
    <chartFormat chart="6"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4" format="16"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0"/>
          </reference>
        </references>
      </pivotArea>
    </chartFormat>
    <chartFormat chart="9" format="3"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2A59C8-11D6-7742-9C75-A26BB9158002}" name="Total Sales"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5">
  <location ref="A3:B8" firstHeaderRow="1" firstDataRow="1" firstDataCol="1"/>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3"/>
        <item x="12"/>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6"/>
  </dataFields>
  <chartFormats count="5">
    <chartFormat chart="6" format="0"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DAF2120-356B-5A4E-A720-B1BBF3FE2161}" sourceName="Size">
  <pivotTables>
    <pivotTable tabId="18" name="Total Sales"/>
  </pivotTables>
  <data>
    <tabular pivotCacheId="147357374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5EAA699-0225-554D-B60E-87CB0B2C3659}" sourceName="Roast Type Name">
  <pivotTables>
    <pivotTable tabId="18" name="Total Sales"/>
  </pivotTables>
  <data>
    <tabular pivotCacheId="147357374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08F2732-D95D-384C-997B-76D0961D8B7E}" sourceName="Loyalty Card">
  <pivotTables>
    <pivotTable tabId="18" name="Total Sales"/>
  </pivotTables>
  <data>
    <tabular pivotCacheId="147357374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149DB747-E68A-8144-8123-57A964E9D2E7}" cache="Slicer_Size" caption="Size" style="SlicerStyleLight2" rowHeight="230716"/>
  <slicer name="Roast Type Name 1" xr10:uid="{9AF7E10F-D54B-F247-8DE4-6A9B34449F31}" cache="Slicer_Roast_Type_Name" caption="Roast Type Name" style="SlicerStyleLight2" rowHeight="230716"/>
  <slicer name="Loyalty Card 1" xr10:uid="{E6135CF6-3C64-6546-BD3E-0F9539425C4D}" cache="Slicer_Loyalty_Card" caption="Loyalty Card" style="SlicerStyleLight2"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D0FAB7D-8347-1847-B81F-B109FBEC2223}" cache="Slicer_Size" caption="Size" style="SlicerStyleLight2" rowHeight="230716"/>
  <slicer name="Roast Type Name" xr10:uid="{C8691557-2B91-1F4C-8D14-00887F6FBCC5}" cache="Slicer_Roast_Type_Name" caption="Roast Type Name" style="SlicerStyleLight2" rowHeight="230716"/>
  <slicer name="Loyalty Card" xr10:uid="{31358D04-32BB-6640-BEF0-7922E966EC83}" cache="Slicer_Loyalty_Card" caption="Loyalty Card" style="SlicerStyleLight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35AF1A-F05A-A445-A8B9-5215F3471732}" name="Sales" displayName="Sales" ref="A1:P1001" totalsRowShown="0" headerRowDxfId="1">
  <autoFilter ref="A1:P1001" xr:uid="{F735AF1A-F05A-A445-A8B9-5215F3471732}"/>
  <tableColumns count="16">
    <tableColumn id="1" xr3:uid="{AF5257F7-0F37-8749-9B7B-EDD00F154A41}" name="Order ID" dataDxfId="11"/>
    <tableColumn id="2" xr3:uid="{5E19D9E3-CF7E-A240-9991-85DB5A51A97A}" name="Order Date" dataDxfId="10"/>
    <tableColumn id="3" xr3:uid="{996A5881-C4FC-0547-BC1C-B267119F5FEC}" name="Customer ID" dataDxfId="9"/>
    <tableColumn id="4" xr3:uid="{4A7B0FED-B7C2-8E4F-8872-4C03B67ECF52}" name="Product ID"/>
    <tableColumn id="5" xr3:uid="{0E80BF96-E226-C34A-9676-ACEF831AA9D4}" name="Quantity" dataDxfId="8"/>
    <tableColumn id="6" xr3:uid="{63996AC7-374E-EA40-861B-658BDE967158}" name="Customer Name" dataDxfId="7">
      <calculatedColumnFormula>_xlfn.XLOOKUP(C2,customers!$A$1:$A$1001,customers!$B$1:$B$1001,,0)</calculatedColumnFormula>
    </tableColumn>
    <tableColumn id="7" xr3:uid="{1C37CC53-FB98-1747-939A-D966FDAC1ED6}" name="Email" dataDxfId="6">
      <calculatedColumnFormula>IF(_xlfn.XLOOKUP(C2,customers!$A$1:$A$1001,customers!$C$1:$C$1001,,0)=0,"",(_xlfn.XLOOKUP(C2,customers!$A$1:$A$1001,customers!$C$1:$C$1001,,0)))</calculatedColumnFormula>
    </tableColumn>
    <tableColumn id="8" xr3:uid="{06C551B6-1096-1441-9989-FC698A1ACA05}" name="Country" dataDxfId="5">
      <calculatedColumnFormula>_xlfn.XLOOKUP(C2,customers!$A$1:$A$1001,customers!$G$1:$G$1001,,0)</calculatedColumnFormula>
    </tableColumn>
    <tableColumn id="9" xr3:uid="{21D6755D-3BE9-9946-9CD5-C1F662026638}" name="Coffee Type">
      <calculatedColumnFormula>INDEX(products!$A$1:$G$49,MATCH(orders!$D2,products!$A$1:$A$49,0),MATCH(orders!I$1,products!$A$1:$G$1,0))</calculatedColumnFormula>
    </tableColumn>
    <tableColumn id="10" xr3:uid="{8583F7AC-8F32-024F-B374-5A90301C083C}" name="Roast Type">
      <calculatedColumnFormula>INDEX(products!$A$1:$G$49,MATCH(orders!$D2,products!$A$1:$A$49,0),MATCH(orders!J$1,products!$A$1:$G$1,0))</calculatedColumnFormula>
    </tableColumn>
    <tableColumn id="11" xr3:uid="{CFD408F5-42A3-2B43-AD06-1E03EC9BA4BC}" name="Size" dataDxfId="4">
      <calculatedColumnFormula>INDEX(products!$A$1:$G$49,MATCH(orders!$D2,products!$A$1:$A$49,0),MATCH(orders!K$1,products!$A$1:$G$1,0))</calculatedColumnFormula>
    </tableColumn>
    <tableColumn id="12" xr3:uid="{BC6B3711-7130-9B4A-954E-569688F30B33}" name="Unit Price" dataDxfId="3" dataCellStyle="Currency">
      <calculatedColumnFormula>INDEX(products!$A$1:$G$49,MATCH(orders!$D2,products!$A$1:$A$49,0),MATCH(orders!L$1,products!$A$1:$G$1,0))</calculatedColumnFormula>
    </tableColumn>
    <tableColumn id="13" xr3:uid="{D6724A3E-589A-F14C-951B-40E5598850C4}" name="Sales" dataDxfId="2" dataCellStyle="Currency">
      <calculatedColumnFormula>L2*E2</calculatedColumnFormula>
    </tableColumn>
    <tableColumn id="14" xr3:uid="{E2C2B19E-CB29-334C-89C1-B46964BE264E}" name="Coffee Type Name">
      <calculatedColumnFormula>IF(I2="Rob","Robusta",IF(I2="Exc","Excelsa",IF(I2="Ara","Arabica",IF(I2="Lib","Liberica",""))))</calculatedColumnFormula>
    </tableColumn>
    <tableColumn id="15" xr3:uid="{E2B3EFFA-584F-0745-A318-132BAA9DA7FD}" name="Roast Type Name">
      <calculatedColumnFormula>IF(J2="M","Medium",IF(J2="L","Light",IF(J2="D","Dark","")))</calculatedColumnFormula>
    </tableColumn>
    <tableColumn id="16" xr3:uid="{C20EFAF2-5CD6-5043-82C3-F0159DB68EA0}" name="Loyalty Card" dataDxfId="0">
      <calculatedColumnFormula>_xlfn.XLOOKUP(Sales[[#This Row],[Customer ID]],customers!$A$1:$A$1001,customers!$I$1:$I$1001,,0)</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EE2AD4D-E32B-884F-BC61-870A3BDC44A9}" sourceName="Order Date">
  <pivotTables>
    <pivotTable tabId="18" name="Total Sales"/>
  </pivotTables>
  <state minimalRefreshVersion="6" lastRefreshVersion="6" pivotCacheId="147357374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C3219E65-83AA-8545-B751-74C453D19F84}" cache="NativeTimeline_Order_Date" caption="Order Date" level="2" selectionLevel="2" scrollPosition="2019-01-01T00:00:00" style="TimeSlicerStyleLight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AB69438-5B61-0746-860F-6E0DF75298E8}" cache="NativeTimeline_Order_Date" caption="Order Date" level="2" selectionLevel="2" scrollPosition="2019-01-01T00:00:00" style="TimeSlicerStyleLight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6807F-B284-1A4C-A04B-2B32770D1F5B}">
  <dimension ref="A1"/>
  <sheetViews>
    <sheetView tabSelected="1" zoomScale="63" zoomScaleNormal="178" workbookViewId="0">
      <selection activeCell="Q47" sqref="Q47"/>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BAD52-CF3B-3B41-A846-422D83BD061B}">
  <dimension ref="A3:F48"/>
  <sheetViews>
    <sheetView workbookViewId="0">
      <selection activeCell="B39" sqref="B39"/>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s>
  <sheetData>
    <row r="3" spans="1:6" x14ac:dyDescent="0.2">
      <c r="A3" s="6" t="s">
        <v>6220</v>
      </c>
      <c r="C3" s="6" t="s">
        <v>6196</v>
      </c>
    </row>
    <row r="4" spans="1:6" x14ac:dyDescent="0.2">
      <c r="A4" s="6" t="s">
        <v>6214</v>
      </c>
      <c r="B4" s="6" t="s">
        <v>6215</v>
      </c>
      <c r="C4" t="s">
        <v>6216</v>
      </c>
      <c r="D4" t="s">
        <v>6217</v>
      </c>
      <c r="E4" t="s">
        <v>6218</v>
      </c>
      <c r="F4" t="s">
        <v>6219</v>
      </c>
    </row>
    <row r="5" spans="1:6" x14ac:dyDescent="0.2">
      <c r="A5" t="s">
        <v>6198</v>
      </c>
      <c r="B5" t="s">
        <v>6202</v>
      </c>
      <c r="C5" s="7">
        <v>186.85499999999999</v>
      </c>
      <c r="D5" s="7">
        <v>305.97000000000003</v>
      </c>
      <c r="E5" s="7">
        <v>213.15999999999997</v>
      </c>
      <c r="F5" s="7">
        <v>123</v>
      </c>
    </row>
    <row r="6" spans="1:6" x14ac:dyDescent="0.2">
      <c r="B6" t="s">
        <v>6203</v>
      </c>
      <c r="C6" s="7">
        <v>251.96499999999997</v>
      </c>
      <c r="D6" s="7">
        <v>129.46</v>
      </c>
      <c r="E6" s="7">
        <v>434.03999999999996</v>
      </c>
      <c r="F6" s="7">
        <v>171.93999999999997</v>
      </c>
    </row>
    <row r="7" spans="1:6" x14ac:dyDescent="0.2">
      <c r="B7" t="s">
        <v>6204</v>
      </c>
      <c r="C7" s="7">
        <v>224.94499999999999</v>
      </c>
      <c r="D7" s="7">
        <v>349.12</v>
      </c>
      <c r="E7" s="7">
        <v>321.04000000000002</v>
      </c>
      <c r="F7" s="7">
        <v>126.035</v>
      </c>
    </row>
    <row r="8" spans="1:6" x14ac:dyDescent="0.2">
      <c r="B8" t="s">
        <v>6205</v>
      </c>
      <c r="C8" s="7">
        <v>307.12</v>
      </c>
      <c r="D8" s="7">
        <v>681.07499999999993</v>
      </c>
      <c r="E8" s="7">
        <v>533.70499999999993</v>
      </c>
      <c r="F8" s="7">
        <v>158.85</v>
      </c>
    </row>
    <row r="9" spans="1:6" x14ac:dyDescent="0.2">
      <c r="B9" t="s">
        <v>6206</v>
      </c>
      <c r="C9" s="7">
        <v>53.664999999999992</v>
      </c>
      <c r="D9" s="7">
        <v>83.025000000000006</v>
      </c>
      <c r="E9" s="7">
        <v>193.83499999999998</v>
      </c>
      <c r="F9" s="7">
        <v>68.039999999999992</v>
      </c>
    </row>
    <row r="10" spans="1:6" x14ac:dyDescent="0.2">
      <c r="B10" t="s">
        <v>6207</v>
      </c>
      <c r="C10" s="7">
        <v>163.01999999999998</v>
      </c>
      <c r="D10" s="7">
        <v>678.3599999999999</v>
      </c>
      <c r="E10" s="7">
        <v>171.04500000000002</v>
      </c>
      <c r="F10" s="7">
        <v>372.255</v>
      </c>
    </row>
    <row r="11" spans="1:6" x14ac:dyDescent="0.2">
      <c r="B11" t="s">
        <v>6208</v>
      </c>
      <c r="C11" s="7">
        <v>345.02</v>
      </c>
      <c r="D11" s="7">
        <v>273.86999999999995</v>
      </c>
      <c r="E11" s="7">
        <v>184.12999999999997</v>
      </c>
      <c r="F11" s="7">
        <v>201.11499999999998</v>
      </c>
    </row>
    <row r="12" spans="1:6" x14ac:dyDescent="0.2">
      <c r="B12" t="s">
        <v>6209</v>
      </c>
      <c r="C12" s="7">
        <v>334.89</v>
      </c>
      <c r="D12" s="7">
        <v>70.95</v>
      </c>
      <c r="E12" s="7">
        <v>134.23000000000002</v>
      </c>
      <c r="F12" s="7">
        <v>166.27499999999998</v>
      </c>
    </row>
    <row r="13" spans="1:6" x14ac:dyDescent="0.2">
      <c r="B13" t="s">
        <v>6210</v>
      </c>
      <c r="C13" s="7">
        <v>178.70999999999998</v>
      </c>
      <c r="D13" s="7">
        <v>166.1</v>
      </c>
      <c r="E13" s="7">
        <v>439.30999999999995</v>
      </c>
      <c r="F13" s="7">
        <v>492.9</v>
      </c>
    </row>
    <row r="14" spans="1:6" x14ac:dyDescent="0.2">
      <c r="B14" t="s">
        <v>6211</v>
      </c>
      <c r="C14" s="7">
        <v>301.98500000000001</v>
      </c>
      <c r="D14" s="7">
        <v>153.76499999999999</v>
      </c>
      <c r="E14" s="7">
        <v>215.55499999999998</v>
      </c>
      <c r="F14" s="7">
        <v>213.66499999999999</v>
      </c>
    </row>
    <row r="15" spans="1:6" x14ac:dyDescent="0.2">
      <c r="B15" t="s">
        <v>6212</v>
      </c>
      <c r="C15" s="7">
        <v>312.83499999999998</v>
      </c>
      <c r="D15" s="7">
        <v>63.249999999999993</v>
      </c>
      <c r="E15" s="7">
        <v>350.89500000000004</v>
      </c>
      <c r="F15" s="7">
        <v>96.405000000000001</v>
      </c>
    </row>
    <row r="16" spans="1:6" x14ac:dyDescent="0.2">
      <c r="B16" t="s">
        <v>6213</v>
      </c>
      <c r="C16" s="7">
        <v>265.62</v>
      </c>
      <c r="D16" s="7">
        <v>526.51499999999987</v>
      </c>
      <c r="E16" s="7">
        <v>187.06</v>
      </c>
      <c r="F16" s="7">
        <v>210.58999999999997</v>
      </c>
    </row>
    <row r="17" spans="1:6" x14ac:dyDescent="0.2">
      <c r="A17" t="s">
        <v>6199</v>
      </c>
      <c r="B17" t="s">
        <v>6202</v>
      </c>
      <c r="C17" s="7">
        <v>47.25</v>
      </c>
      <c r="D17" s="7">
        <v>65.805000000000007</v>
      </c>
      <c r="E17" s="7">
        <v>274.67500000000001</v>
      </c>
      <c r="F17" s="7">
        <v>179.22</v>
      </c>
    </row>
    <row r="18" spans="1:6" x14ac:dyDescent="0.2">
      <c r="B18" t="s">
        <v>6203</v>
      </c>
      <c r="C18" s="7">
        <v>745.44999999999993</v>
      </c>
      <c r="D18" s="7">
        <v>428.88499999999999</v>
      </c>
      <c r="E18" s="7">
        <v>194.17499999999998</v>
      </c>
      <c r="F18" s="7">
        <v>429.82999999999993</v>
      </c>
    </row>
    <row r="19" spans="1:6" x14ac:dyDescent="0.2">
      <c r="B19" t="s">
        <v>6204</v>
      </c>
      <c r="C19" s="7">
        <v>130.47</v>
      </c>
      <c r="D19" s="7">
        <v>271.48500000000001</v>
      </c>
      <c r="E19" s="7">
        <v>281.20499999999998</v>
      </c>
      <c r="F19" s="7">
        <v>231.63000000000002</v>
      </c>
    </row>
    <row r="20" spans="1:6" x14ac:dyDescent="0.2">
      <c r="B20" t="s">
        <v>6205</v>
      </c>
      <c r="C20" s="7">
        <v>27</v>
      </c>
      <c r="D20" s="7">
        <v>347.26</v>
      </c>
      <c r="E20" s="7">
        <v>147.51</v>
      </c>
      <c r="F20" s="7">
        <v>240.04</v>
      </c>
    </row>
    <row r="21" spans="1:6" x14ac:dyDescent="0.2">
      <c r="B21" t="s">
        <v>6206</v>
      </c>
      <c r="C21" s="7">
        <v>255.11499999999995</v>
      </c>
      <c r="D21" s="7">
        <v>541.73</v>
      </c>
      <c r="E21" s="7">
        <v>83.43</v>
      </c>
      <c r="F21" s="7">
        <v>59.079999999999991</v>
      </c>
    </row>
    <row r="22" spans="1:6" x14ac:dyDescent="0.2">
      <c r="B22" t="s">
        <v>6207</v>
      </c>
      <c r="C22" s="7">
        <v>584.78999999999985</v>
      </c>
      <c r="D22" s="7">
        <v>357.42999999999995</v>
      </c>
      <c r="E22" s="7">
        <v>355.34</v>
      </c>
      <c r="F22" s="7">
        <v>140.88</v>
      </c>
    </row>
    <row r="23" spans="1:6" x14ac:dyDescent="0.2">
      <c r="B23" t="s">
        <v>6208</v>
      </c>
      <c r="C23" s="7">
        <v>430.62</v>
      </c>
      <c r="D23" s="7">
        <v>227.42500000000001</v>
      </c>
      <c r="E23" s="7">
        <v>236.315</v>
      </c>
      <c r="F23" s="7">
        <v>414.58499999999992</v>
      </c>
    </row>
    <row r="24" spans="1:6" x14ac:dyDescent="0.2">
      <c r="B24" t="s">
        <v>6209</v>
      </c>
      <c r="C24" s="7">
        <v>22.5</v>
      </c>
      <c r="D24" s="7">
        <v>77.72</v>
      </c>
      <c r="E24" s="7">
        <v>60.5</v>
      </c>
      <c r="F24" s="7">
        <v>139.67999999999998</v>
      </c>
    </row>
    <row r="25" spans="1:6" x14ac:dyDescent="0.2">
      <c r="B25" t="s">
        <v>6210</v>
      </c>
      <c r="C25" s="7">
        <v>126.14999999999999</v>
      </c>
      <c r="D25" s="7">
        <v>195.11</v>
      </c>
      <c r="E25" s="7">
        <v>89.13</v>
      </c>
      <c r="F25" s="7">
        <v>302.65999999999997</v>
      </c>
    </row>
    <row r="26" spans="1:6" x14ac:dyDescent="0.2">
      <c r="B26" t="s">
        <v>6211</v>
      </c>
      <c r="C26" s="7">
        <v>376.03</v>
      </c>
      <c r="D26" s="7">
        <v>523.24</v>
      </c>
      <c r="E26" s="7">
        <v>440.96499999999997</v>
      </c>
      <c r="F26" s="7">
        <v>174.46999999999997</v>
      </c>
    </row>
    <row r="27" spans="1:6" x14ac:dyDescent="0.2">
      <c r="B27" t="s">
        <v>6212</v>
      </c>
      <c r="C27" s="7">
        <v>515.17999999999995</v>
      </c>
      <c r="D27" s="7">
        <v>142.56</v>
      </c>
      <c r="E27" s="7">
        <v>347.03999999999996</v>
      </c>
      <c r="F27" s="7">
        <v>104.08499999999999</v>
      </c>
    </row>
    <row r="28" spans="1:6" x14ac:dyDescent="0.2">
      <c r="B28" t="s">
        <v>6213</v>
      </c>
      <c r="C28" s="7">
        <v>95.859999999999985</v>
      </c>
      <c r="D28" s="7">
        <v>484.76</v>
      </c>
      <c r="E28" s="7">
        <v>94.17</v>
      </c>
      <c r="F28" s="7">
        <v>77.10499999999999</v>
      </c>
    </row>
    <row r="29" spans="1:6" x14ac:dyDescent="0.2">
      <c r="A29" t="s">
        <v>6200</v>
      </c>
      <c r="B29" t="s">
        <v>6202</v>
      </c>
      <c r="C29" s="7">
        <v>258.34500000000003</v>
      </c>
      <c r="D29" s="7">
        <v>139.625</v>
      </c>
      <c r="E29" s="7">
        <v>279.52000000000004</v>
      </c>
      <c r="F29" s="7">
        <v>160.19499999999999</v>
      </c>
    </row>
    <row r="30" spans="1:6" x14ac:dyDescent="0.2">
      <c r="B30" t="s">
        <v>6203</v>
      </c>
      <c r="C30" s="7">
        <v>342.2</v>
      </c>
      <c r="D30" s="7">
        <v>284.24999999999994</v>
      </c>
      <c r="E30" s="7">
        <v>251.83</v>
      </c>
      <c r="F30" s="7">
        <v>80.550000000000011</v>
      </c>
    </row>
    <row r="31" spans="1:6" x14ac:dyDescent="0.2">
      <c r="B31" t="s">
        <v>6204</v>
      </c>
      <c r="C31" s="7">
        <v>418.30499999999989</v>
      </c>
      <c r="D31" s="7">
        <v>468.125</v>
      </c>
      <c r="E31" s="7">
        <v>405.05500000000006</v>
      </c>
      <c r="F31" s="7">
        <v>253.15499999999997</v>
      </c>
    </row>
    <row r="32" spans="1:6" x14ac:dyDescent="0.2">
      <c r="B32" t="s">
        <v>6205</v>
      </c>
      <c r="C32" s="7">
        <v>102.32999999999998</v>
      </c>
      <c r="D32" s="7">
        <v>242.14000000000001</v>
      </c>
      <c r="E32" s="7">
        <v>554.875</v>
      </c>
      <c r="F32" s="7">
        <v>106.23999999999998</v>
      </c>
    </row>
    <row r="33" spans="1:6" x14ac:dyDescent="0.2">
      <c r="B33" t="s">
        <v>6206</v>
      </c>
      <c r="C33" s="7">
        <v>234.71999999999997</v>
      </c>
      <c r="D33" s="7">
        <v>133.08000000000001</v>
      </c>
      <c r="E33" s="7">
        <v>267.2</v>
      </c>
      <c r="F33" s="7">
        <v>272.68999999999994</v>
      </c>
    </row>
    <row r="34" spans="1:6" x14ac:dyDescent="0.2">
      <c r="B34" t="s">
        <v>6207</v>
      </c>
      <c r="C34" s="7">
        <v>430.39</v>
      </c>
      <c r="D34" s="7">
        <v>136.20500000000001</v>
      </c>
      <c r="E34" s="7">
        <v>209.6</v>
      </c>
      <c r="F34" s="7">
        <v>88.334999999999994</v>
      </c>
    </row>
    <row r="35" spans="1:6" x14ac:dyDescent="0.2">
      <c r="B35" t="s">
        <v>6208</v>
      </c>
      <c r="C35" s="7">
        <v>109.005</v>
      </c>
      <c r="D35" s="7">
        <v>393.57499999999999</v>
      </c>
      <c r="E35" s="7">
        <v>61.034999999999997</v>
      </c>
      <c r="F35" s="7">
        <v>199.48999999999998</v>
      </c>
    </row>
    <row r="36" spans="1:6" x14ac:dyDescent="0.2">
      <c r="B36" t="s">
        <v>6209</v>
      </c>
      <c r="C36" s="7">
        <v>287.52499999999998</v>
      </c>
      <c r="D36" s="7">
        <v>288.67</v>
      </c>
      <c r="E36" s="7">
        <v>125.58</v>
      </c>
      <c r="F36" s="7">
        <v>374.13499999999999</v>
      </c>
    </row>
    <row r="37" spans="1:6" x14ac:dyDescent="0.2">
      <c r="B37" t="s">
        <v>6210</v>
      </c>
      <c r="C37" s="7">
        <v>840.92999999999984</v>
      </c>
      <c r="D37" s="7">
        <v>409.875</v>
      </c>
      <c r="E37" s="7">
        <v>171.32999999999998</v>
      </c>
      <c r="F37" s="7">
        <v>221.43999999999997</v>
      </c>
    </row>
    <row r="38" spans="1:6" x14ac:dyDescent="0.2">
      <c r="B38" t="s">
        <v>6211</v>
      </c>
      <c r="C38" s="7">
        <v>299.07</v>
      </c>
      <c r="D38" s="7">
        <v>260.32499999999999</v>
      </c>
      <c r="E38" s="7">
        <v>584.64</v>
      </c>
      <c r="F38" s="7">
        <v>256.36500000000001</v>
      </c>
    </row>
    <row r="39" spans="1:6" x14ac:dyDescent="0.2">
      <c r="B39" t="s">
        <v>6212</v>
      </c>
      <c r="C39" s="7">
        <v>323.32499999999999</v>
      </c>
      <c r="D39" s="7">
        <v>565.57000000000005</v>
      </c>
      <c r="E39" s="7">
        <v>537.80999999999995</v>
      </c>
      <c r="F39" s="7">
        <v>189.47499999999999</v>
      </c>
    </row>
    <row r="40" spans="1:6" x14ac:dyDescent="0.2">
      <c r="B40" t="s">
        <v>6213</v>
      </c>
      <c r="C40" s="7">
        <v>399.48499999999996</v>
      </c>
      <c r="D40" s="7">
        <v>148.19999999999999</v>
      </c>
      <c r="E40" s="7">
        <v>388.21999999999997</v>
      </c>
      <c r="F40" s="7">
        <v>212.07499999999999</v>
      </c>
    </row>
    <row r="41" spans="1:6" x14ac:dyDescent="0.2">
      <c r="A41" t="s">
        <v>6201</v>
      </c>
      <c r="B41" t="s">
        <v>6202</v>
      </c>
      <c r="C41" s="7">
        <v>112.69499999999999</v>
      </c>
      <c r="D41" s="7">
        <v>166.32</v>
      </c>
      <c r="E41" s="7">
        <v>843.71499999999992</v>
      </c>
      <c r="F41" s="7">
        <v>146.685</v>
      </c>
    </row>
    <row r="42" spans="1:6" x14ac:dyDescent="0.2">
      <c r="B42" t="s">
        <v>6203</v>
      </c>
      <c r="C42" s="7">
        <v>114.87999999999998</v>
      </c>
      <c r="D42" s="7">
        <v>133.815</v>
      </c>
      <c r="E42" s="7">
        <v>91.175000000000011</v>
      </c>
      <c r="F42" s="7">
        <v>53.759999999999991</v>
      </c>
    </row>
    <row r="43" spans="1:6" x14ac:dyDescent="0.2">
      <c r="B43" t="s">
        <v>6204</v>
      </c>
      <c r="C43" s="7">
        <v>277.76</v>
      </c>
      <c r="D43" s="7">
        <v>175.41</v>
      </c>
      <c r="E43" s="7">
        <v>462.50999999999993</v>
      </c>
      <c r="F43" s="7">
        <v>399.52499999999998</v>
      </c>
    </row>
    <row r="44" spans="1:6" x14ac:dyDescent="0.2">
      <c r="B44" t="s">
        <v>6205</v>
      </c>
      <c r="C44" s="7">
        <v>197.89499999999998</v>
      </c>
      <c r="D44" s="7">
        <v>289.755</v>
      </c>
      <c r="E44" s="7">
        <v>88.545000000000002</v>
      </c>
      <c r="F44" s="7">
        <v>200.25499999999997</v>
      </c>
    </row>
    <row r="45" spans="1:6" x14ac:dyDescent="0.2">
      <c r="B45" t="s">
        <v>6206</v>
      </c>
      <c r="C45" s="7">
        <v>193.11499999999998</v>
      </c>
      <c r="D45" s="7">
        <v>212.49499999999998</v>
      </c>
      <c r="E45" s="7">
        <v>292.29000000000002</v>
      </c>
      <c r="F45" s="7">
        <v>304.46999999999997</v>
      </c>
    </row>
    <row r="46" spans="1:6" x14ac:dyDescent="0.2">
      <c r="B46" t="s">
        <v>6207</v>
      </c>
      <c r="C46" s="7">
        <v>179.79</v>
      </c>
      <c r="D46" s="7">
        <v>426.2</v>
      </c>
      <c r="E46" s="7">
        <v>170.08999999999997</v>
      </c>
      <c r="F46" s="7">
        <v>379.31</v>
      </c>
    </row>
    <row r="47" spans="1:6" x14ac:dyDescent="0.2">
      <c r="B47" t="s">
        <v>6208</v>
      </c>
      <c r="C47" s="7">
        <v>247.28999999999996</v>
      </c>
      <c r="D47" s="7">
        <v>246.685</v>
      </c>
      <c r="E47" s="7">
        <v>271.05499999999995</v>
      </c>
      <c r="F47" s="7">
        <v>141.69999999999999</v>
      </c>
    </row>
    <row r="48" spans="1:6" x14ac:dyDescent="0.2">
      <c r="B48" t="s">
        <v>6209</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8D75D-3331-5049-928E-214A6BC0E24B}">
  <dimension ref="A3:B6"/>
  <sheetViews>
    <sheetView topLeftCell="A2" zoomScale="178" workbookViewId="0">
      <selection activeCell="B6" sqref="B6"/>
    </sheetView>
  </sheetViews>
  <sheetFormatPr baseColWidth="10" defaultRowHeight="15" x14ac:dyDescent="0.2"/>
  <cols>
    <col min="1" max="1" width="13.5" bestFit="1" customWidth="1"/>
    <col min="2" max="2" width="10.6640625" bestFit="1" customWidth="1"/>
    <col min="3" max="3" width="17.5" bestFit="1" customWidth="1"/>
    <col min="4" max="4" width="6.6640625" bestFit="1" customWidth="1"/>
    <col min="5" max="6" width="7.33203125" bestFit="1" customWidth="1"/>
  </cols>
  <sheetData>
    <row r="3" spans="1:2" x14ac:dyDescent="0.2">
      <c r="A3" t="s">
        <v>7</v>
      </c>
      <c r="B3" t="s">
        <v>6220</v>
      </c>
    </row>
    <row r="4" spans="1:2" x14ac:dyDescent="0.2">
      <c r="A4" t="s">
        <v>28</v>
      </c>
      <c r="B4" s="8">
        <v>2798.5050000000001</v>
      </c>
    </row>
    <row r="5" spans="1:2" x14ac:dyDescent="0.2">
      <c r="A5" t="s">
        <v>318</v>
      </c>
      <c r="B5" s="8">
        <v>6696.8649999999989</v>
      </c>
    </row>
    <row r="6" spans="1:2" x14ac:dyDescent="0.2">
      <c r="A6" t="s">
        <v>19</v>
      </c>
      <c r="B6" s="8">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5EBB4-64B2-8E46-A465-842B66E626DE}">
  <dimension ref="A3:B8"/>
  <sheetViews>
    <sheetView zoomScale="178" workbookViewId="0">
      <selection activeCell="C15" sqref="C15"/>
    </sheetView>
  </sheetViews>
  <sheetFormatPr baseColWidth="10" defaultRowHeight="15" x14ac:dyDescent="0.2"/>
  <cols>
    <col min="1" max="1" width="16" bestFit="1" customWidth="1"/>
    <col min="2" max="2" width="10.6640625" bestFit="1" customWidth="1"/>
    <col min="3" max="3" width="17.5" bestFit="1" customWidth="1"/>
    <col min="4" max="4" width="6.6640625" bestFit="1" customWidth="1"/>
    <col min="5" max="6" width="7.33203125" bestFit="1" customWidth="1"/>
  </cols>
  <sheetData>
    <row r="3" spans="1:2" x14ac:dyDescent="0.2">
      <c r="A3" s="6" t="s">
        <v>4</v>
      </c>
      <c r="B3" t="s">
        <v>6220</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J1" zoomScale="222" zoomScaleNormal="115" workbookViewId="0">
      <selection activeCell="P3" sqref="P3"/>
    </sheetView>
  </sheetViews>
  <sheetFormatPr baseColWidth="10" defaultColWidth="8.83203125" defaultRowHeight="15" x14ac:dyDescent="0.2"/>
  <cols>
    <col min="1" max="1" width="16.5" bestFit="1" customWidth="1"/>
    <col min="2" max="2" width="11.83203125" bestFit="1" customWidth="1"/>
    <col min="3" max="3" width="17.5" bestFit="1" customWidth="1"/>
    <col min="4" max="4" width="10.1640625" bestFit="1" customWidth="1"/>
    <col min="5" max="5" width="8.6640625" bestFit="1" customWidth="1"/>
    <col min="6" max="6" width="22" customWidth="1"/>
    <col min="7" max="7" width="33.83203125" bestFit="1" customWidth="1"/>
    <col min="8" max="8" width="13.5" bestFit="1" customWidth="1"/>
    <col min="9" max="9" width="11.6640625" bestFit="1" customWidth="1"/>
    <col min="10" max="10" width="10.6640625" bestFit="1" customWidth="1"/>
    <col min="11" max="11" width="5.6640625" bestFit="1" customWidth="1"/>
    <col min="12" max="12" width="9.83203125" bestFit="1" customWidth="1"/>
    <col min="13" max="13" width="8.6640625" bestFit="1" customWidth="1"/>
    <col min="14" max="14" width="15.33203125" customWidth="1"/>
    <col min="15" max="15" width="14.6640625" customWidth="1"/>
  </cols>
  <sheetData>
    <row r="1" spans="1:16" x14ac:dyDescent="0.2">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_xlfn.XLOOKUP(Sales[[#This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_xlfn.XLOOKUP(Sales[[#This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_xlfn.XLOOKUP(Sales[[#This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_xlfn.XLOOKUP(Sales[[#This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_xlfn.XLOOKUP(Sales[[#This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_xlfn.XLOOKUP(Sales[[#This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_xlfn.XLOOKUP(Sales[[#This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_xlfn.XLOOKUP(Sales[[#This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_xlfn.XLOOKUP(Sales[[#This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_xlfn.XLOOKUP(Sales[[#This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_xlfn.XLOOKUP(Sales[[#This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_xlfn.XLOOKUP(Sales[[#This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_xlfn.XLOOKUP(Sales[[#This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_xlfn.XLOOKUP(Sales[[#This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_xlfn.XLOOKUP(Sales[[#This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_xlfn.XLOOKUP(Sales[[#This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_xlfn.XLOOKUP(Sales[[#This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_xlfn.XLOOKUP(Sales[[#This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_xlfn.XLOOKUP(Sales[[#This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_xlfn.XLOOKUP(Sales[[#This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_xlfn.XLOOKUP(Sales[[#This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_xlfn.XLOOKUP(Sales[[#This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_xlfn.XLOOKUP(Sales[[#This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_xlfn.XLOOKUP(Sales[[#This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_xlfn.XLOOKUP(Sales[[#This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_xlfn.XLOOKUP(Sales[[#This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_xlfn.XLOOKUP(Sales[[#This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_xlfn.XLOOKUP(Sales[[#This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_xlfn.XLOOKUP(Sales[[#This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_xlfn.XLOOKUP(Sales[[#This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_xlfn.XLOOKUP(Sales[[#This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_xlfn.XLOOKUP(Sales[[#This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_xlfn.XLOOKUP(Sales[[#This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_xlfn.XLOOKUP(Sales[[#This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_xlfn.XLOOKUP(Sales[[#This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_xlfn.XLOOKUP(Sales[[#This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_xlfn.XLOOKUP(Sales[[#This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_xlfn.XLOOKUP(Sales[[#This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_xlfn.XLOOKUP(Sales[[#This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_xlfn.XLOOKUP(Sales[[#This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_xlfn.XLOOKUP(Sales[[#This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_xlfn.XLOOKUP(Sales[[#This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_xlfn.XLOOKUP(Sales[[#This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_xlfn.XLOOKUP(Sales[[#This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_xlfn.XLOOKUP(Sales[[#This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_xlfn.XLOOKUP(Sales[[#This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_xlfn.XLOOKUP(Sales[[#This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_xlfn.XLOOKUP(Sales[[#This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_xlfn.XLOOKUP(Sales[[#This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_xlfn.XLOOKUP(Sales[[#This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_xlfn.XLOOKUP(Sales[[#This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_xlfn.XLOOKUP(Sales[[#This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_xlfn.XLOOKUP(Sales[[#This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_xlfn.XLOOKUP(Sales[[#This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_xlfn.XLOOKUP(Sales[[#This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_xlfn.XLOOKUP(Sales[[#This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_xlfn.XLOOKUP(Sales[[#This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_xlfn.XLOOKUP(Sales[[#This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_xlfn.XLOOKUP(Sales[[#This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_xlfn.XLOOKUP(Sales[[#This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_xlfn.XLOOKUP(Sales[[#This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_xlfn.XLOOKUP(Sales[[#This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_xlfn.XLOOKUP(Sales[[#This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_xlfn.XLOOKUP(Sales[[#This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_xlfn.XLOOKUP(Sales[[#This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_xlfn.XLOOKUP(Sales[[#This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_xlfn.XLOOKUP(Sales[[#This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_xlfn.XLOOKUP(Sales[[#This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_xlfn.XLOOKUP(Sales[[#This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_xlfn.XLOOKUP(Sales[[#This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_xlfn.XLOOKUP(Sales[[#This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_xlfn.XLOOKUP(Sales[[#This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_xlfn.XLOOKUP(Sales[[#This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_xlfn.XLOOKUP(Sales[[#This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_xlfn.XLOOKUP(Sales[[#This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_xlfn.XLOOKUP(Sales[[#This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_xlfn.XLOOKUP(Sales[[#This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_xlfn.XLOOKUP(Sales[[#This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_xlfn.XLOOKUP(Sales[[#This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_xlfn.XLOOKUP(Sales[[#This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_xlfn.XLOOKUP(Sales[[#This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_xlfn.XLOOKUP(Sales[[#This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_xlfn.XLOOKUP(Sales[[#This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_xlfn.XLOOKUP(Sales[[#This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_xlfn.XLOOKUP(Sales[[#This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_xlfn.XLOOKUP(Sales[[#This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_xlfn.XLOOKUP(Sales[[#This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_xlfn.XLOOKUP(Sales[[#This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_xlfn.XLOOKUP(Sales[[#This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_xlfn.XLOOKUP(Sales[[#This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_xlfn.XLOOKUP(Sales[[#This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_xlfn.XLOOKUP(Sales[[#This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_xlfn.XLOOKUP(Sales[[#This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_xlfn.XLOOKUP(Sales[[#This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_xlfn.XLOOKUP(Sales[[#This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_xlfn.XLOOKUP(Sales[[#This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_xlfn.XLOOKUP(Sales[[#This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_xlfn.XLOOKUP(Sales[[#This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_xlfn.XLOOKUP(Sales[[#This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_xlfn.XLOOKUP(Sales[[#This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_xlfn.XLOOKUP(Sales[[#This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_xlfn.XLOOKUP(Sales[[#This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_xlfn.XLOOKUP(Sales[[#This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_xlfn.XLOOKUP(Sales[[#This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_xlfn.XLOOKUP(Sales[[#This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_xlfn.XLOOKUP(Sales[[#This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_xlfn.XLOOKUP(Sales[[#This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_xlfn.XLOOKUP(Sales[[#This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_xlfn.XLOOKUP(Sales[[#This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_xlfn.XLOOKUP(Sales[[#This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_xlfn.XLOOKUP(Sales[[#This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_xlfn.XLOOKUP(Sales[[#This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_xlfn.XLOOKUP(Sales[[#This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_xlfn.XLOOKUP(Sales[[#This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_xlfn.XLOOKUP(Sales[[#This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_xlfn.XLOOKUP(Sales[[#This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_xlfn.XLOOKUP(Sales[[#This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_xlfn.XLOOKUP(Sales[[#This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_xlfn.XLOOKUP(Sales[[#This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_xlfn.XLOOKUP(Sales[[#This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_xlfn.XLOOKUP(Sales[[#This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_xlfn.XLOOKUP(Sales[[#This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_xlfn.XLOOKUP(Sales[[#This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_xlfn.XLOOKUP(Sales[[#This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_xlfn.XLOOKUP(Sales[[#This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_xlfn.XLOOKUP(Sales[[#This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_xlfn.XLOOKUP(Sales[[#This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_xlfn.XLOOKUP(Sales[[#This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_xlfn.XLOOKUP(Sales[[#This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_xlfn.XLOOKUP(Sales[[#This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_xlfn.XLOOKUP(Sales[[#This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_xlfn.XLOOKUP(Sales[[#This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_xlfn.XLOOKUP(Sales[[#This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_xlfn.XLOOKUP(Sales[[#This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_xlfn.XLOOKUP(Sales[[#This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_xlfn.XLOOKUP(Sales[[#This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_xlfn.XLOOKUP(Sales[[#This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_xlfn.XLOOKUP(Sales[[#This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_xlfn.XLOOKUP(Sales[[#This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_xlfn.XLOOKUP(Sales[[#This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_xlfn.XLOOKUP(Sales[[#This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_xlfn.XLOOKUP(Sales[[#This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_xlfn.XLOOKUP(Sales[[#This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_xlfn.XLOOKUP(Sales[[#This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_xlfn.XLOOKUP(Sales[[#This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_xlfn.XLOOKUP(Sales[[#This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_xlfn.XLOOKUP(Sales[[#This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_xlfn.XLOOKUP(Sales[[#This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_xlfn.XLOOKUP(Sales[[#This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_xlfn.XLOOKUP(Sales[[#This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_xlfn.XLOOKUP(Sales[[#This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_xlfn.XLOOKUP(Sales[[#This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_xlfn.XLOOKUP(Sales[[#This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_xlfn.XLOOKUP(Sales[[#This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_xlfn.XLOOKUP(Sales[[#This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_xlfn.XLOOKUP(Sales[[#This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_xlfn.XLOOKUP(Sales[[#This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_xlfn.XLOOKUP(Sales[[#This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_xlfn.XLOOKUP(Sales[[#This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_xlfn.XLOOKUP(Sales[[#This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_xlfn.XLOOKUP(Sales[[#This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_xlfn.XLOOKUP(Sales[[#This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_xlfn.XLOOKUP(Sales[[#This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_xlfn.XLOOKUP(Sales[[#This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_xlfn.XLOOKUP(Sales[[#This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_xlfn.XLOOKUP(Sales[[#This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_xlfn.XLOOKUP(Sales[[#This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_xlfn.XLOOKUP(Sales[[#This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_xlfn.XLOOKUP(Sales[[#This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_xlfn.XLOOKUP(Sales[[#This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_xlfn.XLOOKUP(Sales[[#This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_xlfn.XLOOKUP(Sales[[#This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_xlfn.XLOOKUP(Sales[[#This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_xlfn.XLOOKUP(Sales[[#This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_xlfn.XLOOKUP(Sales[[#This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_xlfn.XLOOKUP(Sales[[#This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_xlfn.XLOOKUP(Sales[[#This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_xlfn.XLOOKUP(Sales[[#This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_xlfn.XLOOKUP(Sales[[#This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_xlfn.XLOOKUP(Sales[[#This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_xlfn.XLOOKUP(Sales[[#This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_xlfn.XLOOKUP(Sales[[#This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_xlfn.XLOOKUP(Sales[[#This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_xlfn.XLOOKUP(Sales[[#This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_xlfn.XLOOKUP(Sales[[#This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_xlfn.XLOOKUP(Sales[[#This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_xlfn.XLOOKUP(Sales[[#This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_xlfn.XLOOKUP(Sales[[#This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_xlfn.XLOOKUP(Sales[[#This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_xlfn.XLOOKUP(Sales[[#This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_xlfn.XLOOKUP(Sales[[#This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_xlfn.XLOOKUP(Sales[[#This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_xlfn.XLOOKUP(Sales[[#This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_xlfn.XLOOKUP(Sales[[#This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_xlfn.XLOOKUP(Sales[[#This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_xlfn.XLOOKUP(Sales[[#This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_xlfn.XLOOKUP(Sales[[#This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_xlfn.XLOOKUP(Sales[[#This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_xlfn.XLOOKUP(Sales[[#This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_xlfn.XLOOKUP(Sales[[#This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_xlfn.XLOOKUP(Sales[[#This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_xlfn.XLOOKUP(Sales[[#This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_xlfn.XLOOKUP(Sales[[#This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_xlfn.XLOOKUP(Sales[[#This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_xlfn.XLOOKUP(Sales[[#This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_xlfn.XLOOKUP(Sales[[#This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_xlfn.XLOOKUP(Sales[[#This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_xlfn.XLOOKUP(Sales[[#This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_xlfn.XLOOKUP(Sales[[#This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_xlfn.XLOOKUP(Sales[[#This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_xlfn.XLOOKUP(Sales[[#This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_xlfn.XLOOKUP(Sales[[#This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_xlfn.XLOOKUP(Sales[[#This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_xlfn.XLOOKUP(Sales[[#This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_xlfn.XLOOKUP(Sales[[#This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_xlfn.XLOOKUP(Sales[[#This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_xlfn.XLOOKUP(Sales[[#This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_xlfn.XLOOKUP(Sales[[#This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_xlfn.XLOOKUP(Sales[[#This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_xlfn.XLOOKUP(Sales[[#This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_xlfn.XLOOKUP(Sales[[#This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_xlfn.XLOOKUP(Sales[[#This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_xlfn.XLOOKUP(Sales[[#This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_xlfn.XLOOKUP(Sales[[#This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_xlfn.XLOOKUP(Sales[[#This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_xlfn.XLOOKUP(Sales[[#This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_xlfn.XLOOKUP(Sales[[#This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_xlfn.XLOOKUP(Sales[[#This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_xlfn.XLOOKUP(Sales[[#This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_xlfn.XLOOKUP(Sales[[#This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_xlfn.XLOOKUP(Sales[[#This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_xlfn.XLOOKUP(Sales[[#This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_xlfn.XLOOKUP(Sales[[#This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_xlfn.XLOOKUP(Sales[[#This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_xlfn.XLOOKUP(Sales[[#This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_xlfn.XLOOKUP(Sales[[#This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_xlfn.XLOOKUP(Sales[[#This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_xlfn.XLOOKUP(Sales[[#This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_xlfn.XLOOKUP(Sales[[#This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_xlfn.XLOOKUP(Sales[[#This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_xlfn.XLOOKUP(Sales[[#This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_xlfn.XLOOKUP(Sales[[#This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_xlfn.XLOOKUP(Sales[[#This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_xlfn.XLOOKUP(Sales[[#This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_xlfn.XLOOKUP(Sales[[#This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_xlfn.XLOOKUP(Sales[[#This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_xlfn.XLOOKUP(Sales[[#This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_xlfn.XLOOKUP(Sales[[#This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_xlfn.XLOOKUP(Sales[[#This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_xlfn.XLOOKUP(Sales[[#This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_xlfn.XLOOKUP(Sales[[#This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_xlfn.XLOOKUP(Sales[[#This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_xlfn.XLOOKUP(Sales[[#This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_xlfn.XLOOKUP(Sales[[#This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_xlfn.XLOOKUP(Sales[[#This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_xlfn.XLOOKUP(Sales[[#This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_xlfn.XLOOKUP(Sales[[#This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_xlfn.XLOOKUP(Sales[[#This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_xlfn.XLOOKUP(Sales[[#This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_xlfn.XLOOKUP(Sales[[#This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_xlfn.XLOOKUP(Sales[[#This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_xlfn.XLOOKUP(Sales[[#This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_xlfn.XLOOKUP(Sales[[#This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_xlfn.XLOOKUP(Sales[[#This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_xlfn.XLOOKUP(Sales[[#This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_xlfn.XLOOKUP(Sales[[#This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_xlfn.XLOOKUP(Sales[[#This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_xlfn.XLOOKUP(Sales[[#This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_xlfn.XLOOKUP(Sales[[#This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_xlfn.XLOOKUP(Sales[[#This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_xlfn.XLOOKUP(Sales[[#This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_xlfn.XLOOKUP(Sales[[#This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_xlfn.XLOOKUP(Sales[[#This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_xlfn.XLOOKUP(Sales[[#This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_xlfn.XLOOKUP(Sales[[#This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_xlfn.XLOOKUP(Sales[[#This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_xlfn.XLOOKUP(Sales[[#This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_xlfn.XLOOKUP(Sales[[#This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_xlfn.XLOOKUP(Sales[[#This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_xlfn.XLOOKUP(Sales[[#This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_xlfn.XLOOKUP(Sales[[#This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_xlfn.XLOOKUP(Sales[[#This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_xlfn.XLOOKUP(Sales[[#This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_xlfn.XLOOKUP(Sales[[#This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_xlfn.XLOOKUP(Sales[[#This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_xlfn.XLOOKUP(Sales[[#This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_xlfn.XLOOKUP(Sales[[#This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_xlfn.XLOOKUP(Sales[[#This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_xlfn.XLOOKUP(Sales[[#This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_xlfn.XLOOKUP(Sales[[#This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_xlfn.XLOOKUP(Sales[[#This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_xlfn.XLOOKUP(Sales[[#This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_xlfn.XLOOKUP(Sales[[#This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_xlfn.XLOOKUP(Sales[[#This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_xlfn.XLOOKUP(Sales[[#This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_xlfn.XLOOKUP(Sales[[#This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_xlfn.XLOOKUP(Sales[[#This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_xlfn.XLOOKUP(Sales[[#This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_xlfn.XLOOKUP(Sales[[#This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_xlfn.XLOOKUP(Sales[[#This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_xlfn.XLOOKUP(Sales[[#This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_xlfn.XLOOKUP(Sales[[#This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_xlfn.XLOOKUP(Sales[[#This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_xlfn.XLOOKUP(Sales[[#This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_xlfn.XLOOKUP(Sales[[#This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_xlfn.XLOOKUP(Sales[[#This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_xlfn.XLOOKUP(Sales[[#This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_xlfn.XLOOKUP(Sales[[#This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_xlfn.XLOOKUP(Sales[[#This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_xlfn.XLOOKUP(Sales[[#This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_xlfn.XLOOKUP(Sales[[#This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_xlfn.XLOOKUP(Sales[[#This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_xlfn.XLOOKUP(Sales[[#This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_xlfn.XLOOKUP(Sales[[#This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_xlfn.XLOOKUP(Sales[[#This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_xlfn.XLOOKUP(Sales[[#This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_xlfn.XLOOKUP(Sales[[#This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_xlfn.XLOOKUP(Sales[[#This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_xlfn.XLOOKUP(Sales[[#This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_xlfn.XLOOKUP(Sales[[#This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_xlfn.XLOOKUP(Sales[[#This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_xlfn.XLOOKUP(Sales[[#This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_xlfn.XLOOKUP(Sales[[#This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_xlfn.XLOOKUP(Sales[[#This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_xlfn.XLOOKUP(Sales[[#This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_xlfn.XLOOKUP(Sales[[#This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_xlfn.XLOOKUP(Sales[[#This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_xlfn.XLOOKUP(Sales[[#This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_xlfn.XLOOKUP(Sales[[#This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_xlfn.XLOOKUP(Sales[[#This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_xlfn.XLOOKUP(Sales[[#This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_xlfn.XLOOKUP(Sales[[#This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_xlfn.XLOOKUP(Sales[[#This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_xlfn.XLOOKUP(Sales[[#This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_xlfn.XLOOKUP(Sales[[#This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_xlfn.XLOOKUP(Sales[[#This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_xlfn.XLOOKUP(Sales[[#This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_xlfn.XLOOKUP(Sales[[#This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_xlfn.XLOOKUP(Sales[[#This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_xlfn.XLOOKUP(Sales[[#This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_xlfn.XLOOKUP(Sales[[#This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_xlfn.XLOOKUP(Sales[[#This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_xlfn.XLOOKUP(Sales[[#This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_xlfn.XLOOKUP(Sales[[#This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_xlfn.XLOOKUP(Sales[[#This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_xlfn.XLOOKUP(Sales[[#This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_xlfn.XLOOKUP(Sales[[#This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_xlfn.XLOOKUP(Sales[[#This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_xlfn.XLOOKUP(Sales[[#This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_xlfn.XLOOKUP(Sales[[#This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_xlfn.XLOOKUP(Sales[[#This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_xlfn.XLOOKUP(Sales[[#This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_xlfn.XLOOKUP(Sales[[#This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_xlfn.XLOOKUP(Sales[[#This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_xlfn.XLOOKUP(Sales[[#This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_xlfn.XLOOKUP(Sales[[#This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_xlfn.XLOOKUP(Sales[[#This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_xlfn.XLOOKUP(Sales[[#This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_xlfn.XLOOKUP(Sales[[#This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_xlfn.XLOOKUP(Sales[[#This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_xlfn.XLOOKUP(Sales[[#This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_xlfn.XLOOKUP(Sales[[#This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_xlfn.XLOOKUP(Sales[[#This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_xlfn.XLOOKUP(Sales[[#This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_xlfn.XLOOKUP(Sales[[#This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_xlfn.XLOOKUP(Sales[[#This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_xlfn.XLOOKUP(Sales[[#This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_xlfn.XLOOKUP(Sales[[#This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_xlfn.XLOOKUP(Sales[[#This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_xlfn.XLOOKUP(Sales[[#This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_xlfn.XLOOKUP(Sales[[#This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_xlfn.XLOOKUP(Sales[[#This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_xlfn.XLOOKUP(Sales[[#This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_xlfn.XLOOKUP(Sales[[#This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_xlfn.XLOOKUP(Sales[[#This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_xlfn.XLOOKUP(Sales[[#This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_xlfn.XLOOKUP(Sales[[#This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_xlfn.XLOOKUP(Sales[[#This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_xlfn.XLOOKUP(Sales[[#This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_xlfn.XLOOKUP(Sales[[#This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_xlfn.XLOOKUP(Sales[[#This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_xlfn.XLOOKUP(Sales[[#This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_xlfn.XLOOKUP(Sales[[#This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_xlfn.XLOOKUP(Sales[[#This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_xlfn.XLOOKUP(Sales[[#This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_xlfn.XLOOKUP(Sales[[#This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_xlfn.XLOOKUP(Sales[[#This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_xlfn.XLOOKUP(Sales[[#This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_xlfn.XLOOKUP(Sales[[#This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_xlfn.XLOOKUP(Sales[[#This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_xlfn.XLOOKUP(Sales[[#This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_xlfn.XLOOKUP(Sales[[#This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_xlfn.XLOOKUP(Sales[[#This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_xlfn.XLOOKUP(Sales[[#This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_xlfn.XLOOKUP(Sales[[#This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_xlfn.XLOOKUP(Sales[[#This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_xlfn.XLOOKUP(Sales[[#This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_xlfn.XLOOKUP(Sales[[#This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_xlfn.XLOOKUP(Sales[[#This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_xlfn.XLOOKUP(Sales[[#This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_xlfn.XLOOKUP(Sales[[#This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_xlfn.XLOOKUP(Sales[[#This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_xlfn.XLOOKUP(Sales[[#This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_xlfn.XLOOKUP(Sales[[#This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_xlfn.XLOOKUP(Sales[[#This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_xlfn.XLOOKUP(Sales[[#This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_xlfn.XLOOKUP(Sales[[#This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_xlfn.XLOOKUP(Sales[[#This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_xlfn.XLOOKUP(Sales[[#This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_xlfn.XLOOKUP(Sales[[#This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_xlfn.XLOOKUP(Sales[[#This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_xlfn.XLOOKUP(Sales[[#This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_xlfn.XLOOKUP(Sales[[#This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_xlfn.XLOOKUP(Sales[[#This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_xlfn.XLOOKUP(Sales[[#This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_xlfn.XLOOKUP(Sales[[#This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_xlfn.XLOOKUP(Sales[[#This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_xlfn.XLOOKUP(Sales[[#This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_xlfn.XLOOKUP(Sales[[#This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_xlfn.XLOOKUP(Sales[[#This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_xlfn.XLOOKUP(Sales[[#This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_xlfn.XLOOKUP(Sales[[#This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_xlfn.XLOOKUP(Sales[[#This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_xlfn.XLOOKUP(Sales[[#This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_xlfn.XLOOKUP(Sales[[#This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_xlfn.XLOOKUP(Sales[[#This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_xlfn.XLOOKUP(Sales[[#This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_xlfn.XLOOKUP(Sales[[#This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_xlfn.XLOOKUP(Sales[[#This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_xlfn.XLOOKUP(Sales[[#This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_xlfn.XLOOKUP(Sales[[#This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_xlfn.XLOOKUP(Sales[[#This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_xlfn.XLOOKUP(Sales[[#This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_xlfn.XLOOKUP(Sales[[#This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_xlfn.XLOOKUP(Sales[[#This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_xlfn.XLOOKUP(Sales[[#This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_xlfn.XLOOKUP(Sales[[#This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_xlfn.XLOOKUP(Sales[[#This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_xlfn.XLOOKUP(Sales[[#This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_xlfn.XLOOKUP(Sales[[#This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_xlfn.XLOOKUP(Sales[[#This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_xlfn.XLOOKUP(Sales[[#This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_xlfn.XLOOKUP(Sales[[#This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_xlfn.XLOOKUP(Sales[[#This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_xlfn.XLOOKUP(Sales[[#This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_xlfn.XLOOKUP(Sales[[#This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_xlfn.XLOOKUP(Sales[[#This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_xlfn.XLOOKUP(Sales[[#This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_xlfn.XLOOKUP(Sales[[#This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_xlfn.XLOOKUP(Sales[[#This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_xlfn.XLOOKUP(Sales[[#This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_xlfn.XLOOKUP(Sales[[#This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_xlfn.XLOOKUP(Sales[[#This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_xlfn.XLOOKUP(Sales[[#This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_xlfn.XLOOKUP(Sales[[#This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_xlfn.XLOOKUP(Sales[[#This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_xlfn.XLOOKUP(Sales[[#This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_xlfn.XLOOKUP(Sales[[#This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_xlfn.XLOOKUP(Sales[[#This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_xlfn.XLOOKUP(Sales[[#This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_xlfn.XLOOKUP(Sales[[#This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_xlfn.XLOOKUP(Sales[[#This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_xlfn.XLOOKUP(Sales[[#This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_xlfn.XLOOKUP(Sales[[#This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_xlfn.XLOOKUP(Sales[[#This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_xlfn.XLOOKUP(Sales[[#This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_xlfn.XLOOKUP(Sales[[#This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_xlfn.XLOOKUP(Sales[[#This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_xlfn.XLOOKUP(Sales[[#This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_xlfn.XLOOKUP(Sales[[#This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_xlfn.XLOOKUP(Sales[[#This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_xlfn.XLOOKUP(Sales[[#This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_xlfn.XLOOKUP(Sales[[#This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_xlfn.XLOOKUP(Sales[[#This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_xlfn.XLOOKUP(Sales[[#This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_xlfn.XLOOKUP(Sales[[#This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_xlfn.XLOOKUP(Sales[[#This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_xlfn.XLOOKUP(Sales[[#This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_xlfn.XLOOKUP(Sales[[#This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_xlfn.XLOOKUP(Sales[[#This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_xlfn.XLOOKUP(Sales[[#This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_xlfn.XLOOKUP(Sales[[#This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_xlfn.XLOOKUP(Sales[[#This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_xlfn.XLOOKUP(Sales[[#This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_xlfn.XLOOKUP(Sales[[#This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_xlfn.XLOOKUP(Sales[[#This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_xlfn.XLOOKUP(Sales[[#This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_xlfn.XLOOKUP(Sales[[#This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_xlfn.XLOOKUP(Sales[[#This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_xlfn.XLOOKUP(Sales[[#This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_xlfn.XLOOKUP(Sales[[#This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_xlfn.XLOOKUP(Sales[[#This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_xlfn.XLOOKUP(Sales[[#This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_xlfn.XLOOKUP(Sales[[#This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_xlfn.XLOOKUP(Sales[[#This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_xlfn.XLOOKUP(Sales[[#This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_xlfn.XLOOKUP(Sales[[#This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_xlfn.XLOOKUP(Sales[[#This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_xlfn.XLOOKUP(Sales[[#This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_xlfn.XLOOKUP(Sales[[#This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_xlfn.XLOOKUP(Sales[[#This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_xlfn.XLOOKUP(Sales[[#This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_xlfn.XLOOKUP(Sales[[#This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_xlfn.XLOOKUP(Sales[[#This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_xlfn.XLOOKUP(Sales[[#This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_xlfn.XLOOKUP(Sales[[#This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_xlfn.XLOOKUP(Sales[[#This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_xlfn.XLOOKUP(Sales[[#This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_xlfn.XLOOKUP(Sales[[#This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_xlfn.XLOOKUP(Sales[[#This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_xlfn.XLOOKUP(Sales[[#This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_xlfn.XLOOKUP(Sales[[#This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_xlfn.XLOOKUP(Sales[[#This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_xlfn.XLOOKUP(Sales[[#This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_xlfn.XLOOKUP(Sales[[#This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_xlfn.XLOOKUP(Sales[[#This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_xlfn.XLOOKUP(Sales[[#This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_xlfn.XLOOKUP(Sales[[#This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_xlfn.XLOOKUP(Sales[[#This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_xlfn.XLOOKUP(Sales[[#This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_xlfn.XLOOKUP(Sales[[#This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_xlfn.XLOOKUP(Sales[[#This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_xlfn.XLOOKUP(Sales[[#This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_xlfn.XLOOKUP(Sales[[#This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_xlfn.XLOOKUP(Sales[[#This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_xlfn.XLOOKUP(Sales[[#This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_xlfn.XLOOKUP(Sales[[#This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_xlfn.XLOOKUP(Sales[[#This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_xlfn.XLOOKUP(Sales[[#This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_xlfn.XLOOKUP(Sales[[#This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_xlfn.XLOOKUP(Sales[[#This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_xlfn.XLOOKUP(Sales[[#This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_xlfn.XLOOKUP(Sales[[#This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_xlfn.XLOOKUP(Sales[[#This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_xlfn.XLOOKUP(Sales[[#This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_xlfn.XLOOKUP(Sales[[#This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_xlfn.XLOOKUP(Sales[[#This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_xlfn.XLOOKUP(Sales[[#This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_xlfn.XLOOKUP(Sales[[#This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_xlfn.XLOOKUP(Sales[[#This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_xlfn.XLOOKUP(Sales[[#This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_xlfn.XLOOKUP(Sales[[#This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_xlfn.XLOOKUP(Sales[[#This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_xlfn.XLOOKUP(Sales[[#This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_xlfn.XLOOKUP(Sales[[#This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_xlfn.XLOOKUP(Sales[[#This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_xlfn.XLOOKUP(Sales[[#This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_xlfn.XLOOKUP(Sales[[#This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_xlfn.XLOOKUP(Sales[[#This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_xlfn.XLOOKUP(Sales[[#This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_xlfn.XLOOKUP(Sales[[#This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_xlfn.XLOOKUP(Sales[[#This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_xlfn.XLOOKUP(Sales[[#This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_xlfn.XLOOKUP(Sales[[#This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_xlfn.XLOOKUP(Sales[[#This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_xlfn.XLOOKUP(Sales[[#This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_xlfn.XLOOKUP(Sales[[#This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_xlfn.XLOOKUP(Sales[[#This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_xlfn.XLOOKUP(Sales[[#This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_xlfn.XLOOKUP(Sales[[#This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_xlfn.XLOOKUP(Sales[[#This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_xlfn.XLOOKUP(Sales[[#This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_xlfn.XLOOKUP(Sales[[#This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_xlfn.XLOOKUP(Sales[[#This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_xlfn.XLOOKUP(Sales[[#This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_xlfn.XLOOKUP(Sales[[#This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_xlfn.XLOOKUP(Sales[[#This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_xlfn.XLOOKUP(Sales[[#This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_xlfn.XLOOKUP(Sales[[#This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_xlfn.XLOOKUP(Sales[[#This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_xlfn.XLOOKUP(Sales[[#This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_xlfn.XLOOKUP(Sales[[#This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_xlfn.XLOOKUP(Sales[[#This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_xlfn.XLOOKUP(Sales[[#This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_xlfn.XLOOKUP(Sales[[#This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_xlfn.XLOOKUP(Sales[[#This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_xlfn.XLOOKUP(Sales[[#This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_xlfn.XLOOKUP(Sales[[#This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_xlfn.XLOOKUP(Sales[[#This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_xlfn.XLOOKUP(Sales[[#This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_xlfn.XLOOKUP(Sales[[#This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_xlfn.XLOOKUP(Sales[[#This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_xlfn.XLOOKUP(Sales[[#This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_xlfn.XLOOKUP(Sales[[#This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_xlfn.XLOOKUP(Sales[[#This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_xlfn.XLOOKUP(Sales[[#This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_xlfn.XLOOKUP(Sales[[#This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_xlfn.XLOOKUP(Sales[[#This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_xlfn.XLOOKUP(Sales[[#This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_xlfn.XLOOKUP(Sales[[#This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_xlfn.XLOOKUP(Sales[[#This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_xlfn.XLOOKUP(Sales[[#This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_xlfn.XLOOKUP(Sales[[#This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_xlfn.XLOOKUP(Sales[[#This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_xlfn.XLOOKUP(Sales[[#This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_xlfn.XLOOKUP(Sales[[#This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_xlfn.XLOOKUP(Sales[[#This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_xlfn.XLOOKUP(Sales[[#This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_xlfn.XLOOKUP(Sales[[#This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_xlfn.XLOOKUP(Sales[[#This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_xlfn.XLOOKUP(Sales[[#This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_xlfn.XLOOKUP(Sales[[#This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_xlfn.XLOOKUP(Sales[[#This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_xlfn.XLOOKUP(Sales[[#This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_xlfn.XLOOKUP(Sales[[#This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_xlfn.XLOOKUP(Sales[[#This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_xlfn.XLOOKUP(Sales[[#This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_xlfn.XLOOKUP(Sales[[#This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_xlfn.XLOOKUP(Sales[[#This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_xlfn.XLOOKUP(Sales[[#This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_xlfn.XLOOKUP(Sales[[#This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_xlfn.XLOOKUP(Sales[[#This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_xlfn.XLOOKUP(Sales[[#This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_xlfn.XLOOKUP(Sales[[#This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_xlfn.XLOOKUP(Sales[[#This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_xlfn.XLOOKUP(Sales[[#This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_xlfn.XLOOKUP(Sales[[#This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_xlfn.XLOOKUP(Sales[[#This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_xlfn.XLOOKUP(Sales[[#This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_xlfn.XLOOKUP(Sales[[#This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_xlfn.XLOOKUP(Sales[[#This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_xlfn.XLOOKUP(Sales[[#This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_xlfn.XLOOKUP(Sales[[#This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_xlfn.XLOOKUP(Sales[[#This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_xlfn.XLOOKUP(Sales[[#This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_xlfn.XLOOKUP(Sales[[#This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_xlfn.XLOOKUP(Sales[[#This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_xlfn.XLOOKUP(Sales[[#This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_xlfn.XLOOKUP(Sales[[#This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_xlfn.XLOOKUP(Sales[[#This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_xlfn.XLOOKUP(Sales[[#This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_xlfn.XLOOKUP(Sales[[#This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_xlfn.XLOOKUP(Sales[[#This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_xlfn.XLOOKUP(Sales[[#This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_xlfn.XLOOKUP(Sales[[#This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_xlfn.XLOOKUP(Sales[[#This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_xlfn.XLOOKUP(Sales[[#This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_xlfn.XLOOKUP(Sales[[#This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_xlfn.XLOOKUP(Sales[[#This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_xlfn.XLOOKUP(Sales[[#This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_xlfn.XLOOKUP(Sales[[#This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_xlfn.XLOOKUP(Sales[[#This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_xlfn.XLOOKUP(Sales[[#This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_xlfn.XLOOKUP(Sales[[#This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_xlfn.XLOOKUP(Sales[[#This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_xlfn.XLOOKUP(Sales[[#This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_xlfn.XLOOKUP(Sales[[#This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_xlfn.XLOOKUP(Sales[[#This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_xlfn.XLOOKUP(Sales[[#This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_xlfn.XLOOKUP(Sales[[#This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_xlfn.XLOOKUP(Sales[[#This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_xlfn.XLOOKUP(Sales[[#This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_xlfn.XLOOKUP(Sales[[#This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_xlfn.XLOOKUP(Sales[[#This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_xlfn.XLOOKUP(Sales[[#This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_xlfn.XLOOKUP(Sales[[#This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_xlfn.XLOOKUP(Sales[[#This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_xlfn.XLOOKUP(Sales[[#This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_xlfn.XLOOKUP(Sales[[#This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_xlfn.XLOOKUP(Sales[[#This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_xlfn.XLOOKUP(Sales[[#This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_xlfn.XLOOKUP(Sales[[#This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_xlfn.XLOOKUP(Sales[[#This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_xlfn.XLOOKUP(Sales[[#This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_xlfn.XLOOKUP(Sales[[#This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_xlfn.XLOOKUP(Sales[[#This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_xlfn.XLOOKUP(Sales[[#This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_xlfn.XLOOKUP(Sales[[#This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_xlfn.XLOOKUP(Sales[[#This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_xlfn.XLOOKUP(Sales[[#This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_xlfn.XLOOKUP(Sales[[#This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_xlfn.XLOOKUP(Sales[[#This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_xlfn.XLOOKUP(Sales[[#This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_xlfn.XLOOKUP(Sales[[#This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_xlfn.XLOOKUP(Sales[[#This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_xlfn.XLOOKUP(Sales[[#This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_xlfn.XLOOKUP(Sales[[#This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_xlfn.XLOOKUP(Sales[[#This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_xlfn.XLOOKUP(Sales[[#This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_xlfn.XLOOKUP(Sales[[#This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_xlfn.XLOOKUP(Sales[[#This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_xlfn.XLOOKUP(Sales[[#This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_xlfn.XLOOKUP(Sales[[#This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_xlfn.XLOOKUP(Sales[[#This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_xlfn.XLOOKUP(Sales[[#This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_xlfn.XLOOKUP(Sales[[#This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_xlfn.XLOOKUP(Sales[[#This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_xlfn.XLOOKUP(Sales[[#This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_xlfn.XLOOKUP(Sales[[#This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_xlfn.XLOOKUP(Sales[[#This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_xlfn.XLOOKUP(Sales[[#This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_xlfn.XLOOKUP(Sales[[#This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_xlfn.XLOOKUP(Sales[[#This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_xlfn.XLOOKUP(Sales[[#This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_xlfn.XLOOKUP(Sales[[#This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_xlfn.XLOOKUP(Sales[[#This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_xlfn.XLOOKUP(Sales[[#This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_xlfn.XLOOKUP(Sales[[#This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_xlfn.XLOOKUP(Sales[[#This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_xlfn.XLOOKUP(Sales[[#This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_xlfn.XLOOKUP(Sales[[#This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_xlfn.XLOOKUP(Sales[[#This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_xlfn.XLOOKUP(Sales[[#This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_xlfn.XLOOKUP(Sales[[#This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_xlfn.XLOOKUP(Sales[[#This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_xlfn.XLOOKUP(Sales[[#This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_xlfn.XLOOKUP(Sales[[#This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_xlfn.XLOOKUP(Sales[[#This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_xlfn.XLOOKUP(Sales[[#This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_xlfn.XLOOKUP(Sales[[#This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_xlfn.XLOOKUP(Sales[[#This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_xlfn.XLOOKUP(Sales[[#This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_xlfn.XLOOKUP(Sales[[#This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_xlfn.XLOOKUP(Sales[[#This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_xlfn.XLOOKUP(Sales[[#This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_xlfn.XLOOKUP(Sales[[#This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_xlfn.XLOOKUP(Sales[[#This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_xlfn.XLOOKUP(Sales[[#This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_xlfn.XLOOKUP(Sales[[#This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_xlfn.XLOOKUP(Sales[[#This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_xlfn.XLOOKUP(Sales[[#This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_xlfn.XLOOKUP(Sales[[#This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_xlfn.XLOOKUP(Sales[[#This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_xlfn.XLOOKUP(Sales[[#This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_xlfn.XLOOKUP(Sales[[#This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_xlfn.XLOOKUP(Sales[[#This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_xlfn.XLOOKUP(Sales[[#This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_xlfn.XLOOKUP(Sales[[#This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_xlfn.XLOOKUP(Sales[[#This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_xlfn.XLOOKUP(Sales[[#This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_xlfn.XLOOKUP(Sales[[#This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_xlfn.XLOOKUP(Sales[[#This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_xlfn.XLOOKUP(Sales[[#This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_xlfn.XLOOKUP(Sales[[#This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_xlfn.XLOOKUP(Sales[[#This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_xlfn.XLOOKUP(Sales[[#This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_xlfn.XLOOKUP(Sales[[#This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_xlfn.XLOOKUP(Sales[[#This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_xlfn.XLOOKUP(Sales[[#This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_xlfn.XLOOKUP(Sales[[#This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_xlfn.XLOOKUP(Sales[[#This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_xlfn.XLOOKUP(Sales[[#This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_xlfn.XLOOKUP(Sales[[#This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_xlfn.XLOOKUP(Sales[[#This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_xlfn.XLOOKUP(Sales[[#This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_xlfn.XLOOKUP(Sales[[#This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_xlfn.XLOOKUP(Sales[[#This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_xlfn.XLOOKUP(Sales[[#This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_xlfn.XLOOKUP(Sales[[#This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_xlfn.XLOOKUP(Sales[[#This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_xlfn.XLOOKUP(Sales[[#This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_xlfn.XLOOKUP(Sales[[#This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_xlfn.XLOOKUP(Sales[[#This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_xlfn.XLOOKUP(Sales[[#This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_xlfn.XLOOKUP(Sales[[#This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_xlfn.XLOOKUP(Sales[[#This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_xlfn.XLOOKUP(Sales[[#This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_xlfn.XLOOKUP(Sales[[#This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_xlfn.XLOOKUP(Sales[[#This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_xlfn.XLOOKUP(Sales[[#This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_xlfn.XLOOKUP(Sales[[#This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_xlfn.XLOOKUP(Sales[[#This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_xlfn.XLOOKUP(Sales[[#This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_xlfn.XLOOKUP(Sales[[#This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_xlfn.XLOOKUP(Sales[[#This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_xlfn.XLOOKUP(Sales[[#This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_xlfn.XLOOKUP(Sales[[#This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_xlfn.XLOOKUP(Sales[[#This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_xlfn.XLOOKUP(Sales[[#This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_xlfn.XLOOKUP(Sales[[#This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_xlfn.XLOOKUP(Sales[[#This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_xlfn.XLOOKUP(Sales[[#This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_xlfn.XLOOKUP(Sales[[#This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_xlfn.XLOOKUP(Sales[[#This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_xlfn.XLOOKUP(Sales[[#This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_xlfn.XLOOKUP(Sales[[#This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_xlfn.XLOOKUP(Sales[[#This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_xlfn.XLOOKUP(Sales[[#This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_xlfn.XLOOKUP(Sales[[#This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_xlfn.XLOOKUP(Sales[[#This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_xlfn.XLOOKUP(Sales[[#This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_xlfn.XLOOKUP(Sales[[#This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_xlfn.XLOOKUP(Sales[[#This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_xlfn.XLOOKUP(Sales[[#This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_xlfn.XLOOKUP(Sales[[#This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_xlfn.XLOOKUP(Sales[[#This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_xlfn.XLOOKUP(Sales[[#This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_xlfn.XLOOKUP(Sales[[#This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_xlfn.XLOOKUP(Sales[[#This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_xlfn.XLOOKUP(Sales[[#This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_xlfn.XLOOKUP(Sales[[#This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_xlfn.XLOOKUP(Sales[[#This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_xlfn.XLOOKUP(Sales[[#This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_xlfn.XLOOKUP(Sales[[#This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_xlfn.XLOOKUP(Sales[[#This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_xlfn.XLOOKUP(Sales[[#This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_xlfn.XLOOKUP(Sales[[#This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_xlfn.XLOOKUP(Sales[[#This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_xlfn.XLOOKUP(Sales[[#This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_xlfn.XLOOKUP(Sales[[#This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_xlfn.XLOOKUP(Sales[[#This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_xlfn.XLOOKUP(Sales[[#This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_xlfn.XLOOKUP(Sales[[#This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_xlfn.XLOOKUP(Sales[[#This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_xlfn.XLOOKUP(Sales[[#This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_xlfn.XLOOKUP(Sales[[#This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_xlfn.XLOOKUP(Sales[[#This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_xlfn.XLOOKUP(Sales[[#This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_xlfn.XLOOKUP(Sales[[#This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_xlfn.XLOOKUP(Sales[[#This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_xlfn.XLOOKUP(Sales[[#This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_xlfn.XLOOKUP(Sales[[#This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_xlfn.XLOOKUP(Sales[[#This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_xlfn.XLOOKUP(Sales[[#This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_xlfn.XLOOKUP(Sales[[#This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_xlfn.XLOOKUP(Sales[[#This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_xlfn.XLOOKUP(Sales[[#This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_xlfn.XLOOKUP(Sales[[#This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_xlfn.XLOOKUP(Sales[[#This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_xlfn.XLOOKUP(Sales[[#This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_xlfn.XLOOKUP(Sales[[#This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_xlfn.XLOOKUP(Sales[[#This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_xlfn.XLOOKUP(Sales[[#This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_xlfn.XLOOKUP(Sales[[#This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_xlfn.XLOOKUP(Sales[[#This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_xlfn.XLOOKUP(Sales[[#This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_xlfn.XLOOKUP(Sales[[#This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_xlfn.XLOOKUP(Sales[[#This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_xlfn.XLOOKUP(Sales[[#This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_xlfn.XLOOKUP(Sales[[#This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_xlfn.XLOOKUP(Sales[[#This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_xlfn.XLOOKUP(Sales[[#This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_xlfn.XLOOKUP(Sales[[#This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_xlfn.XLOOKUP(Sales[[#This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_xlfn.XLOOKUP(Sales[[#This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_xlfn.XLOOKUP(Sales[[#This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_xlfn.XLOOKUP(Sales[[#This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_xlfn.XLOOKUP(Sales[[#This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_xlfn.XLOOKUP(Sales[[#This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_xlfn.XLOOKUP(Sales[[#This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_xlfn.XLOOKUP(Sales[[#This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_xlfn.XLOOKUP(Sales[[#This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_xlfn.XLOOKUP(Sales[[#This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_xlfn.XLOOKUP(Sales[[#This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_xlfn.XLOOKUP(Sales[[#This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_xlfn.XLOOKUP(Sales[[#This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_xlfn.XLOOKUP(Sales[[#This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_xlfn.XLOOKUP(Sales[[#This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_xlfn.XLOOKUP(Sales[[#This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_xlfn.XLOOKUP(Sales[[#This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_xlfn.XLOOKUP(Sales[[#This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_xlfn.XLOOKUP(Sales[[#This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_xlfn.XLOOKUP(Sales[[#This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_xlfn.XLOOKUP(Sales[[#This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_xlfn.XLOOKUP(Sales[[#This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_xlfn.XLOOKUP(Sales[[#This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_xlfn.XLOOKUP(Sales[[#This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_xlfn.XLOOKUP(Sales[[#This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_xlfn.XLOOKUP(Sales[[#This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_xlfn.XLOOKUP(Sales[[#This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_xlfn.XLOOKUP(Sales[[#This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_xlfn.XLOOKUP(Sales[[#This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_xlfn.XLOOKUP(Sales[[#This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_xlfn.XLOOKUP(Sales[[#This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_xlfn.XLOOKUP(Sales[[#This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_xlfn.XLOOKUP(Sales[[#This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_xlfn.XLOOKUP(Sales[[#This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_xlfn.XLOOKUP(Sales[[#This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_xlfn.XLOOKUP(Sales[[#This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_xlfn.XLOOKUP(Sales[[#This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_xlfn.XLOOKUP(Sales[[#This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_xlfn.XLOOKUP(Sales[[#This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_xlfn.XLOOKUP(Sales[[#This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_xlfn.XLOOKUP(Sales[[#This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_xlfn.XLOOKUP(Sales[[#This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_xlfn.XLOOKUP(Sales[[#This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_xlfn.XLOOKUP(Sales[[#This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_xlfn.XLOOKUP(Sales[[#This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_xlfn.XLOOKUP(Sales[[#This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_xlfn.XLOOKUP(Sales[[#This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_xlfn.XLOOKUP(Sales[[#This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_xlfn.XLOOKUP(Sales[[#This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_xlfn.XLOOKUP(Sales[[#This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_xlfn.XLOOKUP(Sales[[#This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_xlfn.XLOOKUP(Sales[[#This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_xlfn.XLOOKUP(Sales[[#This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_xlfn.XLOOKUP(Sales[[#This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_xlfn.XLOOKUP(Sales[[#This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_xlfn.XLOOKUP(Sales[[#This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_xlfn.XLOOKUP(Sales[[#This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_xlfn.XLOOKUP(Sales[[#This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_xlfn.XLOOKUP(Sales[[#This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_xlfn.XLOOKUP(Sales[[#This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_xlfn.XLOOKUP(Sales[[#This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_xlfn.XLOOKUP(Sales[[#This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_xlfn.XLOOKUP(Sales[[#This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_xlfn.XLOOKUP(Sales[[#This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_xlfn.XLOOKUP(Sales[[#This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_xlfn.XLOOKUP(Sales[[#This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_xlfn.XLOOKUP(Sales[[#This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_xlfn.XLOOKUP(Sales[[#This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_xlfn.XLOOKUP(Sales[[#This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_xlfn.XLOOKUP(Sales[[#This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_xlfn.XLOOKUP(Sales[[#This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_xlfn.XLOOKUP(Sales[[#This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_xlfn.XLOOKUP(Sales[[#This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_xlfn.XLOOKUP(Sales[[#This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_xlfn.XLOOKUP(Sales[[#This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_xlfn.XLOOKUP(Sales[[#This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_xlfn.XLOOKUP(Sales[[#This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_xlfn.XLOOKUP(Sales[[#This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_xlfn.XLOOKUP(Sales[[#This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_xlfn.XLOOKUP(Sales[[#This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_xlfn.XLOOKUP(Sales[[#This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_xlfn.XLOOKUP(Sales[[#This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_xlfn.XLOOKUP(Sales[[#This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_xlfn.XLOOKUP(Sales[[#This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_xlfn.XLOOKUP(Sales[[#This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_xlfn.XLOOKUP(Sales[[#This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_xlfn.XLOOKUP(Sales[[#This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_xlfn.XLOOKUP(Sales[[#This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_xlfn.XLOOKUP(Sales[[#This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_xlfn.XLOOKUP(Sales[[#This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_xlfn.XLOOKUP(Sales[[#This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_xlfn.XLOOKUP(Sales[[#This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_xlfn.XLOOKUP(Sales[[#This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_xlfn.XLOOKUP(Sales[[#This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_xlfn.XLOOKUP(Sales[[#This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_xlfn.XLOOKUP(Sales[[#This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_xlfn.XLOOKUP(Sales[[#This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_xlfn.XLOOKUP(Sales[[#This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_xlfn.XLOOKUP(Sales[[#This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_xlfn.XLOOKUP(Sales[[#This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_xlfn.XLOOKUP(Sales[[#This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_xlfn.XLOOKUP(Sales[[#This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_xlfn.XLOOKUP(Sales[[#This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_xlfn.XLOOKUP(Sales[[#This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_xlfn.XLOOKUP(Sales[[#This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_xlfn.XLOOKUP(Sales[[#This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_xlfn.XLOOKUP(Sales[[#This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_xlfn.XLOOKUP(Sales[[#This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_xlfn.XLOOKUP(Sales[[#This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_xlfn.XLOOKUP(Sales[[#This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_xlfn.XLOOKUP(Sales[[#This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_xlfn.XLOOKUP(Sales[[#This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_xlfn.XLOOKUP(Sales[[#This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_xlfn.XLOOKUP(Sales[[#This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_xlfn.XLOOKUP(Sales[[#This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_xlfn.XLOOKUP(Sales[[#This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_xlfn.XLOOKUP(Sales[[#This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_xlfn.XLOOKUP(Sales[[#This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_xlfn.XLOOKUP(Sales[[#This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_xlfn.XLOOKUP(Sales[[#This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_xlfn.XLOOKUP(Sales[[#This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_xlfn.XLOOKUP(Sales[[#This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_xlfn.XLOOKUP(Sales[[#This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_xlfn.XLOOKUP(Sales[[#This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_xlfn.XLOOKUP(Sales[[#This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_xlfn.XLOOKUP(Sales[[#This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_xlfn.XLOOKUP(Sales[[#This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_xlfn.XLOOKUP(Sales[[#This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_xlfn.XLOOKUP(Sales[[#This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_xlfn.XLOOKUP(Sales[[#This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_xlfn.XLOOKUP(Sales[[#This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_xlfn.XLOOKUP(Sales[[#This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_xlfn.XLOOKUP(Sales[[#This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_xlfn.XLOOKUP(Sales[[#This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_xlfn.XLOOKUP(Sales[[#This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_xlfn.XLOOKUP(Sales[[#This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_xlfn.XLOOKUP(Sales[[#This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_xlfn.XLOOKUP(Sales[[#This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_xlfn.XLOOKUP(Sales[[#This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_xlfn.XLOOKUP(Sales[[#This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_xlfn.XLOOKUP(Sales[[#This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_xlfn.XLOOKUP(Sales[[#This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_xlfn.XLOOKUP(Sales[[#This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_xlfn.XLOOKUP(Sales[[#This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_xlfn.XLOOKUP(Sales[[#This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_xlfn.XLOOKUP(Sales[[#This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_xlfn.XLOOKUP(Sales[[#This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_xlfn.XLOOKUP(Sales[[#This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_xlfn.XLOOKUP(Sales[[#This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_xlfn.XLOOKUP(Sales[[#This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_xlfn.XLOOKUP(Sales[[#This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_xlfn.XLOOKUP(Sales[[#This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_xlfn.XLOOKUP(Sales[[#This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_xlfn.XLOOKUP(Sales[[#This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_xlfn.XLOOKUP(Sales[[#This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_xlfn.XLOOKUP(Sales[[#This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_xlfn.XLOOKUP(Sales[[#This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_xlfn.XLOOKUP(Sales[[#This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_xlfn.XLOOKUP(Sales[[#This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_xlfn.XLOOKUP(Sales[[#This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_xlfn.XLOOKUP(Sales[[#This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_xlfn.XLOOKUP(Sales[[#This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_xlfn.XLOOKUP(Sales[[#This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_xlfn.XLOOKUP(Sales[[#This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_xlfn.XLOOKUP(Sales[[#This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_xlfn.XLOOKUP(Sales[[#This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_xlfn.XLOOKUP(Sales[[#This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981" zoomScale="200"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60"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Sheet1</vt:lpstr>
      <vt:lpstr>Sheet1 (3)</vt:lpstr>
      <vt:lpstr>customer chart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MIGOYA Mateo</cp:lastModifiedBy>
  <cp:revision/>
  <dcterms:created xsi:type="dcterms:W3CDTF">2022-11-26T09:51:45Z</dcterms:created>
  <dcterms:modified xsi:type="dcterms:W3CDTF">2025-02-01T16:41:40Z</dcterms:modified>
  <cp:category/>
  <cp:contentStatus/>
</cp:coreProperties>
</file>