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VMQR\PRD\Team\Stages\MMO\project_3_quant_stock_picking\outputs\financial_ratios_backtests_models_sorts_v1\final_results\metrics\"/>
    </mc:Choice>
  </mc:AlternateContent>
  <xr:revisionPtr revIDLastSave="0" documentId="13_ncr:1_{485E0C84-E603-4F50-A4E1-3BEA8D6BB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1" l="1" a="1"/>
  <c r="H41" i="1" s="1"/>
  <c r="G41" i="1" s="1"/>
  <c r="F41" i="1" a="1"/>
  <c r="F41" i="1" s="1"/>
  <c r="E41" i="1" s="1"/>
  <c r="D41" i="1"/>
  <c r="C41" i="1" s="1"/>
  <c r="D41" i="1" a="1"/>
  <c r="B41" i="1" a="1"/>
  <c r="B41" i="1" s="1"/>
  <c r="A41" i="1" s="1"/>
  <c r="H40" i="1" a="1"/>
  <c r="H40" i="1" s="1"/>
  <c r="G40" i="1" s="1"/>
  <c r="F40" i="1" a="1"/>
  <c r="F40" i="1" s="1"/>
  <c r="E40" i="1" s="1"/>
  <c r="D40" i="1" a="1"/>
  <c r="D40" i="1" s="1"/>
  <c r="C40" i="1" s="1"/>
  <c r="B40" i="1" a="1"/>
  <c r="B40" i="1" s="1"/>
  <c r="A40" i="1" s="1"/>
  <c r="H39" i="1" a="1"/>
  <c r="H39" i="1" s="1"/>
  <c r="G39" i="1" s="1"/>
  <c r="F39" i="1" a="1"/>
  <c r="F39" i="1" s="1"/>
  <c r="E39" i="1" s="1"/>
  <c r="D39" i="1" a="1"/>
  <c r="D39" i="1" s="1"/>
  <c r="C39" i="1" s="1"/>
  <c r="B39" i="1" a="1"/>
  <c r="B39" i="1" s="1"/>
  <c r="A39" i="1" s="1"/>
  <c r="H38" i="1" a="1"/>
  <c r="H38" i="1" s="1"/>
  <c r="G38" i="1" s="1"/>
  <c r="F38" i="1" a="1"/>
  <c r="F38" i="1" s="1"/>
  <c r="E38" i="1" s="1"/>
  <c r="D38" i="1" a="1"/>
  <c r="D38" i="1" s="1"/>
  <c r="C38" i="1" s="1"/>
  <c r="B38" i="1" a="1"/>
  <c r="B38" i="1" s="1"/>
  <c r="A38" i="1" s="1"/>
  <c r="H37" i="1" a="1"/>
  <c r="H37" i="1" s="1"/>
  <c r="G37" i="1" s="1"/>
  <c r="F37" i="1" a="1"/>
  <c r="F37" i="1" s="1"/>
  <c r="E37" i="1" s="1"/>
  <c r="D37" i="1" a="1"/>
  <c r="D37" i="1" s="1"/>
  <c r="C37" i="1" s="1"/>
  <c r="B37" i="1" a="1"/>
  <c r="B37" i="1" s="1"/>
  <c r="A37" i="1" s="1"/>
  <c r="H36" i="1" a="1"/>
  <c r="H36" i="1" s="1"/>
  <c r="G36" i="1" s="1"/>
  <c r="F36" i="1" a="1"/>
  <c r="F36" i="1" s="1"/>
  <c r="E36" i="1" s="1"/>
  <c r="D36" i="1" a="1"/>
  <c r="D36" i="1" s="1"/>
  <c r="C36" i="1" s="1"/>
  <c r="B36" i="1" a="1"/>
  <c r="B36" i="1" s="1"/>
  <c r="A36" i="1" s="1"/>
  <c r="H35" i="1" a="1"/>
  <c r="H35" i="1" s="1"/>
  <c r="G35" i="1" s="1"/>
  <c r="F35" i="1" a="1"/>
  <c r="F35" i="1" s="1"/>
  <c r="E35" i="1" s="1"/>
  <c r="D35" i="1" a="1"/>
  <c r="D35" i="1" s="1"/>
  <c r="C35" i="1" s="1"/>
  <c r="B35" i="1" a="1"/>
  <c r="B35" i="1" s="1"/>
  <c r="A35" i="1" s="1"/>
  <c r="H34" i="1" a="1"/>
  <c r="H34" i="1" s="1"/>
  <c r="G34" i="1" s="1"/>
  <c r="F34" i="1" a="1"/>
  <c r="F34" i="1" s="1"/>
  <c r="E34" i="1" s="1"/>
  <c r="D34" i="1" a="1"/>
  <c r="D34" i="1" s="1"/>
  <c r="C34" i="1" s="1"/>
  <c r="B34" i="1" a="1"/>
  <c r="B34" i="1" s="1"/>
  <c r="A34" i="1" s="1"/>
  <c r="H33" i="1" a="1"/>
  <c r="H33" i="1" s="1"/>
  <c r="G33" i="1" s="1"/>
  <c r="F33" i="1" a="1"/>
  <c r="F33" i="1" s="1"/>
  <c r="E33" i="1" s="1"/>
  <c r="D33" i="1" a="1"/>
  <c r="D33" i="1" s="1"/>
  <c r="C33" i="1" s="1"/>
  <c r="B33" i="1" a="1"/>
  <c r="B33" i="1" s="1"/>
  <c r="A33" i="1" s="1"/>
  <c r="H32" i="1" a="1"/>
  <c r="H32" i="1" s="1"/>
  <c r="G32" i="1" s="1"/>
  <c r="F32" i="1" a="1"/>
  <c r="F32" i="1" s="1"/>
  <c r="E32" i="1" s="1"/>
  <c r="D32" i="1" a="1"/>
  <c r="D32" i="1" s="1"/>
  <c r="C32" i="1" s="1"/>
  <c r="B32" i="1" a="1"/>
  <c r="B32" i="1" s="1"/>
  <c r="A32" i="1" s="1"/>
  <c r="H30" i="1" a="1"/>
  <c r="H30" i="1" s="1"/>
  <c r="G30" i="1" s="1"/>
  <c r="F30" i="1" a="1"/>
  <c r="F30" i="1" s="1"/>
  <c r="E30" i="1" s="1"/>
  <c r="D30" i="1" a="1"/>
  <c r="D30" i="1" s="1"/>
  <c r="C30" i="1" s="1"/>
  <c r="B30" i="1" a="1"/>
  <c r="B30" i="1" s="1"/>
  <c r="A30" i="1" s="1"/>
  <c r="H29" i="1" a="1"/>
  <c r="H29" i="1" s="1"/>
  <c r="G29" i="1" s="1"/>
  <c r="F29" i="1" a="1"/>
  <c r="F29" i="1" s="1"/>
  <c r="E29" i="1" s="1"/>
  <c r="D29" i="1" a="1"/>
  <c r="D29" i="1" s="1"/>
  <c r="C29" i="1" s="1"/>
  <c r="B29" i="1" a="1"/>
  <c r="B29" i="1" s="1"/>
  <c r="A29" i="1" s="1"/>
  <c r="H28" i="1" a="1"/>
  <c r="H28" i="1" s="1"/>
  <c r="G28" i="1" s="1"/>
  <c r="F28" i="1" a="1"/>
  <c r="F28" i="1" s="1"/>
  <c r="E28" i="1" s="1"/>
  <c r="D28" i="1" a="1"/>
  <c r="D28" i="1" s="1"/>
  <c r="C28" i="1" s="1"/>
  <c r="B28" i="1" a="1"/>
  <c r="B28" i="1" s="1"/>
  <c r="A28" i="1" s="1"/>
  <c r="H27" i="1" a="1"/>
  <c r="H27" i="1" s="1"/>
  <c r="G27" i="1" s="1"/>
  <c r="F27" i="1" a="1"/>
  <c r="F27" i="1" s="1"/>
  <c r="E27" i="1" s="1"/>
  <c r="D27" i="1" a="1"/>
  <c r="D27" i="1" s="1"/>
  <c r="C27" i="1" s="1"/>
  <c r="B27" i="1" a="1"/>
  <c r="B27" i="1" s="1"/>
  <c r="A27" i="1" s="1"/>
  <c r="H26" i="1" a="1"/>
  <c r="H26" i="1" s="1"/>
  <c r="G26" i="1" s="1"/>
  <c r="F26" i="1" a="1"/>
  <c r="F26" i="1" s="1"/>
  <c r="E26" i="1" s="1"/>
  <c r="D26" i="1" a="1"/>
  <c r="D26" i="1" s="1"/>
  <c r="C26" i="1" s="1"/>
  <c r="B26" i="1" a="1"/>
  <c r="B26" i="1" s="1"/>
  <c r="A26" i="1" s="1"/>
  <c r="H25" i="1" a="1"/>
  <c r="H25" i="1" s="1"/>
  <c r="G25" i="1" s="1"/>
  <c r="F25" i="1" a="1"/>
  <c r="F25" i="1" s="1"/>
  <c r="E25" i="1" s="1"/>
  <c r="D25" i="1" a="1"/>
  <c r="D25" i="1" s="1"/>
  <c r="C25" i="1" s="1"/>
  <c r="B25" i="1" a="1"/>
  <c r="B25" i="1" s="1"/>
  <c r="A25" i="1" s="1"/>
  <c r="H24" i="1" a="1"/>
  <c r="H24" i="1" s="1"/>
  <c r="G24" i="1" s="1"/>
  <c r="F24" i="1" a="1"/>
  <c r="F24" i="1" s="1"/>
  <c r="E24" i="1" s="1"/>
  <c r="D24" i="1" a="1"/>
  <c r="D24" i="1" s="1"/>
  <c r="C24" i="1" s="1"/>
  <c r="B24" i="1" a="1"/>
  <c r="B24" i="1" s="1"/>
  <c r="A24" i="1" s="1"/>
  <c r="H23" i="1" a="1"/>
  <c r="H23" i="1" s="1"/>
  <c r="G23" i="1" s="1"/>
  <c r="F23" i="1" a="1"/>
  <c r="F23" i="1" s="1"/>
  <c r="E23" i="1" s="1"/>
  <c r="D23" i="1" a="1"/>
  <c r="D23" i="1" s="1"/>
  <c r="C23" i="1" s="1"/>
  <c r="B23" i="1" a="1"/>
  <c r="B23" i="1" s="1"/>
  <c r="A23" i="1" s="1"/>
  <c r="H22" i="1" a="1"/>
  <c r="H22" i="1" s="1"/>
  <c r="G22" i="1" s="1"/>
  <c r="F22" i="1" a="1"/>
  <c r="F22" i="1" s="1"/>
  <c r="E22" i="1" s="1"/>
  <c r="D22" i="1" a="1"/>
  <c r="D22" i="1" s="1"/>
  <c r="C22" i="1" s="1"/>
  <c r="B22" i="1" a="1"/>
  <c r="B22" i="1" s="1"/>
  <c r="A22" i="1" s="1"/>
  <c r="H21" i="1"/>
  <c r="G21" i="1"/>
  <c r="F21" i="1"/>
  <c r="E21" i="1" s="1"/>
  <c r="D21" i="1"/>
  <c r="C21" i="1" s="1"/>
  <c r="B21" i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<sst xmlns="http://schemas.openxmlformats.org/spreadsheetml/2006/main" count="93" uniqueCount="89">
  <si>
    <t>ElasticNet_P5_AllIndustries_monthly</t>
  </si>
  <si>
    <t>ElasticNet_D1_AllIndustries_monthly</t>
  </si>
  <si>
    <t>ElasticNet_D2_AllIndustries_monthly</t>
  </si>
  <si>
    <t>ElasticNet_D3_AllIndustries_monthly</t>
  </si>
  <si>
    <t>ElasticNet_D4_AllIndustries_monthly</t>
  </si>
  <si>
    <t>ElasticNet_D5_AllIndustries_monthly</t>
  </si>
  <si>
    <t>ElasticNet_D6_AllIndustries_monthly</t>
  </si>
  <si>
    <t>ElasticNet_D7_AllIndustries_monthly</t>
  </si>
  <si>
    <t>ElasticNet_D8_AllIndustries_monthly</t>
  </si>
  <si>
    <t>ElasticNet_D9_AllIndustries_monthly</t>
  </si>
  <si>
    <t>ElasticNet_D10_AllIndustries_monthly</t>
  </si>
  <si>
    <t>Lasso_P5_AllIndustries_monthly</t>
  </si>
  <si>
    <t>Lasso_D1_AllIndustries_monthly</t>
  </si>
  <si>
    <t>Lasso_D2_AllIndustries_monthly</t>
  </si>
  <si>
    <t>Lasso_D3_AllIndustries_monthly</t>
  </si>
  <si>
    <t>Lasso_D4_AllIndustries_monthly</t>
  </si>
  <si>
    <t>Lasso_D5_AllIndustries_monthly</t>
  </si>
  <si>
    <t>Lasso_D6_AllIndustries_monthly</t>
  </si>
  <si>
    <t>Lasso_D7_AllIndustries_monthly</t>
  </si>
  <si>
    <t>Lasso_D8_AllIndustries_monthly</t>
  </si>
  <si>
    <t>Lasso_D9_AllIndustries_monthly</t>
  </si>
  <si>
    <t>Lasso_D10_AllIndustries_monthly</t>
  </si>
  <si>
    <t>NN_P5_AllIndustries_monthly</t>
  </si>
  <si>
    <t>NN_D1_AllIndustries_monthly</t>
  </si>
  <si>
    <t>NN_D2_AllIndustries_monthly</t>
  </si>
  <si>
    <t>NN_D3_AllIndustries_monthly</t>
  </si>
  <si>
    <t>NN_D4_AllIndustries_monthly</t>
  </si>
  <si>
    <t>NN_D5_AllIndustries_monthly</t>
  </si>
  <si>
    <t>NN_D6_AllIndustries_monthly</t>
  </si>
  <si>
    <t>NN_D7_AllIndustries_monthly</t>
  </si>
  <si>
    <t>NN_D8_AllIndustries_monthly</t>
  </si>
  <si>
    <t>NN_D9_AllIndustries_monthly</t>
  </si>
  <si>
    <t>NN_D10_AllIndustries_monthly</t>
  </si>
  <si>
    <t>PLS_P5_AllIndustries_monthly</t>
  </si>
  <si>
    <t>PLS_D1_AllIndustries_monthly</t>
  </si>
  <si>
    <t>PLS_D2_AllIndustries_monthly</t>
  </si>
  <si>
    <t>PLS_D3_AllIndustries_monthly</t>
  </si>
  <si>
    <t>PLS_D4_AllIndustries_monthly</t>
  </si>
  <si>
    <t>PLS_D5_AllIndustries_monthly</t>
  </si>
  <si>
    <t>PLS_D6_AllIndustries_monthly</t>
  </si>
  <si>
    <t>PLS_D7_AllIndustries_monthly</t>
  </si>
  <si>
    <t>PLS_D8_AllIndustries_monthly</t>
  </si>
  <si>
    <t>PLS_D9_AllIndustries_monthly</t>
  </si>
  <si>
    <t>PLS_D10_AllIndustries_monthly</t>
  </si>
  <si>
    <t>Ridge_P5_AllIndustries_monthly</t>
  </si>
  <si>
    <t>Ridge_D1_AllIndustries_monthly</t>
  </si>
  <si>
    <t>Ridge_D2_AllIndustries_monthly</t>
  </si>
  <si>
    <t>Ridge_D3_AllIndustries_monthly</t>
  </si>
  <si>
    <t>Ridge_D4_AllIndustries_monthly</t>
  </si>
  <si>
    <t>Ridge_D5_AllIndustries_monthly</t>
  </si>
  <si>
    <t>Ridge_D6_AllIndustries_monthly</t>
  </si>
  <si>
    <t>Ridge_D7_AllIndustries_monthly</t>
  </si>
  <si>
    <t>Ridge_D8_AllIndustries_monthly</t>
  </si>
  <si>
    <t>Ridge_D9_AllIndustries_monthly</t>
  </si>
  <si>
    <t>Ridge_D10_AllIndustries_monthly</t>
  </si>
  <si>
    <t>RF_P5_AllIndustries_monthly</t>
  </si>
  <si>
    <t>RF_D1_AllIndustries_monthly</t>
  </si>
  <si>
    <t>RF_D2_AllIndustries_monthly</t>
  </si>
  <si>
    <t>RF_D3_AllIndustries_monthly</t>
  </si>
  <si>
    <t>RF_D4_AllIndustries_monthly</t>
  </si>
  <si>
    <t>RF_D5_AllIndustries_monthly</t>
  </si>
  <si>
    <t>RF_D6_AllIndustries_monthly</t>
  </si>
  <si>
    <t>RF_D7_AllIndustries_monthly</t>
  </si>
  <si>
    <t>RF_D8_AllIndustries_monthly</t>
  </si>
  <si>
    <t>RF_D9_AllIndustries_monthly</t>
  </si>
  <si>
    <t>RF_D10_AllIndustries_monthly</t>
  </si>
  <si>
    <t>total_return</t>
  </si>
  <si>
    <t>annualized_return</t>
  </si>
  <si>
    <t>annualized_volatility</t>
  </si>
  <si>
    <t>annualized_sharpe_ratio</t>
  </si>
  <si>
    <t>max_drawdown</t>
  </si>
  <si>
    <t>excess_ann_ret_Russell 1000</t>
  </si>
  <si>
    <t>excess_ann_ret_Russell 1000 EW</t>
  </si>
  <si>
    <t>excess_ann_vol_Russell 1000</t>
  </si>
  <si>
    <t>excess_ann_vol_Russell 1000 EW</t>
  </si>
  <si>
    <t>excess_ann_sr_Russell 1000</t>
  </si>
  <si>
    <t>excess_ann_sr_Russell 1000 EW</t>
  </si>
  <si>
    <t>excess_annual_mean_ret_Russell 1000</t>
  </si>
  <si>
    <t>excess_annual_mean_ret_Russell 1000 EW</t>
  </si>
  <si>
    <t>excess_max_dd_Russell 1000</t>
  </si>
  <si>
    <t>excess_max_dd_Russell 1000 EW</t>
  </si>
  <si>
    <t>ir_Russell 1000</t>
  </si>
  <si>
    <t>ir_Russell 1000 EW</t>
  </si>
  <si>
    <t>top10</t>
  </si>
  <si>
    <t>ir_VW</t>
  </si>
  <si>
    <t>ir_EW</t>
  </si>
  <si>
    <t>excess_ann_sr_VW</t>
  </si>
  <si>
    <t>excess_ann_sr_EW</t>
  </si>
  <si>
    <t>worst10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</si>
</sst>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" fontId="0" fillId="0" borderId="10" xfId="1" applyNumberFormat="1" applyFont="1" applyBorder="1" applyAlignment="1">
      <alignment horizontal="center" vertical="center"/>
    </xf>
    <xf numFmtId="2" fontId="0" fillId="0" borderId="11" xfId="1" applyNumberFormat="1" applyFont="1" applyBorder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8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1"/>
  <sheetViews>
    <sheetView showGridLines="0" tabSelected="1" zoomScale="115" zoomScaleNormal="115" workbookViewId="0">
      <selection activeCell="H37" sqref="H37"/>
    </sheetView>
  </sheetViews>
  <sheetFormatPr defaultRowHeight="14.4" x14ac:dyDescent="0.3"/>
  <cols>
    <col min="1" max="1" width="37.21875" bestFit="1" customWidth="1"/>
    <col min="2" max="2" width="32.33203125" bestFit="1" customWidth="1"/>
    <col min="3" max="3" width="32.5546875" bestFit="1" customWidth="1"/>
    <col min="4" max="9" width="32.44140625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 t="s">
        <v>66</v>
      </c>
      <c r="B2">
        <v>0.93185294950601594</v>
      </c>
      <c r="C2">
        <v>0.7572037513242571</v>
      </c>
      <c r="D2">
        <v>0.46607281919603499</v>
      </c>
      <c r="E2">
        <v>0.68862626547569072</v>
      </c>
      <c r="F2">
        <v>0.46134291732829102</v>
      </c>
      <c r="G2">
        <v>0.41023543848546162</v>
      </c>
      <c r="H2">
        <v>0.78218323048253846</v>
      </c>
      <c r="I2">
        <v>0.31828115620603947</v>
      </c>
      <c r="J2">
        <v>0.55934826632712498</v>
      </c>
      <c r="K2">
        <v>0.46966184889597251</v>
      </c>
      <c r="L2">
        <v>0.93048843626643385</v>
      </c>
      <c r="M2">
        <v>1.066583538863014</v>
      </c>
      <c r="N2">
        <v>0.86736409957576055</v>
      </c>
      <c r="O2">
        <v>0.85597325602255814</v>
      </c>
      <c r="P2">
        <v>0.52732739859853539</v>
      </c>
      <c r="Q2">
        <v>0.67545710589469721</v>
      </c>
      <c r="R2">
        <v>0.67951509861704595</v>
      </c>
      <c r="S2">
        <v>0.60426878974964326</v>
      </c>
      <c r="T2">
        <v>0.34421553672893318</v>
      </c>
      <c r="U2">
        <v>0.2910927554227396</v>
      </c>
      <c r="V2">
        <v>0.52468857002504965</v>
      </c>
      <c r="W2">
        <v>0.4641726458830322</v>
      </c>
      <c r="X2">
        <v>0.83479097715949657</v>
      </c>
      <c r="Y2">
        <v>0.63215392035596052</v>
      </c>
      <c r="Z2">
        <v>0.43968814827551572</v>
      </c>
      <c r="AA2">
        <v>0.67486685088383891</v>
      </c>
      <c r="AB2">
        <v>0.42404497019206522</v>
      </c>
      <c r="AC2">
        <v>0.67775688808816836</v>
      </c>
      <c r="AD2">
        <v>0.36430450561448757</v>
      </c>
      <c r="AE2">
        <v>0.52454707077403562</v>
      </c>
      <c r="AF2">
        <v>0.44150455357638152</v>
      </c>
      <c r="AG2">
        <v>0.74864508983261246</v>
      </c>
      <c r="AH2">
        <v>1.001648641584592</v>
      </c>
      <c r="AI2">
        <v>0.47944994757676151</v>
      </c>
      <c r="AJ2">
        <v>0.53596452053441279</v>
      </c>
      <c r="AK2">
        <v>0.62365294898102164</v>
      </c>
      <c r="AL2">
        <v>0.6484896825180011</v>
      </c>
      <c r="AM2">
        <v>0.30873352491584249</v>
      </c>
      <c r="AN2">
        <v>0.65453594368883627</v>
      </c>
      <c r="AO2">
        <v>0.65129455490757571</v>
      </c>
      <c r="AP2">
        <v>0.66193096512544169</v>
      </c>
      <c r="AQ2">
        <v>0.59713395849779705</v>
      </c>
      <c r="AR2">
        <v>0.73499298146843017</v>
      </c>
      <c r="AS2">
        <v>0.30281145159670242</v>
      </c>
      <c r="AT2">
        <v>0.32524464598293462</v>
      </c>
      <c r="AU2">
        <v>0.48942087631773318</v>
      </c>
      <c r="AV2">
        <v>0.72500300696450193</v>
      </c>
      <c r="AW2">
        <v>0.47562273391593402</v>
      </c>
      <c r="AX2">
        <v>0.62206689323000064</v>
      </c>
      <c r="AY2">
        <v>0.64921048236712187</v>
      </c>
      <c r="AZ2">
        <v>0.60394289441890603</v>
      </c>
      <c r="BA2">
        <v>0.59442300077272803</v>
      </c>
      <c r="BB2">
        <v>0.58728409151339744</v>
      </c>
      <c r="BC2">
        <v>0.35986883234979322</v>
      </c>
      <c r="BD2">
        <v>0.7118948712220492</v>
      </c>
      <c r="BE2">
        <v>0.87871644644932978</v>
      </c>
      <c r="BF2">
        <v>0.65853583442690478</v>
      </c>
      <c r="BG2">
        <v>0.8038115080882462</v>
      </c>
      <c r="BH2">
        <v>0.68719022539576291</v>
      </c>
      <c r="BI2">
        <v>0.322088521238036</v>
      </c>
      <c r="BJ2">
        <v>0.49900199650529609</v>
      </c>
      <c r="BK2">
        <v>0.45728793904793069</v>
      </c>
      <c r="BL2">
        <v>0.75936487340876346</v>
      </c>
      <c r="BM2">
        <v>0.65865046091944301</v>
      </c>
      <c r="BN2">
        <v>0.64940520522635015</v>
      </c>
      <c r="BO2">
        <v>0.40126190413723889</v>
      </c>
    </row>
    <row r="3" spans="1:67" x14ac:dyDescent="0.3">
      <c r="A3" s="1" t="s">
        <v>67</v>
      </c>
      <c r="B3">
        <v>0.13141032382981679</v>
      </c>
      <c r="C3">
        <v>0.111486386507053</v>
      </c>
      <c r="D3">
        <v>7.4370720524651768E-2</v>
      </c>
      <c r="E3">
        <v>0.10322104740937869</v>
      </c>
      <c r="F3">
        <v>7.3719958840025024E-2</v>
      </c>
      <c r="G3">
        <v>6.6576914849457491E-2</v>
      </c>
      <c r="H3">
        <v>0.1144319798648217</v>
      </c>
      <c r="I3">
        <v>5.317734477732694E-2</v>
      </c>
      <c r="J3">
        <v>8.6868082734791185E-2</v>
      </c>
      <c r="K3">
        <v>7.4863378427601823E-2</v>
      </c>
      <c r="L3">
        <v>0.1312604417360301</v>
      </c>
      <c r="M3">
        <v>0.14580293686476109</v>
      </c>
      <c r="N3">
        <v>0.1242306943689013</v>
      </c>
      <c r="O3">
        <v>0.12294166603555</v>
      </c>
      <c r="P3">
        <v>8.2647996979459348E-2</v>
      </c>
      <c r="Q3">
        <v>0.10160271175343059</v>
      </c>
      <c r="R3">
        <v>0.1021024899557519</v>
      </c>
      <c r="S3">
        <v>9.2671115449616259E-2</v>
      </c>
      <c r="T3">
        <v>5.7031478344230953E-2</v>
      </c>
      <c r="U3">
        <v>4.9070128021662773E-2</v>
      </c>
      <c r="V3">
        <v>8.2297024854645962E-2</v>
      </c>
      <c r="W3">
        <v>7.4109491216221457E-2</v>
      </c>
      <c r="X3">
        <v>0.12052741548276021</v>
      </c>
      <c r="Y3">
        <v>9.6207347307633695E-2</v>
      </c>
      <c r="Z3">
        <v>7.0718559165914074E-2</v>
      </c>
      <c r="AA3">
        <v>0.1015299346440071</v>
      </c>
      <c r="AB3">
        <v>6.8527477205671206E-2</v>
      </c>
      <c r="AC3">
        <v>0.10188607114993919</v>
      </c>
      <c r="AD3">
        <v>5.9975607513644613E-2</v>
      </c>
      <c r="AE3">
        <v>8.2278191091361919E-2</v>
      </c>
      <c r="AF3">
        <v>7.0971721125067333E-2</v>
      </c>
      <c r="AG3">
        <v>0.110469318100229</v>
      </c>
      <c r="AH3">
        <v>0.13896458718385651</v>
      </c>
      <c r="AI3">
        <v>7.62020175933249E-2</v>
      </c>
      <c r="AJ3">
        <v>8.379332524498917E-2</v>
      </c>
      <c r="AK3">
        <v>9.5134538617041464E-2</v>
      </c>
      <c r="AL3">
        <v>9.8256212846842494E-2</v>
      </c>
      <c r="AM3">
        <v>5.1742939383938369E-2</v>
      </c>
      <c r="AN3">
        <v>9.9010365823755331E-2</v>
      </c>
      <c r="AO3">
        <v>9.8606344862320228E-2</v>
      </c>
      <c r="AP3">
        <v>9.9929712118920433E-2</v>
      </c>
      <c r="AQ3">
        <v>9.1758299175541236E-2</v>
      </c>
      <c r="AR3">
        <v>0.1088385670303786</v>
      </c>
      <c r="AS3">
        <v>5.0848948181652982E-2</v>
      </c>
      <c r="AT3">
        <v>5.4218203265316227E-2</v>
      </c>
      <c r="AU3">
        <v>7.7558282503579656E-2</v>
      </c>
      <c r="AV3">
        <v>0.1076386409554788</v>
      </c>
      <c r="AW3">
        <v>7.5679459721000653E-2</v>
      </c>
      <c r="AX3">
        <v>9.4933876030630859E-2</v>
      </c>
      <c r="AY3">
        <v>9.834623642345508E-2</v>
      </c>
      <c r="AZ3">
        <v>9.2629493005185415E-2</v>
      </c>
      <c r="BA3">
        <v>9.141059584277289E-2</v>
      </c>
      <c r="BB3">
        <v>9.0492666753961171E-2</v>
      </c>
      <c r="BC3">
        <v>5.9328584468012702E-2</v>
      </c>
      <c r="BD3">
        <v>0.1060555887433665</v>
      </c>
      <c r="BE3">
        <v>0.1255090255204547</v>
      </c>
      <c r="BF3">
        <v>9.9508044307887289E-2</v>
      </c>
      <c r="BG3">
        <v>0.1169554235512318</v>
      </c>
      <c r="BH3">
        <v>0.10304507405021</v>
      </c>
      <c r="BI3">
        <v>5.3746997639249512E-2</v>
      </c>
      <c r="BJ3">
        <v>7.8854592470658069E-2</v>
      </c>
      <c r="BK3">
        <v>7.3160692339487188E-2</v>
      </c>
      <c r="BL3">
        <v>0.111742566800592</v>
      </c>
      <c r="BM3">
        <v>9.9522292102107723E-2</v>
      </c>
      <c r="BN3">
        <v>9.8370550655621836E-2</v>
      </c>
      <c r="BO3">
        <v>6.5301090471883372E-2</v>
      </c>
    </row>
    <row r="4" spans="1:67" x14ac:dyDescent="0.3">
      <c r="A4" s="1" t="s">
        <v>68</v>
      </c>
      <c r="B4">
        <v>0.23982679592235401</v>
      </c>
      <c r="C4">
        <v>0.22292647804092139</v>
      </c>
      <c r="D4">
        <v>0.19673014368241559</v>
      </c>
      <c r="E4">
        <v>0.19002589788662119</v>
      </c>
      <c r="F4">
        <v>0.18982797411632479</v>
      </c>
      <c r="G4">
        <v>0.18935843494823801</v>
      </c>
      <c r="H4">
        <v>0.19443002037746671</v>
      </c>
      <c r="I4">
        <v>0.19629872766190271</v>
      </c>
      <c r="J4">
        <v>0.2321862957292129</v>
      </c>
      <c r="K4">
        <v>0.2437890269240067</v>
      </c>
      <c r="L4">
        <v>0.28261350291296722</v>
      </c>
      <c r="M4">
        <v>0.2329373321126168</v>
      </c>
      <c r="N4">
        <v>0.218722461770889</v>
      </c>
      <c r="O4">
        <v>0.20263525683080311</v>
      </c>
      <c r="P4">
        <v>0.19867850683547891</v>
      </c>
      <c r="Q4">
        <v>0.20047000590778169</v>
      </c>
      <c r="R4">
        <v>0.19129031498939009</v>
      </c>
      <c r="S4">
        <v>0.1819426439850112</v>
      </c>
      <c r="T4">
        <v>0.1983897185394477</v>
      </c>
      <c r="U4">
        <v>0.20006002753983049</v>
      </c>
      <c r="V4">
        <v>0.24094474347074751</v>
      </c>
      <c r="W4">
        <v>0.29605600043335878</v>
      </c>
      <c r="X4">
        <v>0.21540332471376791</v>
      </c>
      <c r="Y4">
        <v>0.2078859896996906</v>
      </c>
      <c r="Z4">
        <v>0.2112254412634367</v>
      </c>
      <c r="AA4">
        <v>0.20637553847666351</v>
      </c>
      <c r="AB4">
        <v>0.20384274871131941</v>
      </c>
      <c r="AC4">
        <v>0.202458239170619</v>
      </c>
      <c r="AD4">
        <v>0.19414584096879009</v>
      </c>
      <c r="AE4">
        <v>0.20011138553472321</v>
      </c>
      <c r="AF4">
        <v>0.202047443480597</v>
      </c>
      <c r="AG4">
        <v>0.22029528350809419</v>
      </c>
      <c r="AH4">
        <v>0.25902623954516008</v>
      </c>
      <c r="AI4">
        <v>0.1981255637390465</v>
      </c>
      <c r="AJ4">
        <v>0.1910136715001006</v>
      </c>
      <c r="AK4">
        <v>0.18907242130615109</v>
      </c>
      <c r="AL4">
        <v>0.1853513400656637</v>
      </c>
      <c r="AM4">
        <v>0.18927949119609211</v>
      </c>
      <c r="AN4">
        <v>0.19539848933818171</v>
      </c>
      <c r="AO4">
        <v>0.19087791448628191</v>
      </c>
      <c r="AP4">
        <v>0.2148250122022162</v>
      </c>
      <c r="AQ4">
        <v>0.22185354236263519</v>
      </c>
      <c r="AR4">
        <v>0.25391837927861738</v>
      </c>
      <c r="AS4">
        <v>0.32130382514485578</v>
      </c>
      <c r="AT4">
        <v>0.2256906159726482</v>
      </c>
      <c r="AU4">
        <v>0.21984416549762201</v>
      </c>
      <c r="AV4">
        <v>0.19835482611130181</v>
      </c>
      <c r="AW4">
        <v>0.18878804591529069</v>
      </c>
      <c r="AX4">
        <v>0.19186036848448221</v>
      </c>
      <c r="AY4">
        <v>0.1947031081683934</v>
      </c>
      <c r="AZ4">
        <v>0.20081236476222969</v>
      </c>
      <c r="BA4">
        <v>0.201595499468606</v>
      </c>
      <c r="BB4">
        <v>0.2061546846596721</v>
      </c>
      <c r="BC4">
        <v>0.22708813763811789</v>
      </c>
      <c r="BD4">
        <v>0.28720357076982661</v>
      </c>
      <c r="BE4">
        <v>0.20653243373527161</v>
      </c>
      <c r="BF4">
        <v>0.1878196402787648</v>
      </c>
      <c r="BG4">
        <v>0.1963828996184174</v>
      </c>
      <c r="BH4">
        <v>0.19741277350508701</v>
      </c>
      <c r="BI4">
        <v>0.1884579796978835</v>
      </c>
      <c r="BJ4">
        <v>0.20575411405630831</v>
      </c>
      <c r="BK4">
        <v>0.19493762369465331</v>
      </c>
      <c r="BL4">
        <v>0.2093377197090317</v>
      </c>
      <c r="BM4">
        <v>0.21800554428237351</v>
      </c>
      <c r="BN4">
        <v>0.22391269907435299</v>
      </c>
      <c r="BO4">
        <v>0.27988998415297811</v>
      </c>
    </row>
    <row r="5" spans="1:67" x14ac:dyDescent="0.3">
      <c r="A5" s="1" t="s">
        <v>69</v>
      </c>
      <c r="B5">
        <v>0.54793845418491949</v>
      </c>
      <c r="C5">
        <v>0.50010383462204999</v>
      </c>
      <c r="D5">
        <v>0.37803419004618588</v>
      </c>
      <c r="E5">
        <v>0.54319463061274631</v>
      </c>
      <c r="F5">
        <v>0.38835139648516792</v>
      </c>
      <c r="G5">
        <v>0.35159202106659049</v>
      </c>
      <c r="H5">
        <v>0.58855098427014141</v>
      </c>
      <c r="I5">
        <v>0.27090009910261631</v>
      </c>
      <c r="J5">
        <v>0.37413096437052862</v>
      </c>
      <c r="K5">
        <v>0.3070826417914948</v>
      </c>
      <c r="L5">
        <v>0.46445212413099979</v>
      </c>
      <c r="M5">
        <v>0.62593202876673548</v>
      </c>
      <c r="N5">
        <v>0.56798324855648596</v>
      </c>
      <c r="O5">
        <v>0.60671409288959099</v>
      </c>
      <c r="P5">
        <v>0.41598861545651872</v>
      </c>
      <c r="Q5">
        <v>0.50682251089556463</v>
      </c>
      <c r="R5">
        <v>0.53375671403654179</v>
      </c>
      <c r="S5">
        <v>0.50934246870266808</v>
      </c>
      <c r="T5">
        <v>0.28747194544202581</v>
      </c>
      <c r="U5">
        <v>0.2452770232269075</v>
      </c>
      <c r="V5">
        <v>0.34155974382000759</v>
      </c>
      <c r="W5">
        <v>0.25032254407187138</v>
      </c>
      <c r="X5">
        <v>0.55954296732847286</v>
      </c>
      <c r="Y5">
        <v>0.46278899047797101</v>
      </c>
      <c r="Z5">
        <v>0.33480133237224541</v>
      </c>
      <c r="AA5">
        <v>0.4919669036041685</v>
      </c>
      <c r="AB5">
        <v>0.33617814535418822</v>
      </c>
      <c r="AC5">
        <v>0.50324487443593768</v>
      </c>
      <c r="AD5">
        <v>0.30892038281307299</v>
      </c>
      <c r="AE5">
        <v>0.41116196797850402</v>
      </c>
      <c r="AF5">
        <v>0.35126265347615188</v>
      </c>
      <c r="AG5">
        <v>0.50146020532559465</v>
      </c>
      <c r="AH5">
        <v>0.53648845548571777</v>
      </c>
      <c r="AI5">
        <v>0.38461476729823452</v>
      </c>
      <c r="AJ5">
        <v>0.43867710927144299</v>
      </c>
      <c r="AK5">
        <v>0.5031645438284047</v>
      </c>
      <c r="AL5">
        <v>0.530107917277715</v>
      </c>
      <c r="AM5">
        <v>0.27336791248204012</v>
      </c>
      <c r="AN5">
        <v>0.50670998613707452</v>
      </c>
      <c r="AO5">
        <v>0.51659378785494281</v>
      </c>
      <c r="AP5">
        <v>0.46516795737386452</v>
      </c>
      <c r="AQ5">
        <v>0.41359853080712072</v>
      </c>
      <c r="AR5">
        <v>0.42863603390817651</v>
      </c>
      <c r="AS5">
        <v>0.15825814759201309</v>
      </c>
      <c r="AT5">
        <v>0.2402324218561529</v>
      </c>
      <c r="AU5">
        <v>0.35278754079292851</v>
      </c>
      <c r="AV5">
        <v>0.54265703066423054</v>
      </c>
      <c r="AW5">
        <v>0.40086997751413811</v>
      </c>
      <c r="AX5">
        <v>0.49480711822102641</v>
      </c>
      <c r="AY5">
        <v>0.50510871320245232</v>
      </c>
      <c r="AZ5">
        <v>0.4612738519107758</v>
      </c>
      <c r="BA5">
        <v>0.45343569714465798</v>
      </c>
      <c r="BB5">
        <v>0.43895518020048813</v>
      </c>
      <c r="BC5">
        <v>0.26125796391248429</v>
      </c>
      <c r="BD5">
        <v>0.36926974291821252</v>
      </c>
      <c r="BE5">
        <v>0.6076964438492467</v>
      </c>
      <c r="BF5">
        <v>0.52980638318865869</v>
      </c>
      <c r="BG5">
        <v>0.59554790044592731</v>
      </c>
      <c r="BH5">
        <v>0.52197774348960602</v>
      </c>
      <c r="BI5">
        <v>0.28519353611564319</v>
      </c>
      <c r="BJ5">
        <v>0.38324673522240282</v>
      </c>
      <c r="BK5">
        <v>0.37530308902341381</v>
      </c>
      <c r="BL5">
        <v>0.53379088563641686</v>
      </c>
      <c r="BM5">
        <v>0.45651266544487812</v>
      </c>
      <c r="BN5">
        <v>0.43932546506867248</v>
      </c>
      <c r="BO5">
        <v>0.233309850902675</v>
      </c>
    </row>
    <row r="6" spans="1:67" x14ac:dyDescent="0.3">
      <c r="A6" s="1" t="s">
        <v>70</v>
      </c>
      <c r="B6">
        <v>-0.34533205369216702</v>
      </c>
      <c r="C6">
        <v>-0.32532138945402977</v>
      </c>
      <c r="D6">
        <v>-0.30140059229956301</v>
      </c>
      <c r="E6">
        <v>-0.24160070217243351</v>
      </c>
      <c r="F6">
        <v>-0.20465000930279689</v>
      </c>
      <c r="G6">
        <v>-0.170012269755802</v>
      </c>
      <c r="H6">
        <v>-0.2133221948727452</v>
      </c>
      <c r="I6">
        <v>-0.1921400780944843</v>
      </c>
      <c r="J6">
        <v>-0.250400354452334</v>
      </c>
      <c r="K6">
        <v>-0.26576318526807879</v>
      </c>
      <c r="L6">
        <v>-0.23298624050206659</v>
      </c>
      <c r="M6">
        <v>-0.34717981889416683</v>
      </c>
      <c r="N6">
        <v>-0.32937109715299401</v>
      </c>
      <c r="O6">
        <v>-0.25566626927178898</v>
      </c>
      <c r="P6">
        <v>-0.24559823780826359</v>
      </c>
      <c r="Q6">
        <v>-0.21032634193821689</v>
      </c>
      <c r="R6">
        <v>-0.19561119026869511</v>
      </c>
      <c r="S6">
        <v>-0.1859082291950607</v>
      </c>
      <c r="T6">
        <v>-0.19740883976515369</v>
      </c>
      <c r="U6">
        <v>-0.2124869786045929</v>
      </c>
      <c r="V6">
        <v>-0.27872669528339161</v>
      </c>
      <c r="W6">
        <v>-0.29015947027071792</v>
      </c>
      <c r="X6">
        <v>-0.2033882165502171</v>
      </c>
      <c r="Y6">
        <v>-0.242388563861476</v>
      </c>
      <c r="Z6">
        <v>-0.24770226084930669</v>
      </c>
      <c r="AA6">
        <v>-0.2026666577711794</v>
      </c>
      <c r="AB6">
        <v>-0.2423004073501687</v>
      </c>
      <c r="AC6">
        <v>-0.19313960495041671</v>
      </c>
      <c r="AD6">
        <v>-0.19280966770817129</v>
      </c>
      <c r="AE6">
        <v>-0.2460390204538232</v>
      </c>
      <c r="AF6">
        <v>-0.23204551667720219</v>
      </c>
      <c r="AG6">
        <v>-0.18772764695101349</v>
      </c>
      <c r="AH6">
        <v>-0.2147951306351559</v>
      </c>
      <c r="AI6">
        <v>-0.29134918555503903</v>
      </c>
      <c r="AJ6">
        <v>-0.31362298330360472</v>
      </c>
      <c r="AK6">
        <v>-0.28743172241754678</v>
      </c>
      <c r="AL6">
        <v>-0.23821361642262209</v>
      </c>
      <c r="AM6">
        <v>-0.25907048929781767</v>
      </c>
      <c r="AN6">
        <v>-0.19778310569049801</v>
      </c>
      <c r="AO6">
        <v>-0.16187280456447201</v>
      </c>
      <c r="AP6">
        <v>-0.21144686025024059</v>
      </c>
      <c r="AQ6">
        <v>-0.21087850471726899</v>
      </c>
      <c r="AR6">
        <v>-0.28647866708531677</v>
      </c>
      <c r="AS6">
        <v>-0.34228248868462963</v>
      </c>
      <c r="AT6">
        <v>-0.19722138520776211</v>
      </c>
      <c r="AU6">
        <v>-0.20386355487656119</v>
      </c>
      <c r="AV6">
        <v>-0.23613910216110379</v>
      </c>
      <c r="AW6">
        <v>-0.19619233101874339</v>
      </c>
      <c r="AX6">
        <v>-0.2346062584676519</v>
      </c>
      <c r="AY6">
        <v>-0.1925529033796973</v>
      </c>
      <c r="AZ6">
        <v>-0.22258834577717251</v>
      </c>
      <c r="BA6">
        <v>-0.1973444839911879</v>
      </c>
      <c r="BB6">
        <v>-0.2008523647448445</v>
      </c>
      <c r="BC6">
        <v>-0.23990924347857071</v>
      </c>
      <c r="BD6">
        <v>-0.2661722811793038</v>
      </c>
      <c r="BE6">
        <v>-0.22817115240953731</v>
      </c>
      <c r="BF6">
        <v>-0.22689954526372511</v>
      </c>
      <c r="BG6">
        <v>-0.20533228593036359</v>
      </c>
      <c r="BH6">
        <v>-0.1904789090446177</v>
      </c>
      <c r="BI6">
        <v>-0.252960325948414</v>
      </c>
      <c r="BJ6">
        <v>-0.2301162778799071</v>
      </c>
      <c r="BK6">
        <v>-0.18580231193332869</v>
      </c>
      <c r="BL6">
        <v>-0.2136098300439806</v>
      </c>
      <c r="BM6">
        <v>-0.20524722987500429</v>
      </c>
      <c r="BN6">
        <v>-0.22120391817075591</v>
      </c>
      <c r="BO6">
        <v>-0.27886472941873808</v>
      </c>
    </row>
    <row r="7" spans="1:67" x14ac:dyDescent="0.3">
      <c r="A7" s="1" t="s">
        <v>71</v>
      </c>
      <c r="B7">
        <v>-3.597442415425256E-3</v>
      </c>
      <c r="C7">
        <v>-2.3521379738189019E-2</v>
      </c>
      <c r="D7">
        <v>-6.0637045720590248E-2</v>
      </c>
      <c r="E7">
        <v>-3.178671883586337E-2</v>
      </c>
      <c r="F7">
        <v>-6.1287807405216999E-2</v>
      </c>
      <c r="G7">
        <v>-6.8430851395784531E-2</v>
      </c>
      <c r="H7">
        <v>-2.057578638042035E-2</v>
      </c>
      <c r="I7">
        <v>-8.1830421467915082E-2</v>
      </c>
      <c r="J7">
        <v>-4.8139683510450837E-2</v>
      </c>
      <c r="K7">
        <v>-6.0144387817640199E-2</v>
      </c>
      <c r="L7">
        <v>-3.7473245092118912E-3</v>
      </c>
      <c r="M7">
        <v>1.0795170619519069E-2</v>
      </c>
      <c r="N7">
        <v>-1.077707187634069E-2</v>
      </c>
      <c r="O7">
        <v>-1.206610020969201E-2</v>
      </c>
      <c r="P7">
        <v>-5.2359769265782667E-2</v>
      </c>
      <c r="Q7">
        <v>-3.3405054491811408E-2</v>
      </c>
      <c r="R7">
        <v>-3.2905276289490137E-2</v>
      </c>
      <c r="S7">
        <v>-4.2336650795625763E-2</v>
      </c>
      <c r="T7">
        <v>-7.7976287901011077E-2</v>
      </c>
      <c r="U7">
        <v>-8.5937638223579249E-2</v>
      </c>
      <c r="V7">
        <v>-5.2710741390596061E-2</v>
      </c>
      <c r="W7">
        <v>-6.0898275029020572E-2</v>
      </c>
      <c r="X7">
        <v>-1.448035076248178E-2</v>
      </c>
      <c r="Y7">
        <v>-3.8800418937608327E-2</v>
      </c>
      <c r="Z7">
        <v>-6.4289207079327948E-2</v>
      </c>
      <c r="AA7">
        <v>-3.3477831601234957E-2</v>
      </c>
      <c r="AB7">
        <v>-6.6480289039570817E-2</v>
      </c>
      <c r="AC7">
        <v>-3.3121695095302828E-2</v>
      </c>
      <c r="AD7">
        <v>-7.5032158731597409E-2</v>
      </c>
      <c r="AE7">
        <v>-5.2729575153880097E-2</v>
      </c>
      <c r="AF7">
        <v>-6.4036045120174689E-2</v>
      </c>
      <c r="AG7">
        <v>-2.4538448145013051E-2</v>
      </c>
      <c r="AH7">
        <v>3.9568209386144906E-3</v>
      </c>
      <c r="AI7">
        <v>-5.8805748651917122E-2</v>
      </c>
      <c r="AJ7">
        <v>-5.1214441000252853E-2</v>
      </c>
      <c r="AK7">
        <v>-3.9873227628200558E-2</v>
      </c>
      <c r="AL7">
        <v>-3.6751553398399528E-2</v>
      </c>
      <c r="AM7">
        <v>-8.3264826861303654E-2</v>
      </c>
      <c r="AN7">
        <v>-3.5997400421486692E-2</v>
      </c>
      <c r="AO7">
        <v>-3.6401421382921788E-2</v>
      </c>
      <c r="AP7">
        <v>-3.5078054126321589E-2</v>
      </c>
      <c r="AQ7">
        <v>-4.3249467069700787E-2</v>
      </c>
      <c r="AR7">
        <v>-2.6169199214863381E-2</v>
      </c>
      <c r="AS7">
        <v>-8.4158818063589047E-2</v>
      </c>
      <c r="AT7">
        <v>-8.0789562979925789E-2</v>
      </c>
      <c r="AU7">
        <v>-5.7449483741662373E-2</v>
      </c>
      <c r="AV7">
        <v>-2.7369125289763211E-2</v>
      </c>
      <c r="AW7">
        <v>-5.932830652424137E-2</v>
      </c>
      <c r="AX7">
        <v>-4.0073890214611163E-2</v>
      </c>
      <c r="AY7">
        <v>-3.6661529821786942E-2</v>
      </c>
      <c r="AZ7">
        <v>-4.2378273240056608E-2</v>
      </c>
      <c r="BA7">
        <v>-4.3597170402469132E-2</v>
      </c>
      <c r="BB7">
        <v>-4.4515099491280852E-2</v>
      </c>
      <c r="BC7">
        <v>-7.5679181777229321E-2</v>
      </c>
      <c r="BD7">
        <v>-2.8952177501875509E-2</v>
      </c>
      <c r="BE7">
        <v>-9.4987407247872913E-3</v>
      </c>
      <c r="BF7">
        <v>-3.5499721937354727E-2</v>
      </c>
      <c r="BG7">
        <v>-1.8052342694010241E-2</v>
      </c>
      <c r="BH7">
        <v>-3.1962692195032012E-2</v>
      </c>
      <c r="BI7">
        <v>-8.1260768605992517E-2</v>
      </c>
      <c r="BJ7">
        <v>-5.6153173774583953E-2</v>
      </c>
      <c r="BK7">
        <v>-6.1847073905754828E-2</v>
      </c>
      <c r="BL7">
        <v>-2.3265199444650001E-2</v>
      </c>
      <c r="BM7">
        <v>-3.5485474143134299E-2</v>
      </c>
      <c r="BN7">
        <v>-3.6637215589620187E-2</v>
      </c>
      <c r="BO7">
        <v>-6.9706675773358651E-2</v>
      </c>
    </row>
    <row r="8" spans="1:67" x14ac:dyDescent="0.3">
      <c r="A8" s="1" t="s">
        <v>72</v>
      </c>
      <c r="B8">
        <v>4.0453526772153081E-2</v>
      </c>
      <c r="C8">
        <v>2.0529589449389318E-2</v>
      </c>
      <c r="D8">
        <v>-1.6586076533011921E-2</v>
      </c>
      <c r="E8">
        <v>1.226425035171497E-2</v>
      </c>
      <c r="F8">
        <v>-1.7236838217638661E-2</v>
      </c>
      <c r="G8">
        <v>-2.437988220820619E-2</v>
      </c>
      <c r="H8">
        <v>2.347518280715799E-2</v>
      </c>
      <c r="I8">
        <v>-3.7779452280336738E-2</v>
      </c>
      <c r="J8">
        <v>-4.0887143228724998E-3</v>
      </c>
      <c r="K8">
        <v>-1.6093418630061859E-2</v>
      </c>
      <c r="L8">
        <v>4.0303644678366453E-2</v>
      </c>
      <c r="M8">
        <v>5.4846139807097398E-2</v>
      </c>
      <c r="N8">
        <v>3.3273897311237637E-2</v>
      </c>
      <c r="O8">
        <v>3.1984868977886327E-2</v>
      </c>
      <c r="P8">
        <v>-8.308800078204337E-3</v>
      </c>
      <c r="Q8">
        <v>1.0645914695766919E-2</v>
      </c>
      <c r="R8">
        <v>1.11456928980882E-2</v>
      </c>
      <c r="S8">
        <v>1.714318391952574E-3</v>
      </c>
      <c r="T8">
        <v>-3.3925318713432739E-2</v>
      </c>
      <c r="U8">
        <v>-4.1886669036000912E-2</v>
      </c>
      <c r="V8">
        <v>-8.6597722030177238E-3</v>
      </c>
      <c r="W8">
        <v>-1.6847305841442228E-2</v>
      </c>
      <c r="X8">
        <v>2.9570618425096559E-2</v>
      </c>
      <c r="Y8">
        <v>5.2505502499700096E-3</v>
      </c>
      <c r="Z8">
        <v>-2.0238237891749611E-2</v>
      </c>
      <c r="AA8">
        <v>1.057313758634337E-2</v>
      </c>
      <c r="AB8">
        <v>-2.242931985199248E-2</v>
      </c>
      <c r="AC8">
        <v>1.0929274092275509E-2</v>
      </c>
      <c r="AD8">
        <v>-3.0981189544019069E-2</v>
      </c>
      <c r="AE8">
        <v>-8.6786059663017667E-3</v>
      </c>
      <c r="AF8">
        <v>-1.9985075932596349E-2</v>
      </c>
      <c r="AG8">
        <v>1.951252104256529E-2</v>
      </c>
      <c r="AH8">
        <v>4.8007790126192829E-2</v>
      </c>
      <c r="AI8">
        <v>-1.475477946433879E-2</v>
      </c>
      <c r="AJ8">
        <v>-7.1634718126745156E-3</v>
      </c>
      <c r="AK8">
        <v>4.1777415593777789E-3</v>
      </c>
      <c r="AL8">
        <v>7.2994157891788092E-3</v>
      </c>
      <c r="AM8">
        <v>-3.9213857673725323E-2</v>
      </c>
      <c r="AN8">
        <v>8.0535687660916455E-3</v>
      </c>
      <c r="AO8">
        <v>7.6495478046565424E-3</v>
      </c>
      <c r="AP8">
        <v>8.9729150612567476E-3</v>
      </c>
      <c r="AQ8">
        <v>8.0150211787755055E-4</v>
      </c>
      <c r="AR8">
        <v>1.7881769972714959E-2</v>
      </c>
      <c r="AS8">
        <v>-4.010784887601071E-2</v>
      </c>
      <c r="AT8">
        <v>-3.6738593792347451E-2</v>
      </c>
      <c r="AU8">
        <v>-1.3398514554084031E-2</v>
      </c>
      <c r="AV8">
        <v>1.668184389781513E-2</v>
      </c>
      <c r="AW8">
        <v>-1.5277337336663029E-2</v>
      </c>
      <c r="AX8">
        <v>3.9770789729671741E-3</v>
      </c>
      <c r="AY8">
        <v>7.3894393657913948E-3</v>
      </c>
      <c r="AZ8">
        <v>1.67269594752173E-3</v>
      </c>
      <c r="BA8">
        <v>4.5379878510920507E-4</v>
      </c>
      <c r="BB8">
        <v>-4.6413030370251462E-4</v>
      </c>
      <c r="BC8">
        <v>-3.1628212589650977E-2</v>
      </c>
      <c r="BD8">
        <v>1.509879168570283E-2</v>
      </c>
      <c r="BE8">
        <v>3.4552228462791053E-2</v>
      </c>
      <c r="BF8">
        <v>8.5512472502236037E-3</v>
      </c>
      <c r="BG8">
        <v>2.59986264935681E-2</v>
      </c>
      <c r="BH8">
        <v>1.208827699254633E-2</v>
      </c>
      <c r="BI8">
        <v>-3.720979941841418E-2</v>
      </c>
      <c r="BJ8">
        <v>-1.210220458700562E-2</v>
      </c>
      <c r="BK8">
        <v>-1.7796104718176501E-2</v>
      </c>
      <c r="BL8">
        <v>2.0785769742928339E-2</v>
      </c>
      <c r="BM8">
        <v>8.5654950444440381E-3</v>
      </c>
      <c r="BN8">
        <v>7.4137535979581504E-3</v>
      </c>
      <c r="BO8">
        <v>-2.565570658578031E-2</v>
      </c>
    </row>
    <row r="9" spans="1:67" x14ac:dyDescent="0.3">
      <c r="A9" s="1" t="s">
        <v>73</v>
      </c>
      <c r="B9">
        <v>5.4722461302305458E-2</v>
      </c>
      <c r="C9">
        <v>3.7822143420872867E-2</v>
      </c>
      <c r="D9">
        <v>1.162580906236715E-2</v>
      </c>
      <c r="E9">
        <v>4.9215632665726983E-3</v>
      </c>
      <c r="F9">
        <v>4.7236394962762718E-3</v>
      </c>
      <c r="G9">
        <v>4.2541003281894576E-3</v>
      </c>
      <c r="H9">
        <v>9.3256857574182117E-3</v>
      </c>
      <c r="I9">
        <v>1.1194393041854239E-2</v>
      </c>
      <c r="J9">
        <v>4.7081961109164433E-2</v>
      </c>
      <c r="K9">
        <v>5.8684692303958168E-2</v>
      </c>
      <c r="L9">
        <v>9.7509168292918724E-2</v>
      </c>
      <c r="M9">
        <v>4.7832997492568342E-2</v>
      </c>
      <c r="N9">
        <v>3.3618127150840477E-2</v>
      </c>
      <c r="O9">
        <v>1.7530922210754609E-2</v>
      </c>
      <c r="P9">
        <v>1.3574172215430389E-2</v>
      </c>
      <c r="Q9">
        <v>1.536567128773322E-2</v>
      </c>
      <c r="R9">
        <v>6.1859803693415927E-3</v>
      </c>
      <c r="S9">
        <v>-3.161690635037268E-3</v>
      </c>
      <c r="T9">
        <v>1.328538391939918E-2</v>
      </c>
      <c r="U9">
        <v>1.495569291978205E-2</v>
      </c>
      <c r="V9">
        <v>5.5840408850699019E-2</v>
      </c>
      <c r="W9">
        <v>0.1109516658133103</v>
      </c>
      <c r="X9">
        <v>3.0298990093719391E-2</v>
      </c>
      <c r="Y9">
        <v>2.2781655079642141E-2</v>
      </c>
      <c r="Z9">
        <v>2.6121106643388209E-2</v>
      </c>
      <c r="AA9">
        <v>2.1271203856614958E-2</v>
      </c>
      <c r="AB9">
        <v>1.8738414091270941E-2</v>
      </c>
      <c r="AC9">
        <v>1.7353904550570509E-2</v>
      </c>
      <c r="AD9">
        <v>9.0415063487415681E-3</v>
      </c>
      <c r="AE9">
        <v>1.500705091467466E-2</v>
      </c>
      <c r="AF9">
        <v>1.6943108860548509E-2</v>
      </c>
      <c r="AG9">
        <v>3.5190948888045658E-2</v>
      </c>
      <c r="AH9">
        <v>7.3921904925111637E-2</v>
      </c>
      <c r="AI9">
        <v>1.3021229118998031E-2</v>
      </c>
      <c r="AJ9">
        <v>5.9093368800521304E-3</v>
      </c>
      <c r="AK9">
        <v>3.968086686102601E-3</v>
      </c>
      <c r="AL9">
        <v>2.4700544561523369E-4</v>
      </c>
      <c r="AM9">
        <v>4.1751565760435871E-3</v>
      </c>
      <c r="AN9">
        <v>1.029415471813316E-2</v>
      </c>
      <c r="AO9">
        <v>5.7735798662333906E-3</v>
      </c>
      <c r="AP9">
        <v>2.9720677582167732E-2</v>
      </c>
      <c r="AQ9">
        <v>3.6749207742586693E-2</v>
      </c>
      <c r="AR9">
        <v>6.8814044658568885E-2</v>
      </c>
      <c r="AS9">
        <v>0.13619949052480729</v>
      </c>
      <c r="AT9">
        <v>4.0586281352599729E-2</v>
      </c>
      <c r="AU9">
        <v>3.4739830877573513E-2</v>
      </c>
      <c r="AV9">
        <v>1.3250491491253289E-2</v>
      </c>
      <c r="AW9">
        <v>3.683711295242198E-3</v>
      </c>
      <c r="AX9">
        <v>6.7560338644336859E-3</v>
      </c>
      <c r="AY9">
        <v>9.5987735483449299E-3</v>
      </c>
      <c r="AZ9">
        <v>1.5708030142181171E-2</v>
      </c>
      <c r="BA9">
        <v>1.6491164848557501E-2</v>
      </c>
      <c r="BB9">
        <v>2.1050350039623609E-2</v>
      </c>
      <c r="BC9">
        <v>4.1983803018069449E-2</v>
      </c>
      <c r="BD9">
        <v>0.1020992361497781</v>
      </c>
      <c r="BE9">
        <v>2.1428099115223091E-2</v>
      </c>
      <c r="BF9">
        <v>2.7153056587163049E-3</v>
      </c>
      <c r="BG9">
        <v>1.127856499836891E-2</v>
      </c>
      <c r="BH9">
        <v>1.2308438885038551E-2</v>
      </c>
      <c r="BI9">
        <v>3.353645077835032E-3</v>
      </c>
      <c r="BJ9">
        <v>2.0649779436259841E-2</v>
      </c>
      <c r="BK9">
        <v>9.8332890746047619E-3</v>
      </c>
      <c r="BL9">
        <v>2.4233385088983209E-2</v>
      </c>
      <c r="BM9">
        <v>3.2901209662325008E-2</v>
      </c>
      <c r="BN9">
        <v>3.8808364454304488E-2</v>
      </c>
      <c r="BO9">
        <v>9.4785649532929561E-2</v>
      </c>
    </row>
    <row r="10" spans="1:67" x14ac:dyDescent="0.3">
      <c r="A10" s="1" t="s">
        <v>74</v>
      </c>
      <c r="B10">
        <v>2.6792935297148129E-2</v>
      </c>
      <c r="C10">
        <v>9.8926174157155378E-3</v>
      </c>
      <c r="D10">
        <v>-1.6303716942790179E-2</v>
      </c>
      <c r="E10">
        <v>-2.3007962738584631E-2</v>
      </c>
      <c r="F10">
        <v>-2.3205886508881061E-2</v>
      </c>
      <c r="G10">
        <v>-2.3675425676967871E-2</v>
      </c>
      <c r="H10">
        <v>-1.8603840247739121E-2</v>
      </c>
      <c r="I10">
        <v>-1.673513296330309E-2</v>
      </c>
      <c r="J10">
        <v>1.91524351040071E-2</v>
      </c>
      <c r="K10">
        <v>3.0755166298800849E-2</v>
      </c>
      <c r="L10">
        <v>6.9579642287761395E-2</v>
      </c>
      <c r="M10">
        <v>1.990347148741101E-2</v>
      </c>
      <c r="N10">
        <v>5.6886011456831484E-3</v>
      </c>
      <c r="O10">
        <v>-1.039860379440272E-2</v>
      </c>
      <c r="P10">
        <v>-1.435535378972694E-2</v>
      </c>
      <c r="Q10">
        <v>-1.2563854717424111E-2</v>
      </c>
      <c r="R10">
        <v>-2.174354563581574E-2</v>
      </c>
      <c r="S10">
        <v>-3.10912166401946E-2</v>
      </c>
      <c r="T10">
        <v>-1.4644142085758149E-2</v>
      </c>
      <c r="U10">
        <v>-1.297383308537528E-2</v>
      </c>
      <c r="V10">
        <v>2.791088284554169E-2</v>
      </c>
      <c r="W10">
        <v>8.3022139808153012E-2</v>
      </c>
      <c r="X10">
        <v>2.3694640885620621E-3</v>
      </c>
      <c r="Y10">
        <v>-5.1478709255151911E-3</v>
      </c>
      <c r="Z10">
        <v>-1.80841936176912E-3</v>
      </c>
      <c r="AA10">
        <v>-6.6583221485423671E-3</v>
      </c>
      <c r="AB10">
        <v>-9.191111913886385E-3</v>
      </c>
      <c r="AC10">
        <v>-1.057562145458682E-2</v>
      </c>
      <c r="AD10">
        <v>-1.8888019656415761E-2</v>
      </c>
      <c r="AE10">
        <v>-1.2922475090482669E-2</v>
      </c>
      <c r="AF10">
        <v>-1.098641714460882E-2</v>
      </c>
      <c r="AG10">
        <v>7.2614228828883354E-3</v>
      </c>
      <c r="AH10">
        <v>4.5992378919954308E-2</v>
      </c>
      <c r="AI10">
        <v>-1.49082968861593E-2</v>
      </c>
      <c r="AJ10">
        <v>-2.20201891251052E-2</v>
      </c>
      <c r="AK10">
        <v>-2.3961439319054732E-2</v>
      </c>
      <c r="AL10">
        <v>-2.7682520559542099E-2</v>
      </c>
      <c r="AM10">
        <v>-2.3754369429113738E-2</v>
      </c>
      <c r="AN10">
        <v>-1.7635371287024169E-2</v>
      </c>
      <c r="AO10">
        <v>-2.2155946138923941E-2</v>
      </c>
      <c r="AP10">
        <v>1.7911515770104029E-3</v>
      </c>
      <c r="AQ10">
        <v>8.8196817374293635E-3</v>
      </c>
      <c r="AR10">
        <v>4.0884518653411563E-2</v>
      </c>
      <c r="AS10">
        <v>0.10826996451965</v>
      </c>
      <c r="AT10">
        <v>1.26567553474424E-2</v>
      </c>
      <c r="AU10">
        <v>6.8103048724161841E-3</v>
      </c>
      <c r="AV10">
        <v>-1.467903451390404E-2</v>
      </c>
      <c r="AW10">
        <v>-2.4245814709915131E-2</v>
      </c>
      <c r="AX10">
        <v>-2.117349214072364E-2</v>
      </c>
      <c r="AY10">
        <v>-1.8330752456812399E-2</v>
      </c>
      <c r="AZ10">
        <v>-1.222149586297616E-2</v>
      </c>
      <c r="BA10">
        <v>-1.1438361156599819E-2</v>
      </c>
      <c r="BB10">
        <v>-6.8791759655337237E-3</v>
      </c>
      <c r="BC10">
        <v>1.405427701291212E-2</v>
      </c>
      <c r="BD10">
        <v>7.4169710144620787E-2</v>
      </c>
      <c r="BE10">
        <v>-6.501426889934242E-3</v>
      </c>
      <c r="BF10">
        <v>-2.5214220346441021E-2</v>
      </c>
      <c r="BG10">
        <v>-1.6650961006788419E-2</v>
      </c>
      <c r="BH10">
        <v>-1.562108712011878E-2</v>
      </c>
      <c r="BI10">
        <v>-2.45758809273223E-2</v>
      </c>
      <c r="BJ10">
        <v>-7.2797465688974883E-3</v>
      </c>
      <c r="BK10">
        <v>-1.8096236930552571E-2</v>
      </c>
      <c r="BL10">
        <v>-3.6961409161741232E-3</v>
      </c>
      <c r="BM10">
        <v>4.9716836571676859E-3</v>
      </c>
      <c r="BN10">
        <v>1.0878838449147169E-2</v>
      </c>
      <c r="BO10">
        <v>6.6856123527772232E-2</v>
      </c>
    </row>
    <row r="11" spans="1:67" x14ac:dyDescent="0.3">
      <c r="A11" s="1" t="s">
        <v>75</v>
      </c>
      <c r="B11">
        <v>-0.18142191720975151</v>
      </c>
      <c r="C11">
        <v>-0.22925653677262101</v>
      </c>
      <c r="D11">
        <v>-0.35132618134848509</v>
      </c>
      <c r="E11">
        <v>-0.18616574078192469</v>
      </c>
      <c r="F11">
        <v>-0.34100897490950322</v>
      </c>
      <c r="G11">
        <v>-0.37776835032808048</v>
      </c>
      <c r="H11">
        <v>-0.14080938712452959</v>
      </c>
      <c r="I11">
        <v>-0.45846027229205472</v>
      </c>
      <c r="J11">
        <v>-0.35522940702414241</v>
      </c>
      <c r="K11">
        <v>-0.42227772960317622</v>
      </c>
      <c r="L11">
        <v>-0.26490824726367118</v>
      </c>
      <c r="M11">
        <v>-0.1034283426279355</v>
      </c>
      <c r="N11">
        <v>-0.16137712283818509</v>
      </c>
      <c r="O11">
        <v>-0.12264627850508</v>
      </c>
      <c r="P11">
        <v>-0.31337175593815231</v>
      </c>
      <c r="Q11">
        <v>-0.2225378604991064</v>
      </c>
      <c r="R11">
        <v>-0.19560365735812921</v>
      </c>
      <c r="S11">
        <v>-0.22001790269200289</v>
      </c>
      <c r="T11">
        <v>-0.44188842595264533</v>
      </c>
      <c r="U11">
        <v>-0.48408334816776349</v>
      </c>
      <c r="V11">
        <v>-0.38780062757466338</v>
      </c>
      <c r="W11">
        <v>-0.47903782732279959</v>
      </c>
      <c r="X11">
        <v>-0.16981740406619819</v>
      </c>
      <c r="Y11">
        <v>-0.26657138091670007</v>
      </c>
      <c r="Z11">
        <v>-0.39455903902242562</v>
      </c>
      <c r="AA11">
        <v>-0.23739346779050249</v>
      </c>
      <c r="AB11">
        <v>-0.39318222604048281</v>
      </c>
      <c r="AC11">
        <v>-0.22611549695873329</v>
      </c>
      <c r="AD11">
        <v>-0.42043998858159798</v>
      </c>
      <c r="AE11">
        <v>-0.31819840341616701</v>
      </c>
      <c r="AF11">
        <v>-0.37809771791851909</v>
      </c>
      <c r="AG11">
        <v>-0.2279001660690764</v>
      </c>
      <c r="AH11">
        <v>-0.19287191590895331</v>
      </c>
      <c r="AI11">
        <v>-0.34474560409643662</v>
      </c>
      <c r="AJ11">
        <v>-0.29068326212322798</v>
      </c>
      <c r="AK11">
        <v>-0.2261958275662663</v>
      </c>
      <c r="AL11">
        <v>-0.199252454116956</v>
      </c>
      <c r="AM11">
        <v>-0.45599245891263102</v>
      </c>
      <c r="AN11">
        <v>-0.22265038525759651</v>
      </c>
      <c r="AO11">
        <v>-0.21276658353972819</v>
      </c>
      <c r="AP11">
        <v>-0.26419241402080662</v>
      </c>
      <c r="AQ11">
        <v>-0.3157618405875503</v>
      </c>
      <c r="AR11">
        <v>-0.30072433748649458</v>
      </c>
      <c r="AS11">
        <v>-0.57110222380265796</v>
      </c>
      <c r="AT11">
        <v>-0.48912794953851813</v>
      </c>
      <c r="AU11">
        <v>-0.37657283060174251</v>
      </c>
      <c r="AV11">
        <v>-0.18670334073044051</v>
      </c>
      <c r="AW11">
        <v>-0.32849039388053292</v>
      </c>
      <c r="AX11">
        <v>-0.23455325317364459</v>
      </c>
      <c r="AY11">
        <v>-0.22425165819221871</v>
      </c>
      <c r="AZ11">
        <v>-0.26808651948389522</v>
      </c>
      <c r="BA11">
        <v>-0.27592467425001299</v>
      </c>
      <c r="BB11">
        <v>-0.2904051911941829</v>
      </c>
      <c r="BC11">
        <v>-0.46810240748218668</v>
      </c>
      <c r="BD11">
        <v>-0.36009062847645862</v>
      </c>
      <c r="BE11">
        <v>-0.12166392754542429</v>
      </c>
      <c r="BF11">
        <v>-0.19955398820601231</v>
      </c>
      <c r="BG11">
        <v>-0.13381247094874371</v>
      </c>
      <c r="BH11">
        <v>-0.20738262790506501</v>
      </c>
      <c r="BI11">
        <v>-0.44416683527902778</v>
      </c>
      <c r="BJ11">
        <v>-0.3461136361722682</v>
      </c>
      <c r="BK11">
        <v>-0.35405728237125722</v>
      </c>
      <c r="BL11">
        <v>-0.1955694857582542</v>
      </c>
      <c r="BM11">
        <v>-0.27284770594979302</v>
      </c>
      <c r="BN11">
        <v>-0.29003490632599849</v>
      </c>
      <c r="BO11">
        <v>-0.49605052049199599</v>
      </c>
    </row>
    <row r="12" spans="1:67" x14ac:dyDescent="0.3">
      <c r="A12" s="1" t="s">
        <v>76</v>
      </c>
      <c r="B12">
        <v>0.12097911170891019</v>
      </c>
      <c r="C12">
        <v>7.3144492146040685E-2</v>
      </c>
      <c r="D12">
        <v>-4.8925152429823433E-2</v>
      </c>
      <c r="E12">
        <v>0.116235288136737</v>
      </c>
      <c r="F12">
        <v>-3.8607945990841441E-2</v>
      </c>
      <c r="G12">
        <v>-7.5367321409418764E-2</v>
      </c>
      <c r="H12">
        <v>0.1615916417941321</v>
      </c>
      <c r="I12">
        <v>-0.156059243373393</v>
      </c>
      <c r="J12">
        <v>-5.2828378105480689E-2</v>
      </c>
      <c r="K12">
        <v>-0.1198767006845145</v>
      </c>
      <c r="L12">
        <v>3.7492781654990537E-2</v>
      </c>
      <c r="M12">
        <v>0.1989726862907262</v>
      </c>
      <c r="N12">
        <v>0.14102390608047671</v>
      </c>
      <c r="O12">
        <v>0.17975475041358169</v>
      </c>
      <c r="P12">
        <v>-1.0970727019490589E-2</v>
      </c>
      <c r="Q12">
        <v>7.9863168419555319E-2</v>
      </c>
      <c r="R12">
        <v>0.1067973715605325</v>
      </c>
      <c r="S12">
        <v>8.2383126226658776E-2</v>
      </c>
      <c r="T12">
        <v>-0.13948739703398361</v>
      </c>
      <c r="U12">
        <v>-0.1816823192491018</v>
      </c>
      <c r="V12">
        <v>-8.5399598656001718E-2</v>
      </c>
      <c r="W12">
        <v>-0.1766367984041379</v>
      </c>
      <c r="X12">
        <v>0.13258362485246361</v>
      </c>
      <c r="Y12">
        <v>3.5829648001961638E-2</v>
      </c>
      <c r="Z12">
        <v>-9.2158010103763899E-2</v>
      </c>
      <c r="AA12">
        <v>6.5007561128159197E-2</v>
      </c>
      <c r="AB12">
        <v>-9.0781197121821089E-2</v>
      </c>
      <c r="AC12">
        <v>7.6285531959928377E-2</v>
      </c>
      <c r="AD12">
        <v>-0.1180389596629363</v>
      </c>
      <c r="AE12">
        <v>-1.579737449750529E-2</v>
      </c>
      <c r="AF12">
        <v>-7.5696688999857376E-2</v>
      </c>
      <c r="AG12">
        <v>7.4500862849585348E-2</v>
      </c>
      <c r="AH12">
        <v>0.1095291130097085</v>
      </c>
      <c r="AI12">
        <v>-4.2344575177774853E-2</v>
      </c>
      <c r="AJ12">
        <v>1.1717766795433741E-2</v>
      </c>
      <c r="AK12">
        <v>7.6205201352395391E-2</v>
      </c>
      <c r="AL12">
        <v>0.10314857480170569</v>
      </c>
      <c r="AM12">
        <v>-0.15359142999396919</v>
      </c>
      <c r="AN12">
        <v>7.9750643661065213E-2</v>
      </c>
      <c r="AO12">
        <v>8.9634445378933503E-2</v>
      </c>
      <c r="AP12">
        <v>3.8208614897855153E-2</v>
      </c>
      <c r="AQ12">
        <v>-1.336081166888858E-2</v>
      </c>
      <c r="AR12">
        <v>1.6766914321671429E-3</v>
      </c>
      <c r="AS12">
        <v>-0.26870119488399619</v>
      </c>
      <c r="AT12">
        <v>-0.18672692061985641</v>
      </c>
      <c r="AU12">
        <v>-7.4171801683080796E-2</v>
      </c>
      <c r="AV12">
        <v>0.1156976881882212</v>
      </c>
      <c r="AW12">
        <v>-2.6089364961871201E-2</v>
      </c>
      <c r="AX12">
        <v>6.7847775745017103E-2</v>
      </c>
      <c r="AY12">
        <v>7.8149370726443013E-2</v>
      </c>
      <c r="AZ12">
        <v>3.4314509434766487E-2</v>
      </c>
      <c r="BA12">
        <v>2.6476354668648672E-2</v>
      </c>
      <c r="BB12">
        <v>1.1995837724478819E-2</v>
      </c>
      <c r="BC12">
        <v>-0.16570137856352499</v>
      </c>
      <c r="BD12">
        <v>-5.7689599557796838E-2</v>
      </c>
      <c r="BE12">
        <v>0.1807371013732374</v>
      </c>
      <c r="BF12">
        <v>0.1028470407126494</v>
      </c>
      <c r="BG12">
        <v>0.16858855796991801</v>
      </c>
      <c r="BH12">
        <v>9.5018401013596709E-2</v>
      </c>
      <c r="BI12">
        <v>-0.14176580636036609</v>
      </c>
      <c r="BJ12">
        <v>-4.3712607253606477E-2</v>
      </c>
      <c r="BK12">
        <v>-5.1656253452595502E-2</v>
      </c>
      <c r="BL12">
        <v>0.10683154316040749</v>
      </c>
      <c r="BM12">
        <v>2.9553322968868759E-2</v>
      </c>
      <c r="BN12">
        <v>1.2366122592663179E-2</v>
      </c>
      <c r="BO12">
        <v>-0.1936494915733343</v>
      </c>
    </row>
    <row r="13" spans="1:67" x14ac:dyDescent="0.3">
      <c r="A13" s="1" t="s">
        <v>77</v>
      </c>
      <c r="B13">
        <v>8.083508556439585E-3</v>
      </c>
      <c r="C13">
        <v>-1.34390018720313E-2</v>
      </c>
      <c r="D13">
        <v>-5.3278532555994483E-2</v>
      </c>
      <c r="E13">
        <v>-2.7811674966177011E-2</v>
      </c>
      <c r="F13">
        <v>-5.5208932679446023E-2</v>
      </c>
      <c r="G13">
        <v>-6.1776243181218313E-2</v>
      </c>
      <c r="H13">
        <v>-1.6736108858942011E-2</v>
      </c>
      <c r="I13">
        <v>-7.3042395779947755E-2</v>
      </c>
      <c r="J13">
        <v>-3.3368424722489888E-2</v>
      </c>
      <c r="K13">
        <v>-4.1713785576325879E-2</v>
      </c>
      <c r="L13">
        <v>1.7324585342427978E-2</v>
      </c>
      <c r="M13">
        <v>1.9329015984410121E-2</v>
      </c>
      <c r="N13">
        <v>-2.9988014422112348E-3</v>
      </c>
      <c r="O13">
        <v>-7.6116576988824111E-3</v>
      </c>
      <c r="P13">
        <v>-4.5075818267057713E-2</v>
      </c>
      <c r="Q13">
        <v>-2.728252912220935E-2</v>
      </c>
      <c r="R13">
        <v>-2.868537171593211E-2</v>
      </c>
      <c r="S13">
        <v>-3.8989321173039833E-2</v>
      </c>
      <c r="T13">
        <v>-6.8910771490843153E-2</v>
      </c>
      <c r="U13">
        <v>-7.6008238366395919E-2</v>
      </c>
      <c r="V13">
        <v>-3.5175687228578632E-2</v>
      </c>
      <c r="W13">
        <v>-2.9926721712485321E-2</v>
      </c>
      <c r="X13">
        <v>-7.3256364601078303E-3</v>
      </c>
      <c r="Y13">
        <v>-3.0676560260171602E-2</v>
      </c>
      <c r="Z13">
        <v>-5.3677234968147913E-2</v>
      </c>
      <c r="AA13">
        <v>-2.6289664129612991E-2</v>
      </c>
      <c r="AB13">
        <v>-5.6893696029346491E-2</v>
      </c>
      <c r="AC13">
        <v>-2.6690178993709051E-2</v>
      </c>
      <c r="AD13">
        <v>-6.6959599746265488E-2</v>
      </c>
      <c r="AE13">
        <v>-4.508971242756056E-2</v>
      </c>
      <c r="AF13">
        <v>-5.5113184658732071E-2</v>
      </c>
      <c r="AG13">
        <v>-1.4977402573059391E-2</v>
      </c>
      <c r="AH13">
        <v>1.8172898810530459E-2</v>
      </c>
      <c r="AI13">
        <v>-5.1258731822254433E-2</v>
      </c>
      <c r="AJ13">
        <v>-4.5522389552021238E-2</v>
      </c>
      <c r="AK13">
        <v>-3.5380358488972891E-2</v>
      </c>
      <c r="AL13">
        <v>-3.3287317753144162E-2</v>
      </c>
      <c r="AM13">
        <v>-7.5871067115116875E-2</v>
      </c>
      <c r="AN13">
        <v>-3.068735346734482E-2</v>
      </c>
      <c r="AO13">
        <v>-3.1926974007944753E-2</v>
      </c>
      <c r="AP13">
        <v>-2.550038568647053E-2</v>
      </c>
      <c r="AQ13">
        <v>-3.1624341614162867E-2</v>
      </c>
      <c r="AR13">
        <v>-7.595576063952586E-3</v>
      </c>
      <c r="AS13">
        <v>-4.3496212729389978E-2</v>
      </c>
      <c r="AT13">
        <v>-6.6325482137081712E-2</v>
      </c>
      <c r="AU13">
        <v>-4.5709424904801017E-2</v>
      </c>
      <c r="AV13">
        <v>-2.2154487230400099E-2</v>
      </c>
      <c r="AW13">
        <v>-5.3563221789802697E-2</v>
      </c>
      <c r="AX13">
        <v>-3.4954746331754022E-2</v>
      </c>
      <c r="AY13">
        <v>-3.1311224742978247E-2</v>
      </c>
      <c r="AZ13">
        <v>-3.5229343281706953E-2</v>
      </c>
      <c r="BA13">
        <v>-3.6075503550914358E-2</v>
      </c>
      <c r="BB13">
        <v>-3.6462386997138371E-2</v>
      </c>
      <c r="BC13">
        <v>-6.0956453932453289E-2</v>
      </c>
      <c r="BD13">
        <v>-3.3211706882349738E-3</v>
      </c>
      <c r="BE13">
        <v>-4.6301669893222888E-3</v>
      </c>
      <c r="BF13">
        <v>-3.1692619042547478E-2</v>
      </c>
      <c r="BG13">
        <v>-1.4092673444927281E-2</v>
      </c>
      <c r="BH13">
        <v>-2.652434490685807E-2</v>
      </c>
      <c r="BI13">
        <v>-7.4302499791868093E-2</v>
      </c>
      <c r="BJ13">
        <v>-4.705300508353262E-2</v>
      </c>
      <c r="BK13">
        <v>-5.4454530996778307E-2</v>
      </c>
      <c r="BL13">
        <v>-1.5876895748629449E-2</v>
      </c>
      <c r="BM13">
        <v>-2.566982448808566E-2</v>
      </c>
      <c r="BN13">
        <v>-2.5079890572786961E-2</v>
      </c>
      <c r="BO13">
        <v>-4.2719478875611949E-2</v>
      </c>
    </row>
    <row r="14" spans="1:67" x14ac:dyDescent="0.3">
      <c r="A14" s="1" t="s">
        <v>78</v>
      </c>
      <c r="B14">
        <v>4.2469093323510808E-2</v>
      </c>
      <c r="C14">
        <v>2.0946582895039929E-2</v>
      </c>
      <c r="D14">
        <v>-1.889294778892325E-2</v>
      </c>
      <c r="E14">
        <v>6.5739098008942218E-3</v>
      </c>
      <c r="F14">
        <v>-2.0823347912374789E-2</v>
      </c>
      <c r="G14">
        <v>-2.7390658414147079E-2</v>
      </c>
      <c r="H14">
        <v>1.7649475908129219E-2</v>
      </c>
      <c r="I14">
        <v>-3.8656811012876532E-2</v>
      </c>
      <c r="J14">
        <v>1.017160044581335E-3</v>
      </c>
      <c r="K14">
        <v>-7.3282008092546494E-3</v>
      </c>
      <c r="L14">
        <v>5.1710170109499208E-2</v>
      </c>
      <c r="M14">
        <v>5.3714600751481351E-2</v>
      </c>
      <c r="N14">
        <v>3.1386783324859988E-2</v>
      </c>
      <c r="O14">
        <v>2.6773927068188819E-2</v>
      </c>
      <c r="P14">
        <v>-1.069023349998648E-2</v>
      </c>
      <c r="Q14">
        <v>7.1030556448618762E-3</v>
      </c>
      <c r="R14">
        <v>5.7002130511391233E-3</v>
      </c>
      <c r="S14">
        <v>-4.6037364059685962E-3</v>
      </c>
      <c r="T14">
        <v>-3.4525186723771931E-2</v>
      </c>
      <c r="U14">
        <v>-4.1622653599324697E-2</v>
      </c>
      <c r="V14">
        <v>-7.9010246150739566E-4</v>
      </c>
      <c r="W14">
        <v>4.4588630545859056E-3</v>
      </c>
      <c r="X14">
        <v>2.7059948306963399E-2</v>
      </c>
      <c r="Y14">
        <v>3.7090245068996321E-3</v>
      </c>
      <c r="Z14">
        <v>-1.929165020107668E-2</v>
      </c>
      <c r="AA14">
        <v>8.0959206374582385E-3</v>
      </c>
      <c r="AB14">
        <v>-2.2508111262275261E-2</v>
      </c>
      <c r="AC14">
        <v>7.6954057733621753E-3</v>
      </c>
      <c r="AD14">
        <v>-3.2574014979194259E-2</v>
      </c>
      <c r="AE14">
        <v>-1.0704127660489331E-2</v>
      </c>
      <c r="AF14">
        <v>-2.0727599891660842E-2</v>
      </c>
      <c r="AG14">
        <v>1.9408182194011841E-2</v>
      </c>
      <c r="AH14">
        <v>5.2558483577601678E-2</v>
      </c>
      <c r="AI14">
        <v>-1.68731470551832E-2</v>
      </c>
      <c r="AJ14">
        <v>-1.113680478495001E-2</v>
      </c>
      <c r="AK14">
        <v>-9.9477372190166086E-4</v>
      </c>
      <c r="AL14">
        <v>1.098267013927068E-3</v>
      </c>
      <c r="AM14">
        <v>-4.1485482348045638E-2</v>
      </c>
      <c r="AN14">
        <v>3.698231299726414E-3</v>
      </c>
      <c r="AO14">
        <v>2.4586107591264769E-3</v>
      </c>
      <c r="AP14">
        <v>8.8851990806006961E-3</v>
      </c>
      <c r="AQ14">
        <v>2.7612431529083561E-3</v>
      </c>
      <c r="AR14">
        <v>2.679000870311864E-2</v>
      </c>
      <c r="AS14">
        <v>-9.1106279623187486E-3</v>
      </c>
      <c r="AT14">
        <v>-3.1939897370010482E-2</v>
      </c>
      <c r="AU14">
        <v>-1.1323840137729789E-2</v>
      </c>
      <c r="AV14">
        <v>1.2231097536671129E-2</v>
      </c>
      <c r="AW14">
        <v>-1.917763702273147E-2</v>
      </c>
      <c r="AX14">
        <v>-5.6916156468279216E-4</v>
      </c>
      <c r="AY14">
        <v>3.0743600240929758E-3</v>
      </c>
      <c r="AZ14">
        <v>-8.4375851463571599E-4</v>
      </c>
      <c r="BA14">
        <v>-1.689918783843135E-3</v>
      </c>
      <c r="BB14">
        <v>-2.076802230067142E-3</v>
      </c>
      <c r="BC14">
        <v>-2.6570869165382059E-2</v>
      </c>
      <c r="BD14">
        <v>3.1064414078836259E-2</v>
      </c>
      <c r="BE14">
        <v>2.9755417777748941E-2</v>
      </c>
      <c r="BF14">
        <v>2.6929657245237451E-3</v>
      </c>
      <c r="BG14">
        <v>2.0292911322143951E-2</v>
      </c>
      <c r="BH14">
        <v>7.8612398602131567E-3</v>
      </c>
      <c r="BI14">
        <v>-3.9916915024796863E-2</v>
      </c>
      <c r="BJ14">
        <v>-1.266742031646139E-2</v>
      </c>
      <c r="BK14">
        <v>-2.006894622970708E-2</v>
      </c>
      <c r="BL14">
        <v>1.8508689018441781E-2</v>
      </c>
      <c r="BM14">
        <v>8.7157602789855737E-3</v>
      </c>
      <c r="BN14">
        <v>9.3056941942842725E-3</v>
      </c>
      <c r="BO14">
        <v>-8.3338941085407195E-3</v>
      </c>
    </row>
    <row r="15" spans="1:67" x14ac:dyDescent="0.3">
      <c r="A15" s="1" t="s">
        <v>79</v>
      </c>
      <c r="B15">
        <v>9.9394372607869541E-2</v>
      </c>
      <c r="C15">
        <v>7.9383708369732298E-2</v>
      </c>
      <c r="D15">
        <v>5.5462911215265483E-2</v>
      </c>
      <c r="E15">
        <v>-4.3369789118640201E-3</v>
      </c>
      <c r="F15">
        <v>-4.1287671781500612E-2</v>
      </c>
      <c r="G15">
        <v>-7.5925411328495507E-2</v>
      </c>
      <c r="H15">
        <v>-3.2615486211552303E-2</v>
      </c>
      <c r="I15">
        <v>-5.3797602989813183E-2</v>
      </c>
      <c r="J15">
        <v>4.4626733680365183E-3</v>
      </c>
      <c r="K15">
        <v>1.9825504183781369E-2</v>
      </c>
      <c r="L15">
        <v>-1.2951440582230861E-2</v>
      </c>
      <c r="M15">
        <v>0.10124213780986931</v>
      </c>
      <c r="N15">
        <v>8.3433416068696475E-2</v>
      </c>
      <c r="O15">
        <v>9.7285881874915603E-3</v>
      </c>
      <c r="P15">
        <v>-3.3944327603385732E-4</v>
      </c>
      <c r="Q15">
        <v>-3.5611339146080612E-2</v>
      </c>
      <c r="R15">
        <v>-5.0326490815602358E-2</v>
      </c>
      <c r="S15">
        <v>-6.0029451889236807E-2</v>
      </c>
      <c r="T15">
        <v>-4.8528841319143812E-2</v>
      </c>
      <c r="U15">
        <v>-3.3450702479704608E-2</v>
      </c>
      <c r="V15">
        <v>3.278901419909408E-2</v>
      </c>
      <c r="W15">
        <v>4.422178918642039E-2</v>
      </c>
      <c r="X15">
        <v>-4.2549464534080372E-2</v>
      </c>
      <c r="Y15">
        <v>-3.549117222821474E-3</v>
      </c>
      <c r="Z15">
        <v>1.764579765009211E-3</v>
      </c>
      <c r="AA15">
        <v>-4.3271023313118051E-2</v>
      </c>
      <c r="AB15">
        <v>-3.6372737341288102E-3</v>
      </c>
      <c r="AC15">
        <v>-5.2798076133880767E-2</v>
      </c>
      <c r="AD15">
        <v>-5.312801337612616E-2</v>
      </c>
      <c r="AE15">
        <v>1.013393695257214E-4</v>
      </c>
      <c r="AF15">
        <v>-1.389216440709529E-2</v>
      </c>
      <c r="AG15">
        <v>-5.8210034133283961E-2</v>
      </c>
      <c r="AH15">
        <v>-3.11425504491416E-2</v>
      </c>
      <c r="AI15">
        <v>4.5411504470741493E-2</v>
      </c>
      <c r="AJ15">
        <v>6.7685302219307242E-2</v>
      </c>
      <c r="AK15">
        <v>4.1494041333249299E-2</v>
      </c>
      <c r="AL15">
        <v>-7.7240646616754116E-3</v>
      </c>
      <c r="AM15">
        <v>1.3132808213520249E-2</v>
      </c>
      <c r="AN15">
        <v>-4.8154575393799533E-2</v>
      </c>
      <c r="AO15">
        <v>-8.4064876519825527E-2</v>
      </c>
      <c r="AP15">
        <v>-3.4490820834056857E-2</v>
      </c>
      <c r="AQ15">
        <v>-3.5059176367028488E-2</v>
      </c>
      <c r="AR15">
        <v>4.0540986001019297E-2</v>
      </c>
      <c r="AS15">
        <v>9.634480760033215E-2</v>
      </c>
      <c r="AT15">
        <v>-4.8716295876535358E-2</v>
      </c>
      <c r="AU15">
        <v>-4.2074126207736318E-2</v>
      </c>
      <c r="AV15">
        <v>-9.7985789231936904E-3</v>
      </c>
      <c r="AW15">
        <v>-4.9745350065554028E-2</v>
      </c>
      <c r="AX15">
        <v>-1.133142261664555E-2</v>
      </c>
      <c r="AY15">
        <v>-5.338477770460015E-2</v>
      </c>
      <c r="AZ15">
        <v>-2.3349335307125019E-2</v>
      </c>
      <c r="BA15">
        <v>-4.8593197093109608E-2</v>
      </c>
      <c r="BB15">
        <v>-4.5085316339453008E-2</v>
      </c>
      <c r="BC15">
        <v>-6.0284376057267997E-3</v>
      </c>
      <c r="BD15">
        <v>2.0234600095006331E-2</v>
      </c>
      <c r="BE15">
        <v>-1.776652867476014E-2</v>
      </c>
      <c r="BF15">
        <v>-1.903813582057234E-2</v>
      </c>
      <c r="BG15">
        <v>-4.060539515393391E-2</v>
      </c>
      <c r="BH15">
        <v>-5.5458772039679749E-2</v>
      </c>
      <c r="BI15">
        <v>7.0226448641165229E-3</v>
      </c>
      <c r="BJ15">
        <v>-1.5821403204390409E-2</v>
      </c>
      <c r="BK15">
        <v>-6.0135369150968732E-2</v>
      </c>
      <c r="BL15">
        <v>-3.232785104031688E-2</v>
      </c>
      <c r="BM15">
        <v>-4.0690451209293148E-2</v>
      </c>
      <c r="BN15">
        <v>-2.4733762913541572E-2</v>
      </c>
      <c r="BO15">
        <v>3.2927048334440601E-2</v>
      </c>
    </row>
    <row r="16" spans="1:67" x14ac:dyDescent="0.3">
      <c r="A16" s="1" t="s">
        <v>80</v>
      </c>
      <c r="B16">
        <v>0.13884081286421171</v>
      </c>
      <c r="C16">
        <v>0.1188301486260744</v>
      </c>
      <c r="D16">
        <v>9.4909351471607617E-2</v>
      </c>
      <c r="E16">
        <v>3.5109461344478121E-2</v>
      </c>
      <c r="F16">
        <v>-1.841231525158471E-3</v>
      </c>
      <c r="G16">
        <v>-3.6478971072153372E-2</v>
      </c>
      <c r="H16">
        <v>6.8309540447898387E-3</v>
      </c>
      <c r="I16">
        <v>-1.4351162733471029E-2</v>
      </c>
      <c r="J16">
        <v>4.390911362437866E-2</v>
      </c>
      <c r="K16">
        <v>5.9271944440123507E-2</v>
      </c>
      <c r="L16">
        <v>2.6494999674111289E-2</v>
      </c>
      <c r="M16">
        <v>0.14068857806621149</v>
      </c>
      <c r="N16">
        <v>0.1228798563250386</v>
      </c>
      <c r="O16">
        <v>4.9175028443833702E-2</v>
      </c>
      <c r="P16">
        <v>3.9106996980308277E-2</v>
      </c>
      <c r="Q16">
        <v>3.83510111026153E-3</v>
      </c>
      <c r="R16">
        <v>-1.088005055926022E-2</v>
      </c>
      <c r="S16">
        <v>-2.0583011632894669E-2</v>
      </c>
      <c r="T16">
        <v>-9.0824010628016705E-3</v>
      </c>
      <c r="U16">
        <v>5.995737776637533E-3</v>
      </c>
      <c r="V16">
        <v>7.2235454455436221E-2</v>
      </c>
      <c r="W16">
        <v>8.3668229442762532E-2</v>
      </c>
      <c r="X16">
        <v>-3.1030242777382311E-3</v>
      </c>
      <c r="Y16">
        <v>3.5897323033520667E-2</v>
      </c>
      <c r="Z16">
        <v>4.1211020021351352E-2</v>
      </c>
      <c r="AA16">
        <v>-3.8245830567759098E-3</v>
      </c>
      <c r="AB16">
        <v>3.5809166522213332E-2</v>
      </c>
      <c r="AC16">
        <v>-1.3351635877538629E-2</v>
      </c>
      <c r="AD16">
        <v>-1.368157311978402E-2</v>
      </c>
      <c r="AE16">
        <v>3.9547779625867863E-2</v>
      </c>
      <c r="AF16">
        <v>2.5554275849246851E-2</v>
      </c>
      <c r="AG16">
        <v>-1.876359387694182E-2</v>
      </c>
      <c r="AH16">
        <v>8.3038898072005374E-3</v>
      </c>
      <c r="AI16">
        <v>8.4857944727083634E-2</v>
      </c>
      <c r="AJ16">
        <v>0.1071317424756494</v>
      </c>
      <c r="AK16">
        <v>8.094048158959144E-2</v>
      </c>
      <c r="AL16">
        <v>3.172237559466673E-2</v>
      </c>
      <c r="AM16">
        <v>5.2579248469862387E-2</v>
      </c>
      <c r="AN16">
        <v>-8.7081351374573845E-3</v>
      </c>
      <c r="AO16">
        <v>-4.4618436263483392E-2</v>
      </c>
      <c r="AP16">
        <v>4.9556194222852854E-3</v>
      </c>
      <c r="AQ16">
        <v>4.3872638893136529E-3</v>
      </c>
      <c r="AR16">
        <v>7.9987426257361438E-2</v>
      </c>
      <c r="AS16">
        <v>0.13579124785667429</v>
      </c>
      <c r="AT16">
        <v>-9.2698556201932236E-3</v>
      </c>
      <c r="AU16">
        <v>-2.6276859513941759E-3</v>
      </c>
      <c r="AV16">
        <v>2.9647861333148451E-2</v>
      </c>
      <c r="AW16">
        <v>-1.029890980921189E-2</v>
      </c>
      <c r="AX16">
        <v>2.811501763969659E-2</v>
      </c>
      <c r="AY16">
        <v>-1.3938337448258011E-2</v>
      </c>
      <c r="AZ16">
        <v>1.6097104949217119E-2</v>
      </c>
      <c r="BA16">
        <v>-9.1467568367674668E-3</v>
      </c>
      <c r="BB16">
        <v>-5.6388760831108664E-3</v>
      </c>
      <c r="BC16">
        <v>3.3418002650615342E-2</v>
      </c>
      <c r="BD16">
        <v>5.9681040351348469E-2</v>
      </c>
      <c r="BE16">
        <v>2.1679911581582001E-2</v>
      </c>
      <c r="BF16">
        <v>2.0408304435769801E-2</v>
      </c>
      <c r="BG16">
        <v>-1.1589548975917689E-3</v>
      </c>
      <c r="BH16">
        <v>-1.6012331783337611E-2</v>
      </c>
      <c r="BI16">
        <v>4.6469085120458657E-2</v>
      </c>
      <c r="BJ16">
        <v>2.362503705195174E-2</v>
      </c>
      <c r="BK16">
        <v>-2.068892889462659E-2</v>
      </c>
      <c r="BL16">
        <v>7.1185892160252617E-3</v>
      </c>
      <c r="BM16">
        <v>-1.2440109529510131E-3</v>
      </c>
      <c r="BN16">
        <v>1.471267734280057E-2</v>
      </c>
      <c r="BO16">
        <v>7.2373488590782742E-2</v>
      </c>
    </row>
    <row r="17" spans="1:67" x14ac:dyDescent="0.3">
      <c r="A17" s="1" t="s">
        <v>81</v>
      </c>
      <c r="B17">
        <v>-3.2019105970231193E-2</v>
      </c>
      <c r="C17">
        <v>-0.26227830948361491</v>
      </c>
      <c r="D17">
        <v>-0.82599145308124899</v>
      </c>
      <c r="E17">
        <v>-0.43770140843914329</v>
      </c>
      <c r="F17">
        <v>-0.84439456981269767</v>
      </c>
      <c r="G17">
        <v>-0.89112497575501393</v>
      </c>
      <c r="H17">
        <v>-0.28238704184877839</v>
      </c>
      <c r="I17">
        <v>-1.039331911110658</v>
      </c>
      <c r="J17">
        <v>-0.44168568893810678</v>
      </c>
      <c r="K17">
        <v>-0.50088226084523813</v>
      </c>
      <c r="L17">
        <v>-2.211929841965566E-2</v>
      </c>
      <c r="M17">
        <v>0.1014596248021789</v>
      </c>
      <c r="N17">
        <v>-0.12450938098603791</v>
      </c>
      <c r="O17">
        <v>-0.17151869231316941</v>
      </c>
      <c r="P17">
        <v>-0.74725720925737427</v>
      </c>
      <c r="Q17">
        <v>-0.47146287162905859</v>
      </c>
      <c r="R17">
        <v>-0.42690762661806919</v>
      </c>
      <c r="S17">
        <v>-0.55219911249561271</v>
      </c>
      <c r="T17">
        <v>-0.99767665013892826</v>
      </c>
      <c r="U17">
        <v>-0.91835314815085778</v>
      </c>
      <c r="V17">
        <v>-0.43500566992137818</v>
      </c>
      <c r="W17">
        <v>-0.34888853982710732</v>
      </c>
      <c r="X17">
        <v>-0.15031730076880229</v>
      </c>
      <c r="Y17">
        <v>-0.51547065725352026</v>
      </c>
      <c r="Z17">
        <v>-0.84195496553864579</v>
      </c>
      <c r="AA17">
        <v>-0.42033638610793272</v>
      </c>
      <c r="AB17">
        <v>-0.85051992903470541</v>
      </c>
      <c r="AC17">
        <v>-0.41841791672430412</v>
      </c>
      <c r="AD17">
        <v>-0.98537721972947268</v>
      </c>
      <c r="AE17">
        <v>-0.64938109808804778</v>
      </c>
      <c r="AF17">
        <v>-0.77555003232311004</v>
      </c>
      <c r="AG17">
        <v>-0.25187156830670521</v>
      </c>
      <c r="AH17">
        <v>2.9072741422362741E-2</v>
      </c>
      <c r="AI17">
        <v>-0.54936397738930276</v>
      </c>
      <c r="AJ17">
        <v>-0.60931941613367002</v>
      </c>
      <c r="AK17">
        <v>-0.55928486921254628</v>
      </c>
      <c r="AL17">
        <v>-0.50322966833279759</v>
      </c>
      <c r="AM17">
        <v>-1.226070193104301</v>
      </c>
      <c r="AN17">
        <v>-0.50017567287666964</v>
      </c>
      <c r="AO17">
        <v>-0.43602811674856912</v>
      </c>
      <c r="AP17">
        <v>-0.36776330402805668</v>
      </c>
      <c r="AQ17">
        <v>-0.41955165986916271</v>
      </c>
      <c r="AR17">
        <v>-0.19973557499332609</v>
      </c>
      <c r="AS17">
        <v>-0.42726640906661589</v>
      </c>
      <c r="AT17">
        <v>-0.73309289433562574</v>
      </c>
      <c r="AU17">
        <v>-0.62867911255102826</v>
      </c>
      <c r="AV17">
        <v>-0.37872825894502848</v>
      </c>
      <c r="AW17">
        <v>-0.85313167181316896</v>
      </c>
      <c r="AX17">
        <v>-0.56181707836910078</v>
      </c>
      <c r="AY17">
        <v>-0.49331605730022221</v>
      </c>
      <c r="AZ17">
        <v>-0.53797283024586984</v>
      </c>
      <c r="BA17">
        <v>-0.53062038039836135</v>
      </c>
      <c r="BB17">
        <v>-0.49686097349644037</v>
      </c>
      <c r="BC17">
        <v>-0.75004676462090614</v>
      </c>
      <c r="BD17">
        <v>-0.17917215027482969</v>
      </c>
      <c r="BE17">
        <v>-0.1116202695260447</v>
      </c>
      <c r="BF17">
        <v>-0.49034935972334009</v>
      </c>
      <c r="BG17">
        <v>-0.26616690297721812</v>
      </c>
      <c r="BH17">
        <v>-0.42243151172695198</v>
      </c>
      <c r="BI17">
        <v>-1.1634963969145791</v>
      </c>
      <c r="BJ17">
        <v>-0.6972227752433795</v>
      </c>
      <c r="BK17">
        <v>-0.835473840075448</v>
      </c>
      <c r="BL17">
        <v>-0.28856314213850343</v>
      </c>
      <c r="BM17">
        <v>-0.38494456712033642</v>
      </c>
      <c r="BN17">
        <v>-0.40152246773949041</v>
      </c>
      <c r="BO17">
        <v>-0.45386732586351802</v>
      </c>
    </row>
    <row r="18" spans="1:67" x14ac:dyDescent="0.3">
      <c r="A18" s="1" t="s">
        <v>82</v>
      </c>
      <c r="B18">
        <v>0.28037228672929182</v>
      </c>
      <c r="C18">
        <v>0.17269041748152339</v>
      </c>
      <c r="D18">
        <v>-0.20724654638297851</v>
      </c>
      <c r="E18">
        <v>0.15701939038632801</v>
      </c>
      <c r="F18">
        <v>-0.24515522895299649</v>
      </c>
      <c r="G18">
        <v>-0.36992629645988062</v>
      </c>
      <c r="H18">
        <v>0.36837191615463533</v>
      </c>
      <c r="I18">
        <v>-0.6462268505099974</v>
      </c>
      <c r="J18">
        <v>-6.2302534534819522E-2</v>
      </c>
      <c r="K18">
        <v>-0.2043998717516568</v>
      </c>
      <c r="L18">
        <v>0.33698463064730128</v>
      </c>
      <c r="M18">
        <v>0.40086532325276453</v>
      </c>
      <c r="N18">
        <v>0.29652882871323399</v>
      </c>
      <c r="O18">
        <v>0.40443379836012172</v>
      </c>
      <c r="P18">
        <v>-0.10785536908088229</v>
      </c>
      <c r="Q18">
        <v>0.1454308886328749</v>
      </c>
      <c r="R18">
        <v>0.1801445085996079</v>
      </c>
      <c r="S18">
        <v>2.4782172239605639E-2</v>
      </c>
      <c r="T18">
        <v>-0.53760549531642787</v>
      </c>
      <c r="U18">
        <v>-0.64783153135655502</v>
      </c>
      <c r="V18">
        <v>-0.1197567785132615</v>
      </c>
      <c r="W18">
        <v>-0.14334069827905441</v>
      </c>
      <c r="X18">
        <v>0.29735245467005339</v>
      </c>
      <c r="Y18">
        <v>6.4448115164843237E-2</v>
      </c>
      <c r="Z18">
        <v>-0.27737802261633349</v>
      </c>
      <c r="AA18">
        <v>0.17690156473142299</v>
      </c>
      <c r="AB18">
        <v>-0.35497798009853387</v>
      </c>
      <c r="AC18">
        <v>0.17123255332974391</v>
      </c>
      <c r="AD18">
        <v>-0.58484987603208949</v>
      </c>
      <c r="AE18">
        <v>-0.14911519635371759</v>
      </c>
      <c r="AF18">
        <v>-0.34698448742134119</v>
      </c>
      <c r="AG18">
        <v>0.28185500563951782</v>
      </c>
      <c r="AH18">
        <v>0.45523016569343189</v>
      </c>
      <c r="AI18">
        <v>-9.5224896763133463E-2</v>
      </c>
      <c r="AJ18">
        <v>-5.6775630669870868E-2</v>
      </c>
      <c r="AK18">
        <v>4.3668868645382289E-2</v>
      </c>
      <c r="AL18">
        <v>8.6882746385777976E-2</v>
      </c>
      <c r="AM18">
        <v>-0.55421569328194487</v>
      </c>
      <c r="AN18">
        <v>0.12749617070576039</v>
      </c>
      <c r="AO18">
        <v>0.1236033222786454</v>
      </c>
      <c r="AP18">
        <v>0.1455559950469501</v>
      </c>
      <c r="AQ18">
        <v>1.2108048272982791E-2</v>
      </c>
      <c r="AR18">
        <v>0.22272798280575651</v>
      </c>
      <c r="AS18">
        <v>-0.27248085739884598</v>
      </c>
      <c r="AT18">
        <v>-0.33935604243628581</v>
      </c>
      <c r="AU18">
        <v>-0.15099134031074421</v>
      </c>
      <c r="AV18">
        <v>0.22120155938050121</v>
      </c>
      <c r="AW18">
        <v>-0.233456583631721</v>
      </c>
      <c r="AX18">
        <v>5.9603472708926061E-2</v>
      </c>
      <c r="AY18">
        <v>0.119790132590083</v>
      </c>
      <c r="AZ18">
        <v>2.772771957883232E-2</v>
      </c>
      <c r="BA18">
        <v>7.6611880719902976E-3</v>
      </c>
      <c r="BB18">
        <v>-7.3206127151869624E-3</v>
      </c>
      <c r="BC18">
        <v>-0.42385773078046329</v>
      </c>
      <c r="BD18">
        <v>0.1217746949916324</v>
      </c>
      <c r="BE18">
        <v>0.38575551889701731</v>
      </c>
      <c r="BF18">
        <v>0.1055534618898212</v>
      </c>
      <c r="BG18">
        <v>0.39419224905185191</v>
      </c>
      <c r="BH18">
        <v>0.16822068869086379</v>
      </c>
      <c r="BI18">
        <v>-0.5119846347746001</v>
      </c>
      <c r="BJ18">
        <v>-0.17745951106099381</v>
      </c>
      <c r="BK18">
        <v>-0.27232933506915552</v>
      </c>
      <c r="BL18">
        <v>0.3686836373183035</v>
      </c>
      <c r="BM18">
        <v>0.14647273097494379</v>
      </c>
      <c r="BN18">
        <v>0.13058528835257779</v>
      </c>
      <c r="BO18">
        <v>-0.25018964962166268</v>
      </c>
    </row>
    <row r="20" spans="1:67" x14ac:dyDescent="0.3">
      <c r="A20" s="2" t="s">
        <v>83</v>
      </c>
      <c r="B20" s="3" t="s">
        <v>84</v>
      </c>
      <c r="C20" s="2" t="s">
        <v>83</v>
      </c>
      <c r="D20" s="3" t="s">
        <v>85</v>
      </c>
      <c r="E20" s="2" t="s">
        <v>83</v>
      </c>
      <c r="F20" s="3" t="s">
        <v>86</v>
      </c>
      <c r="G20" s="2"/>
      <c r="H20" s="4" t="s">
        <v>87</v>
      </c>
    </row>
    <row r="21" spans="1:67" x14ac:dyDescent="0.3">
      <c r="A21" s="5" t="str">
        <f>_xlfn.XLOOKUP(B21,$17:$17,$1:$1)</f>
        <v>Lasso_P5_AllIndustries_monthly</v>
      </c>
      <c r="B21" s="6">
        <f>MAX(17:17)</f>
        <v>0.1014596248021789</v>
      </c>
      <c r="C21" s="5" t="str">
        <f>_xlfn.XLOOKUP(D21,$18:$18,$1:$1)</f>
        <v>NN_D10_AllIndustries_monthly</v>
      </c>
      <c r="D21" s="6">
        <f>MAX(18:18)</f>
        <v>0.45523016569343189</v>
      </c>
      <c r="E21" s="5" t="str">
        <f>_xlfn.XLOOKUP(F21,$11:$11,$1:$1)</f>
        <v>Lasso_P5_AllIndustries_monthly</v>
      </c>
      <c r="F21" s="6">
        <f>MAX(11:11)</f>
        <v>-0.1034283426279355</v>
      </c>
      <c r="G21" s="5" t="str">
        <f>_xlfn.XLOOKUP(H21,$12:$12,$1:$1)</f>
        <v>Lasso_P5_AllIndustries_monthly</v>
      </c>
      <c r="H21" s="7">
        <f>MAX(12:12)</f>
        <v>0.1989726862907262</v>
      </c>
    </row>
    <row r="22" spans="1:67" x14ac:dyDescent="0.3">
      <c r="A22" s="5" t="str">
        <f t="shared" ref="A22:A30" si="0">_xlfn.XLOOKUP(B22,$17:$17,$1:$1)</f>
        <v>NN_D10_AllIndustries_monthly</v>
      </c>
      <c r="B22" s="6" cm="1">
        <f t="array" ref="B22">LARGE($17:$17,ROW(22:22)-COUNTA($H$1:$H$21))</f>
        <v>2.9072741422362741E-2</v>
      </c>
      <c r="C22" s="5" t="str">
        <f t="shared" ref="C22:C30" si="1">_xlfn.XLOOKUP(D22,$18:$18,$1:$1)</f>
        <v>Lasso_D2_AllIndustries_monthly</v>
      </c>
      <c r="D22" s="6" cm="1">
        <f t="array" ref="D22">LARGE($18:$18,ROW(22:22)-COUNTA($H$1:$H$21))</f>
        <v>0.40443379836012172</v>
      </c>
      <c r="E22" s="5" t="str">
        <f t="shared" ref="E22:E30" si="2">_xlfn.XLOOKUP(F22,$11:$11,$1:$1)</f>
        <v>RF_P5_AllIndustries_monthly</v>
      </c>
      <c r="F22" s="6" cm="1">
        <f t="array" ref="F22">LARGE($11:$11,ROW(22:22)-COUNTA($H$1:$H$21))</f>
        <v>-0.12166392754542429</v>
      </c>
      <c r="G22" s="5" t="str">
        <f t="shared" ref="G22:G30" si="3">_xlfn.XLOOKUP(H22,$12:$12,$1:$1)</f>
        <v>RF_P5_AllIndustries_monthly</v>
      </c>
      <c r="H22" s="7" cm="1">
        <f t="array" ref="H22">LARGE($12:$12,ROW(22:22)-COUNTA($H$1:$H$21))</f>
        <v>0.1807371013732374</v>
      </c>
    </row>
    <row r="23" spans="1:67" x14ac:dyDescent="0.3">
      <c r="A23" s="5" t="str">
        <f t="shared" si="0"/>
        <v>ElasticNet_D10_AllIndustries_monthly</v>
      </c>
      <c r="B23" s="6" cm="1">
        <f t="array" ref="B23">LARGE($17:$17,ROW(23:23)-COUNTA($H$1:$H$21))</f>
        <v>-2.211929841965566E-2</v>
      </c>
      <c r="C23" s="5" t="str">
        <f t="shared" si="1"/>
        <v>Lasso_P5_AllIndustries_monthly</v>
      </c>
      <c r="D23" s="6" cm="1">
        <f t="array" ref="D23">LARGE($18:$18,ROW(23:23)-COUNTA($H$1:$H$21))</f>
        <v>0.40086532325276453</v>
      </c>
      <c r="E23" s="5" t="str">
        <f t="shared" si="2"/>
        <v>Lasso_D2_AllIndustries_monthly</v>
      </c>
      <c r="F23" s="6" cm="1">
        <f t="array" ref="F23">LARGE($11:$11,ROW(23:23)-COUNTA($H$1:$H$21))</f>
        <v>-0.12264627850508</v>
      </c>
      <c r="G23" s="5" t="str">
        <f t="shared" si="3"/>
        <v>Lasso_D2_AllIndustries_monthly</v>
      </c>
      <c r="H23" s="7" cm="1">
        <f t="array" ref="H23">LARGE($12:$12,ROW(23:23)-COUNTA($H$1:$H$21))</f>
        <v>0.17975475041358169</v>
      </c>
    </row>
    <row r="24" spans="1:67" x14ac:dyDescent="0.3">
      <c r="A24" s="5" t="str">
        <f t="shared" si="0"/>
        <v>ElasticNet_P5_AllIndustries_monthly</v>
      </c>
      <c r="B24" s="6" cm="1">
        <f t="array" ref="B24">LARGE($17:$17,ROW(24:24)-COUNTA($H$1:$H$21))</f>
        <v>-3.2019105970231193E-2</v>
      </c>
      <c r="C24" s="5" t="str">
        <f t="shared" si="1"/>
        <v>RF_D2_AllIndustries_monthly</v>
      </c>
      <c r="D24" s="6" cm="1">
        <f t="array" ref="D24">LARGE($18:$18,ROW(24:24)-COUNTA($H$1:$H$21))</f>
        <v>0.39419224905185191</v>
      </c>
      <c r="E24" s="5" t="str">
        <f t="shared" si="2"/>
        <v>RF_D2_AllIndustries_monthly</v>
      </c>
      <c r="F24" s="6" cm="1">
        <f t="array" ref="F24">LARGE($11:$11,ROW(24:24)-COUNTA($H$1:$H$21))</f>
        <v>-0.13381247094874371</v>
      </c>
      <c r="G24" s="5" t="str">
        <f t="shared" si="3"/>
        <v>RF_D2_AllIndustries_monthly</v>
      </c>
      <c r="H24" s="7" cm="1">
        <f t="array" ref="H24">LARGE($12:$12,ROW(24:24)-COUNTA($H$1:$H$21))</f>
        <v>0.16858855796991801</v>
      </c>
    </row>
    <row r="25" spans="1:67" x14ac:dyDescent="0.3">
      <c r="A25" s="5" t="str">
        <f t="shared" si="0"/>
        <v>RF_P5_AllIndustries_monthly</v>
      </c>
      <c r="B25" s="6" cm="1">
        <f t="array" ref="B25">LARGE($17:$17,ROW(25:25)-COUNTA($H$1:$H$21))</f>
        <v>-0.1116202695260447</v>
      </c>
      <c r="C25" s="5" t="str">
        <f t="shared" si="1"/>
        <v>RF_P5_AllIndustries_monthly</v>
      </c>
      <c r="D25" s="6" cm="1">
        <f t="array" ref="D25">LARGE($18:$18,ROW(25:25)-COUNTA($H$1:$H$21))</f>
        <v>0.38575551889701731</v>
      </c>
      <c r="E25" s="5" t="str">
        <f t="shared" si="2"/>
        <v>ElasticNet_D6_AllIndustries_monthly</v>
      </c>
      <c r="F25" s="6" cm="1">
        <f t="array" ref="F25">LARGE($11:$11,ROW(25:25)-COUNTA($H$1:$H$21))</f>
        <v>-0.14080938712452959</v>
      </c>
      <c r="G25" s="5" t="str">
        <f t="shared" si="3"/>
        <v>ElasticNet_D6_AllIndustries_monthly</v>
      </c>
      <c r="H25" s="7" cm="1">
        <f t="array" ref="H25">LARGE($12:$12,ROW(25:25)-COUNTA($H$1:$H$21))</f>
        <v>0.1615916417941321</v>
      </c>
    </row>
    <row r="26" spans="1:67" x14ac:dyDescent="0.3">
      <c r="A26" s="5" t="str">
        <f t="shared" si="0"/>
        <v>Lasso_D1_AllIndustries_monthly</v>
      </c>
      <c r="B26" s="6" cm="1">
        <f t="array" ref="B26">LARGE($17:$17,ROW(26:26)-COUNTA($H$1:$H$21))</f>
        <v>-0.12450938098603791</v>
      </c>
      <c r="C26" s="5" t="str">
        <f t="shared" si="1"/>
        <v>RF_D7_AllIndustries_monthly</v>
      </c>
      <c r="D26" s="6" cm="1">
        <f t="array" ref="D26">LARGE($18:$18,ROW(26:26)-COUNTA($H$1:$H$21))</f>
        <v>0.3686836373183035</v>
      </c>
      <c r="E26" s="5" t="str">
        <f t="shared" si="2"/>
        <v>Lasso_D1_AllIndustries_monthly</v>
      </c>
      <c r="F26" s="6" cm="1">
        <f t="array" ref="F26">LARGE($11:$11,ROW(26:26)-COUNTA($H$1:$H$21))</f>
        <v>-0.16137712283818509</v>
      </c>
      <c r="G26" s="5" t="str">
        <f t="shared" si="3"/>
        <v>Lasso_D1_AllIndustries_monthly</v>
      </c>
      <c r="H26" s="7" cm="1">
        <f t="array" ref="H26">LARGE($12:$12,ROW(26:26)-COUNTA($H$1:$H$21))</f>
        <v>0.14102390608047671</v>
      </c>
    </row>
    <row r="27" spans="1:67" x14ac:dyDescent="0.3">
      <c r="A27" s="5" t="str">
        <f t="shared" si="0"/>
        <v>NN_P5_AllIndustries_monthly</v>
      </c>
      <c r="B27" s="6" cm="1">
        <f t="array" ref="B27">LARGE($17:$17,ROW(27:27)-COUNTA($H$1:$H$21))</f>
        <v>-0.15031730076880229</v>
      </c>
      <c r="C27" s="5" t="str">
        <f t="shared" si="1"/>
        <v>ElasticNet_D6_AllIndustries_monthly</v>
      </c>
      <c r="D27" s="6" cm="1">
        <f t="array" ref="D27">LARGE($18:$18,ROW(27:27)-COUNTA($H$1:$H$21))</f>
        <v>0.36837191615463533</v>
      </c>
      <c r="E27" s="5" t="str">
        <f t="shared" si="2"/>
        <v>NN_P5_AllIndustries_monthly</v>
      </c>
      <c r="F27" s="6" cm="1">
        <f t="array" ref="F27">LARGE($11:$11,ROW(27:27)-COUNTA($H$1:$H$21))</f>
        <v>-0.16981740406619819</v>
      </c>
      <c r="G27" s="5" t="str">
        <f t="shared" si="3"/>
        <v>NN_P5_AllIndustries_monthly</v>
      </c>
      <c r="H27" s="7" cm="1">
        <f t="array" ref="H27">LARGE($12:$12,ROW(27:27)-COUNTA($H$1:$H$21))</f>
        <v>0.13258362485246361</v>
      </c>
    </row>
    <row r="28" spans="1:67" x14ac:dyDescent="0.3">
      <c r="A28" s="5" t="str">
        <f t="shared" si="0"/>
        <v>Lasso_D2_AllIndustries_monthly</v>
      </c>
      <c r="B28" s="6" cm="1">
        <f t="array" ref="B28">LARGE($17:$17,ROW(28:28)-COUNTA($H$1:$H$21))</f>
        <v>-0.17151869231316941</v>
      </c>
      <c r="C28" s="5" t="str">
        <f t="shared" si="1"/>
        <v>ElasticNet_D10_AllIndustries_monthly</v>
      </c>
      <c r="D28" s="6" cm="1">
        <f t="array" ref="D28">LARGE($18:$18,ROW(28:28)-COUNTA($H$1:$H$21))</f>
        <v>0.33698463064730128</v>
      </c>
      <c r="E28" s="5" t="str">
        <f t="shared" si="2"/>
        <v>ElasticNet_P5_AllIndustries_monthly</v>
      </c>
      <c r="F28" s="6" cm="1">
        <f t="array" ref="F28">LARGE($11:$11,ROW(28:28)-COUNTA($H$1:$H$21))</f>
        <v>-0.18142191720975151</v>
      </c>
      <c r="G28" s="5" t="str">
        <f t="shared" si="3"/>
        <v>ElasticNet_P5_AllIndustries_monthly</v>
      </c>
      <c r="H28" s="7" cm="1">
        <f t="array" ref="H28">LARGE($12:$12,ROW(28:28)-COUNTA($H$1:$H$21))</f>
        <v>0.12097911170891019</v>
      </c>
    </row>
    <row r="29" spans="1:67" x14ac:dyDescent="0.3">
      <c r="A29" s="5" t="str">
        <f t="shared" si="0"/>
        <v>Ridge_D10_AllIndustries_monthly</v>
      </c>
      <c r="B29" s="6" cm="1">
        <f t="array" ref="B29">LARGE($17:$17,ROW(29:29)-COUNTA($H$1:$H$21))</f>
        <v>-0.17917215027482969</v>
      </c>
      <c r="C29" s="5" t="str">
        <f t="shared" si="1"/>
        <v>NN_P5_AllIndustries_monthly</v>
      </c>
      <c r="D29" s="6" cm="1">
        <f t="array" ref="D29">LARGE($18:$18,ROW(29:29)-COUNTA($H$1:$H$21))</f>
        <v>0.29735245467005339</v>
      </c>
      <c r="E29" s="5" t="str">
        <f t="shared" si="2"/>
        <v>ElasticNet_D3_AllIndustries_monthly</v>
      </c>
      <c r="F29" s="6" cm="1">
        <f t="array" ref="F29">LARGE($11:$11,ROW(29:29)-COUNTA($H$1:$H$21))</f>
        <v>-0.18616574078192469</v>
      </c>
      <c r="G29" s="5" t="str">
        <f t="shared" si="3"/>
        <v>ElasticNet_D3_AllIndustries_monthly</v>
      </c>
      <c r="H29" s="7" cm="1">
        <f t="array" ref="H29">LARGE($12:$12,ROW(29:29)-COUNTA($H$1:$H$21))</f>
        <v>0.116235288136737</v>
      </c>
    </row>
    <row r="30" spans="1:67" x14ac:dyDescent="0.3">
      <c r="A30" s="5" t="str">
        <f t="shared" si="0"/>
        <v>PLS_D9_AllIndustries_monthly</v>
      </c>
      <c r="B30" s="6" cm="1">
        <f t="array" ref="B30">LARGE($17:$17,ROW(30:30)-COUNTA($H$1:$H$21))</f>
        <v>-0.19973557499332609</v>
      </c>
      <c r="C30" s="5" t="str">
        <f t="shared" si="1"/>
        <v>Lasso_D1_AllIndustries_monthly</v>
      </c>
      <c r="D30" s="6" cm="1">
        <f t="array" ref="D30">LARGE($18:$18,ROW(30:30)-COUNTA($H$1:$H$21))</f>
        <v>0.29652882871323399</v>
      </c>
      <c r="E30" s="5" t="str">
        <f t="shared" si="2"/>
        <v>Ridge_D2_AllIndustries_monthly</v>
      </c>
      <c r="F30" s="6" cm="1">
        <f t="array" ref="F30">LARGE($11:$11,ROW(30:30)-COUNTA($H$1:$H$21))</f>
        <v>-0.18670334073044051</v>
      </c>
      <c r="G30" s="5" t="str">
        <f t="shared" si="3"/>
        <v>Ridge_D2_AllIndustries_monthly</v>
      </c>
      <c r="H30" s="7" cm="1">
        <f t="array" ref="H30">LARGE($12:$12,ROW(30:30)-COUNTA($H$1:$H$21))</f>
        <v>0.1156976881882212</v>
      </c>
    </row>
    <row r="31" spans="1:67" x14ac:dyDescent="0.3">
      <c r="A31" s="8" t="s">
        <v>88</v>
      </c>
      <c r="B31" s="9"/>
      <c r="C31" s="8" t="s">
        <v>88</v>
      </c>
      <c r="D31" s="16"/>
      <c r="E31" s="15" t="s">
        <v>88</v>
      </c>
      <c r="F31" s="16"/>
      <c r="G31" s="15"/>
      <c r="H31" s="16"/>
    </row>
    <row r="32" spans="1:67" x14ac:dyDescent="0.3">
      <c r="A32" s="10" t="str">
        <f>_xlfn.XLOOKUP(B32,$17:$17,$1:$1)</f>
        <v>ElasticNet_D4_AllIndustries_monthly</v>
      </c>
      <c r="B32" s="6" cm="1">
        <f t="array" ref="B32">SMALL($17:$17,(ROW($32:$32)+10)-ROW(32:32))</f>
        <v>-0.84439456981269767</v>
      </c>
      <c r="C32" s="10" t="str">
        <f>_xlfn.XLOOKUP(D32,$18:$18,$1:$1)</f>
        <v>NN_D8_AllIndustries_monthly</v>
      </c>
      <c r="D32" s="6" cm="1">
        <f t="array" ref="D32">SMALL($18:$18,(ROW($32:$32)+10)-ROW(32:32))</f>
        <v>-0.34698448742134119</v>
      </c>
      <c r="E32" s="10" t="str">
        <f>_xlfn.XLOOKUP(F32,$11:$11,$1:$1)</f>
        <v>Lasso_D7_AllIndustries_monthly</v>
      </c>
      <c r="F32" s="6" cm="1">
        <f t="array" ref="F32">SMALL($11:$11,(ROW($32:$32)+10)-ROW(32:32))</f>
        <v>-0.44188842595264533</v>
      </c>
      <c r="G32" s="10" t="str">
        <f>_xlfn.XLOOKUP(H32,$12:$12,$1:$1)</f>
        <v>Lasso_D7_AllIndustries_monthly</v>
      </c>
      <c r="H32" s="7" cm="1">
        <f t="array" ref="H32">SMALL($12:$12,(ROW($32:$32)+10)-ROW(32:32))</f>
        <v>-0.13948739703398361</v>
      </c>
    </row>
    <row r="33" spans="1:8" x14ac:dyDescent="0.3">
      <c r="A33" s="10" t="str">
        <f t="shared" ref="A33:A41" si="4">_xlfn.XLOOKUP(B33,$17:$17,$1:$1)</f>
        <v>NN_D4_AllIndustries_monthly</v>
      </c>
      <c r="B33" s="6" cm="1">
        <f t="array" ref="B33">SMALL($17:$17,(ROW($32:$32)+10)-ROW(33:33))</f>
        <v>-0.85051992903470541</v>
      </c>
      <c r="C33" s="10" t="str">
        <f t="shared" ref="C33:C41" si="5">_xlfn.XLOOKUP(D33,$18:$18,$1:$1)</f>
        <v>NN_D4_AllIndustries_monthly</v>
      </c>
      <c r="D33" s="6" cm="1">
        <f t="array" ref="D33">SMALL($18:$18,(ROW($32:$32)+10)-ROW(33:33))</f>
        <v>-0.35497798009853387</v>
      </c>
      <c r="E33" s="10" t="str">
        <f t="shared" ref="E33:E41" si="6">_xlfn.XLOOKUP(F33,$11:$11,$1:$1)</f>
        <v>RF_D4_AllIndustries_monthly</v>
      </c>
      <c r="F33" s="6" cm="1">
        <f t="array" ref="F33">SMALL($11:$11,(ROW($32:$32)+10)-ROW(33:33))</f>
        <v>-0.44416683527902778</v>
      </c>
      <c r="G33" s="10" t="str">
        <f t="shared" ref="G33:G41" si="7">_xlfn.XLOOKUP(H33,$12:$12,$1:$1)</f>
        <v>RF_D4_AllIndustries_monthly</v>
      </c>
      <c r="H33" s="7" cm="1">
        <f t="array" ref="H33">SMALL($12:$12,(ROW($32:$32)+10)-ROW(33:33))</f>
        <v>-0.14176580636036609</v>
      </c>
    </row>
    <row r="34" spans="1:8" x14ac:dyDescent="0.3">
      <c r="A34" s="10" t="str">
        <f t="shared" si="4"/>
        <v>Ridge_D3_AllIndustries_monthly</v>
      </c>
      <c r="B34" s="6" cm="1">
        <f t="array" ref="B34">SMALL($17:$17,(ROW($32:$32)+10)-ROW(34:34))</f>
        <v>-0.85313167181316896</v>
      </c>
      <c r="C34" s="10" t="str">
        <f t="shared" si="5"/>
        <v>ElasticNet_D5_AllIndustries_monthly</v>
      </c>
      <c r="D34" s="6" cm="1">
        <f t="array" ref="D34">SMALL($18:$18,(ROW($32:$32)+10)-ROW(34:34))</f>
        <v>-0.36992629645988062</v>
      </c>
      <c r="E34" s="10" t="str">
        <f t="shared" si="6"/>
        <v>PLS_D4_AllIndustries_monthly</v>
      </c>
      <c r="F34" s="6" cm="1">
        <f t="array" ref="F34">SMALL($11:$11,(ROW($32:$32)+10)-ROW(34:34))</f>
        <v>-0.45599245891263102</v>
      </c>
      <c r="G34" s="10" t="str">
        <f t="shared" si="7"/>
        <v>PLS_D4_AllIndustries_monthly</v>
      </c>
      <c r="H34" s="7" cm="1">
        <f t="array" ref="H34">SMALL($12:$12,(ROW($32:$32)+10)-ROW(34:34))</f>
        <v>-0.15359142999396919</v>
      </c>
    </row>
    <row r="35" spans="1:8" x14ac:dyDescent="0.3">
      <c r="A35" s="10" t="str">
        <f t="shared" si="4"/>
        <v>ElasticNet_D5_AllIndustries_monthly</v>
      </c>
      <c r="B35" s="6" cm="1">
        <f t="array" ref="B35">SMALL($17:$17,(ROW($32:$32)+10)-ROW(35:35))</f>
        <v>-0.89112497575501393</v>
      </c>
      <c r="C35" s="10" t="str">
        <f t="shared" si="5"/>
        <v>Ridge_D9_AllIndustries_monthly</v>
      </c>
      <c r="D35" s="6" cm="1">
        <f t="array" ref="D35">SMALL($18:$18,(ROW($32:$32)+10)-ROW(35:35))</f>
        <v>-0.42385773078046329</v>
      </c>
      <c r="E35" s="10" t="str">
        <f t="shared" si="6"/>
        <v>ElasticNet_D7_AllIndustries_monthly</v>
      </c>
      <c r="F35" s="6" cm="1">
        <f t="array" ref="F35">SMALL($11:$11,(ROW($32:$32)+10)-ROW(35:35))</f>
        <v>-0.45846027229205472</v>
      </c>
      <c r="G35" s="10" t="str">
        <f t="shared" si="7"/>
        <v>ElasticNet_D7_AllIndustries_monthly</v>
      </c>
      <c r="H35" s="7" cm="1">
        <f t="array" ref="H35">SMALL($12:$12,(ROW($32:$32)+10)-ROW(35:35))</f>
        <v>-0.156059243373393</v>
      </c>
    </row>
    <row r="36" spans="1:8" x14ac:dyDescent="0.3">
      <c r="A36" s="10" t="str">
        <f t="shared" si="4"/>
        <v>Lasso_D8_AllIndustries_monthly</v>
      </c>
      <c r="B36" s="6" cm="1">
        <f t="array" ref="B36">SMALL($17:$17,(ROW($32:$32)+10)-ROW(36:36))</f>
        <v>-0.91835314815085778</v>
      </c>
      <c r="C36" s="10" t="str">
        <f t="shared" si="5"/>
        <v>RF_D4_AllIndustries_monthly</v>
      </c>
      <c r="D36" s="6" cm="1">
        <f t="array" ref="D36">SMALL($18:$18,(ROW($32:$32)+10)-ROW(36:36))</f>
        <v>-0.5119846347746001</v>
      </c>
      <c r="E36" s="10" t="str">
        <f t="shared" si="6"/>
        <v>Ridge_D9_AllIndustries_monthly</v>
      </c>
      <c r="F36" s="6" cm="1">
        <f t="array" ref="F36">SMALL($11:$11,(ROW($32:$32)+10)-ROW(36:36))</f>
        <v>-0.46810240748218668</v>
      </c>
      <c r="G36" s="10" t="str">
        <f t="shared" si="7"/>
        <v>Ridge_D9_AllIndustries_monthly</v>
      </c>
      <c r="H36" s="7" cm="1">
        <f t="array" ref="H36">SMALL($12:$12,(ROW($32:$32)+10)-ROW(36:36))</f>
        <v>-0.16570137856352499</v>
      </c>
    </row>
    <row r="37" spans="1:8" x14ac:dyDescent="0.3">
      <c r="A37" s="10" t="str">
        <f t="shared" si="4"/>
        <v>NN_D6_AllIndustries_monthly</v>
      </c>
      <c r="B37" s="6" cm="1">
        <f t="array" ref="B37">SMALL($17:$17,(ROW($32:$32)+10)-ROW(37:37))</f>
        <v>-0.98537721972947268</v>
      </c>
      <c r="C37" s="10" t="str">
        <f t="shared" si="5"/>
        <v>Lasso_D7_AllIndustries_monthly</v>
      </c>
      <c r="D37" s="6" cm="1">
        <f t="array" ref="D37">SMALL($18:$18,(ROW($32:$32)+10)-ROW(37:37))</f>
        <v>-0.53760549531642787</v>
      </c>
      <c r="E37" s="10" t="str">
        <f t="shared" si="6"/>
        <v>Lasso_D10_AllIndustries_monthly</v>
      </c>
      <c r="F37" s="6" cm="1">
        <f t="array" ref="F37">SMALL($11:$11,(ROW($32:$32)+10)-ROW(37:37))</f>
        <v>-0.47903782732279959</v>
      </c>
      <c r="G37" s="10" t="str">
        <f t="shared" si="7"/>
        <v>Lasso_D10_AllIndustries_monthly</v>
      </c>
      <c r="H37" s="7" cm="1">
        <f t="array" ref="H37">SMALL($12:$12,(ROW($32:$32)+10)-ROW(37:37))</f>
        <v>-0.1766367984041379</v>
      </c>
    </row>
    <row r="38" spans="1:8" x14ac:dyDescent="0.3">
      <c r="A38" s="10" t="str">
        <f t="shared" si="4"/>
        <v>Lasso_D7_AllIndustries_monthly</v>
      </c>
      <c r="B38" s="6" cm="1">
        <f t="array" ref="B38">SMALL($17:$17,(ROW($32:$32)+10)-ROW(38:38))</f>
        <v>-0.99767665013892826</v>
      </c>
      <c r="C38" s="10" t="str">
        <f t="shared" si="5"/>
        <v>PLS_D4_AllIndustries_monthly</v>
      </c>
      <c r="D38" s="6" cm="1">
        <f t="array" ref="D38">SMALL($18:$18,(ROW($32:$32)+10)-ROW(38:38))</f>
        <v>-0.55421569328194487</v>
      </c>
      <c r="E38" s="10" t="str">
        <f t="shared" si="6"/>
        <v>Lasso_D8_AllIndustries_monthly</v>
      </c>
      <c r="F38" s="6" cm="1">
        <f t="array" ref="F38">SMALL($11:$11,(ROW($32:$32)+10)-ROW(38:38))</f>
        <v>-0.48408334816776349</v>
      </c>
      <c r="G38" s="10" t="str">
        <f t="shared" si="7"/>
        <v>Lasso_D8_AllIndustries_monthly</v>
      </c>
      <c r="H38" s="7" cm="1">
        <f t="array" ref="H38">SMALL($12:$12,(ROW($32:$32)+10)-ROW(38:38))</f>
        <v>-0.1816823192491018</v>
      </c>
    </row>
    <row r="39" spans="1:8" x14ac:dyDescent="0.3">
      <c r="A39" s="10" t="str">
        <f t="shared" si="4"/>
        <v>ElasticNet_D7_AllIndustries_monthly</v>
      </c>
      <c r="B39" s="6" cm="1">
        <f t="array" ref="B39">SMALL($17:$17,(ROW($32:$32)+10)-ROW(39:39))</f>
        <v>-1.039331911110658</v>
      </c>
      <c r="C39" s="10" t="str">
        <f t="shared" si="5"/>
        <v>NN_D6_AllIndustries_monthly</v>
      </c>
      <c r="D39" s="6" cm="1">
        <f t="array" ref="D39">SMALL($18:$18,(ROW($32:$32)+10)-ROW(39:39))</f>
        <v>-0.58484987603208949</v>
      </c>
      <c r="E39" s="10" t="str">
        <f t="shared" si="6"/>
        <v>Ridge_P5_AllIndustries_monthly</v>
      </c>
      <c r="F39" s="6" cm="1">
        <f t="array" ref="F39">SMALL($11:$11,(ROW($32:$32)+10)-ROW(39:39))</f>
        <v>-0.48912794953851813</v>
      </c>
      <c r="G39" s="10" t="str">
        <f t="shared" si="7"/>
        <v>Ridge_P5_AllIndustries_monthly</v>
      </c>
      <c r="H39" s="7" cm="1">
        <f t="array" ref="H39">SMALL($12:$12,(ROW($32:$32)+10)-ROW(39:39))</f>
        <v>-0.18672692061985641</v>
      </c>
    </row>
    <row r="40" spans="1:8" x14ac:dyDescent="0.3">
      <c r="A40" s="10" t="str">
        <f t="shared" si="4"/>
        <v>RF_D4_AllIndustries_monthly</v>
      </c>
      <c r="B40" s="6" cm="1">
        <f t="array" ref="B40">SMALL($17:$17,(ROW($32:$32)+10)-ROW(40:40))</f>
        <v>-1.1634963969145791</v>
      </c>
      <c r="C40" s="10" t="str">
        <f t="shared" si="5"/>
        <v>ElasticNet_D7_AllIndustries_monthly</v>
      </c>
      <c r="D40" s="6" cm="1">
        <f t="array" ref="D40">SMALL($18:$18,(ROW($32:$32)+10)-ROW(40:40))</f>
        <v>-0.6462268505099974</v>
      </c>
      <c r="E40" s="10" t="str">
        <f t="shared" si="6"/>
        <v>RF_D10_AllIndustries_monthly</v>
      </c>
      <c r="F40" s="6" cm="1">
        <f t="array" ref="F40">SMALL($11:$11,(ROW($32:$32)+10)-ROW(40:40))</f>
        <v>-0.49605052049199599</v>
      </c>
      <c r="G40" s="10" t="str">
        <f t="shared" si="7"/>
        <v>RF_D10_AllIndustries_monthly</v>
      </c>
      <c r="H40" s="7" cm="1">
        <f t="array" ref="H40">SMALL($12:$12,(ROW($32:$32)+10)-ROW(40:40))</f>
        <v>-0.1936494915733343</v>
      </c>
    </row>
    <row r="41" spans="1:8" x14ac:dyDescent="0.3">
      <c r="A41" s="11" t="str">
        <f t="shared" si="4"/>
        <v>PLS_D4_AllIndustries_monthly</v>
      </c>
      <c r="B41" s="12" cm="1">
        <f t="array" ref="B41">SMALL($17:$17,(ROW($32:$32)+10)-ROW(41:41))</f>
        <v>-1.226070193104301</v>
      </c>
      <c r="C41" s="11" t="str">
        <f t="shared" si="5"/>
        <v>Lasso_D8_AllIndustries_monthly</v>
      </c>
      <c r="D41" s="13" cm="1">
        <f t="array" ref="D41">SMALL($18:$18,(ROW($32:$32)+10)-ROW(41:41))</f>
        <v>-0.64783153135655502</v>
      </c>
      <c r="E41" s="11" t="str">
        <f t="shared" si="6"/>
        <v>PLS_D10_AllIndustries_monthly</v>
      </c>
      <c r="F41" s="13" cm="1">
        <f t="array" ref="F41">SMALL($11:$11,(ROW($32:$32)+10)-ROW(41:41))</f>
        <v>-0.57110222380265796</v>
      </c>
      <c r="G41" s="11" t="str">
        <f t="shared" si="7"/>
        <v>PLS_D10_AllIndustries_monthly</v>
      </c>
      <c r="H41" s="14" cm="1">
        <f t="array" ref="H41">SMALL($12:$12,(ROW($32:$32)+10)-ROW(41:41))</f>
        <v>-0.26870119488399619</v>
      </c>
    </row>
  </sheetData>
  <pageMargins left="0.7" right="0.7" top="0.75" bottom="0.75" header="0.3" footer="0.3"/>
  <headerFooter>
    <oddHeader>&amp;L&amp;"Calibri"&amp;10&amp;K000000 Internal&amp;1#_x000D_</oddHeader>
    <oddFooter>&amp;L_x000D_&amp;1#&amp;"Calibri"&amp;10&amp;K000000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MOLINARO Mateo (CANDRIAM)</cp:lastModifiedBy>
  <dcterms:created xsi:type="dcterms:W3CDTF">2025-07-17T09:19:29Z</dcterms:created>
  <dcterms:modified xsi:type="dcterms:W3CDTF">2025-07-17T09:32:53Z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aa5b2-5b54-4e10-8b31-eb6ab916fdc6_Enabled">
    <vt:lpwstr>true</vt:lpwstr>
  </property>
  <property fmtid="{D5CDD505-2E9C-101B-9397-08002B2CF9AE}" pid="3" name="MSIP_Label_134aa5b2-5b54-4e10-8b31-eb6ab916fdc6_SetDate">
    <vt:lpwstr>2025-07-17T09:32:52Z</vt:lpwstr>
  </property>
  <property fmtid="{D5CDD505-2E9C-101B-9397-08002B2CF9AE}" pid="4" name="MSIP_Label_134aa5b2-5b54-4e10-8b31-eb6ab916fdc6_Method">
    <vt:lpwstr>Standard</vt:lpwstr>
  </property>
  <property fmtid="{D5CDD505-2E9C-101B-9397-08002B2CF9AE}" pid="5" name="MSIP_Label_134aa5b2-5b54-4e10-8b31-eb6ab916fdc6_Name">
    <vt:lpwstr>Internal</vt:lpwstr>
  </property>
  <property fmtid="{D5CDD505-2E9C-101B-9397-08002B2CF9AE}" pid="6" name="MSIP_Label_134aa5b2-5b54-4e10-8b31-eb6ab916fdc6_SiteId">
    <vt:lpwstr>fd66b2a1-7a4f-4875-a3df-f2adb0a621a5</vt:lpwstr>
  </property>
  <property fmtid="{D5CDD505-2E9C-101B-9397-08002B2CF9AE}" pid="7" name="MSIP_Label_134aa5b2-5b54-4e10-8b31-eb6ab916fdc6_ActionId">
    <vt:lpwstr>69ace3cf-4819-4db6-98e1-cc8b888420f4</vt:lpwstr>
  </property>
  <property fmtid="{D5CDD505-2E9C-101B-9397-08002B2CF9AE}" pid="8" name="MSIP_Label_134aa5b2-5b54-4e10-8b31-eb6ab916fdc6_ContentBits">
    <vt:lpwstr>3</vt:lpwstr>
  </property>
  <property fmtid="{D5CDD505-2E9C-101B-9397-08002B2CF9AE}" pid="9" name="MSIP_Label_134aa5b2-5b54-4e10-8b31-eb6ab916fdc6_Tag">
    <vt:lpwstr>10, 3, 0, 1</vt:lpwstr>
  </property>
</Properties>
</file>