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dmeyf_tp1\resultados\"/>
    </mc:Choice>
  </mc:AlternateContent>
  <xr:revisionPtr revIDLastSave="0" documentId="13_ncr:1_{B1DE7A7A-1104-4DAF-91AD-87ADE7C5028A}" xr6:coauthVersionLast="47" xr6:coauthVersionMax="47" xr10:uidLastSave="{00000000-0000-0000-0000-000000000000}"/>
  <bookViews>
    <workbookView xWindow="-120" yWindow="-120" windowWidth="20730" windowHeight="11160" xr2:uid="{5A146F0E-85C5-4555-AEC7-231A5B934FCA}"/>
  </bookViews>
  <sheets>
    <sheet name="Principal" sheetId="3" r:id="rId1"/>
    <sheet name="Mas info" sheetId="1" r:id="rId2"/>
    <sheet name="Hoja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2" i="2" l="1"/>
  <c r="S21" i="2"/>
  <c r="S20" i="2"/>
  <c r="S19" i="2"/>
  <c r="S18" i="2"/>
  <c r="S16" i="2"/>
  <c r="S17" i="2"/>
  <c r="S15" i="2"/>
  <c r="S13" i="2"/>
  <c r="S12" i="2"/>
  <c r="S11" i="2"/>
  <c r="S10" i="2"/>
  <c r="S9" i="2"/>
  <c r="S8" i="2"/>
  <c r="S7" i="2"/>
  <c r="S6" i="2"/>
</calcChain>
</file>

<file path=xl/sharedStrings.xml><?xml version="1.0" encoding="utf-8"?>
<sst xmlns="http://schemas.openxmlformats.org/spreadsheetml/2006/main" count="286" uniqueCount="155">
  <si>
    <t>560_ranger_BO</t>
  </si>
  <si>
    <t>Base</t>
  </si>
  <si>
    <t>Original</t>
  </si>
  <si>
    <t xml:space="preserve">Semilla </t>
  </si>
  <si>
    <t>20210928 120650</t>
  </si>
  <si>
    <t>LeaderBoard</t>
  </si>
  <si>
    <t>20210928 124437</t>
  </si>
  <si>
    <t>fecha</t>
  </si>
  <si>
    <t>num.trees</t>
  </si>
  <si>
    <t>max.depth</t>
  </si>
  <si>
    <t>min.node.size</t>
  </si>
  <si>
    <t>mtry</t>
  </si>
  <si>
    <t>xval_folds</t>
  </si>
  <si>
    <t>ganancia</t>
  </si>
  <si>
    <t>682_lgb_prob_auto</t>
  </si>
  <si>
    <t>DF</t>
  </si>
  <si>
    <t>20210929 084432</t>
  </si>
  <si>
    <t>binary</t>
  </si>
  <si>
    <t>custom</t>
  </si>
  <si>
    <t>TRUE</t>
  </si>
  <si>
    <t>FALSE</t>
  </si>
  <si>
    <t>0.0520225062960526</t>
  </si>
  <si>
    <t>0.56369261268992</t>
  </si>
  <si>
    <t>0.0459122371076554</t>
  </si>
  <si>
    <t>20210929 085416</t>
  </si>
  <si>
    <t>0.0411262094489939</t>
  </si>
  <si>
    <t>0.621754640212748</t>
  </si>
  <si>
    <t>0.0433741621994194</t>
  </si>
  <si>
    <t>campos_malos  &lt;- c( "ccajas_transacciones", "Master_mpagominimo",   #aqui se deben cargar todos los campos culpables del Data Drifting (estas dos ya estaban)</t>
  </si>
  <si>
    <t xml:space="preserve">  "numero_de_cliente", "foto_mes", "cliente_vip", "internet",   # Agregadas por mi </t>
  </si>
  <si>
    <t xml:space="preserve">  "Master_Finiciomora", "Visa_Finiciomora", "tpaquete1", </t>
  </si>
  <si>
    <t xml:space="preserve">  "mcuenta_corriente", "mcuenta_saldo", "mpayroll",</t>
  </si>
  <si>
    <t xml:space="preserve">  "mtarjeta_master_descuentos")</t>
  </si>
  <si>
    <t>20210929 094143</t>
  </si>
  <si>
    <t>0.0255705477674201</t>
  </si>
  <si>
    <t>0.70402286722092</t>
  </si>
  <si>
    <t>0.0427700881158416</t>
  </si>
  <si>
    <t xml:space="preserve">  "numero_de_cliente", "foto_mes", "cliente_vip", "internet",   "Master_Finiciomora", "Visa_Finiciomora", "tpaquete1",  "mcuenta_corriente", "mcuenta_saldo", "mpayroll",      #Agregadas por mi</t>
  </si>
  <si>
    <t xml:space="preserve">  "mtarjeta_master_descuentos", "mforex_buy", "tmobile_app", "cmobile_app_trx", "Master_madelantopesos", "Master_madelantodolares", "Visa_mconsumodolares", "Visa_mpagado")</t>
  </si>
  <si>
    <t>20210929 094452</t>
  </si>
  <si>
    <t>0.0651363365570433</t>
  </si>
  <si>
    <t>0.604174851486459</t>
  </si>
  <si>
    <t>0.0460192993818456</t>
  </si>
  <si>
    <t>EXT y DF2</t>
  </si>
  <si>
    <t>0210929 095839</t>
  </si>
  <si>
    <t>0.0375330988776113</t>
  </si>
  <si>
    <t>0.840032791730482</t>
  </si>
  <si>
    <t>0.0444013500883293</t>
  </si>
  <si>
    <t>20210929 143433</t>
  </si>
  <si>
    <t>0.0107419911463512</t>
  </si>
  <si>
    <t>0.751496964565013</t>
  </si>
  <si>
    <t>0.04618167395595</t>
  </si>
  <si>
    <t>20210929 171200</t>
  </si>
  <si>
    <t>0.0100440390069512</t>
  </si>
  <si>
    <t>0.878081037329433</t>
  </si>
  <si>
    <t>0.0493357693574578</t>
  </si>
  <si>
    <t xml:space="preserve"> campos_buenos &lt;- c("ctrx_quarter",                "cpayroll_trx" ,</t>
  </si>
  <si>
    <t xml:space="preserve">                                    "mcuentas_saldo"  ,              "mcaja_ahorro" ,</t>
  </si>
  <si>
    <t xml:space="preserve">                                    "ctarjeta_visa_transacciones"  ,     "mtarjeta_visa_consumo" ,</t>
  </si>
  <si>
    <t xml:space="preserve">                                    "mprestamos_personales"   ,     "mrentabilidad_annual"  ,  "mactivos_margen"     ,  "cliente_edad", </t>
  </si>
  <si>
    <t xml:space="preserve">                                    "Master_fechaalta"  ,       "Master_Fvencimiento", "Visa_Fvencimiento"   ,          "mpasivos_margen", </t>
  </si>
  <si>
    <t xml:space="preserve">                                    "Visa_fechaalta",   "ccomisiones_mantenimiento", "mtransferencias_recibidas" , "chomebanking_transacciones" ,</t>
  </si>
  <si>
    <t xml:space="preserve">                                    "mvr_msaldototal")</t>
  </si>
  <si>
    <t>20210929 180122</t>
  </si>
  <si>
    <t>0.0178027683237985</t>
  </si>
  <si>
    <t>0.914548752244418</t>
  </si>
  <si>
    <t>0.0501734259568431</t>
  </si>
  <si>
    <t>20210929 185127</t>
  </si>
  <si>
    <t>0.0100283719658762</t>
  </si>
  <si>
    <t>0.860179558231026</t>
  </si>
  <si>
    <t>0.0506420914301912</t>
  </si>
  <si>
    <t>DF 12 campos buenos</t>
  </si>
  <si>
    <t>1era Ronda</t>
  </si>
  <si>
    <t>2da Ronda</t>
  </si>
  <si>
    <t>3era Ronda</t>
  </si>
  <si>
    <t>grupos</t>
  </si>
  <si>
    <t>tiros</t>
  </si>
  <si>
    <t>max</t>
  </si>
  <si>
    <t xml:space="preserve">max </t>
  </si>
  <si>
    <t>total</t>
  </si>
  <si>
    <t>tasa</t>
  </si>
  <si>
    <t>intento2</t>
  </si>
  <si>
    <t>intento3</t>
  </si>
  <si>
    <t>VOLVER A LOS INICIOS!</t>
  </si>
  <si>
    <t>intento4</t>
  </si>
  <si>
    <t>4ta Ronda</t>
  </si>
  <si>
    <t>gridsearch</t>
  </si>
  <si>
    <t>80.0000   150.0000   200.0000   600.0000 14800.0000     0.9537</t>
  </si>
  <si>
    <t>FE con campos buenos</t>
  </si>
  <si>
    <t>20210930 130046</t>
  </si>
  <si>
    <t>0.0839687429076002</t>
  </si>
  <si>
    <t>0.650815373566002</t>
  </si>
  <si>
    <t>0.0437763682566578</t>
  </si>
  <si>
    <t>20210930 130433</t>
  </si>
  <si>
    <t>0.071468498512113</t>
  </si>
  <si>
    <t>0.566367775865365</t>
  </si>
  <si>
    <t>0.0489633938430839</t>
  </si>
  <si>
    <t>20210930 132203</t>
  </si>
  <si>
    <t>0.0279395474535704</t>
  </si>
  <si>
    <t>0.535048809985165</t>
  </si>
  <si>
    <t>0.0457535585105356</t>
  </si>
  <si>
    <t>20210930 144801</t>
  </si>
  <si>
    <t>0.0411930799529364</t>
  </si>
  <si>
    <t>0.679542740283068</t>
  </si>
  <si>
    <t>0.0462243212555322</t>
  </si>
  <si>
    <t>FE con campos buenos v2</t>
  </si>
  <si>
    <t>FE campos bunos + clase</t>
  </si>
  <si>
    <t>20210930 152142</t>
  </si>
  <si>
    <t>0.030053780459275</t>
  </si>
  <si>
    <t>0.570639778010082</t>
  </si>
  <si>
    <t>0.0458442840879752</t>
  </si>
  <si>
    <t>20210930 164248</t>
  </si>
  <si>
    <t>0.0289451188527911</t>
  </si>
  <si>
    <t>0.562514296530141</t>
  </si>
  <si>
    <t>0.0465528989191731</t>
  </si>
  <si>
    <t>Script</t>
  </si>
  <si>
    <t>Semilla</t>
  </si>
  <si>
    <t>Gancia CV</t>
  </si>
  <si>
    <t>Sin Data Drifting</t>
  </si>
  <si>
    <t>FE  con campos importantes (FI)</t>
  </si>
  <si>
    <t>DF y base con 12 campos</t>
  </si>
  <si>
    <t>DF y FE con campos importantes (FI) + campos FE script original clase</t>
  </si>
  <si>
    <t>Base extendida (script FE clase) y Data Drifting</t>
  </si>
  <si>
    <t>20210930 174705</t>
  </si>
  <si>
    <t>0.0101188599926965</t>
  </si>
  <si>
    <t>0.997477631159705</t>
  </si>
  <si>
    <t>0.0444856098990706</t>
  </si>
  <si>
    <t>votacion0930.csv</t>
  </si>
  <si>
    <t>1010_812_dataset_epic_sacomalas_agregoFEconFI_sinC</t>
  </si>
  <si>
    <t>Saco variables malas elegidas por mi, agrego FEconFI, y no uso la parte de C porqueno la puedo correr</t>
  </si>
  <si>
    <t>Public leaderboard</t>
  </si>
  <si>
    <t>Intentos con stacking</t>
  </si>
  <si>
    <t>1410_847_epic_stacking</t>
  </si>
  <si>
    <t>1er</t>
  </si>
  <si>
    <t>2do</t>
  </si>
  <si>
    <t>E1023_847_epic_stacking_004.csv</t>
  </si>
  <si>
    <t>Referencia</t>
  </si>
  <si>
    <t>Observaciones</t>
  </si>
  <si>
    <t>3er</t>
  </si>
  <si>
    <t>Idem anterior pero usado la parte de C</t>
  </si>
  <si>
    <t>Corrida agregando variables con script en python</t>
  </si>
  <si>
    <t>Corrida sólo con los modelos generados agregando variables con script en python</t>
  </si>
  <si>
    <t>Corrida sólo con los modelos sacado de los economistas no</t>
  </si>
  <si>
    <t>Corrida con todos los anteriores incluidos</t>
  </si>
  <si>
    <t>CV</t>
  </si>
  <si>
    <t>Puedo ver de sacar los modelos que se generaron en este script</t>
  </si>
  <si>
    <t>Stacking</t>
  </si>
  <si>
    <t>E1024_847_epic_stacking_108.csv</t>
  </si>
  <si>
    <t>Corrida sólo con los modelitos generados a partir de base aumentada con el script de python</t>
  </si>
  <si>
    <t>Corrida sólo con los modelos sacado de max_bin=5</t>
  </si>
  <si>
    <t>E1027_847_epic_stacking_027.csv</t>
  </si>
  <si>
    <t>Con todos los anterios</t>
  </si>
  <si>
    <t>Sin los primeros</t>
  </si>
  <si>
    <t>E1028_847_epic_stacking_105.csv</t>
  </si>
  <si>
    <t>E1032_847_epic_stacking_159.csv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</si>
</sst>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93A1A1"/>
      <name val="Consolas"/>
      <family val="3"/>
    </font>
    <font>
      <b/>
      <sz val="12"/>
      <color theme="1"/>
      <name val="Calibri"/>
      <family val="2"/>
      <scheme val="minor"/>
    </font>
    <font>
      <b/>
      <sz val="11"/>
      <color theme="1"/>
      <name val="Inherit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Border="1"/>
    <xf numFmtId="17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1" fillId="0" borderId="2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0" fillId="0" borderId="2" xfId="0" applyFont="1" applyBorder="1"/>
    <xf numFmtId="2" fontId="1" fillId="0" borderId="0" xfId="0" applyNumberFormat="1" applyFont="1"/>
    <xf numFmtId="0" fontId="0" fillId="2" borderId="0" xfId="0" applyFill="1"/>
    <xf numFmtId="0" fontId="2" fillId="0" borderId="0" xfId="0" applyFont="1" applyAlignment="1">
      <alignment vertical="center"/>
    </xf>
    <xf numFmtId="0" fontId="3" fillId="2" borderId="0" xfId="0" applyFont="1" applyFill="1"/>
    <xf numFmtId="0" fontId="0" fillId="2" borderId="0" xfId="0" applyFont="1" applyFill="1" applyBorder="1"/>
    <xf numFmtId="0" fontId="0" fillId="2" borderId="1" xfId="0" applyFont="1" applyFill="1" applyBorder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2" borderId="1" xfId="0" applyFill="1" applyBorder="1"/>
    <xf numFmtId="0" fontId="0" fillId="2" borderId="4" xfId="0" applyFont="1" applyFill="1" applyBorder="1"/>
    <xf numFmtId="0" fontId="4" fillId="0" borderId="0" xfId="0" applyFont="1"/>
    <xf numFmtId="3" fontId="0" fillId="0" borderId="0" xfId="0" applyNumberFormat="1" applyFont="1"/>
    <xf numFmtId="0" fontId="1" fillId="0" borderId="0" xfId="0" applyFont="1" applyAlignment="1">
      <alignment horizontal="center"/>
    </xf>
    <xf numFmtId="0" fontId="0" fillId="3" borderId="1" xfId="0" applyFill="1" applyBorder="1"/>
    <xf numFmtId="0" fontId="1" fillId="2" borderId="0" xfId="0" applyFont="1" applyFill="1"/>
    <xf numFmtId="0" fontId="5" fillId="0" borderId="0" xfId="0" applyFont="1"/>
    <xf numFmtId="0" fontId="6" fillId="2" borderId="0" xfId="0" applyFont="1" applyFill="1"/>
    <xf numFmtId="0" fontId="7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kaggle.com/submissions/23268781/23268781.ra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167EF-5581-4625-96B3-2CC896D0118D}">
  <dimension ref="B3:Q27"/>
  <sheetViews>
    <sheetView tabSelected="1" topLeftCell="A13" workbookViewId="0">
      <selection activeCell="F26" sqref="F26"/>
    </sheetView>
  </sheetViews>
  <sheetFormatPr baseColWidth="10" defaultRowHeight="15"/>
  <cols>
    <col min="1" max="2" width="11.42578125" style="16"/>
    <col min="3" max="3" width="30.7109375" style="16" customWidth="1"/>
    <col min="4" max="4" width="9.7109375" style="16" customWidth="1"/>
    <col min="5" max="5" width="0.5703125" style="16" customWidth="1"/>
    <col min="6" max="6" width="10.5703125" style="16" bestFit="1" customWidth="1"/>
    <col min="7" max="7" width="13.42578125" style="16" bestFit="1" customWidth="1"/>
    <col min="8" max="16384" width="11.42578125" style="16"/>
  </cols>
  <sheetData>
    <row r="3" spans="3:7" ht="15.75">
      <c r="C3" s="18" t="s">
        <v>115</v>
      </c>
      <c r="D3" s="18" t="s">
        <v>1</v>
      </c>
      <c r="E3" s="18" t="s">
        <v>116</v>
      </c>
      <c r="F3" s="18" t="s">
        <v>117</v>
      </c>
      <c r="G3" s="18" t="s">
        <v>5</v>
      </c>
    </row>
    <row r="4" spans="3:7">
      <c r="C4" s="19" t="s">
        <v>0</v>
      </c>
      <c r="D4" s="19" t="s">
        <v>2</v>
      </c>
      <c r="E4" s="19">
        <v>654789</v>
      </c>
      <c r="F4" s="19">
        <v>3841250</v>
      </c>
      <c r="G4" s="19">
        <v>9.5399999999999991</v>
      </c>
    </row>
    <row r="5" spans="3:7">
      <c r="C5" s="20"/>
      <c r="D5" s="20"/>
      <c r="E5" s="20"/>
      <c r="F5" s="20">
        <v>5413750</v>
      </c>
      <c r="G5" s="20">
        <v>9.59</v>
      </c>
    </row>
    <row r="6" spans="3:7">
      <c r="C6" s="21" t="s">
        <v>14</v>
      </c>
      <c r="D6" s="22" t="s">
        <v>118</v>
      </c>
      <c r="E6" s="21">
        <v>456789</v>
      </c>
      <c r="F6" s="21">
        <v>8458750</v>
      </c>
      <c r="G6" s="21">
        <v>12.04</v>
      </c>
    </row>
    <row r="7" spans="3:7">
      <c r="C7" s="20"/>
      <c r="D7" s="20"/>
      <c r="E7" s="20"/>
      <c r="F7" s="20">
        <v>8581250</v>
      </c>
      <c r="G7" s="20">
        <v>12.46</v>
      </c>
    </row>
    <row r="8" spans="3:7">
      <c r="C8" s="21" t="s">
        <v>14</v>
      </c>
      <c r="D8" s="21" t="s">
        <v>122</v>
      </c>
      <c r="E8" s="21">
        <v>456789</v>
      </c>
      <c r="F8" s="21">
        <v>8481250</v>
      </c>
      <c r="G8" s="21">
        <v>12.07</v>
      </c>
    </row>
    <row r="9" spans="3:7">
      <c r="C9" s="21"/>
      <c r="D9" s="21"/>
      <c r="E9" s="21"/>
      <c r="F9" s="21">
        <v>8521250</v>
      </c>
      <c r="G9" s="21">
        <v>13.22</v>
      </c>
    </row>
    <row r="10" spans="3:7">
      <c r="C10" s="21"/>
      <c r="D10" s="21"/>
      <c r="E10" s="21"/>
      <c r="F10" s="21">
        <v>8703750</v>
      </c>
      <c r="G10" s="21">
        <v>12.81</v>
      </c>
    </row>
    <row r="11" spans="3:7">
      <c r="C11" s="20"/>
      <c r="D11" s="20"/>
      <c r="E11" s="20"/>
      <c r="F11" s="20">
        <v>8706250</v>
      </c>
      <c r="G11" s="20">
        <v>13.42</v>
      </c>
    </row>
    <row r="12" spans="3:7">
      <c r="C12" s="21" t="s">
        <v>14</v>
      </c>
      <c r="D12" s="21" t="s">
        <v>120</v>
      </c>
      <c r="E12" s="21">
        <v>456789</v>
      </c>
      <c r="F12" s="19">
        <v>8276250</v>
      </c>
      <c r="G12" s="19">
        <v>10.050000000000001</v>
      </c>
    </row>
    <row r="13" spans="3:7">
      <c r="C13" s="21"/>
      <c r="D13" s="21"/>
      <c r="E13" s="21"/>
      <c r="F13" s="19">
        <v>8318750</v>
      </c>
      <c r="G13" s="19">
        <v>10.38</v>
      </c>
    </row>
    <row r="14" spans="3:7">
      <c r="C14" s="21"/>
      <c r="D14" s="21"/>
      <c r="E14" s="21"/>
      <c r="F14" s="19">
        <v>8342500</v>
      </c>
      <c r="G14" s="19">
        <v>10.79</v>
      </c>
    </row>
    <row r="15" spans="3:7">
      <c r="C15" s="19"/>
      <c r="D15" s="19"/>
      <c r="E15" s="19"/>
      <c r="F15" s="19">
        <v>8258750</v>
      </c>
      <c r="G15" s="19">
        <v>13.38</v>
      </c>
    </row>
    <row r="16" spans="3:7">
      <c r="C16" s="20"/>
      <c r="D16" s="20"/>
      <c r="E16" s="23"/>
      <c r="F16" s="20">
        <v>8775000</v>
      </c>
      <c r="G16" s="20">
        <v>12.37</v>
      </c>
    </row>
    <row r="17" spans="2:17">
      <c r="C17" s="24" t="s">
        <v>14</v>
      </c>
      <c r="D17" s="24" t="s">
        <v>119</v>
      </c>
      <c r="E17" s="24">
        <v>456789</v>
      </c>
      <c r="F17" s="24">
        <v>8948750</v>
      </c>
      <c r="G17" s="24">
        <v>12.68</v>
      </c>
    </row>
    <row r="18" spans="2:17">
      <c r="C18" s="19" t="s">
        <v>14</v>
      </c>
      <c r="D18" s="19" t="s">
        <v>121</v>
      </c>
      <c r="E18" s="21">
        <v>456789</v>
      </c>
      <c r="F18" s="21">
        <v>8626250</v>
      </c>
      <c r="G18" s="21">
        <v>12.92</v>
      </c>
    </row>
    <row r="19" spans="2:17">
      <c r="C19" s="21"/>
      <c r="D19" s="21"/>
      <c r="E19" s="21"/>
      <c r="F19" s="21">
        <v>8670000</v>
      </c>
      <c r="G19" s="21">
        <v>13.16</v>
      </c>
    </row>
    <row r="20" spans="2:17">
      <c r="C20" s="23"/>
      <c r="D20" s="23"/>
      <c r="E20" s="23"/>
      <c r="F20" s="28">
        <v>8755000</v>
      </c>
      <c r="G20" s="28">
        <v>13.69</v>
      </c>
    </row>
    <row r="21" spans="2:17">
      <c r="B21" s="29" t="s">
        <v>146</v>
      </c>
      <c r="C21" s="16" t="s">
        <v>129</v>
      </c>
      <c r="F21" s="16">
        <v>7883124</v>
      </c>
      <c r="G21" s="16">
        <v>12.22</v>
      </c>
      <c r="H21" s="31" t="s">
        <v>128</v>
      </c>
    </row>
    <row r="22" spans="2:17">
      <c r="B22" s="29" t="s">
        <v>146</v>
      </c>
      <c r="C22" s="16" t="s">
        <v>139</v>
      </c>
      <c r="F22" s="16">
        <v>8401874</v>
      </c>
      <c r="G22" s="16">
        <v>12.81</v>
      </c>
      <c r="H22" s="31" t="s">
        <v>132</v>
      </c>
    </row>
    <row r="23" spans="2:17">
      <c r="B23" s="29" t="s">
        <v>146</v>
      </c>
      <c r="C23" s="16" t="s">
        <v>140</v>
      </c>
      <c r="F23" s="16">
        <v>8233124</v>
      </c>
      <c r="G23" s="16">
        <v>13.01</v>
      </c>
      <c r="H23" s="31" t="s">
        <v>135</v>
      </c>
    </row>
    <row r="24" spans="2:17">
      <c r="B24" s="29" t="s">
        <v>146</v>
      </c>
      <c r="C24" s="16" t="s">
        <v>148</v>
      </c>
      <c r="F24" s="16">
        <v>8316999</v>
      </c>
      <c r="G24" s="16">
        <v>12.76</v>
      </c>
      <c r="H24" s="31" t="s">
        <v>147</v>
      </c>
    </row>
    <row r="25" spans="2:17">
      <c r="B25" s="29" t="s">
        <v>146</v>
      </c>
      <c r="C25" s="16" t="s">
        <v>149</v>
      </c>
      <c r="F25" s="16">
        <v>7407124</v>
      </c>
      <c r="G25" s="16">
        <v>10.64</v>
      </c>
      <c r="H25" s="31" t="s">
        <v>150</v>
      </c>
      <c r="P25" s="16" t="s">
        <v>144</v>
      </c>
      <c r="Q25" s="16" t="s">
        <v>130</v>
      </c>
    </row>
    <row r="26" spans="2:17">
      <c r="C26" s="16" t="s">
        <v>151</v>
      </c>
      <c r="F26" s="16">
        <v>8395624</v>
      </c>
      <c r="G26" s="16">
        <v>12.48</v>
      </c>
      <c r="H26" s="32" t="s">
        <v>153</v>
      </c>
    </row>
    <row r="27" spans="2:17">
      <c r="C27" s="16" t="s">
        <v>152</v>
      </c>
      <c r="F27" s="16">
        <v>8302124</v>
      </c>
      <c r="G27" s="16">
        <v>12.5</v>
      </c>
      <c r="H27" s="30" t="s">
        <v>154</v>
      </c>
    </row>
  </sheetData>
  <hyperlinks>
    <hyperlink ref="H26" r:id="rId1" display="https://www.kaggle.com/submissions/23268781/23268781.raw" xr:uid="{BB1F10A0-B440-4CB6-AE5B-AF93D322E11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183E5-79DE-48A1-B754-8E7D3FC4CC97}">
  <dimension ref="A2:AA55"/>
  <sheetViews>
    <sheetView topLeftCell="B36" zoomScale="85" zoomScaleNormal="85" workbookViewId="0">
      <selection activeCell="F54" sqref="F54:F55"/>
    </sheetView>
  </sheetViews>
  <sheetFormatPr baseColWidth="10" defaultRowHeight="15"/>
  <cols>
    <col min="1" max="1" width="5.85546875" customWidth="1"/>
    <col min="2" max="2" width="22.28515625" customWidth="1"/>
    <col min="3" max="3" width="12" customWidth="1"/>
    <col min="4" max="4" width="10.7109375" customWidth="1"/>
    <col min="5" max="5" width="15.42578125" bestFit="1" customWidth="1"/>
    <col min="6" max="6" width="10.140625" bestFit="1" customWidth="1"/>
    <col min="7" max="7" width="10.5703125" bestFit="1" customWidth="1"/>
    <col min="8" max="8" width="13.5703125" bestFit="1" customWidth="1"/>
    <col min="9" max="9" width="13.140625" customWidth="1"/>
    <col min="10" max="10" width="10" bestFit="1" customWidth="1"/>
    <col min="11" max="11" width="13" customWidth="1"/>
    <col min="13" max="13" width="13" customWidth="1"/>
    <col min="15" max="15" width="21" customWidth="1"/>
    <col min="16" max="16" width="17.42578125" customWidth="1"/>
  </cols>
  <sheetData>
    <row r="2" spans="1:27">
      <c r="A2" s="1"/>
    </row>
    <row r="3" spans="1:27">
      <c r="A3" s="2"/>
      <c r="B3" s="2"/>
      <c r="C3" s="3" t="s">
        <v>1</v>
      </c>
      <c r="D3" s="3" t="s">
        <v>3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3" t="s">
        <v>13</v>
      </c>
      <c r="L3" s="2"/>
      <c r="M3" s="3" t="s">
        <v>5</v>
      </c>
    </row>
    <row r="4" spans="1:27">
      <c r="A4">
        <v>928</v>
      </c>
      <c r="B4" t="s">
        <v>0</v>
      </c>
      <c r="C4" t="s">
        <v>2</v>
      </c>
      <c r="D4">
        <v>654789</v>
      </c>
      <c r="E4" t="s">
        <v>4</v>
      </c>
      <c r="F4">
        <v>325</v>
      </c>
      <c r="G4">
        <v>7</v>
      </c>
      <c r="H4">
        <v>108</v>
      </c>
      <c r="I4">
        <v>12</v>
      </c>
      <c r="J4">
        <v>5</v>
      </c>
      <c r="K4" s="1">
        <v>3841250</v>
      </c>
      <c r="M4" s="1">
        <v>9.5399999999999991</v>
      </c>
    </row>
    <row r="5" spans="1:27">
      <c r="A5" s="2"/>
      <c r="B5" s="2"/>
      <c r="C5" s="2"/>
      <c r="D5" s="2"/>
      <c r="E5" s="2" t="s">
        <v>6</v>
      </c>
      <c r="F5" s="2">
        <v>453</v>
      </c>
      <c r="G5" s="2">
        <v>9</v>
      </c>
      <c r="H5" s="2">
        <v>410</v>
      </c>
      <c r="I5" s="2">
        <v>21</v>
      </c>
      <c r="J5" s="2">
        <v>5</v>
      </c>
      <c r="K5" s="3">
        <v>5413750</v>
      </c>
      <c r="L5" s="2"/>
      <c r="M5" s="3">
        <v>9.59</v>
      </c>
    </row>
    <row r="6" spans="1:27" ht="19.5" customHeight="1">
      <c r="A6">
        <v>929</v>
      </c>
      <c r="B6" t="s">
        <v>14</v>
      </c>
      <c r="C6" s="4" t="s">
        <v>15</v>
      </c>
      <c r="D6">
        <v>456789</v>
      </c>
      <c r="AA6" t="s">
        <v>28</v>
      </c>
    </row>
    <row r="7" spans="1:27">
      <c r="E7" t="s">
        <v>16</v>
      </c>
      <c r="F7" t="s">
        <v>17</v>
      </c>
      <c r="G7" t="s">
        <v>18</v>
      </c>
      <c r="H7" t="s">
        <v>19</v>
      </c>
      <c r="I7" t="s">
        <v>19</v>
      </c>
      <c r="J7" t="s">
        <v>20</v>
      </c>
      <c r="K7">
        <v>-100</v>
      </c>
      <c r="L7">
        <v>999983</v>
      </c>
      <c r="M7">
        <v>-1</v>
      </c>
      <c r="N7">
        <v>0</v>
      </c>
      <c r="O7">
        <v>0</v>
      </c>
      <c r="P7">
        <v>0</v>
      </c>
      <c r="Q7">
        <v>31</v>
      </c>
      <c r="R7">
        <v>171</v>
      </c>
      <c r="S7" t="s">
        <v>19</v>
      </c>
      <c r="T7" t="s">
        <v>21</v>
      </c>
      <c r="U7" t="s">
        <v>22</v>
      </c>
      <c r="V7">
        <v>4490</v>
      </c>
      <c r="W7">
        <v>645</v>
      </c>
      <c r="X7" t="s">
        <v>23</v>
      </c>
      <c r="Y7">
        <v>8458750</v>
      </c>
      <c r="AA7" t="s">
        <v>29</v>
      </c>
    </row>
    <row r="8" spans="1:27">
      <c r="K8" s="1">
        <v>8458750</v>
      </c>
      <c r="L8" t="s">
        <v>5</v>
      </c>
      <c r="M8" s="1">
        <v>12.04</v>
      </c>
      <c r="AA8" t="s">
        <v>30</v>
      </c>
    </row>
    <row r="9" spans="1:27">
      <c r="E9" t="s">
        <v>24</v>
      </c>
      <c r="F9" t="s">
        <v>17</v>
      </c>
      <c r="G9" t="s">
        <v>18</v>
      </c>
      <c r="H9" t="s">
        <v>19</v>
      </c>
      <c r="I9" t="s">
        <v>19</v>
      </c>
      <c r="J9" t="s">
        <v>20</v>
      </c>
      <c r="K9">
        <v>-100</v>
      </c>
      <c r="L9">
        <v>999983</v>
      </c>
      <c r="M9">
        <v>-1</v>
      </c>
      <c r="N9">
        <v>0</v>
      </c>
      <c r="O9">
        <v>0</v>
      </c>
      <c r="P9">
        <v>0</v>
      </c>
      <c r="Q9">
        <v>31</v>
      </c>
      <c r="R9">
        <v>203</v>
      </c>
      <c r="S9" t="s">
        <v>19</v>
      </c>
      <c r="T9" t="s">
        <v>25</v>
      </c>
      <c r="U9" t="s">
        <v>26</v>
      </c>
      <c r="V9">
        <v>4796</v>
      </c>
      <c r="W9">
        <v>693</v>
      </c>
      <c r="X9" t="s">
        <v>27</v>
      </c>
      <c r="Y9">
        <v>8581250</v>
      </c>
      <c r="AA9" t="s">
        <v>31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3">
        <v>8581250</v>
      </c>
      <c r="L10" s="3"/>
      <c r="M10" s="3">
        <v>12.46</v>
      </c>
      <c r="AA10" t="s">
        <v>32</v>
      </c>
    </row>
    <row r="11" spans="1:27">
      <c r="A11">
        <v>929</v>
      </c>
      <c r="B11" t="s">
        <v>14</v>
      </c>
      <c r="C11" t="s">
        <v>43</v>
      </c>
      <c r="D11">
        <v>456789</v>
      </c>
      <c r="AA11" t="s">
        <v>28</v>
      </c>
    </row>
    <row r="12" spans="1:27">
      <c r="E12" t="s">
        <v>33</v>
      </c>
      <c r="F12" t="s">
        <v>17</v>
      </c>
      <c r="G12" t="s">
        <v>18</v>
      </c>
      <c r="H12" t="s">
        <v>19</v>
      </c>
      <c r="I12" t="s">
        <v>19</v>
      </c>
      <c r="J12" t="s">
        <v>20</v>
      </c>
      <c r="K12">
        <v>-100</v>
      </c>
      <c r="L12">
        <v>999983</v>
      </c>
      <c r="M12">
        <v>-1</v>
      </c>
      <c r="N12">
        <v>0</v>
      </c>
      <c r="O12">
        <v>0</v>
      </c>
      <c r="P12">
        <v>0</v>
      </c>
      <c r="Q12">
        <v>31</v>
      </c>
      <c r="R12">
        <v>246</v>
      </c>
      <c r="S12" t="s">
        <v>19</v>
      </c>
      <c r="T12" t="s">
        <v>34</v>
      </c>
      <c r="U12" t="s">
        <v>35</v>
      </c>
      <c r="V12">
        <v>1507</v>
      </c>
      <c r="W12">
        <v>753</v>
      </c>
      <c r="X12" t="s">
        <v>36</v>
      </c>
      <c r="Y12">
        <v>8481250</v>
      </c>
      <c r="AA12" t="s">
        <v>37</v>
      </c>
    </row>
    <row r="13" spans="1:27">
      <c r="K13" s="1">
        <v>8481250</v>
      </c>
      <c r="L13" s="1"/>
      <c r="M13" s="1">
        <v>12.07</v>
      </c>
      <c r="AA13" t="s">
        <v>38</v>
      </c>
    </row>
    <row r="14" spans="1:27">
      <c r="E14" t="s">
        <v>39</v>
      </c>
      <c r="F14" t="s">
        <v>17</v>
      </c>
      <c r="G14" t="s">
        <v>18</v>
      </c>
      <c r="H14" t="s">
        <v>19</v>
      </c>
      <c r="I14" t="s">
        <v>19</v>
      </c>
      <c r="J14" t="s">
        <v>20</v>
      </c>
      <c r="K14">
        <v>-100</v>
      </c>
      <c r="L14">
        <v>999983</v>
      </c>
      <c r="M14">
        <v>-1</v>
      </c>
      <c r="N14">
        <v>0</v>
      </c>
      <c r="O14">
        <v>0</v>
      </c>
      <c r="P14">
        <v>0</v>
      </c>
      <c r="Q14">
        <v>31</v>
      </c>
      <c r="R14">
        <v>159</v>
      </c>
      <c r="S14" t="s">
        <v>19</v>
      </c>
      <c r="T14" t="s">
        <v>40</v>
      </c>
      <c r="U14" t="s">
        <v>41</v>
      </c>
      <c r="V14">
        <v>5350</v>
      </c>
      <c r="W14">
        <v>874</v>
      </c>
      <c r="X14" t="s">
        <v>42</v>
      </c>
      <c r="Y14">
        <v>8521250</v>
      </c>
    </row>
    <row r="15" spans="1:27">
      <c r="K15" s="1">
        <v>8521250</v>
      </c>
      <c r="L15" s="1"/>
      <c r="M15" s="1">
        <v>13.22</v>
      </c>
    </row>
    <row r="16" spans="1:27">
      <c r="E16" t="s">
        <v>44</v>
      </c>
      <c r="F16" t="s">
        <v>17</v>
      </c>
      <c r="G16" t="s">
        <v>18</v>
      </c>
      <c r="H16" t="s">
        <v>19</v>
      </c>
      <c r="I16" t="s">
        <v>19</v>
      </c>
      <c r="J16" t="s">
        <v>20</v>
      </c>
      <c r="K16">
        <v>-100</v>
      </c>
      <c r="L16">
        <v>999983</v>
      </c>
      <c r="M16">
        <v>-1</v>
      </c>
      <c r="N16">
        <v>0</v>
      </c>
      <c r="O16">
        <v>0</v>
      </c>
      <c r="P16">
        <v>0</v>
      </c>
      <c r="Q16">
        <v>31</v>
      </c>
      <c r="R16">
        <v>186</v>
      </c>
      <c r="S16" t="s">
        <v>19</v>
      </c>
      <c r="T16" t="s">
        <v>45</v>
      </c>
      <c r="U16" t="s">
        <v>46</v>
      </c>
      <c r="V16">
        <v>2401</v>
      </c>
      <c r="W16">
        <v>562</v>
      </c>
      <c r="X16" t="s">
        <v>47</v>
      </c>
      <c r="Y16">
        <v>8703750</v>
      </c>
    </row>
    <row r="17" spans="1:27">
      <c r="K17" s="1">
        <v>8703750</v>
      </c>
      <c r="L17" s="1"/>
      <c r="M17" s="1">
        <v>12.81</v>
      </c>
    </row>
    <row r="18" spans="1:27">
      <c r="E18" t="s">
        <v>48</v>
      </c>
      <c r="F18" t="s">
        <v>17</v>
      </c>
      <c r="G18" t="s">
        <v>18</v>
      </c>
      <c r="H18" t="s">
        <v>19</v>
      </c>
      <c r="I18" t="s">
        <v>19</v>
      </c>
      <c r="J18" t="s">
        <v>20</v>
      </c>
      <c r="K18">
        <v>-100</v>
      </c>
      <c r="L18">
        <v>999983</v>
      </c>
      <c r="M18">
        <v>-1</v>
      </c>
      <c r="N18">
        <v>0</v>
      </c>
      <c r="O18">
        <v>0</v>
      </c>
      <c r="P18">
        <v>0</v>
      </c>
      <c r="Q18">
        <v>31</v>
      </c>
      <c r="R18">
        <v>881</v>
      </c>
      <c r="S18" t="s">
        <v>19</v>
      </c>
      <c r="T18" t="s">
        <v>49</v>
      </c>
      <c r="U18" t="s">
        <v>50</v>
      </c>
      <c r="V18">
        <v>4160</v>
      </c>
      <c r="W18">
        <v>398</v>
      </c>
      <c r="X18" t="s">
        <v>51</v>
      </c>
      <c r="Y18">
        <v>8706250</v>
      </c>
    </row>
    <row r="19" spans="1:27">
      <c r="A19" s="2"/>
      <c r="B19" s="2"/>
      <c r="C19" s="2"/>
      <c r="D19" s="2"/>
      <c r="E19" s="2"/>
      <c r="F19" s="2"/>
      <c r="G19" s="2"/>
      <c r="H19" s="2"/>
      <c r="I19" s="2"/>
      <c r="J19" s="2"/>
      <c r="K19" s="3">
        <v>8706250</v>
      </c>
      <c r="L19" s="2"/>
      <c r="M19" s="3">
        <v>13.42</v>
      </c>
    </row>
    <row r="20" spans="1:27">
      <c r="A20">
        <v>929</v>
      </c>
      <c r="B20" t="s">
        <v>14</v>
      </c>
      <c r="C20" t="s">
        <v>71</v>
      </c>
    </row>
    <row r="21" spans="1:27">
      <c r="E21" t="s">
        <v>52</v>
      </c>
      <c r="F21" t="s">
        <v>17</v>
      </c>
      <c r="G21" t="s">
        <v>18</v>
      </c>
      <c r="H21" t="s">
        <v>19</v>
      </c>
      <c r="I21" t="s">
        <v>19</v>
      </c>
      <c r="J21" t="s">
        <v>20</v>
      </c>
      <c r="K21">
        <v>-100</v>
      </c>
      <c r="L21">
        <v>999983</v>
      </c>
      <c r="M21">
        <v>-1</v>
      </c>
      <c r="N21">
        <v>0</v>
      </c>
      <c r="O21">
        <v>0</v>
      </c>
      <c r="P21">
        <v>0</v>
      </c>
      <c r="Q21">
        <v>31</v>
      </c>
      <c r="R21">
        <v>725</v>
      </c>
      <c r="S21" t="s">
        <v>19</v>
      </c>
      <c r="T21" t="s">
        <v>53</v>
      </c>
      <c r="U21" t="s">
        <v>54</v>
      </c>
      <c r="V21">
        <v>2118</v>
      </c>
      <c r="W21">
        <v>1023</v>
      </c>
      <c r="X21" t="s">
        <v>55</v>
      </c>
      <c r="AA21" t="s">
        <v>56</v>
      </c>
    </row>
    <row r="22" spans="1:27">
      <c r="K22" s="1">
        <v>8276250</v>
      </c>
      <c r="L22" s="1"/>
      <c r="M22" s="1">
        <v>10.050000000000001</v>
      </c>
      <c r="AA22" t="s">
        <v>57</v>
      </c>
    </row>
    <row r="23" spans="1:27">
      <c r="E23" t="s">
        <v>63</v>
      </c>
      <c r="F23" t="s">
        <v>17</v>
      </c>
      <c r="G23" t="s">
        <v>18</v>
      </c>
      <c r="H23" t="s">
        <v>19</v>
      </c>
      <c r="I23" t="s">
        <v>19</v>
      </c>
      <c r="J23" t="s">
        <v>20</v>
      </c>
      <c r="K23">
        <v>-100</v>
      </c>
      <c r="L23">
        <v>999983</v>
      </c>
      <c r="M23">
        <v>-1</v>
      </c>
      <c r="N23">
        <v>0</v>
      </c>
      <c r="O23">
        <v>0</v>
      </c>
      <c r="P23">
        <v>0</v>
      </c>
      <c r="Q23">
        <v>31</v>
      </c>
      <c r="R23">
        <v>221</v>
      </c>
      <c r="S23" t="s">
        <v>19</v>
      </c>
      <c r="T23" t="s">
        <v>64</v>
      </c>
      <c r="U23" t="s">
        <v>65</v>
      </c>
      <c r="V23">
        <v>2317</v>
      </c>
      <c r="W23">
        <v>512</v>
      </c>
      <c r="X23" t="s">
        <v>66</v>
      </c>
      <c r="Y23">
        <v>8318750</v>
      </c>
      <c r="AA23" t="s">
        <v>58</v>
      </c>
    </row>
    <row r="24" spans="1:27">
      <c r="K24" s="1">
        <v>8318750</v>
      </c>
      <c r="M24" s="1">
        <v>10.38</v>
      </c>
      <c r="AA24" t="s">
        <v>59</v>
      </c>
    </row>
    <row r="25" spans="1:27">
      <c r="E25" t="s">
        <v>67</v>
      </c>
      <c r="F25" t="s">
        <v>17</v>
      </c>
      <c r="G25" t="s">
        <v>18</v>
      </c>
      <c r="H25" t="s">
        <v>19</v>
      </c>
      <c r="I25" t="s">
        <v>19</v>
      </c>
      <c r="J25" t="s">
        <v>20</v>
      </c>
      <c r="K25">
        <v>-100</v>
      </c>
      <c r="L25">
        <v>999983</v>
      </c>
      <c r="M25">
        <v>-1</v>
      </c>
      <c r="N25">
        <v>0</v>
      </c>
      <c r="O25">
        <v>0</v>
      </c>
      <c r="P25">
        <v>0</v>
      </c>
      <c r="Q25">
        <v>31</v>
      </c>
      <c r="R25">
        <v>658</v>
      </c>
      <c r="S25" t="s">
        <v>19</v>
      </c>
      <c r="T25" t="s">
        <v>68</v>
      </c>
      <c r="U25" t="s">
        <v>69</v>
      </c>
      <c r="V25">
        <v>2336</v>
      </c>
      <c r="W25">
        <v>671</v>
      </c>
      <c r="X25" t="s">
        <v>70</v>
      </c>
      <c r="Y25">
        <v>8342500</v>
      </c>
      <c r="AA25" t="s">
        <v>60</v>
      </c>
    </row>
    <row r="26" spans="1:27">
      <c r="K26" s="1">
        <v>8342500</v>
      </c>
      <c r="M26" s="1">
        <v>10.79</v>
      </c>
      <c r="AA26" t="s">
        <v>61</v>
      </c>
    </row>
    <row r="27" spans="1:27">
      <c r="A27" s="2">
        <v>930</v>
      </c>
      <c r="B27" s="2" t="s">
        <v>14</v>
      </c>
      <c r="C27" s="2" t="s">
        <v>88</v>
      </c>
      <c r="D27" s="2"/>
      <c r="E27" s="2"/>
      <c r="F27" s="2"/>
      <c r="G27" s="2"/>
      <c r="H27" s="2"/>
      <c r="I27" s="2"/>
      <c r="J27" s="2"/>
      <c r="K27" s="2"/>
      <c r="L27" s="2"/>
      <c r="M27" s="2"/>
      <c r="AA27" t="s">
        <v>62</v>
      </c>
    </row>
    <row r="28" spans="1:27">
      <c r="E28" t="s">
        <v>89</v>
      </c>
      <c r="F28" t="s">
        <v>17</v>
      </c>
      <c r="G28" t="s">
        <v>18</v>
      </c>
      <c r="H28" t="s">
        <v>19</v>
      </c>
      <c r="I28" t="s">
        <v>19</v>
      </c>
      <c r="J28" t="s">
        <v>20</v>
      </c>
      <c r="K28">
        <v>-100</v>
      </c>
      <c r="L28">
        <v>999983</v>
      </c>
      <c r="M28">
        <v>-1</v>
      </c>
      <c r="N28">
        <v>0</v>
      </c>
      <c r="O28">
        <v>0</v>
      </c>
      <c r="P28">
        <v>0</v>
      </c>
      <c r="Q28">
        <v>31</v>
      </c>
      <c r="R28">
        <v>38</v>
      </c>
      <c r="S28" t="s">
        <v>19</v>
      </c>
      <c r="T28" t="s">
        <v>90</v>
      </c>
      <c r="U28" t="s">
        <v>91</v>
      </c>
      <c r="V28">
        <v>1273</v>
      </c>
      <c r="W28">
        <v>303</v>
      </c>
      <c r="X28" t="s">
        <v>92</v>
      </c>
      <c r="Y28">
        <v>8258750</v>
      </c>
    </row>
    <row r="29" spans="1:27">
      <c r="K29" s="1">
        <v>8258750</v>
      </c>
      <c r="M29" s="1">
        <v>13.38</v>
      </c>
    </row>
    <row r="30" spans="1:27">
      <c r="E30" t="s">
        <v>93</v>
      </c>
      <c r="F30" t="s">
        <v>17</v>
      </c>
      <c r="G30" t="s">
        <v>18</v>
      </c>
      <c r="H30" t="s">
        <v>19</v>
      </c>
      <c r="I30" t="s">
        <v>19</v>
      </c>
      <c r="J30" t="s">
        <v>20</v>
      </c>
      <c r="K30">
        <v>-100</v>
      </c>
      <c r="L30">
        <v>999983</v>
      </c>
      <c r="M30">
        <v>-1</v>
      </c>
      <c r="N30">
        <v>0</v>
      </c>
      <c r="O30">
        <v>0</v>
      </c>
      <c r="P30">
        <v>0</v>
      </c>
      <c r="Q30">
        <v>31</v>
      </c>
      <c r="R30">
        <v>191</v>
      </c>
      <c r="S30" t="s">
        <v>19</v>
      </c>
      <c r="T30" t="s">
        <v>94</v>
      </c>
      <c r="U30" t="s">
        <v>95</v>
      </c>
      <c r="V30">
        <v>5397</v>
      </c>
      <c r="W30">
        <v>776</v>
      </c>
      <c r="X30" t="s">
        <v>96</v>
      </c>
      <c r="Y30">
        <v>8775000</v>
      </c>
    </row>
    <row r="31" spans="1:27">
      <c r="K31" s="1">
        <v>8775000</v>
      </c>
      <c r="L31" s="1"/>
      <c r="M31" s="1">
        <v>12.37</v>
      </c>
    </row>
    <row r="32" spans="1:27">
      <c r="E32" t="s">
        <v>97</v>
      </c>
      <c r="F32" t="s">
        <v>17</v>
      </c>
      <c r="G32" t="s">
        <v>18</v>
      </c>
      <c r="H32" t="s">
        <v>19</v>
      </c>
      <c r="I32" t="s">
        <v>19</v>
      </c>
      <c r="J32" t="s">
        <v>20</v>
      </c>
      <c r="K32">
        <v>-100</v>
      </c>
      <c r="L32">
        <v>999983</v>
      </c>
      <c r="M32">
        <v>-1</v>
      </c>
      <c r="N32">
        <v>0</v>
      </c>
      <c r="O32">
        <v>0</v>
      </c>
      <c r="P32">
        <v>0</v>
      </c>
      <c r="Q32">
        <v>31</v>
      </c>
      <c r="R32">
        <v>529</v>
      </c>
      <c r="S32" t="s">
        <v>19</v>
      </c>
      <c r="T32" t="s">
        <v>98</v>
      </c>
      <c r="U32" t="s">
        <v>99</v>
      </c>
      <c r="V32">
        <v>4764</v>
      </c>
      <c r="W32">
        <v>228</v>
      </c>
      <c r="X32" t="s">
        <v>100</v>
      </c>
      <c r="Y32">
        <v>8948750</v>
      </c>
    </row>
    <row r="33" spans="1:25">
      <c r="K33" s="1">
        <v>8948750</v>
      </c>
      <c r="M33" s="1">
        <v>12.68</v>
      </c>
    </row>
    <row r="34" spans="1:25">
      <c r="A34" s="2">
        <v>930</v>
      </c>
      <c r="B34" s="2" t="s">
        <v>14</v>
      </c>
      <c r="C34" s="2" t="s">
        <v>105</v>
      </c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25">
      <c r="E35" t="s">
        <v>101</v>
      </c>
      <c r="F35" t="s">
        <v>17</v>
      </c>
      <c r="G35" t="s">
        <v>18</v>
      </c>
      <c r="H35" t="s">
        <v>19</v>
      </c>
      <c r="I35" t="s">
        <v>19</v>
      </c>
      <c r="J35" t="s">
        <v>20</v>
      </c>
      <c r="K35">
        <v>-100</v>
      </c>
      <c r="L35">
        <v>999983</v>
      </c>
      <c r="M35">
        <v>-1</v>
      </c>
      <c r="N35">
        <v>0</v>
      </c>
      <c r="O35">
        <v>0</v>
      </c>
      <c r="P35">
        <v>0</v>
      </c>
      <c r="Q35">
        <v>31</v>
      </c>
      <c r="R35">
        <v>213</v>
      </c>
      <c r="S35" t="s">
        <v>19</v>
      </c>
      <c r="T35" t="s">
        <v>102</v>
      </c>
      <c r="U35" t="s">
        <v>103</v>
      </c>
      <c r="V35">
        <v>2990</v>
      </c>
      <c r="W35">
        <v>371</v>
      </c>
      <c r="X35" t="s">
        <v>104</v>
      </c>
      <c r="Y35">
        <v>8907500</v>
      </c>
    </row>
    <row r="36" spans="1:25">
      <c r="K36" s="1">
        <v>8907500</v>
      </c>
      <c r="M36" s="1">
        <v>12.26</v>
      </c>
    </row>
    <row r="37" spans="1:25">
      <c r="A37" s="2">
        <v>930</v>
      </c>
      <c r="B37" s="2" t="s">
        <v>14</v>
      </c>
      <c r="C37" s="2" t="s">
        <v>106</v>
      </c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25">
      <c r="E38" t="s">
        <v>107</v>
      </c>
      <c r="F38" t="s">
        <v>17</v>
      </c>
      <c r="G38" t="s">
        <v>18</v>
      </c>
      <c r="H38" t="s">
        <v>19</v>
      </c>
      <c r="I38" t="s">
        <v>19</v>
      </c>
      <c r="J38" t="s">
        <v>20</v>
      </c>
      <c r="K38">
        <v>-100</v>
      </c>
      <c r="L38">
        <v>999983</v>
      </c>
      <c r="M38">
        <v>-1</v>
      </c>
      <c r="N38">
        <v>0</v>
      </c>
      <c r="O38">
        <v>0</v>
      </c>
      <c r="P38">
        <v>0</v>
      </c>
      <c r="Q38">
        <v>31</v>
      </c>
      <c r="R38">
        <v>516</v>
      </c>
      <c r="S38" t="s">
        <v>19</v>
      </c>
      <c r="T38" t="s">
        <v>108</v>
      </c>
      <c r="U38" t="s">
        <v>109</v>
      </c>
      <c r="V38">
        <v>5545</v>
      </c>
      <c r="W38">
        <v>343</v>
      </c>
      <c r="X38" t="s">
        <v>110</v>
      </c>
      <c r="Y38">
        <v>8626250</v>
      </c>
    </row>
    <row r="39" spans="1:25">
      <c r="K39" s="1">
        <v>8626250</v>
      </c>
      <c r="L39" s="1"/>
      <c r="M39" s="1">
        <v>12.92</v>
      </c>
    </row>
    <row r="40" spans="1:25">
      <c r="E40" t="s">
        <v>111</v>
      </c>
      <c r="F40" t="s">
        <v>17</v>
      </c>
      <c r="G40" t="s">
        <v>18</v>
      </c>
      <c r="H40" t="s">
        <v>19</v>
      </c>
      <c r="I40" t="s">
        <v>19</v>
      </c>
      <c r="J40" t="s">
        <v>20</v>
      </c>
      <c r="K40">
        <v>-100</v>
      </c>
      <c r="L40">
        <v>999983</v>
      </c>
      <c r="M40">
        <v>-1</v>
      </c>
      <c r="N40">
        <v>0</v>
      </c>
      <c r="O40">
        <v>0</v>
      </c>
      <c r="P40">
        <v>0</v>
      </c>
      <c r="Q40">
        <v>31</v>
      </c>
      <c r="R40">
        <v>316</v>
      </c>
      <c r="S40" t="s">
        <v>19</v>
      </c>
      <c r="T40" t="s">
        <v>112</v>
      </c>
      <c r="U40" t="s">
        <v>113</v>
      </c>
      <c r="V40">
        <v>2818</v>
      </c>
      <c r="W40">
        <v>761</v>
      </c>
      <c r="X40" t="s">
        <v>114</v>
      </c>
      <c r="Y40">
        <v>8670000</v>
      </c>
    </row>
    <row r="41" spans="1:25">
      <c r="K41" s="1">
        <v>8670000</v>
      </c>
      <c r="L41" s="1"/>
      <c r="M41" s="1">
        <v>13.16</v>
      </c>
    </row>
    <row r="42" spans="1:25">
      <c r="E42" t="s">
        <v>123</v>
      </c>
      <c r="F42" t="s">
        <v>17</v>
      </c>
      <c r="G42" t="s">
        <v>18</v>
      </c>
      <c r="H42" t="s">
        <v>19</v>
      </c>
      <c r="I42" t="s">
        <v>19</v>
      </c>
      <c r="J42" t="s">
        <v>20</v>
      </c>
      <c r="K42">
        <v>-100</v>
      </c>
      <c r="L42">
        <v>999983</v>
      </c>
      <c r="M42">
        <v>-1</v>
      </c>
      <c r="N42">
        <v>0</v>
      </c>
      <c r="O42">
        <v>0</v>
      </c>
      <c r="P42">
        <v>0</v>
      </c>
      <c r="Q42">
        <v>31</v>
      </c>
      <c r="R42">
        <v>434</v>
      </c>
      <c r="S42" t="s">
        <v>19</v>
      </c>
      <c r="T42" t="s">
        <v>124</v>
      </c>
      <c r="U42" t="s">
        <v>125</v>
      </c>
      <c r="V42">
        <v>2918</v>
      </c>
      <c r="W42">
        <v>793</v>
      </c>
      <c r="X42" t="s">
        <v>126</v>
      </c>
      <c r="Y42">
        <v>8755000</v>
      </c>
    </row>
    <row r="43" spans="1:25">
      <c r="K43">
        <v>8755000</v>
      </c>
      <c r="M43" s="1">
        <v>13.69</v>
      </c>
    </row>
    <row r="45" spans="1:25">
      <c r="B45" t="s">
        <v>127</v>
      </c>
      <c r="M45" s="1">
        <v>13.56</v>
      </c>
    </row>
    <row r="48" spans="1:25">
      <c r="B48" s="1" t="s">
        <v>131</v>
      </c>
    </row>
    <row r="49" spans="1:18">
      <c r="B49" t="s">
        <v>136</v>
      </c>
      <c r="F49" t="s">
        <v>137</v>
      </c>
      <c r="O49" s="27" t="s">
        <v>144</v>
      </c>
      <c r="P49" s="1" t="s">
        <v>130</v>
      </c>
    </row>
    <row r="50" spans="1:18">
      <c r="A50" t="s">
        <v>133</v>
      </c>
      <c r="B50" t="s">
        <v>128</v>
      </c>
      <c r="F50" t="s">
        <v>129</v>
      </c>
      <c r="O50" s="26">
        <v>7883124</v>
      </c>
      <c r="P50" s="5">
        <v>12.22</v>
      </c>
      <c r="R50" t="s">
        <v>145</v>
      </c>
    </row>
    <row r="51" spans="1:18">
      <c r="A51" t="s">
        <v>134</v>
      </c>
      <c r="B51" t="s">
        <v>132</v>
      </c>
      <c r="F51" t="s">
        <v>139</v>
      </c>
      <c r="O51" s="26">
        <v>8401874</v>
      </c>
      <c r="P51" s="5">
        <v>12.8</v>
      </c>
    </row>
    <row r="52" spans="1:18">
      <c r="A52" t="s">
        <v>138</v>
      </c>
      <c r="B52" s="25" t="s">
        <v>135</v>
      </c>
      <c r="F52" t="s">
        <v>140</v>
      </c>
      <c r="O52" s="26">
        <v>8233124</v>
      </c>
      <c r="P52" s="5">
        <v>13</v>
      </c>
    </row>
    <row r="53" spans="1:18">
      <c r="F53" t="s">
        <v>141</v>
      </c>
    </row>
    <row r="54" spans="1:18">
      <c r="F54" t="s">
        <v>142</v>
      </c>
    </row>
    <row r="55" spans="1:18">
      <c r="F55" t="s">
        <v>143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ACFE-D8F3-40F9-9837-0E425D2E4F02}">
  <dimension ref="A4:T28"/>
  <sheetViews>
    <sheetView topLeftCell="A7" workbookViewId="0">
      <selection activeCell="L23" sqref="L23"/>
    </sheetView>
  </sheetViews>
  <sheetFormatPr baseColWidth="10" defaultRowHeight="15"/>
  <cols>
    <col min="2" max="10" width="6" customWidth="1"/>
    <col min="11" max="12" width="6.42578125" customWidth="1"/>
    <col min="13" max="18" width="6" customWidth="1"/>
  </cols>
  <sheetData>
    <row r="4" spans="1:20">
      <c r="B4" s="6" t="s">
        <v>72</v>
      </c>
      <c r="C4" s="6"/>
      <c r="D4" s="6"/>
      <c r="E4" s="6"/>
      <c r="F4" s="8" t="s">
        <v>73</v>
      </c>
      <c r="G4" s="6"/>
      <c r="H4" s="6"/>
      <c r="I4" s="6"/>
      <c r="J4" s="8" t="s">
        <v>74</v>
      </c>
      <c r="K4" s="6"/>
      <c r="L4" s="6"/>
      <c r="M4" s="6"/>
      <c r="N4" s="8" t="s">
        <v>85</v>
      </c>
      <c r="O4" s="6"/>
      <c r="P4" s="6"/>
      <c r="Q4" s="6"/>
      <c r="R4" s="6"/>
      <c r="S4" s="6"/>
      <c r="T4" s="6"/>
    </row>
    <row r="5" spans="1:20">
      <c r="B5" s="2" t="s">
        <v>79</v>
      </c>
      <c r="C5" s="7" t="s">
        <v>75</v>
      </c>
      <c r="D5" s="2" t="s">
        <v>76</v>
      </c>
      <c r="E5" s="2" t="s">
        <v>77</v>
      </c>
      <c r="F5" s="9" t="s">
        <v>79</v>
      </c>
      <c r="G5" s="2" t="s">
        <v>75</v>
      </c>
      <c r="H5" s="2" t="s">
        <v>76</v>
      </c>
      <c r="I5" s="2" t="s">
        <v>78</v>
      </c>
      <c r="J5" s="9" t="s">
        <v>79</v>
      </c>
      <c r="K5" s="2" t="s">
        <v>75</v>
      </c>
      <c r="L5" s="2" t="s">
        <v>76</v>
      </c>
      <c r="M5" s="12" t="s">
        <v>77</v>
      </c>
      <c r="N5" s="9" t="s">
        <v>79</v>
      </c>
      <c r="O5" s="2" t="s">
        <v>75</v>
      </c>
      <c r="P5" s="2" t="s">
        <v>76</v>
      </c>
      <c r="Q5" s="2"/>
      <c r="R5" s="2"/>
      <c r="S5" s="3" t="s">
        <v>76</v>
      </c>
      <c r="T5" s="3" t="s">
        <v>80</v>
      </c>
    </row>
    <row r="6" spans="1:20">
      <c r="B6">
        <v>100</v>
      </c>
      <c r="C6">
        <v>4</v>
      </c>
      <c r="D6" s="1">
        <v>85</v>
      </c>
      <c r="E6">
        <v>5</v>
      </c>
      <c r="F6" s="8">
        <v>20</v>
      </c>
      <c r="G6">
        <v>1</v>
      </c>
      <c r="H6" s="1">
        <v>200</v>
      </c>
      <c r="I6">
        <v>5</v>
      </c>
      <c r="J6" s="8">
        <v>5</v>
      </c>
      <c r="K6">
        <v>1</v>
      </c>
      <c r="L6" s="1">
        <v>500</v>
      </c>
      <c r="N6" s="10"/>
      <c r="O6" s="1"/>
      <c r="P6" s="1"/>
      <c r="Q6" s="1"/>
      <c r="S6" s="1">
        <f t="shared" ref="S6:S13" si="0">B6*D6+F6*H6+J6*L6</f>
        <v>15000</v>
      </c>
      <c r="T6" s="15">
        <v>0.96199999999999997</v>
      </c>
    </row>
    <row r="7" spans="1:20">
      <c r="B7">
        <v>100</v>
      </c>
      <c r="C7">
        <v>4</v>
      </c>
      <c r="D7" s="1">
        <v>100</v>
      </c>
      <c r="E7">
        <v>5</v>
      </c>
      <c r="F7" s="8">
        <v>20</v>
      </c>
      <c r="G7">
        <v>1</v>
      </c>
      <c r="H7" s="1">
        <v>150</v>
      </c>
      <c r="I7">
        <v>5</v>
      </c>
      <c r="J7" s="8">
        <v>5</v>
      </c>
      <c r="K7">
        <v>1</v>
      </c>
      <c r="L7" s="1">
        <v>399</v>
      </c>
      <c r="N7" s="10"/>
      <c r="O7" s="1"/>
      <c r="P7" s="1"/>
      <c r="Q7" s="1"/>
      <c r="S7" s="1">
        <f t="shared" si="0"/>
        <v>14995</v>
      </c>
      <c r="T7" s="15">
        <v>0.96840000000000004</v>
      </c>
    </row>
    <row r="8" spans="1:20">
      <c r="B8">
        <v>100</v>
      </c>
      <c r="C8">
        <v>4</v>
      </c>
      <c r="D8" s="1">
        <v>100</v>
      </c>
      <c r="E8">
        <v>5</v>
      </c>
      <c r="F8" s="8">
        <v>20</v>
      </c>
      <c r="G8">
        <v>1</v>
      </c>
      <c r="H8" s="1">
        <v>150</v>
      </c>
      <c r="I8">
        <v>5</v>
      </c>
      <c r="J8" s="8">
        <v>5</v>
      </c>
      <c r="K8">
        <v>1</v>
      </c>
      <c r="L8" s="1">
        <v>190</v>
      </c>
      <c r="N8" s="10"/>
      <c r="O8" s="1"/>
      <c r="P8" s="1"/>
      <c r="Q8" s="1"/>
      <c r="S8" s="1">
        <f t="shared" si="0"/>
        <v>13950</v>
      </c>
      <c r="T8" s="15">
        <v>0.9395</v>
      </c>
    </row>
    <row r="9" spans="1:20">
      <c r="A9" t="s">
        <v>81</v>
      </c>
      <c r="B9">
        <v>100</v>
      </c>
      <c r="C9">
        <v>4</v>
      </c>
      <c r="D9" s="1">
        <v>60</v>
      </c>
      <c r="E9">
        <v>5</v>
      </c>
      <c r="F9" s="8">
        <v>20</v>
      </c>
      <c r="G9" s="5">
        <v>4</v>
      </c>
      <c r="H9" s="1">
        <v>200</v>
      </c>
      <c r="I9" s="5">
        <v>3</v>
      </c>
      <c r="J9" s="14">
        <v>12</v>
      </c>
      <c r="K9">
        <v>1</v>
      </c>
      <c r="L9" s="1">
        <v>300</v>
      </c>
      <c r="N9" s="10"/>
      <c r="O9" s="1"/>
      <c r="P9" s="1"/>
      <c r="Q9" s="1"/>
      <c r="S9" s="1">
        <f t="shared" si="0"/>
        <v>13600</v>
      </c>
      <c r="T9" s="15">
        <v>0.9</v>
      </c>
    </row>
    <row r="10" spans="1:20">
      <c r="B10">
        <v>100</v>
      </c>
      <c r="C10">
        <v>4</v>
      </c>
      <c r="D10" s="1">
        <v>100</v>
      </c>
      <c r="E10">
        <v>5</v>
      </c>
      <c r="F10" s="8">
        <v>20</v>
      </c>
      <c r="G10" s="5">
        <v>4</v>
      </c>
      <c r="H10" s="1">
        <v>150</v>
      </c>
      <c r="I10" s="5">
        <v>3</v>
      </c>
      <c r="J10" s="14">
        <v>12</v>
      </c>
      <c r="K10">
        <v>1</v>
      </c>
      <c r="L10" s="1">
        <v>150</v>
      </c>
      <c r="N10" s="10"/>
      <c r="O10" s="1"/>
      <c r="P10" s="1"/>
      <c r="Q10" s="1"/>
      <c r="S10" s="1">
        <f t="shared" si="0"/>
        <v>14800</v>
      </c>
      <c r="T10" s="15">
        <v>0.86</v>
      </c>
    </row>
    <row r="11" spans="1:20">
      <c r="B11">
        <v>100</v>
      </c>
      <c r="C11">
        <v>4</v>
      </c>
      <c r="D11" s="1">
        <v>120</v>
      </c>
      <c r="E11">
        <v>5</v>
      </c>
      <c r="F11" s="8">
        <v>20</v>
      </c>
      <c r="G11" s="5">
        <v>4</v>
      </c>
      <c r="H11" s="1">
        <v>80</v>
      </c>
      <c r="I11" s="5">
        <v>3</v>
      </c>
      <c r="J11" s="14">
        <v>12</v>
      </c>
      <c r="K11">
        <v>1</v>
      </c>
      <c r="L11" s="1">
        <v>80</v>
      </c>
      <c r="N11" s="10"/>
      <c r="O11" s="1"/>
      <c r="P11" s="1"/>
      <c r="Q11" s="1"/>
      <c r="S11" s="1">
        <f t="shared" si="0"/>
        <v>14560</v>
      </c>
      <c r="T11" s="15">
        <v>0.7</v>
      </c>
    </row>
    <row r="12" spans="1:20">
      <c r="B12">
        <v>100</v>
      </c>
      <c r="C12">
        <v>4</v>
      </c>
      <c r="D12" s="1">
        <v>53</v>
      </c>
      <c r="E12">
        <v>5</v>
      </c>
      <c r="F12" s="8">
        <v>20</v>
      </c>
      <c r="G12" s="5">
        <v>4</v>
      </c>
      <c r="H12" s="1">
        <v>300</v>
      </c>
      <c r="I12" s="5">
        <v>3</v>
      </c>
      <c r="J12" s="14">
        <v>12</v>
      </c>
      <c r="K12">
        <v>1</v>
      </c>
      <c r="L12" s="1">
        <v>300</v>
      </c>
      <c r="N12" s="10"/>
      <c r="O12" s="1"/>
      <c r="P12" s="1"/>
      <c r="Q12" s="1"/>
      <c r="S12" s="1">
        <f t="shared" si="0"/>
        <v>14900</v>
      </c>
      <c r="T12" s="15">
        <v>0.87660000000000005</v>
      </c>
    </row>
    <row r="13" spans="1:20">
      <c r="B13">
        <v>100</v>
      </c>
      <c r="C13">
        <v>4</v>
      </c>
      <c r="D13" s="1">
        <v>50</v>
      </c>
      <c r="E13">
        <v>10</v>
      </c>
      <c r="F13" s="8">
        <v>40</v>
      </c>
      <c r="G13" s="5">
        <v>4</v>
      </c>
      <c r="H13" s="1">
        <v>150</v>
      </c>
      <c r="I13" s="5">
        <v>3</v>
      </c>
      <c r="J13" s="14">
        <v>12</v>
      </c>
      <c r="K13" s="1">
        <v>1</v>
      </c>
      <c r="L13" s="1">
        <v>250</v>
      </c>
      <c r="N13" s="10"/>
      <c r="O13" s="1"/>
      <c r="P13" s="1"/>
      <c r="Q13" s="1"/>
      <c r="S13" s="1">
        <f t="shared" si="0"/>
        <v>14000</v>
      </c>
      <c r="T13" s="15"/>
    </row>
    <row r="14" spans="1:20">
      <c r="A14" t="s">
        <v>82</v>
      </c>
      <c r="B14" t="s">
        <v>83</v>
      </c>
      <c r="I14" s="1">
        <v>0</v>
      </c>
      <c r="S14" s="1"/>
      <c r="T14" s="15"/>
    </row>
    <row r="15" spans="1:20">
      <c r="A15" t="s">
        <v>84</v>
      </c>
      <c r="B15" s="5">
        <v>100</v>
      </c>
      <c r="C15" s="5">
        <v>4</v>
      </c>
      <c r="D15" s="1">
        <v>87</v>
      </c>
      <c r="E15" s="5">
        <v>5</v>
      </c>
      <c r="F15" s="5">
        <v>20</v>
      </c>
      <c r="G15" s="5">
        <v>1</v>
      </c>
      <c r="H15" s="1">
        <v>150</v>
      </c>
      <c r="I15" s="13">
        <v>10</v>
      </c>
      <c r="J15" s="13">
        <v>10</v>
      </c>
      <c r="K15" s="13">
        <v>1</v>
      </c>
      <c r="L15" s="11">
        <v>200</v>
      </c>
      <c r="M15" s="13">
        <v>3</v>
      </c>
      <c r="N15" s="13">
        <v>3</v>
      </c>
      <c r="O15" s="13">
        <v>1</v>
      </c>
      <c r="P15" s="11">
        <v>400</v>
      </c>
      <c r="S15" s="1">
        <f t="shared" ref="S15:S22" si="1">B15*D15+F15*H15+J15*L15+N15*P15</f>
        <v>14900</v>
      </c>
      <c r="T15" s="15">
        <v>0.96250000000000002</v>
      </c>
    </row>
    <row r="16" spans="1:20">
      <c r="A16" t="s">
        <v>86</v>
      </c>
      <c r="B16" s="5">
        <v>100</v>
      </c>
      <c r="D16" s="1">
        <v>10</v>
      </c>
      <c r="F16" s="13">
        <v>20</v>
      </c>
      <c r="H16" s="1">
        <v>150</v>
      </c>
      <c r="J16" s="13">
        <v>10</v>
      </c>
      <c r="L16" s="11">
        <v>200</v>
      </c>
      <c r="N16">
        <v>3</v>
      </c>
      <c r="P16">
        <v>400</v>
      </c>
      <c r="S16" s="1">
        <f t="shared" si="1"/>
        <v>7200</v>
      </c>
      <c r="T16" s="15">
        <v>0.52700000000000002</v>
      </c>
    </row>
    <row r="17" spans="2:20">
      <c r="B17" s="5">
        <v>100</v>
      </c>
      <c r="D17" s="1">
        <v>80</v>
      </c>
      <c r="F17" s="5">
        <v>20</v>
      </c>
      <c r="H17" s="1">
        <v>150</v>
      </c>
      <c r="J17" s="13">
        <v>10</v>
      </c>
      <c r="L17" s="11">
        <v>200</v>
      </c>
      <c r="M17" s="13"/>
      <c r="N17" s="13">
        <v>3</v>
      </c>
      <c r="P17">
        <v>400</v>
      </c>
      <c r="S17" s="1">
        <f t="shared" si="1"/>
        <v>14200</v>
      </c>
      <c r="T17" s="1"/>
    </row>
    <row r="18" spans="2:20">
      <c r="B18" s="5">
        <v>100</v>
      </c>
      <c r="D18" s="1">
        <v>60</v>
      </c>
      <c r="F18" s="5">
        <v>20</v>
      </c>
      <c r="H18" s="1">
        <v>150</v>
      </c>
      <c r="J18" s="13">
        <v>10</v>
      </c>
      <c r="L18" s="11">
        <v>300</v>
      </c>
      <c r="N18" s="13">
        <v>3</v>
      </c>
      <c r="P18">
        <v>400</v>
      </c>
      <c r="S18" s="1">
        <f t="shared" si="1"/>
        <v>13200</v>
      </c>
      <c r="T18" s="1">
        <v>0.91879999999999995</v>
      </c>
    </row>
    <row r="19" spans="2:20">
      <c r="B19" s="5">
        <v>100</v>
      </c>
      <c r="D19" s="1">
        <v>100</v>
      </c>
      <c r="F19" s="5">
        <v>20</v>
      </c>
      <c r="H19" s="1">
        <v>150</v>
      </c>
      <c r="J19" s="13">
        <v>10</v>
      </c>
      <c r="L19" s="11">
        <v>200</v>
      </c>
      <c r="N19" s="13">
        <v>3</v>
      </c>
      <c r="P19">
        <v>300</v>
      </c>
      <c r="S19" s="1">
        <f t="shared" si="1"/>
        <v>15900</v>
      </c>
      <c r="T19" s="1">
        <v>0.97040000000000004</v>
      </c>
    </row>
    <row r="20" spans="2:20">
      <c r="B20" s="5">
        <v>100</v>
      </c>
      <c r="D20" s="1">
        <v>100</v>
      </c>
      <c r="F20" s="5">
        <v>20</v>
      </c>
      <c r="H20" s="1">
        <v>125</v>
      </c>
      <c r="J20" s="13">
        <v>10</v>
      </c>
      <c r="L20" s="11">
        <v>150</v>
      </c>
      <c r="N20" s="13">
        <v>3</v>
      </c>
      <c r="P20">
        <v>300</v>
      </c>
      <c r="S20" s="1">
        <f t="shared" si="1"/>
        <v>14900</v>
      </c>
      <c r="T20" s="1"/>
    </row>
    <row r="21" spans="2:20">
      <c r="B21" s="5">
        <v>100</v>
      </c>
      <c r="D21" s="1">
        <v>80</v>
      </c>
      <c r="F21" s="5">
        <v>20</v>
      </c>
      <c r="H21" s="1">
        <v>150</v>
      </c>
      <c r="J21" s="13">
        <v>10</v>
      </c>
      <c r="L21" s="11">
        <v>200</v>
      </c>
      <c r="N21" s="13">
        <v>3</v>
      </c>
      <c r="P21">
        <v>600</v>
      </c>
      <c r="S21" s="1">
        <f t="shared" si="1"/>
        <v>14800</v>
      </c>
      <c r="T21" s="1">
        <v>0.95</v>
      </c>
    </row>
    <row r="22" spans="2:20">
      <c r="B22" s="5">
        <v>100</v>
      </c>
      <c r="D22" s="1">
        <v>120</v>
      </c>
      <c r="F22" s="5">
        <v>20</v>
      </c>
      <c r="H22" s="1">
        <v>90</v>
      </c>
      <c r="J22" s="13">
        <v>10</v>
      </c>
      <c r="L22" s="11">
        <v>60</v>
      </c>
      <c r="N22" s="13">
        <v>3</v>
      </c>
      <c r="P22">
        <v>50</v>
      </c>
      <c r="S22" s="1">
        <f t="shared" si="1"/>
        <v>14550</v>
      </c>
    </row>
    <row r="23" spans="2:20">
      <c r="B23" s="5">
        <v>100</v>
      </c>
      <c r="F23" s="5">
        <v>20</v>
      </c>
      <c r="J23" s="13">
        <v>10</v>
      </c>
      <c r="N23" s="13">
        <v>3</v>
      </c>
    </row>
    <row r="24" spans="2:20">
      <c r="B24" s="5">
        <v>100</v>
      </c>
      <c r="D24" s="17" t="s">
        <v>87</v>
      </c>
      <c r="F24" s="5">
        <v>20</v>
      </c>
      <c r="J24" s="13">
        <v>10</v>
      </c>
      <c r="N24" s="13">
        <v>3</v>
      </c>
    </row>
    <row r="25" spans="2:20">
      <c r="B25" s="5">
        <v>100</v>
      </c>
      <c r="F25" s="5">
        <v>20</v>
      </c>
      <c r="J25" s="13">
        <v>10</v>
      </c>
      <c r="N25" s="13">
        <v>3</v>
      </c>
    </row>
    <row r="26" spans="2:20">
      <c r="F26" s="5">
        <v>20</v>
      </c>
      <c r="J26" s="13">
        <v>10</v>
      </c>
      <c r="N26" s="13">
        <v>3</v>
      </c>
    </row>
    <row r="27" spans="2:20">
      <c r="N27" s="13">
        <v>3</v>
      </c>
    </row>
    <row r="28" spans="2:20">
      <c r="N28" s="13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Principal</vt:lpstr>
      <vt:lpstr>Mas info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2021-09-28T15:08:10Z</dcterms:created>
  <dcterms:modified xsi:type="dcterms:W3CDTF">2021-10-16T19:41:19Z</dcterms:modified>
</cp:coreProperties>
</file>