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\Datos\Hidrocarburos\Estimacion calculo renta otros\Autores\"/>
    </mc:Choice>
  </mc:AlternateContent>
  <xr:revisionPtr revIDLastSave="0" documentId="13_ncr:1_{AB4C48EA-6A4A-4166-8A96-4AE8DFB9FEDC}" xr6:coauthVersionLast="45" xr6:coauthVersionMax="45" xr10:uidLastSave="{00000000-0000-0000-0000-000000000000}"/>
  <bookViews>
    <workbookView xWindow="-120" yWindow="-120" windowWidth="19800" windowHeight="11760" activeTab="1" xr2:uid="{73488C95-E235-4313-AD27-7A9C75154FFB}"/>
  </bookViews>
  <sheets>
    <sheet name="Renta empresas" sheetId="5" r:id="rId1"/>
    <sheet name="Renta total" sheetId="2" r:id="rId2"/>
    <sheet name="Distribución" sheetId="4" r:id="rId3"/>
    <sheet name="Nota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5" l="1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4" i="5"/>
  <c r="F22" i="2" l="1"/>
  <c r="F21" i="2"/>
  <c r="F20" i="2"/>
  <c r="F19" i="2"/>
  <c r="F18" i="2"/>
  <c r="F17" i="2"/>
  <c r="F16" i="2"/>
  <c r="F15" i="2"/>
  <c r="F14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<sst xmlns="http://schemas.openxmlformats.org/spreadsheetml/2006/main" count="61" uniqueCount="30">
  <si>
    <t>anio</t>
  </si>
  <si>
    <t>Extracción de petroleo</t>
  </si>
  <si>
    <t>millones de barriles</t>
  </si>
  <si>
    <t>Costo local del barril</t>
  </si>
  <si>
    <t>Cuadro</t>
  </si>
  <si>
    <t>Hoja</t>
  </si>
  <si>
    <t>Fuentes</t>
  </si>
  <si>
    <t>Observaciones</t>
  </si>
  <si>
    <t>CUADRO 2: Estimación de la renta petrolera en la Argentina, 1992-2011 (cantidad, porcentajes y dólares)</t>
  </si>
  <si>
    <t>Fuente: Elaboración propia sobre la base de balances de las empresas, Secretaría de Energía, Energy Internacional Administration y Área de Economía y Tecnología de la FLACSO.</t>
  </si>
  <si>
    <t>Precio de producción por barril</t>
  </si>
  <si>
    <t>usd/barril</t>
  </si>
  <si>
    <t>Precio del barril WTI</t>
  </si>
  <si>
    <t>Renta petrolera</t>
  </si>
  <si>
    <t>millones de usd</t>
  </si>
  <si>
    <t>Diferencia entre el precio interno y el costo de producción</t>
  </si>
  <si>
    <t>BARRERA</t>
  </si>
  <si>
    <t>BENEFICIOS EXTRAORDINARIOS Y RENTA PETROLERA EN EL MERCADO
HIDROCARBURÍFERO ARGENTINO</t>
  </si>
  <si>
    <t>Renta total</t>
  </si>
  <si>
    <t>Renta empresas</t>
  </si>
  <si>
    <t>Cuadro 1</t>
  </si>
  <si>
    <t>Área de Economía y Tecnología de FLACSO y revista Fortune</t>
  </si>
  <si>
    <t>Empresas locales integradas: Repsol-YPF, Perez Companc. Empresas locales no integrdas: Astra, Bridas, Amoco, PAE, San Jorge, Chevron, Pluspetrol, Tecpetrol y Total Austral; Empresas internacionales integradas: Chevron, Exxon y Texaco</t>
  </si>
  <si>
    <t>Empresas locales integradas</t>
  </si>
  <si>
    <t>ventas netas</t>
  </si>
  <si>
    <t>utilidades netas</t>
  </si>
  <si>
    <t>utilidades/ventas</t>
  </si>
  <si>
    <t>Empresas locales no integradas</t>
  </si>
  <si>
    <t>Empresas internacionales integradas</t>
  </si>
  <si>
    <t>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</si>
</sst>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9" fontId="0" fillId="0" borderId="0" xfId="2" applyFont="1"/>
    <xf numFmtId="164" fontId="0" fillId="0" borderId="0" xfId="1" applyNumberFormat="1" applyFont="1"/>
    <xf numFmtId="0" fontId="0" fillId="0" borderId="0" xfId="0" applyAlignment="1"/>
    <xf numFmtId="9" fontId="0" fillId="0" borderId="0" xfId="2" applyFont="1" applyAlignment="1">
      <alignment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38</xdr:row>
      <xdr:rowOff>75286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D164B0-EE98-4DEF-B1DC-61DC9F77F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2BC8-9C7E-469C-9B34-D138A5B312FB}">
  <dimension ref="A2:K24"/>
  <sheetViews>
    <sheetView topLeftCell="E11" workbookViewId="0">
      <selection activeCell="K24" sqref="K4:K24"/>
    </sheetView>
  </sheetViews>
  <sheetFormatPr baseColWidth="10" defaultRowHeight="15" x14ac:dyDescent="0.25"/>
  <cols>
    <col min="2" max="2" width="15" bestFit="1" customWidth="1"/>
    <col min="3" max="4" width="10.140625" customWidth="1"/>
    <col min="5" max="5" width="10.140625" style="2" customWidth="1"/>
    <col min="6" max="7" width="10.140625" customWidth="1"/>
    <col min="8" max="8" width="10.140625" style="2" customWidth="1"/>
    <col min="9" max="10" width="10.140625" customWidth="1"/>
    <col min="11" max="11" width="10.140625" style="2" customWidth="1"/>
  </cols>
  <sheetData>
    <row r="2" spans="1:11" x14ac:dyDescent="0.25">
      <c r="C2" t="s">
        <v>23</v>
      </c>
      <c r="F2" t="s">
        <v>27</v>
      </c>
      <c r="I2" t="s">
        <v>28</v>
      </c>
    </row>
    <row r="3" spans="1:11" s="1" customFormat="1" ht="36.75" customHeight="1" x14ac:dyDescent="0.25">
      <c r="A3" s="1" t="s">
        <v>0</v>
      </c>
      <c r="B3" s="1" t="s">
        <v>29</v>
      </c>
      <c r="C3" s="1" t="s">
        <v>24</v>
      </c>
      <c r="D3" s="1" t="s">
        <v>25</v>
      </c>
      <c r="E3" s="5" t="s">
        <v>26</v>
      </c>
      <c r="F3" s="1" t="s">
        <v>24</v>
      </c>
      <c r="G3" s="1" t="s">
        <v>25</v>
      </c>
      <c r="H3" s="5" t="s">
        <v>26</v>
      </c>
      <c r="I3" s="1" t="s">
        <v>24</v>
      </c>
      <c r="J3" s="1" t="s">
        <v>25</v>
      </c>
      <c r="K3" s="5" t="s">
        <v>26</v>
      </c>
    </row>
    <row r="4" spans="1:11" x14ac:dyDescent="0.25">
      <c r="A4">
        <v>1991</v>
      </c>
      <c r="B4" t="s">
        <v>14</v>
      </c>
      <c r="C4" s="3">
        <v>6221</v>
      </c>
      <c r="D4" s="3">
        <v>406</v>
      </c>
      <c r="E4" s="2">
        <f>D4/C4</f>
        <v>6.5262819482398329E-2</v>
      </c>
      <c r="F4" s="3">
        <v>901</v>
      </c>
      <c r="G4" s="3">
        <v>109</v>
      </c>
      <c r="H4" s="2">
        <f>G4/F4</f>
        <v>0.12097669256381798</v>
      </c>
      <c r="I4" s="3">
        <v>177588</v>
      </c>
      <c r="J4" s="3">
        <v>8187</v>
      </c>
      <c r="K4" s="2">
        <f>J4/I4</f>
        <v>4.6101087911345359E-2</v>
      </c>
    </row>
    <row r="5" spans="1:11" x14ac:dyDescent="0.25">
      <c r="A5">
        <v>1992</v>
      </c>
      <c r="B5" t="s">
        <v>14</v>
      </c>
      <c r="C5" s="3">
        <v>4726</v>
      </c>
      <c r="D5" s="3">
        <v>363</v>
      </c>
      <c r="E5" s="2">
        <f t="shared" ref="E5:E24" si="0">D5/C5</f>
        <v>7.6809140922556071E-2</v>
      </c>
      <c r="F5" s="3">
        <v>951</v>
      </c>
      <c r="G5" s="3">
        <v>142</v>
      </c>
      <c r="H5" s="2">
        <f t="shared" ref="H5:H24" si="1">G5/F5</f>
        <v>0.14931650893796003</v>
      </c>
      <c r="I5" s="3">
        <v>179200</v>
      </c>
      <c r="J5" s="3">
        <v>7051</v>
      </c>
      <c r="K5" s="2">
        <f t="shared" ref="K5:K24" si="2">J5/I5</f>
        <v>3.9347098214285711E-2</v>
      </c>
    </row>
    <row r="6" spans="1:11" x14ac:dyDescent="0.25">
      <c r="A6">
        <v>1993</v>
      </c>
      <c r="B6" t="s">
        <v>14</v>
      </c>
      <c r="C6" s="3">
        <v>4884</v>
      </c>
      <c r="D6" s="3">
        <v>867</v>
      </c>
      <c r="E6" s="2">
        <f t="shared" si="0"/>
        <v>0.17751842751842753</v>
      </c>
      <c r="F6" s="3">
        <v>1048</v>
      </c>
      <c r="G6" s="3">
        <v>232</v>
      </c>
      <c r="H6" s="2">
        <f t="shared" si="1"/>
        <v>0.22137404580152673</v>
      </c>
      <c r="I6" s="3">
        <v>164307</v>
      </c>
      <c r="J6" s="3">
        <v>7613</v>
      </c>
      <c r="K6" s="2">
        <f t="shared" si="2"/>
        <v>4.6333996725641632E-2</v>
      </c>
    </row>
    <row r="7" spans="1:11" x14ac:dyDescent="0.25">
      <c r="A7">
        <v>1994</v>
      </c>
      <c r="B7" t="s">
        <v>14</v>
      </c>
      <c r="C7" s="3">
        <v>5474</v>
      </c>
      <c r="D7" s="3">
        <v>745</v>
      </c>
      <c r="E7" s="2">
        <f t="shared" si="0"/>
        <v>0.13609791742784069</v>
      </c>
      <c r="F7" s="3">
        <v>1124</v>
      </c>
      <c r="G7" s="3">
        <v>236</v>
      </c>
      <c r="H7" s="2">
        <f t="shared" si="1"/>
        <v>0.20996441281138789</v>
      </c>
      <c r="I7" s="3">
        <v>166291</v>
      </c>
      <c r="J7" s="3">
        <v>7703</v>
      </c>
      <c r="K7" s="2">
        <f t="shared" si="2"/>
        <v>4.6322410713748791E-2</v>
      </c>
    </row>
    <row r="8" spans="1:11" x14ac:dyDescent="0.25">
      <c r="A8">
        <v>1995</v>
      </c>
      <c r="B8" t="s">
        <v>14</v>
      </c>
      <c r="C8" s="3">
        <v>6437</v>
      </c>
      <c r="D8" s="3">
        <v>1039</v>
      </c>
      <c r="E8" s="2">
        <f t="shared" si="0"/>
        <v>0.16141059499766972</v>
      </c>
      <c r="F8" s="3">
        <v>1391</v>
      </c>
      <c r="G8" s="3">
        <v>294</v>
      </c>
      <c r="H8" s="2">
        <f t="shared" si="1"/>
        <v>0.2113587347232207</v>
      </c>
      <c r="I8" s="3">
        <v>178890</v>
      </c>
      <c r="J8" s="3">
        <v>8007</v>
      </c>
      <c r="K8" s="2">
        <f t="shared" si="2"/>
        <v>4.4759349320811673E-2</v>
      </c>
    </row>
    <row r="9" spans="1:11" x14ac:dyDescent="0.25">
      <c r="A9">
        <v>1996</v>
      </c>
      <c r="B9" t="s">
        <v>14</v>
      </c>
      <c r="C9" s="3">
        <v>7254</v>
      </c>
      <c r="D9" s="3">
        <v>1182</v>
      </c>
      <c r="E9" s="2">
        <f t="shared" si="0"/>
        <v>0.16294458229942102</v>
      </c>
      <c r="F9" s="3">
        <v>1774</v>
      </c>
      <c r="G9" s="3">
        <v>422</v>
      </c>
      <c r="H9" s="2">
        <f t="shared" si="1"/>
        <v>0.23788049605411499</v>
      </c>
      <c r="I9" s="3">
        <v>202686</v>
      </c>
      <c r="J9" s="3">
        <v>12135</v>
      </c>
      <c r="K9" s="2">
        <f t="shared" si="2"/>
        <v>5.9870933364909271E-2</v>
      </c>
    </row>
    <row r="10" spans="1:11" x14ac:dyDescent="0.25">
      <c r="A10">
        <v>1997</v>
      </c>
      <c r="B10" t="s">
        <v>14</v>
      </c>
      <c r="C10" s="3">
        <v>7765</v>
      </c>
      <c r="D10" s="3">
        <v>1238</v>
      </c>
      <c r="E10" s="2">
        <f t="shared" si="0"/>
        <v>0.15943335479716678</v>
      </c>
      <c r="F10" s="3">
        <v>2047</v>
      </c>
      <c r="G10" s="3">
        <v>213</v>
      </c>
      <c r="H10" s="2">
        <f t="shared" si="1"/>
        <v>0.10405471421592574</v>
      </c>
      <c r="I10" s="3">
        <v>203942</v>
      </c>
      <c r="J10" s="3">
        <v>14380</v>
      </c>
      <c r="K10" s="2">
        <f t="shared" si="2"/>
        <v>7.0510243108334716E-2</v>
      </c>
    </row>
    <row r="11" spans="1:11" x14ac:dyDescent="0.25">
      <c r="A11">
        <v>1998</v>
      </c>
      <c r="B11" t="s">
        <v>14</v>
      </c>
      <c r="C11" s="3">
        <v>6809</v>
      </c>
      <c r="D11" s="3">
        <v>785</v>
      </c>
      <c r="E11" s="2">
        <f t="shared" si="0"/>
        <v>0.11528858863269202</v>
      </c>
      <c r="F11" s="3">
        <v>1877</v>
      </c>
      <c r="G11" s="3">
        <v>60</v>
      </c>
      <c r="H11" s="2">
        <f t="shared" si="1"/>
        <v>3.1965903036760786E-2</v>
      </c>
      <c r="I11" s="3">
        <v>159205</v>
      </c>
      <c r="J11" s="3">
        <v>8924</v>
      </c>
      <c r="K11" s="2">
        <f t="shared" si="2"/>
        <v>5.6053515907163717E-2</v>
      </c>
    </row>
    <row r="12" spans="1:11" x14ac:dyDescent="0.25">
      <c r="A12">
        <v>1999</v>
      </c>
      <c r="B12" t="s">
        <v>14</v>
      </c>
      <c r="C12" s="3">
        <v>7871</v>
      </c>
      <c r="D12" s="3">
        <v>812</v>
      </c>
      <c r="E12" s="2">
        <f t="shared" si="0"/>
        <v>0.10316351162495235</v>
      </c>
      <c r="F12" s="3">
        <v>2167</v>
      </c>
      <c r="G12" s="3">
        <v>308</v>
      </c>
      <c r="H12" s="2">
        <f t="shared" si="1"/>
        <v>0.14213197969543148</v>
      </c>
      <c r="I12" s="3">
        <v>232247</v>
      </c>
      <c r="J12" s="3">
        <v>11157</v>
      </c>
      <c r="K12" s="2">
        <f t="shared" si="2"/>
        <v>4.8039371875632411E-2</v>
      </c>
    </row>
    <row r="13" spans="1:11" x14ac:dyDescent="0.25">
      <c r="A13">
        <v>2000</v>
      </c>
      <c r="B13" t="s">
        <v>14</v>
      </c>
      <c r="C13" s="3">
        <v>10206</v>
      </c>
      <c r="D13" s="3">
        <v>1512</v>
      </c>
      <c r="E13" s="2">
        <f t="shared" si="0"/>
        <v>0.14814814814814814</v>
      </c>
      <c r="F13" s="3">
        <v>3141</v>
      </c>
      <c r="G13" s="3">
        <v>752</v>
      </c>
      <c r="H13" s="2">
        <f t="shared" si="1"/>
        <v>0.23941419929958613</v>
      </c>
      <c r="I13" s="3">
        <v>309591</v>
      </c>
      <c r="J13" s="3">
        <v>25447</v>
      </c>
      <c r="K13" s="2">
        <f t="shared" si="2"/>
        <v>8.2195541860066987E-2</v>
      </c>
    </row>
    <row r="14" spans="1:11" x14ac:dyDescent="0.25">
      <c r="A14">
        <v>2001</v>
      </c>
      <c r="B14" t="s">
        <v>14</v>
      </c>
      <c r="C14" s="3">
        <v>9816</v>
      </c>
      <c r="D14" s="3">
        <v>921</v>
      </c>
      <c r="E14" s="2">
        <f t="shared" si="0"/>
        <v>9.3826405867970655E-2</v>
      </c>
      <c r="F14" s="3">
        <v>2193</v>
      </c>
      <c r="G14" s="3">
        <v>572</v>
      </c>
      <c r="H14" s="2">
        <f t="shared" si="1"/>
        <v>0.26082991336069311</v>
      </c>
      <c r="I14" s="3">
        <v>291280</v>
      </c>
      <c r="J14" s="3">
        <v>18608</v>
      </c>
      <c r="K14" s="2">
        <f t="shared" si="2"/>
        <v>6.3883548475693497E-2</v>
      </c>
    </row>
    <row r="15" spans="1:11" x14ac:dyDescent="0.25">
      <c r="A15">
        <v>2002</v>
      </c>
      <c r="B15" t="s">
        <v>14</v>
      </c>
      <c r="C15" s="3">
        <v>6159</v>
      </c>
      <c r="D15" s="3">
        <v>997</v>
      </c>
      <c r="E15" s="2">
        <f t="shared" si="0"/>
        <v>0.16187692807273907</v>
      </c>
      <c r="F15" s="3">
        <v>1850</v>
      </c>
      <c r="G15" s="3">
        <v>287</v>
      </c>
      <c r="H15" s="2">
        <f t="shared" si="1"/>
        <v>0.15513513513513513</v>
      </c>
      <c r="I15" s="3">
        <v>274509</v>
      </c>
      <c r="J15" s="3">
        <v>12592</v>
      </c>
      <c r="K15" s="2">
        <f t="shared" si="2"/>
        <v>4.5870991479332192E-2</v>
      </c>
    </row>
    <row r="16" spans="1:11" x14ac:dyDescent="0.25">
      <c r="A16">
        <v>2003</v>
      </c>
      <c r="B16" t="s">
        <v>14</v>
      </c>
      <c r="C16" s="3">
        <v>8257</v>
      </c>
      <c r="D16" s="3">
        <v>1712</v>
      </c>
      <c r="E16" s="2">
        <f t="shared" si="0"/>
        <v>0.207339227322272</v>
      </c>
      <c r="F16" s="3">
        <v>1919</v>
      </c>
      <c r="G16" s="3">
        <v>654</v>
      </c>
      <c r="H16" s="2">
        <f t="shared" si="1"/>
        <v>0.34080250130276185</v>
      </c>
      <c r="I16" s="3">
        <v>326136</v>
      </c>
      <c r="J16" s="3">
        <v>28740</v>
      </c>
      <c r="K16" s="2">
        <f t="shared" si="2"/>
        <v>8.8122746338950619E-2</v>
      </c>
    </row>
    <row r="17" spans="1:11" x14ac:dyDescent="0.25">
      <c r="A17">
        <v>2004</v>
      </c>
      <c r="B17" t="s">
        <v>14</v>
      </c>
      <c r="C17" s="3">
        <v>7939</v>
      </c>
      <c r="D17" s="3">
        <v>1871</v>
      </c>
      <c r="E17" s="2">
        <f t="shared" si="0"/>
        <v>0.23567199899231642</v>
      </c>
      <c r="F17" s="3">
        <v>2093</v>
      </c>
      <c r="G17" s="3">
        <v>747</v>
      </c>
      <c r="H17" s="2">
        <f t="shared" si="1"/>
        <v>0.35690396559961779</v>
      </c>
      <c r="I17" s="3">
        <v>418739</v>
      </c>
      <c r="J17" s="3">
        <v>38658</v>
      </c>
      <c r="K17" s="2">
        <f t="shared" si="2"/>
        <v>9.2320037063660182E-2</v>
      </c>
    </row>
    <row r="18" spans="1:11" x14ac:dyDescent="0.25">
      <c r="A18">
        <v>2005</v>
      </c>
      <c r="B18" t="s">
        <v>14</v>
      </c>
      <c r="C18" s="3">
        <v>6910</v>
      </c>
      <c r="D18" s="3">
        <v>2032</v>
      </c>
      <c r="E18" s="2">
        <f t="shared" si="0"/>
        <v>0.29406657018813315</v>
      </c>
      <c r="F18" s="3">
        <v>2686</v>
      </c>
      <c r="G18" s="3">
        <v>776</v>
      </c>
      <c r="H18" s="2">
        <f t="shared" si="1"/>
        <v>0.2889054355919583</v>
      </c>
      <c r="I18" s="3">
        <v>529419</v>
      </c>
      <c r="J18" s="3">
        <v>50229</v>
      </c>
      <c r="K18" s="2">
        <f t="shared" si="2"/>
        <v>9.4875703365387337E-2</v>
      </c>
    </row>
    <row r="19" spans="1:11" x14ac:dyDescent="0.25">
      <c r="A19">
        <v>2006</v>
      </c>
      <c r="B19" t="s">
        <v>14</v>
      </c>
      <c r="C19" s="3">
        <v>10824</v>
      </c>
      <c r="D19" s="3">
        <v>2038</v>
      </c>
      <c r="E19" s="2">
        <f t="shared" si="0"/>
        <v>0.18828529194382854</v>
      </c>
      <c r="F19" s="3">
        <v>3496</v>
      </c>
      <c r="G19" s="3">
        <v>1084</v>
      </c>
      <c r="H19" s="2">
        <f t="shared" si="1"/>
        <v>0.31006864988558352</v>
      </c>
      <c r="I19" s="3">
        <v>547821</v>
      </c>
      <c r="J19" s="3">
        <v>56638</v>
      </c>
      <c r="K19" s="2">
        <f t="shared" si="2"/>
        <v>0.10338778542626149</v>
      </c>
    </row>
    <row r="20" spans="1:11" x14ac:dyDescent="0.25">
      <c r="A20">
        <v>2007</v>
      </c>
      <c r="B20" t="s">
        <v>14</v>
      </c>
      <c r="C20" s="3">
        <v>11950</v>
      </c>
      <c r="D20" s="3">
        <v>1766</v>
      </c>
      <c r="E20" s="2">
        <f t="shared" si="0"/>
        <v>0.14778242677824269</v>
      </c>
      <c r="F20" s="3">
        <v>3582</v>
      </c>
      <c r="G20" s="3">
        <v>859</v>
      </c>
      <c r="H20" s="2">
        <f t="shared" si="1"/>
        <v>0.23981016192071469</v>
      </c>
      <c r="I20" s="3">
        <v>583607</v>
      </c>
      <c r="J20" s="3">
        <v>59298</v>
      </c>
      <c r="K20" s="2">
        <f t="shared" si="2"/>
        <v>0.10160604653473999</v>
      </c>
    </row>
    <row r="21" spans="1:11" x14ac:dyDescent="0.25">
      <c r="A21">
        <v>2008</v>
      </c>
      <c r="B21" t="s">
        <v>14</v>
      </c>
      <c r="C21" s="3">
        <v>12895</v>
      </c>
      <c r="D21" s="3">
        <v>1617</v>
      </c>
      <c r="E21" s="2">
        <f t="shared" si="0"/>
        <v>0.1253974408685537</v>
      </c>
      <c r="F21" s="3">
        <v>3536</v>
      </c>
      <c r="G21" s="3">
        <v>555</v>
      </c>
      <c r="H21" s="2">
        <f t="shared" si="1"/>
        <v>0.15695701357466063</v>
      </c>
      <c r="I21" s="3">
        <v>706010</v>
      </c>
      <c r="J21" s="3">
        <v>69151</v>
      </c>
      <c r="K21" s="2">
        <f t="shared" si="2"/>
        <v>9.7946204727978353E-2</v>
      </c>
    </row>
    <row r="22" spans="1:11" x14ac:dyDescent="0.25">
      <c r="A22">
        <v>2009</v>
      </c>
      <c r="B22" t="s">
        <v>14</v>
      </c>
      <c r="C22" s="3">
        <v>11162</v>
      </c>
      <c r="D22" s="3">
        <v>1161</v>
      </c>
      <c r="E22" s="2">
        <f t="shared" si="0"/>
        <v>0.10401361763124888</v>
      </c>
      <c r="F22" s="3">
        <v>3721</v>
      </c>
      <c r="G22" s="3">
        <v>857</v>
      </c>
      <c r="H22" s="2">
        <f t="shared" si="1"/>
        <v>0.23031443160440743</v>
      </c>
      <c r="I22" s="3">
        <v>448177</v>
      </c>
      <c r="J22" s="3">
        <v>29763</v>
      </c>
      <c r="K22" s="2">
        <f t="shared" si="2"/>
        <v>6.6409030360772642E-2</v>
      </c>
    </row>
    <row r="23" spans="1:11" x14ac:dyDescent="0.25">
      <c r="A23">
        <v>2010</v>
      </c>
      <c r="B23" t="s">
        <v>14</v>
      </c>
      <c r="C23" s="3">
        <v>13594</v>
      </c>
      <c r="D23" s="3">
        <v>1608</v>
      </c>
      <c r="E23" s="2">
        <f t="shared" si="0"/>
        <v>0.11828747977048698</v>
      </c>
      <c r="F23" s="3">
        <v>4249</v>
      </c>
      <c r="G23" s="3">
        <v>966</v>
      </c>
      <c r="H23" s="2">
        <f t="shared" si="1"/>
        <v>0.22734761120263591</v>
      </c>
      <c r="I23" s="3">
        <v>551011</v>
      </c>
      <c r="J23" s="3">
        <v>49484</v>
      </c>
      <c r="K23" s="2">
        <f t="shared" si="2"/>
        <v>8.980582964768398E-2</v>
      </c>
    </row>
    <row r="24" spans="1:11" x14ac:dyDescent="0.25">
      <c r="A24">
        <v>2011</v>
      </c>
      <c r="B24" t="s">
        <v>14</v>
      </c>
      <c r="C24" s="3">
        <v>14562</v>
      </c>
      <c r="D24" s="3">
        <v>1395</v>
      </c>
      <c r="E24" s="2">
        <f t="shared" si="0"/>
        <v>9.5797280593325096E-2</v>
      </c>
      <c r="F24" s="3">
        <v>5123</v>
      </c>
      <c r="G24" s="3">
        <v>1222</v>
      </c>
      <c r="H24" s="2">
        <f t="shared" si="1"/>
        <v>0.23853211009174313</v>
      </c>
      <c r="I24" s="3">
        <v>698547</v>
      </c>
      <c r="J24" s="3">
        <v>67955</v>
      </c>
      <c r="K24" s="2">
        <f t="shared" si="2"/>
        <v>9.7280497947883252E-2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D246-444E-4142-A752-14C116532118}">
  <dimension ref="A2:G22"/>
  <sheetViews>
    <sheetView tabSelected="1" workbookViewId="0">
      <selection activeCell="B14" sqref="B14"/>
    </sheetView>
  </sheetViews>
  <sheetFormatPr baseColWidth="10" defaultRowHeight="15" x14ac:dyDescent="0.25"/>
  <cols>
    <col min="2" max="2" width="15.140625" customWidth="1"/>
    <col min="6" max="6" width="13.5703125" bestFit="1" customWidth="1"/>
    <col min="7" max="7" width="14.42578125" customWidth="1"/>
  </cols>
  <sheetData>
    <row r="2" spans="1:7" s="1" customFormat="1" ht="60" customHeight="1" x14ac:dyDescent="0.25">
      <c r="A2" s="1" t="s">
        <v>0</v>
      </c>
      <c r="B2" s="1" t="s">
        <v>1</v>
      </c>
      <c r="C2" s="1" t="s">
        <v>3</v>
      </c>
      <c r="D2" s="1" t="s">
        <v>10</v>
      </c>
      <c r="E2" s="1" t="s">
        <v>12</v>
      </c>
      <c r="F2" s="1" t="s">
        <v>13</v>
      </c>
      <c r="G2" s="1" t="s">
        <v>15</v>
      </c>
    </row>
    <row r="3" spans="1:7" x14ac:dyDescent="0.25">
      <c r="B3" t="s">
        <v>2</v>
      </c>
      <c r="C3" t="s">
        <v>11</v>
      </c>
      <c r="D3" t="s">
        <v>11</v>
      </c>
      <c r="E3" t="s">
        <v>11</v>
      </c>
      <c r="F3" t="s">
        <v>14</v>
      </c>
      <c r="G3" t="s">
        <v>11</v>
      </c>
    </row>
    <row r="4" spans="1:7" x14ac:dyDescent="0.25">
      <c r="A4">
        <v>1992</v>
      </c>
      <c r="B4">
        <v>203</v>
      </c>
      <c r="C4">
        <v>8</v>
      </c>
      <c r="D4">
        <v>8.3000000000000007</v>
      </c>
      <c r="E4">
        <v>20.6</v>
      </c>
      <c r="F4" s="3">
        <f>B4*(E4-D4)</f>
        <v>2496.9</v>
      </c>
      <c r="G4">
        <v>9.1</v>
      </c>
    </row>
    <row r="5" spans="1:7" x14ac:dyDescent="0.25">
      <c r="A5">
        <v>1993</v>
      </c>
      <c r="B5">
        <v>217</v>
      </c>
      <c r="C5">
        <v>6.5</v>
      </c>
      <c r="D5">
        <v>6.8</v>
      </c>
      <c r="E5">
        <v>18.399999999999999</v>
      </c>
      <c r="F5" s="3">
        <f t="shared" ref="F5:F22" si="0">B5*(E5-D5)</f>
        <v>2517.1999999999994</v>
      </c>
      <c r="G5">
        <v>8.9</v>
      </c>
    </row>
    <row r="6" spans="1:7" x14ac:dyDescent="0.25">
      <c r="A6">
        <v>1994</v>
      </c>
      <c r="B6">
        <v>244</v>
      </c>
      <c r="C6">
        <v>7.4</v>
      </c>
      <c r="D6">
        <v>7.9</v>
      </c>
      <c r="E6">
        <v>17.2</v>
      </c>
      <c r="F6" s="3">
        <f t="shared" si="0"/>
        <v>2269.1999999999998</v>
      </c>
      <c r="G6">
        <v>6.9</v>
      </c>
    </row>
    <row r="7" spans="1:7" x14ac:dyDescent="0.25">
      <c r="A7">
        <v>1995</v>
      </c>
      <c r="B7">
        <v>263</v>
      </c>
      <c r="C7">
        <v>6.4</v>
      </c>
      <c r="D7">
        <v>6.8</v>
      </c>
      <c r="E7">
        <v>18.399999999999999</v>
      </c>
      <c r="F7" s="3">
        <f t="shared" si="0"/>
        <v>3050.7999999999993</v>
      </c>
      <c r="G7">
        <v>9.5</v>
      </c>
    </row>
    <row r="8" spans="1:7" x14ac:dyDescent="0.25">
      <c r="A8">
        <v>1996</v>
      </c>
      <c r="B8">
        <v>287</v>
      </c>
      <c r="C8">
        <v>6.4</v>
      </c>
      <c r="D8">
        <v>6.7</v>
      </c>
      <c r="E8">
        <v>22.1</v>
      </c>
      <c r="F8" s="3">
        <f t="shared" si="0"/>
        <v>4419.8</v>
      </c>
      <c r="G8">
        <v>13.4</v>
      </c>
    </row>
    <row r="9" spans="1:7" x14ac:dyDescent="0.25">
      <c r="A9">
        <v>1997</v>
      </c>
      <c r="B9">
        <v>305</v>
      </c>
      <c r="C9">
        <v>6</v>
      </c>
      <c r="D9">
        <v>6.3</v>
      </c>
      <c r="E9">
        <v>20.6</v>
      </c>
      <c r="F9" s="3">
        <f t="shared" si="0"/>
        <v>4361.5</v>
      </c>
      <c r="G9">
        <v>12.6</v>
      </c>
    </row>
    <row r="10" spans="1:7" x14ac:dyDescent="0.25">
      <c r="A10">
        <v>1998</v>
      </c>
      <c r="B10">
        <v>309</v>
      </c>
      <c r="C10">
        <v>5.6</v>
      </c>
      <c r="D10">
        <v>5.8</v>
      </c>
      <c r="E10">
        <v>14.4</v>
      </c>
      <c r="F10" s="3">
        <f t="shared" si="0"/>
        <v>2657.4000000000005</v>
      </c>
      <c r="G10">
        <v>6.6</v>
      </c>
    </row>
    <row r="11" spans="1:7" x14ac:dyDescent="0.25">
      <c r="A11">
        <v>1999</v>
      </c>
      <c r="B11">
        <v>293</v>
      </c>
      <c r="C11">
        <v>5.5</v>
      </c>
      <c r="D11">
        <v>5.6</v>
      </c>
      <c r="E11">
        <v>19.3</v>
      </c>
      <c r="F11" s="3">
        <f t="shared" si="0"/>
        <v>4014.1000000000004</v>
      </c>
      <c r="G11">
        <v>11.6</v>
      </c>
    </row>
    <row r="12" spans="1:7" x14ac:dyDescent="0.25">
      <c r="A12">
        <v>2000</v>
      </c>
      <c r="B12">
        <v>283</v>
      </c>
      <c r="C12">
        <v>5.5</v>
      </c>
      <c r="D12">
        <v>5.6</v>
      </c>
      <c r="E12">
        <v>30.4</v>
      </c>
      <c r="F12" s="3">
        <f t="shared" si="0"/>
        <v>7018.4</v>
      </c>
      <c r="G12">
        <v>22.7</v>
      </c>
    </row>
    <row r="13" spans="1:7" x14ac:dyDescent="0.25">
      <c r="A13">
        <v>2001</v>
      </c>
      <c r="B13">
        <v>286</v>
      </c>
      <c r="C13">
        <v>6.3</v>
      </c>
      <c r="D13">
        <v>6.3</v>
      </c>
      <c r="E13">
        <v>26</v>
      </c>
      <c r="F13" s="3">
        <v>5613</v>
      </c>
      <c r="G13">
        <v>17</v>
      </c>
    </row>
    <row r="14" spans="1:7" x14ac:dyDescent="0.25">
      <c r="A14">
        <v>2002</v>
      </c>
      <c r="B14">
        <v>277</v>
      </c>
      <c r="C14">
        <v>4.5</v>
      </c>
      <c r="D14">
        <v>4.5</v>
      </c>
      <c r="E14">
        <v>26.2</v>
      </c>
      <c r="F14" s="3">
        <f t="shared" si="0"/>
        <v>6010.9</v>
      </c>
      <c r="G14">
        <v>15.7</v>
      </c>
    </row>
    <row r="15" spans="1:7" x14ac:dyDescent="0.25">
      <c r="A15">
        <v>2003</v>
      </c>
      <c r="B15">
        <v>271</v>
      </c>
      <c r="C15">
        <v>5</v>
      </c>
      <c r="D15">
        <v>5.6</v>
      </c>
      <c r="E15">
        <v>31.1</v>
      </c>
      <c r="F15" s="3">
        <f t="shared" si="0"/>
        <v>6910.5</v>
      </c>
      <c r="G15">
        <v>18.5</v>
      </c>
    </row>
    <row r="16" spans="1:7" x14ac:dyDescent="0.25">
      <c r="A16">
        <v>2004</v>
      </c>
      <c r="B16">
        <v>256</v>
      </c>
      <c r="C16">
        <v>5.6</v>
      </c>
      <c r="D16">
        <v>6</v>
      </c>
      <c r="E16">
        <v>41.5</v>
      </c>
      <c r="F16" s="3">
        <f t="shared" si="0"/>
        <v>9088</v>
      </c>
      <c r="G16">
        <v>22.9</v>
      </c>
    </row>
    <row r="17" spans="1:7" x14ac:dyDescent="0.25">
      <c r="A17">
        <v>2005</v>
      </c>
      <c r="B17">
        <v>243</v>
      </c>
      <c r="C17">
        <v>6.7</v>
      </c>
      <c r="D17">
        <v>7.5</v>
      </c>
      <c r="E17">
        <v>56.6</v>
      </c>
      <c r="F17" s="3">
        <f t="shared" si="0"/>
        <v>11931.300000000001</v>
      </c>
      <c r="G17">
        <v>27.9</v>
      </c>
    </row>
    <row r="18" spans="1:7" x14ac:dyDescent="0.25">
      <c r="A18">
        <v>2006</v>
      </c>
      <c r="B18">
        <v>241</v>
      </c>
      <c r="C18">
        <v>9.3000000000000007</v>
      </c>
      <c r="D18">
        <v>10.3</v>
      </c>
      <c r="E18">
        <v>66.099999999999994</v>
      </c>
      <c r="F18" s="3">
        <f t="shared" si="0"/>
        <v>13447.8</v>
      </c>
      <c r="G18">
        <v>30.8</v>
      </c>
    </row>
    <row r="19" spans="1:7" x14ac:dyDescent="0.25">
      <c r="A19">
        <v>2007</v>
      </c>
      <c r="B19">
        <v>235</v>
      </c>
      <c r="C19">
        <v>10.6</v>
      </c>
      <c r="D19">
        <v>11.6</v>
      </c>
      <c r="E19">
        <v>72.3</v>
      </c>
      <c r="F19" s="3">
        <f t="shared" si="0"/>
        <v>14264.499999999998</v>
      </c>
      <c r="G19">
        <v>30.1</v>
      </c>
    </row>
    <row r="20" spans="1:7" x14ac:dyDescent="0.25">
      <c r="A20">
        <v>2008</v>
      </c>
      <c r="B20">
        <v>230</v>
      </c>
      <c r="C20">
        <v>12.2</v>
      </c>
      <c r="D20">
        <v>13.1</v>
      </c>
      <c r="E20">
        <v>99.7</v>
      </c>
      <c r="F20" s="3">
        <f t="shared" si="0"/>
        <v>19918.000000000004</v>
      </c>
      <c r="G20">
        <v>31.9</v>
      </c>
    </row>
    <row r="21" spans="1:7" x14ac:dyDescent="0.25">
      <c r="A21">
        <v>2009</v>
      </c>
      <c r="B21">
        <v>227</v>
      </c>
      <c r="C21">
        <v>12.8</v>
      </c>
      <c r="D21">
        <v>13.8</v>
      </c>
      <c r="E21">
        <v>62</v>
      </c>
      <c r="F21" s="3">
        <f t="shared" si="0"/>
        <v>10941.400000000001</v>
      </c>
      <c r="G21">
        <v>31.1</v>
      </c>
    </row>
    <row r="22" spans="1:7" x14ac:dyDescent="0.25">
      <c r="A22">
        <v>2010</v>
      </c>
      <c r="B22">
        <v>222</v>
      </c>
      <c r="C22">
        <v>15.1</v>
      </c>
      <c r="D22">
        <v>16.399999999999999</v>
      </c>
      <c r="E22">
        <v>79.5</v>
      </c>
      <c r="F22" s="3">
        <f t="shared" si="0"/>
        <v>14008.2</v>
      </c>
      <c r="G22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F420-5913-4BD4-A5B3-7156FABEC310}">
  <dimension ref="A1"/>
  <sheetViews>
    <sheetView topLeftCell="A1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9C4E-14F3-43CF-B7E2-442CBA1A0AC7}">
  <dimension ref="A1:D5"/>
  <sheetViews>
    <sheetView workbookViewId="0">
      <selection sqref="A1:XFD5"/>
    </sheetView>
  </sheetViews>
  <sheetFormatPr baseColWidth="10" defaultRowHeight="15" x14ac:dyDescent="0.25"/>
  <sheetData>
    <row r="1" spans="1:4" ht="28.5" customHeight="1" x14ac:dyDescent="0.25">
      <c r="A1" t="s">
        <v>16</v>
      </c>
      <c r="B1">
        <v>2013</v>
      </c>
      <c r="C1" s="4" t="s">
        <v>17</v>
      </c>
    </row>
    <row r="3" spans="1:4" x14ac:dyDescent="0.25">
      <c r="A3" t="s">
        <v>5</v>
      </c>
      <c r="B3" t="s">
        <v>4</v>
      </c>
      <c r="C3" t="s">
        <v>6</v>
      </c>
      <c r="D3" t="s">
        <v>7</v>
      </c>
    </row>
    <row r="4" spans="1:4" x14ac:dyDescent="0.25">
      <c r="A4" t="s">
        <v>19</v>
      </c>
      <c r="B4" t="s">
        <v>20</v>
      </c>
      <c r="C4" t="s">
        <v>21</v>
      </c>
      <c r="D4" t="s">
        <v>22</v>
      </c>
    </row>
    <row r="5" spans="1:4" x14ac:dyDescent="0.25">
      <c r="A5" t="s">
        <v>18</v>
      </c>
      <c r="B5" t="s">
        <v>8</v>
      </c>
      <c r="C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Renta empresas</vt:lpstr>
      <vt:lpstr>Renta total</vt:lpstr>
      <vt:lpstr>Distribución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dcterms:created xsi:type="dcterms:W3CDTF">2020-11-16T10:56:31Z</dcterms:created>
  <dcterms:modified xsi:type="dcterms:W3CDTF">2020-12-07T22:07:19Z</dcterms:modified>
</cp:coreProperties>
</file>