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Datos\Hidrocarburos\Excels de Betania\"/>
    </mc:Choice>
  </mc:AlternateContent>
  <xr:revisionPtr revIDLastSave="0" documentId="13_ncr:1_{3B49118F-CBDD-4161-8491-434A07762359}" xr6:coauthVersionLast="47" xr6:coauthVersionMax="47" xr10:uidLastSave="{00000000-0000-0000-0000-000000000000}"/>
  <bookViews>
    <workbookView xWindow="28680" yWindow="-120" windowWidth="1980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 concurrentCalc="0"/>
</workbook>
</file>

<file path=xl/calcChain.xml><?xml version="1.0" encoding="utf-8"?>
<calcChain xmlns="http://schemas.openxmlformats.org/spreadsheetml/2006/main">
  <c r="AA205" i="1" l="1"/>
  <c r="Z156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C2" i="1"/>
  <c r="AB2" i="1"/>
  <c r="F326" i="1"/>
  <c r="G326" i="1"/>
  <c r="F325" i="1"/>
  <c r="G325" i="1"/>
  <c r="F324" i="1"/>
  <c r="G324" i="1"/>
  <c r="F323" i="1"/>
  <c r="G323" i="1"/>
  <c r="F322" i="1"/>
  <c r="G322" i="1"/>
  <c r="F321" i="1"/>
  <c r="G321" i="1"/>
  <c r="F320" i="1"/>
  <c r="G320" i="1"/>
  <c r="F319" i="1"/>
  <c r="G319" i="1"/>
  <c r="F318" i="1"/>
  <c r="G318" i="1"/>
  <c r="F317" i="1"/>
  <c r="G317" i="1"/>
  <c r="F316" i="1"/>
  <c r="G316" i="1"/>
  <c r="F315" i="1"/>
  <c r="G315" i="1"/>
  <c r="F314" i="1"/>
  <c r="G314" i="1"/>
  <c r="F313" i="1"/>
  <c r="G313" i="1"/>
  <c r="F312" i="1"/>
  <c r="G312" i="1"/>
  <c r="F311" i="1"/>
  <c r="G311" i="1"/>
  <c r="F310" i="1"/>
  <c r="G310" i="1"/>
  <c r="F309" i="1"/>
  <c r="G309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25" i="1"/>
  <c r="C24" i="1"/>
  <c r="C23" i="1"/>
  <c r="C22" i="1"/>
  <c r="C21" i="1"/>
  <c r="C20" i="1"/>
  <c r="C19" i="1"/>
  <c r="C18" i="1"/>
  <c r="C17" i="1"/>
  <c r="I5" i="3"/>
  <c r="P5" i="3"/>
  <c r="J5" i="3"/>
  <c r="Q5" i="3"/>
  <c r="K5" i="3"/>
  <c r="R5" i="3"/>
  <c r="L5" i="3"/>
  <c r="S5" i="3"/>
  <c r="M5" i="3"/>
  <c r="T5" i="3"/>
  <c r="I6" i="3"/>
  <c r="P6" i="3"/>
  <c r="J6" i="3"/>
  <c r="Q6" i="3"/>
  <c r="K6" i="3"/>
  <c r="R6" i="3"/>
  <c r="L6" i="3"/>
  <c r="S6" i="3"/>
  <c r="M6" i="3"/>
  <c r="T6" i="3"/>
  <c r="I7" i="3"/>
  <c r="P7" i="3"/>
  <c r="J7" i="3"/>
  <c r="Q7" i="3"/>
  <c r="K7" i="3"/>
  <c r="R7" i="3"/>
  <c r="L7" i="3"/>
  <c r="S7" i="3"/>
  <c r="M7" i="3"/>
  <c r="T7" i="3"/>
  <c r="I8" i="3"/>
  <c r="P8" i="3"/>
  <c r="J8" i="3"/>
  <c r="Q8" i="3"/>
  <c r="K8" i="3"/>
  <c r="R8" i="3"/>
  <c r="L8" i="3"/>
  <c r="S8" i="3"/>
  <c r="M8" i="3"/>
  <c r="T8" i="3"/>
  <c r="I9" i="3"/>
  <c r="P9" i="3"/>
  <c r="J9" i="3"/>
  <c r="Q9" i="3"/>
  <c r="K9" i="3"/>
  <c r="R9" i="3"/>
  <c r="L9" i="3"/>
  <c r="S9" i="3"/>
  <c r="M9" i="3"/>
  <c r="T9" i="3"/>
  <c r="I10" i="3"/>
  <c r="P10" i="3"/>
  <c r="J10" i="3"/>
  <c r="Q10" i="3"/>
  <c r="K10" i="3"/>
  <c r="R10" i="3"/>
  <c r="L10" i="3"/>
  <c r="S10" i="3"/>
  <c r="M10" i="3"/>
  <c r="T10" i="3"/>
  <c r="I11" i="3"/>
  <c r="P11" i="3"/>
  <c r="J11" i="3"/>
  <c r="Q11" i="3"/>
  <c r="K11" i="3"/>
  <c r="R11" i="3"/>
  <c r="L11" i="3"/>
  <c r="S11" i="3"/>
  <c r="M11" i="3"/>
  <c r="T11" i="3"/>
  <c r="I12" i="3"/>
  <c r="P12" i="3"/>
  <c r="J12" i="3"/>
  <c r="Q12" i="3"/>
  <c r="K12" i="3"/>
  <c r="R12" i="3"/>
  <c r="L12" i="3"/>
  <c r="S12" i="3"/>
  <c r="M12" i="3"/>
  <c r="T12" i="3"/>
  <c r="I13" i="3"/>
  <c r="P13" i="3"/>
  <c r="J13" i="3"/>
  <c r="Q13" i="3"/>
  <c r="K13" i="3"/>
  <c r="R13" i="3"/>
  <c r="L13" i="3"/>
  <c r="S13" i="3"/>
  <c r="M13" i="3"/>
  <c r="T13" i="3"/>
  <c r="I14" i="3"/>
  <c r="P14" i="3"/>
  <c r="J14" i="3"/>
  <c r="Q14" i="3"/>
  <c r="K14" i="3"/>
  <c r="R14" i="3"/>
  <c r="L14" i="3"/>
  <c r="S14" i="3"/>
  <c r="M14" i="3"/>
  <c r="T14" i="3"/>
  <c r="I15" i="3"/>
  <c r="P15" i="3"/>
  <c r="J15" i="3"/>
  <c r="Q15" i="3"/>
  <c r="K15" i="3"/>
  <c r="R15" i="3"/>
  <c r="L15" i="3"/>
  <c r="S15" i="3"/>
  <c r="M15" i="3"/>
  <c r="T15" i="3"/>
  <c r="I16" i="3"/>
  <c r="P16" i="3"/>
  <c r="J16" i="3"/>
  <c r="Q16" i="3"/>
  <c r="K16" i="3"/>
  <c r="R16" i="3"/>
  <c r="L16" i="3"/>
  <c r="S16" i="3"/>
  <c r="M16" i="3"/>
  <c r="T16" i="3"/>
  <c r="I17" i="3"/>
  <c r="P17" i="3"/>
  <c r="J17" i="3"/>
  <c r="Q17" i="3"/>
  <c r="K17" i="3"/>
  <c r="R17" i="3"/>
  <c r="L17" i="3"/>
  <c r="S17" i="3"/>
  <c r="M17" i="3"/>
  <c r="T17" i="3"/>
  <c r="I18" i="3"/>
  <c r="P18" i="3"/>
  <c r="J18" i="3"/>
  <c r="Q18" i="3"/>
  <c r="K18" i="3"/>
  <c r="R18" i="3"/>
  <c r="L18" i="3"/>
  <c r="S18" i="3"/>
  <c r="M18" i="3"/>
  <c r="T18" i="3"/>
  <c r="I19" i="3"/>
  <c r="P19" i="3"/>
  <c r="J19" i="3"/>
  <c r="Q19" i="3"/>
  <c r="K19" i="3"/>
  <c r="R19" i="3"/>
  <c r="L19" i="3"/>
  <c r="S19" i="3"/>
  <c r="M19" i="3"/>
  <c r="T19" i="3"/>
  <c r="I20" i="3"/>
  <c r="P20" i="3"/>
  <c r="J20" i="3"/>
  <c r="Q20" i="3"/>
  <c r="K20" i="3"/>
  <c r="R20" i="3"/>
  <c r="L20" i="3"/>
  <c r="S20" i="3"/>
  <c r="M20" i="3"/>
  <c r="T20" i="3"/>
  <c r="I21" i="3"/>
  <c r="P21" i="3"/>
  <c r="J21" i="3"/>
  <c r="Q21" i="3"/>
  <c r="K21" i="3"/>
  <c r="R21" i="3"/>
  <c r="L21" i="3"/>
  <c r="S21" i="3"/>
  <c r="M21" i="3"/>
  <c r="T21" i="3"/>
  <c r="I22" i="3"/>
  <c r="P22" i="3"/>
  <c r="J22" i="3"/>
  <c r="Q22" i="3"/>
  <c r="K22" i="3"/>
  <c r="R22" i="3"/>
  <c r="L22" i="3"/>
  <c r="S22" i="3"/>
  <c r="M22" i="3"/>
  <c r="T22" i="3"/>
  <c r="I23" i="3"/>
  <c r="P23" i="3"/>
  <c r="J23" i="3"/>
  <c r="Q23" i="3"/>
  <c r="K23" i="3"/>
  <c r="R23" i="3"/>
  <c r="L23" i="3"/>
  <c r="S23" i="3"/>
  <c r="M23" i="3"/>
  <c r="T23" i="3"/>
  <c r="I24" i="3"/>
  <c r="P24" i="3"/>
  <c r="J24" i="3"/>
  <c r="Q24" i="3"/>
  <c r="K24" i="3"/>
  <c r="R24" i="3"/>
  <c r="L24" i="3"/>
  <c r="S24" i="3"/>
  <c r="M24" i="3"/>
  <c r="T24" i="3"/>
  <c r="I25" i="3"/>
  <c r="P25" i="3"/>
  <c r="J25" i="3"/>
  <c r="Q25" i="3"/>
  <c r="K25" i="3"/>
  <c r="R25" i="3"/>
  <c r="L25" i="3"/>
  <c r="S25" i="3"/>
  <c r="M25" i="3"/>
  <c r="T25" i="3"/>
  <c r="I26" i="3"/>
  <c r="P26" i="3"/>
  <c r="J26" i="3"/>
  <c r="Q26" i="3"/>
  <c r="K26" i="3"/>
  <c r="R26" i="3"/>
  <c r="L26" i="3"/>
  <c r="S26" i="3"/>
  <c r="M26" i="3"/>
  <c r="T26" i="3"/>
  <c r="I27" i="3"/>
  <c r="P27" i="3"/>
  <c r="J27" i="3"/>
  <c r="Q27" i="3"/>
  <c r="K27" i="3"/>
  <c r="R27" i="3"/>
  <c r="L27" i="3"/>
  <c r="S27" i="3"/>
  <c r="M27" i="3"/>
  <c r="T27" i="3"/>
  <c r="I28" i="3"/>
  <c r="P28" i="3"/>
  <c r="J28" i="3"/>
  <c r="Q28" i="3"/>
  <c r="K28" i="3"/>
  <c r="R28" i="3"/>
  <c r="L28" i="3"/>
  <c r="S28" i="3"/>
  <c r="M28" i="3"/>
  <c r="T28" i="3"/>
  <c r="I29" i="3"/>
  <c r="P29" i="3"/>
  <c r="J29" i="3"/>
  <c r="Q29" i="3"/>
  <c r="K29" i="3"/>
  <c r="R29" i="3"/>
  <c r="L29" i="3"/>
  <c r="S29" i="3"/>
  <c r="M29" i="3"/>
  <c r="T29" i="3"/>
  <c r="I30" i="3"/>
  <c r="P30" i="3"/>
  <c r="J30" i="3"/>
  <c r="Q30" i="3"/>
  <c r="K30" i="3"/>
  <c r="R30" i="3"/>
  <c r="L30" i="3"/>
  <c r="S30" i="3"/>
  <c r="M30" i="3"/>
  <c r="T30" i="3"/>
  <c r="I31" i="3"/>
  <c r="P31" i="3"/>
  <c r="J31" i="3"/>
  <c r="Q31" i="3"/>
  <c r="K31" i="3"/>
  <c r="R31" i="3"/>
  <c r="L31" i="3"/>
  <c r="S31" i="3"/>
  <c r="M31" i="3"/>
  <c r="T31" i="3"/>
  <c r="I32" i="3"/>
  <c r="P32" i="3"/>
  <c r="J32" i="3"/>
  <c r="Q32" i="3"/>
  <c r="K32" i="3"/>
  <c r="R32" i="3"/>
  <c r="L32" i="3"/>
  <c r="S32" i="3"/>
  <c r="M32" i="3"/>
  <c r="T32" i="3"/>
  <c r="I33" i="3"/>
  <c r="P33" i="3"/>
  <c r="J33" i="3"/>
  <c r="Q33" i="3"/>
  <c r="K33" i="3"/>
  <c r="R33" i="3"/>
  <c r="L33" i="3"/>
  <c r="S33" i="3"/>
  <c r="M33" i="3"/>
  <c r="T33" i="3"/>
  <c r="I34" i="3"/>
  <c r="P34" i="3"/>
  <c r="J34" i="3"/>
  <c r="Q34" i="3"/>
  <c r="K34" i="3"/>
  <c r="R34" i="3"/>
  <c r="L34" i="3"/>
  <c r="S34" i="3"/>
  <c r="M34" i="3"/>
  <c r="T34" i="3"/>
  <c r="I35" i="3"/>
  <c r="P35" i="3"/>
  <c r="J35" i="3"/>
  <c r="Q35" i="3"/>
  <c r="K35" i="3"/>
  <c r="R35" i="3"/>
  <c r="L35" i="3"/>
  <c r="S35" i="3"/>
  <c r="M35" i="3"/>
  <c r="T35" i="3"/>
  <c r="I36" i="3"/>
  <c r="P36" i="3"/>
  <c r="J36" i="3"/>
  <c r="Q36" i="3"/>
  <c r="K36" i="3"/>
  <c r="R36" i="3"/>
  <c r="L36" i="3"/>
  <c r="S36" i="3"/>
  <c r="M36" i="3"/>
  <c r="T36" i="3"/>
  <c r="I37" i="3"/>
  <c r="P37" i="3"/>
  <c r="J37" i="3"/>
  <c r="Q37" i="3"/>
  <c r="K37" i="3"/>
  <c r="R37" i="3"/>
  <c r="L37" i="3"/>
  <c r="S37" i="3"/>
  <c r="M37" i="3"/>
  <c r="T37" i="3"/>
  <c r="I38" i="3"/>
  <c r="P38" i="3"/>
  <c r="J38" i="3"/>
  <c r="Q38" i="3"/>
  <c r="K38" i="3"/>
  <c r="R38" i="3"/>
  <c r="L38" i="3"/>
  <c r="S38" i="3"/>
  <c r="M38" i="3"/>
  <c r="T38" i="3"/>
  <c r="I39" i="3"/>
  <c r="P39" i="3"/>
  <c r="J39" i="3"/>
  <c r="Q39" i="3"/>
  <c r="K39" i="3"/>
  <c r="R39" i="3"/>
  <c r="L39" i="3"/>
  <c r="S39" i="3"/>
  <c r="M39" i="3"/>
  <c r="T39" i="3"/>
  <c r="I40" i="3"/>
  <c r="P40" i="3"/>
  <c r="J40" i="3"/>
  <c r="Q40" i="3"/>
  <c r="K40" i="3"/>
  <c r="R40" i="3"/>
  <c r="L40" i="3"/>
  <c r="S40" i="3"/>
  <c r="M40" i="3"/>
  <c r="T40" i="3"/>
  <c r="I41" i="3"/>
  <c r="P41" i="3"/>
  <c r="J41" i="3"/>
  <c r="Q41" i="3"/>
  <c r="K41" i="3"/>
  <c r="R41" i="3"/>
  <c r="L41" i="3"/>
  <c r="S41" i="3"/>
  <c r="M41" i="3"/>
  <c r="T41" i="3"/>
  <c r="I42" i="3"/>
  <c r="P42" i="3"/>
  <c r="J42" i="3"/>
  <c r="Q42" i="3"/>
  <c r="K42" i="3"/>
  <c r="R42" i="3"/>
  <c r="L42" i="3"/>
  <c r="S42" i="3"/>
  <c r="M42" i="3"/>
  <c r="T42" i="3"/>
  <c r="I43" i="3"/>
  <c r="P43" i="3"/>
  <c r="J43" i="3"/>
  <c r="Q43" i="3"/>
  <c r="K43" i="3"/>
  <c r="R43" i="3"/>
  <c r="L43" i="3"/>
  <c r="S43" i="3"/>
  <c r="M43" i="3"/>
  <c r="T43" i="3"/>
  <c r="I44" i="3"/>
  <c r="P44" i="3"/>
  <c r="J44" i="3"/>
  <c r="Q44" i="3"/>
  <c r="K44" i="3"/>
  <c r="R44" i="3"/>
  <c r="L44" i="3"/>
  <c r="S44" i="3"/>
  <c r="M44" i="3"/>
  <c r="T44" i="3"/>
  <c r="I45" i="3"/>
  <c r="P45" i="3"/>
  <c r="J45" i="3"/>
  <c r="Q45" i="3"/>
  <c r="K45" i="3"/>
  <c r="R45" i="3"/>
  <c r="L45" i="3"/>
  <c r="S45" i="3"/>
  <c r="M45" i="3"/>
  <c r="T45" i="3"/>
  <c r="I46" i="3"/>
  <c r="P46" i="3"/>
  <c r="J46" i="3"/>
  <c r="Q46" i="3"/>
  <c r="K46" i="3"/>
  <c r="R46" i="3"/>
  <c r="L46" i="3"/>
  <c r="S46" i="3"/>
  <c r="M46" i="3"/>
  <c r="T46" i="3"/>
  <c r="I47" i="3"/>
  <c r="P47" i="3"/>
  <c r="J47" i="3"/>
  <c r="Q47" i="3"/>
  <c r="K47" i="3"/>
  <c r="R47" i="3"/>
  <c r="L47" i="3"/>
  <c r="S47" i="3"/>
  <c r="M47" i="3"/>
  <c r="T47" i="3"/>
  <c r="I48" i="3"/>
  <c r="P48" i="3"/>
  <c r="J48" i="3"/>
  <c r="Q48" i="3"/>
  <c r="K48" i="3"/>
  <c r="R48" i="3"/>
  <c r="L48" i="3"/>
  <c r="S48" i="3"/>
  <c r="M48" i="3"/>
  <c r="T48" i="3"/>
  <c r="I49" i="3"/>
  <c r="P49" i="3"/>
  <c r="J49" i="3"/>
  <c r="Q49" i="3"/>
  <c r="K49" i="3"/>
  <c r="R49" i="3"/>
  <c r="L49" i="3"/>
  <c r="S49" i="3"/>
  <c r="M49" i="3"/>
  <c r="T49" i="3"/>
  <c r="I50" i="3"/>
  <c r="P50" i="3"/>
  <c r="J50" i="3"/>
  <c r="Q50" i="3"/>
  <c r="K50" i="3"/>
  <c r="R50" i="3"/>
  <c r="L50" i="3"/>
  <c r="S50" i="3"/>
  <c r="M50" i="3"/>
  <c r="T50" i="3"/>
  <c r="I51" i="3"/>
  <c r="P51" i="3"/>
  <c r="J51" i="3"/>
  <c r="Q51" i="3"/>
  <c r="K51" i="3"/>
  <c r="R51" i="3"/>
  <c r="L51" i="3"/>
  <c r="S51" i="3"/>
  <c r="M51" i="3"/>
  <c r="T51" i="3"/>
  <c r="I52" i="3"/>
  <c r="P52" i="3"/>
  <c r="J52" i="3"/>
  <c r="Q52" i="3"/>
  <c r="K52" i="3"/>
  <c r="R52" i="3"/>
  <c r="L52" i="3"/>
  <c r="S52" i="3"/>
  <c r="M52" i="3"/>
  <c r="T52" i="3"/>
  <c r="I53" i="3"/>
  <c r="P53" i="3"/>
  <c r="J53" i="3"/>
  <c r="Q53" i="3"/>
  <c r="K53" i="3"/>
  <c r="R53" i="3"/>
  <c r="L53" i="3"/>
  <c r="S53" i="3"/>
  <c r="M53" i="3"/>
  <c r="T53" i="3"/>
  <c r="I54" i="3"/>
  <c r="P54" i="3"/>
  <c r="J54" i="3"/>
  <c r="Q54" i="3"/>
  <c r="K54" i="3"/>
  <c r="R54" i="3"/>
  <c r="L54" i="3"/>
  <c r="S54" i="3"/>
  <c r="M54" i="3"/>
  <c r="T54" i="3"/>
  <c r="I55" i="3"/>
  <c r="P55" i="3"/>
  <c r="J55" i="3"/>
  <c r="Q55" i="3"/>
  <c r="K55" i="3"/>
  <c r="R55" i="3"/>
  <c r="L55" i="3"/>
  <c r="S55" i="3"/>
  <c r="M55" i="3"/>
  <c r="T55" i="3"/>
  <c r="I56" i="3"/>
  <c r="P56" i="3"/>
  <c r="J56" i="3"/>
  <c r="Q56" i="3"/>
  <c r="K56" i="3"/>
  <c r="R56" i="3"/>
  <c r="L56" i="3"/>
  <c r="S56" i="3"/>
  <c r="M56" i="3"/>
  <c r="T56" i="3"/>
  <c r="I57" i="3"/>
  <c r="P57" i="3"/>
  <c r="J57" i="3"/>
  <c r="Q57" i="3"/>
  <c r="K57" i="3"/>
  <c r="R57" i="3"/>
  <c r="L57" i="3"/>
  <c r="S57" i="3"/>
  <c r="M57" i="3"/>
  <c r="T57" i="3"/>
  <c r="I58" i="3"/>
  <c r="P58" i="3"/>
  <c r="J58" i="3"/>
  <c r="Q58" i="3"/>
  <c r="K58" i="3"/>
  <c r="R58" i="3"/>
  <c r="L58" i="3"/>
  <c r="S58" i="3"/>
  <c r="M58" i="3"/>
  <c r="T58" i="3"/>
  <c r="I59" i="3"/>
  <c r="P59" i="3"/>
  <c r="J59" i="3"/>
  <c r="Q59" i="3"/>
  <c r="K59" i="3"/>
  <c r="R59" i="3"/>
  <c r="L59" i="3"/>
  <c r="S59" i="3"/>
  <c r="M59" i="3"/>
  <c r="T59" i="3"/>
  <c r="I60" i="3"/>
  <c r="P60" i="3"/>
  <c r="J60" i="3"/>
  <c r="Q60" i="3"/>
  <c r="K60" i="3"/>
  <c r="R60" i="3"/>
  <c r="L60" i="3"/>
  <c r="S60" i="3"/>
  <c r="M60" i="3"/>
  <c r="T60" i="3"/>
  <c r="I61" i="3"/>
  <c r="P61" i="3"/>
  <c r="J61" i="3"/>
  <c r="Q61" i="3"/>
  <c r="K61" i="3"/>
  <c r="R61" i="3"/>
  <c r="L61" i="3"/>
  <c r="S61" i="3"/>
  <c r="M61" i="3"/>
  <c r="T61" i="3"/>
  <c r="I62" i="3"/>
  <c r="P62" i="3"/>
  <c r="J62" i="3"/>
  <c r="Q62" i="3"/>
  <c r="K62" i="3"/>
  <c r="R62" i="3"/>
  <c r="L62" i="3"/>
  <c r="S62" i="3"/>
  <c r="M62" i="3"/>
  <c r="T62" i="3"/>
  <c r="I63" i="3"/>
  <c r="P63" i="3"/>
  <c r="J63" i="3"/>
  <c r="Q63" i="3"/>
  <c r="K63" i="3"/>
  <c r="R63" i="3"/>
  <c r="L63" i="3"/>
  <c r="S63" i="3"/>
  <c r="M63" i="3"/>
  <c r="T63" i="3"/>
  <c r="I64" i="3"/>
  <c r="P64" i="3"/>
  <c r="J64" i="3"/>
  <c r="Q64" i="3"/>
  <c r="K64" i="3"/>
  <c r="R64" i="3"/>
  <c r="L64" i="3"/>
  <c r="S64" i="3"/>
  <c r="M64" i="3"/>
  <c r="T64" i="3"/>
  <c r="I65" i="3"/>
  <c r="P65" i="3"/>
  <c r="J65" i="3"/>
  <c r="Q65" i="3"/>
  <c r="K65" i="3"/>
  <c r="R65" i="3"/>
  <c r="L65" i="3"/>
  <c r="S65" i="3"/>
  <c r="M65" i="3"/>
  <c r="T65" i="3"/>
  <c r="I66" i="3"/>
  <c r="P66" i="3"/>
  <c r="J66" i="3"/>
  <c r="Q66" i="3"/>
  <c r="K66" i="3"/>
  <c r="R66" i="3"/>
  <c r="L66" i="3"/>
  <c r="S66" i="3"/>
  <c r="M66" i="3"/>
  <c r="T66" i="3"/>
  <c r="I67" i="3"/>
  <c r="P67" i="3"/>
  <c r="J67" i="3"/>
  <c r="Q67" i="3"/>
  <c r="K67" i="3"/>
  <c r="R67" i="3"/>
  <c r="L67" i="3"/>
  <c r="S67" i="3"/>
  <c r="M67" i="3"/>
  <c r="T67" i="3"/>
  <c r="I68" i="3"/>
  <c r="P68" i="3"/>
  <c r="J68" i="3"/>
  <c r="Q68" i="3"/>
  <c r="K68" i="3"/>
  <c r="R68" i="3"/>
  <c r="L68" i="3"/>
  <c r="S68" i="3"/>
  <c r="M68" i="3"/>
  <c r="T68" i="3"/>
  <c r="I69" i="3"/>
  <c r="P69" i="3"/>
  <c r="J69" i="3"/>
  <c r="Q69" i="3"/>
  <c r="K69" i="3"/>
  <c r="R69" i="3"/>
  <c r="L69" i="3"/>
  <c r="S69" i="3"/>
  <c r="M69" i="3"/>
  <c r="T69" i="3"/>
  <c r="I70" i="3"/>
  <c r="P70" i="3"/>
  <c r="J70" i="3"/>
  <c r="Q70" i="3"/>
  <c r="K70" i="3"/>
  <c r="R70" i="3"/>
  <c r="L70" i="3"/>
  <c r="S70" i="3"/>
  <c r="M70" i="3"/>
  <c r="T70" i="3"/>
  <c r="I71" i="3"/>
  <c r="P71" i="3"/>
  <c r="J71" i="3"/>
  <c r="Q71" i="3"/>
  <c r="K71" i="3"/>
  <c r="R71" i="3"/>
  <c r="L71" i="3"/>
  <c r="S71" i="3"/>
  <c r="M71" i="3"/>
  <c r="T71" i="3"/>
  <c r="I72" i="3"/>
  <c r="P72" i="3"/>
  <c r="J72" i="3"/>
  <c r="Q72" i="3"/>
  <c r="K72" i="3"/>
  <c r="R72" i="3"/>
  <c r="L72" i="3"/>
  <c r="S72" i="3"/>
  <c r="M72" i="3"/>
  <c r="T72" i="3"/>
  <c r="I73" i="3"/>
  <c r="P73" i="3"/>
  <c r="J73" i="3"/>
  <c r="Q73" i="3"/>
  <c r="K73" i="3"/>
  <c r="R73" i="3"/>
  <c r="L73" i="3"/>
  <c r="S73" i="3"/>
  <c r="M73" i="3"/>
  <c r="T73" i="3"/>
  <c r="I74" i="3"/>
  <c r="P74" i="3"/>
  <c r="J74" i="3"/>
  <c r="Q74" i="3"/>
  <c r="K74" i="3"/>
  <c r="R74" i="3"/>
  <c r="L74" i="3"/>
  <c r="S74" i="3"/>
  <c r="M74" i="3"/>
  <c r="T74" i="3"/>
  <c r="I75" i="3"/>
  <c r="P75" i="3"/>
  <c r="J75" i="3"/>
  <c r="Q75" i="3"/>
  <c r="K75" i="3"/>
  <c r="R75" i="3"/>
  <c r="L75" i="3"/>
  <c r="S75" i="3"/>
  <c r="M75" i="3"/>
  <c r="T75" i="3"/>
  <c r="I76" i="3"/>
  <c r="P76" i="3"/>
  <c r="J76" i="3"/>
  <c r="Q76" i="3"/>
  <c r="K76" i="3"/>
  <c r="R76" i="3"/>
  <c r="L76" i="3"/>
  <c r="S76" i="3"/>
  <c r="M76" i="3"/>
  <c r="T76" i="3"/>
  <c r="I77" i="3"/>
  <c r="P77" i="3"/>
  <c r="J77" i="3"/>
  <c r="Q77" i="3"/>
  <c r="K77" i="3"/>
  <c r="R77" i="3"/>
  <c r="L77" i="3"/>
  <c r="S77" i="3"/>
  <c r="M77" i="3"/>
  <c r="T77" i="3"/>
  <c r="I78" i="3"/>
  <c r="P78" i="3"/>
  <c r="J78" i="3"/>
  <c r="Q78" i="3"/>
  <c r="K78" i="3"/>
  <c r="R78" i="3"/>
  <c r="L78" i="3"/>
  <c r="S78" i="3"/>
  <c r="M78" i="3"/>
  <c r="T78" i="3"/>
  <c r="I79" i="3"/>
  <c r="P79" i="3"/>
  <c r="J79" i="3"/>
  <c r="Q79" i="3"/>
  <c r="K79" i="3"/>
  <c r="R79" i="3"/>
  <c r="L79" i="3"/>
  <c r="S79" i="3"/>
  <c r="M79" i="3"/>
  <c r="T79" i="3"/>
  <c r="I80" i="3"/>
  <c r="P80" i="3"/>
  <c r="J80" i="3"/>
  <c r="Q80" i="3"/>
  <c r="K80" i="3"/>
  <c r="R80" i="3"/>
  <c r="L80" i="3"/>
  <c r="S80" i="3"/>
  <c r="M80" i="3"/>
  <c r="T80" i="3"/>
  <c r="I81" i="3"/>
  <c r="P81" i="3"/>
  <c r="J81" i="3"/>
  <c r="Q81" i="3"/>
  <c r="K81" i="3"/>
  <c r="R81" i="3"/>
  <c r="L81" i="3"/>
  <c r="S81" i="3"/>
  <c r="M81" i="3"/>
  <c r="T81" i="3"/>
  <c r="I82" i="3"/>
  <c r="P82" i="3"/>
  <c r="J82" i="3"/>
  <c r="Q82" i="3"/>
  <c r="K82" i="3"/>
  <c r="R82" i="3"/>
  <c r="L82" i="3"/>
  <c r="S82" i="3"/>
  <c r="M82" i="3"/>
  <c r="T82" i="3"/>
  <c r="I83" i="3"/>
  <c r="P83" i="3"/>
  <c r="J83" i="3"/>
  <c r="Q83" i="3"/>
  <c r="K83" i="3"/>
  <c r="R83" i="3"/>
  <c r="L83" i="3"/>
  <c r="S83" i="3"/>
  <c r="M83" i="3"/>
  <c r="T83" i="3"/>
  <c r="I84" i="3"/>
  <c r="P84" i="3"/>
  <c r="J84" i="3"/>
  <c r="Q84" i="3"/>
  <c r="K84" i="3"/>
  <c r="R84" i="3"/>
  <c r="L84" i="3"/>
  <c r="S84" i="3"/>
  <c r="M84" i="3"/>
  <c r="T84" i="3"/>
  <c r="I85" i="3"/>
  <c r="P85" i="3"/>
  <c r="J85" i="3"/>
  <c r="Q85" i="3"/>
  <c r="K85" i="3"/>
  <c r="R85" i="3"/>
  <c r="L85" i="3"/>
  <c r="S85" i="3"/>
  <c r="M85" i="3"/>
  <c r="T85" i="3"/>
  <c r="I86" i="3"/>
  <c r="P86" i="3"/>
  <c r="J86" i="3"/>
  <c r="Q86" i="3"/>
  <c r="K86" i="3"/>
  <c r="R86" i="3"/>
  <c r="L86" i="3"/>
  <c r="S86" i="3"/>
  <c r="M86" i="3"/>
  <c r="T86" i="3"/>
  <c r="I87" i="3"/>
  <c r="P87" i="3"/>
  <c r="J87" i="3"/>
  <c r="Q87" i="3"/>
  <c r="K87" i="3"/>
  <c r="R87" i="3"/>
  <c r="L87" i="3"/>
  <c r="S87" i="3"/>
  <c r="M87" i="3"/>
  <c r="T87" i="3"/>
  <c r="I88" i="3"/>
  <c r="P88" i="3"/>
  <c r="J88" i="3"/>
  <c r="Q88" i="3"/>
  <c r="K88" i="3"/>
  <c r="R88" i="3"/>
  <c r="L88" i="3"/>
  <c r="S88" i="3"/>
  <c r="M88" i="3"/>
  <c r="T88" i="3"/>
  <c r="I89" i="3"/>
  <c r="P89" i="3"/>
  <c r="J89" i="3"/>
  <c r="Q89" i="3"/>
  <c r="K89" i="3"/>
  <c r="R89" i="3"/>
  <c r="L89" i="3"/>
  <c r="S89" i="3"/>
  <c r="M89" i="3"/>
  <c r="T89" i="3"/>
  <c r="I90" i="3"/>
  <c r="P90" i="3"/>
  <c r="J90" i="3"/>
  <c r="Q90" i="3"/>
  <c r="K90" i="3"/>
  <c r="R90" i="3"/>
  <c r="L90" i="3"/>
  <c r="S90" i="3"/>
  <c r="M90" i="3"/>
  <c r="T90" i="3"/>
  <c r="I91" i="3"/>
  <c r="P91" i="3"/>
  <c r="J91" i="3"/>
  <c r="Q91" i="3"/>
  <c r="K91" i="3"/>
  <c r="R91" i="3"/>
  <c r="L91" i="3"/>
  <c r="S91" i="3"/>
  <c r="M91" i="3"/>
  <c r="T91" i="3"/>
  <c r="I92" i="3"/>
  <c r="P92" i="3"/>
  <c r="J92" i="3"/>
  <c r="Q92" i="3"/>
  <c r="K92" i="3"/>
  <c r="R92" i="3"/>
  <c r="L92" i="3"/>
  <c r="S92" i="3"/>
  <c r="M92" i="3"/>
  <c r="T92" i="3"/>
  <c r="I93" i="3"/>
  <c r="P93" i="3"/>
  <c r="J93" i="3"/>
  <c r="Q93" i="3"/>
  <c r="K93" i="3"/>
  <c r="R93" i="3"/>
  <c r="L93" i="3"/>
  <c r="S93" i="3"/>
  <c r="M93" i="3"/>
  <c r="T93" i="3"/>
  <c r="I94" i="3"/>
  <c r="P94" i="3"/>
  <c r="J94" i="3"/>
  <c r="Q94" i="3"/>
  <c r="K94" i="3"/>
  <c r="R94" i="3"/>
  <c r="L94" i="3"/>
  <c r="S94" i="3"/>
  <c r="M94" i="3"/>
  <c r="T94" i="3"/>
  <c r="I95" i="3"/>
  <c r="P95" i="3"/>
  <c r="J95" i="3"/>
  <c r="Q95" i="3"/>
  <c r="K95" i="3"/>
  <c r="R95" i="3"/>
  <c r="L95" i="3"/>
  <c r="S95" i="3"/>
  <c r="M95" i="3"/>
  <c r="T95" i="3"/>
  <c r="I96" i="3"/>
  <c r="P96" i="3"/>
  <c r="J96" i="3"/>
  <c r="Q96" i="3"/>
  <c r="K96" i="3"/>
  <c r="R96" i="3"/>
  <c r="L96" i="3"/>
  <c r="S96" i="3"/>
  <c r="M96" i="3"/>
  <c r="T96" i="3"/>
  <c r="I97" i="3"/>
  <c r="P97" i="3"/>
  <c r="J97" i="3"/>
  <c r="Q97" i="3"/>
  <c r="K97" i="3"/>
  <c r="R97" i="3"/>
  <c r="L97" i="3"/>
  <c r="S97" i="3"/>
  <c r="M97" i="3"/>
  <c r="T97" i="3"/>
  <c r="I98" i="3"/>
  <c r="P98" i="3"/>
  <c r="J98" i="3"/>
  <c r="Q98" i="3"/>
  <c r="K98" i="3"/>
  <c r="R98" i="3"/>
  <c r="L98" i="3"/>
  <c r="S98" i="3"/>
  <c r="M98" i="3"/>
  <c r="T98" i="3"/>
  <c r="I99" i="3"/>
  <c r="P99" i="3"/>
  <c r="J99" i="3"/>
  <c r="Q99" i="3"/>
  <c r="K99" i="3"/>
  <c r="R99" i="3"/>
  <c r="L99" i="3"/>
  <c r="S99" i="3"/>
  <c r="M99" i="3"/>
  <c r="T99" i="3"/>
  <c r="I100" i="3"/>
  <c r="P100" i="3"/>
  <c r="J100" i="3"/>
  <c r="Q100" i="3"/>
  <c r="K100" i="3"/>
  <c r="R100" i="3"/>
  <c r="L100" i="3"/>
  <c r="S100" i="3"/>
  <c r="M100" i="3"/>
  <c r="T100" i="3"/>
  <c r="I101" i="3"/>
  <c r="P101" i="3"/>
  <c r="J101" i="3"/>
  <c r="Q101" i="3"/>
  <c r="K101" i="3"/>
  <c r="R101" i="3"/>
  <c r="L101" i="3"/>
  <c r="S101" i="3"/>
  <c r="M101" i="3"/>
  <c r="T101" i="3"/>
  <c r="I102" i="3"/>
  <c r="P102" i="3"/>
  <c r="J102" i="3"/>
  <c r="Q102" i="3"/>
  <c r="K102" i="3"/>
  <c r="R102" i="3"/>
  <c r="L102" i="3"/>
  <c r="S102" i="3"/>
  <c r="M102" i="3"/>
  <c r="T102" i="3"/>
  <c r="I103" i="3"/>
  <c r="P103" i="3"/>
  <c r="J103" i="3"/>
  <c r="Q103" i="3"/>
  <c r="K103" i="3"/>
  <c r="R103" i="3"/>
  <c r="L103" i="3"/>
  <c r="S103" i="3"/>
  <c r="M103" i="3"/>
  <c r="T103" i="3"/>
  <c r="I104" i="3"/>
  <c r="P104" i="3"/>
  <c r="J104" i="3"/>
  <c r="Q104" i="3"/>
  <c r="K104" i="3"/>
  <c r="R104" i="3"/>
  <c r="L104" i="3"/>
  <c r="S104" i="3"/>
  <c r="M104" i="3"/>
  <c r="T104" i="3"/>
  <c r="I105" i="3"/>
  <c r="P105" i="3"/>
  <c r="J105" i="3"/>
  <c r="Q105" i="3"/>
  <c r="K105" i="3"/>
  <c r="R105" i="3"/>
  <c r="L105" i="3"/>
  <c r="S105" i="3"/>
  <c r="M105" i="3"/>
  <c r="T105" i="3"/>
  <c r="I106" i="3"/>
  <c r="P106" i="3"/>
  <c r="J106" i="3"/>
  <c r="Q106" i="3"/>
  <c r="K106" i="3"/>
  <c r="R106" i="3"/>
  <c r="L106" i="3"/>
  <c r="S106" i="3"/>
  <c r="M106" i="3"/>
  <c r="T106" i="3"/>
  <c r="I107" i="3"/>
  <c r="P107" i="3"/>
  <c r="J107" i="3"/>
  <c r="Q107" i="3"/>
  <c r="K107" i="3"/>
  <c r="R107" i="3"/>
  <c r="L107" i="3"/>
  <c r="S107" i="3"/>
  <c r="M107" i="3"/>
  <c r="T107" i="3"/>
  <c r="I108" i="3"/>
  <c r="P108" i="3"/>
  <c r="J108" i="3"/>
  <c r="Q108" i="3"/>
  <c r="K108" i="3"/>
  <c r="R108" i="3"/>
  <c r="L108" i="3"/>
  <c r="S108" i="3"/>
  <c r="M108" i="3"/>
  <c r="T108" i="3"/>
  <c r="I109" i="3"/>
  <c r="P109" i="3"/>
  <c r="J109" i="3"/>
  <c r="Q109" i="3"/>
  <c r="K109" i="3"/>
  <c r="R109" i="3"/>
  <c r="L109" i="3"/>
  <c r="S109" i="3"/>
  <c r="M109" i="3"/>
  <c r="T109" i="3"/>
  <c r="I110" i="3"/>
  <c r="P110" i="3"/>
  <c r="J110" i="3"/>
  <c r="Q110" i="3"/>
  <c r="K110" i="3"/>
  <c r="R110" i="3"/>
  <c r="L110" i="3"/>
  <c r="S110" i="3"/>
  <c r="M110" i="3"/>
  <c r="T110" i="3"/>
  <c r="I111" i="3"/>
  <c r="P111" i="3"/>
  <c r="J111" i="3"/>
  <c r="Q111" i="3"/>
  <c r="K111" i="3"/>
  <c r="R111" i="3"/>
  <c r="L111" i="3"/>
  <c r="S111" i="3"/>
  <c r="M111" i="3"/>
  <c r="T111" i="3"/>
  <c r="I112" i="3"/>
  <c r="P112" i="3"/>
  <c r="J112" i="3"/>
  <c r="Q112" i="3"/>
  <c r="K112" i="3"/>
  <c r="R112" i="3"/>
  <c r="L112" i="3"/>
  <c r="S112" i="3"/>
  <c r="M112" i="3"/>
  <c r="T112" i="3"/>
  <c r="I113" i="3"/>
  <c r="P113" i="3"/>
  <c r="J113" i="3"/>
  <c r="Q113" i="3"/>
  <c r="K113" i="3"/>
  <c r="R113" i="3"/>
  <c r="L113" i="3"/>
  <c r="S113" i="3"/>
  <c r="M113" i="3"/>
  <c r="T113" i="3"/>
  <c r="I114" i="3"/>
  <c r="P114" i="3"/>
  <c r="J114" i="3"/>
  <c r="Q114" i="3"/>
  <c r="K114" i="3"/>
  <c r="R114" i="3"/>
  <c r="L114" i="3"/>
  <c r="S114" i="3"/>
  <c r="M114" i="3"/>
  <c r="T114" i="3"/>
  <c r="I115" i="3"/>
  <c r="P115" i="3"/>
  <c r="J115" i="3"/>
  <c r="Q115" i="3"/>
  <c r="K115" i="3"/>
  <c r="R115" i="3"/>
  <c r="L115" i="3"/>
  <c r="S115" i="3"/>
  <c r="M115" i="3"/>
  <c r="T115" i="3"/>
  <c r="I116" i="3"/>
  <c r="P116" i="3"/>
  <c r="J116" i="3"/>
  <c r="Q116" i="3"/>
  <c r="K116" i="3"/>
  <c r="R116" i="3"/>
  <c r="L116" i="3"/>
  <c r="S116" i="3"/>
  <c r="M116" i="3"/>
  <c r="T116" i="3"/>
  <c r="I117" i="3"/>
  <c r="P117" i="3"/>
  <c r="J117" i="3"/>
  <c r="Q117" i="3"/>
  <c r="K117" i="3"/>
  <c r="R117" i="3"/>
  <c r="L117" i="3"/>
  <c r="S117" i="3"/>
  <c r="M117" i="3"/>
  <c r="T117" i="3"/>
  <c r="I118" i="3"/>
  <c r="P118" i="3"/>
  <c r="J118" i="3"/>
  <c r="Q118" i="3"/>
  <c r="K118" i="3"/>
  <c r="R118" i="3"/>
  <c r="L118" i="3"/>
  <c r="S118" i="3"/>
  <c r="M118" i="3"/>
  <c r="T118" i="3"/>
  <c r="I119" i="3"/>
  <c r="P119" i="3"/>
  <c r="J119" i="3"/>
  <c r="Q119" i="3"/>
  <c r="K119" i="3"/>
  <c r="R119" i="3"/>
  <c r="L119" i="3"/>
  <c r="S119" i="3"/>
  <c r="M119" i="3"/>
  <c r="T119" i="3"/>
  <c r="I120" i="3"/>
  <c r="P120" i="3"/>
  <c r="J120" i="3"/>
  <c r="Q120" i="3"/>
  <c r="K120" i="3"/>
  <c r="R120" i="3"/>
  <c r="L120" i="3"/>
  <c r="S120" i="3"/>
  <c r="M120" i="3"/>
  <c r="T120" i="3"/>
  <c r="I121" i="3"/>
  <c r="P121" i="3"/>
  <c r="J121" i="3"/>
  <c r="Q121" i="3"/>
  <c r="K121" i="3"/>
  <c r="R121" i="3"/>
  <c r="L121" i="3"/>
  <c r="S121" i="3"/>
  <c r="M121" i="3"/>
  <c r="T121" i="3"/>
  <c r="I122" i="3"/>
  <c r="P122" i="3"/>
  <c r="J122" i="3"/>
  <c r="Q122" i="3"/>
  <c r="K122" i="3"/>
  <c r="R122" i="3"/>
  <c r="L122" i="3"/>
  <c r="S122" i="3"/>
  <c r="M122" i="3"/>
  <c r="T122" i="3"/>
  <c r="I123" i="3"/>
  <c r="P123" i="3"/>
  <c r="J123" i="3"/>
  <c r="Q123" i="3"/>
  <c r="K123" i="3"/>
  <c r="R123" i="3"/>
  <c r="L123" i="3"/>
  <c r="S123" i="3"/>
  <c r="M123" i="3"/>
  <c r="T123" i="3"/>
  <c r="I124" i="3"/>
  <c r="P124" i="3"/>
  <c r="J124" i="3"/>
  <c r="Q124" i="3"/>
  <c r="K124" i="3"/>
  <c r="R124" i="3"/>
  <c r="L124" i="3"/>
  <c r="S124" i="3"/>
  <c r="M124" i="3"/>
  <c r="T124" i="3"/>
  <c r="I125" i="3"/>
  <c r="P125" i="3"/>
  <c r="J125" i="3"/>
  <c r="Q125" i="3"/>
  <c r="K125" i="3"/>
  <c r="R125" i="3"/>
  <c r="L125" i="3"/>
  <c r="S125" i="3"/>
  <c r="M125" i="3"/>
  <c r="T125" i="3"/>
  <c r="I126" i="3"/>
  <c r="P126" i="3"/>
  <c r="J126" i="3"/>
  <c r="Q126" i="3"/>
  <c r="K126" i="3"/>
  <c r="R126" i="3"/>
  <c r="L126" i="3"/>
  <c r="S126" i="3"/>
  <c r="M126" i="3"/>
  <c r="T126" i="3"/>
  <c r="I127" i="3"/>
  <c r="P127" i="3"/>
  <c r="J127" i="3"/>
  <c r="Q127" i="3"/>
  <c r="K127" i="3"/>
  <c r="R127" i="3"/>
  <c r="L127" i="3"/>
  <c r="S127" i="3"/>
  <c r="M127" i="3"/>
  <c r="T127" i="3"/>
  <c r="I128" i="3"/>
  <c r="P128" i="3"/>
  <c r="J128" i="3"/>
  <c r="Q128" i="3"/>
  <c r="K128" i="3"/>
  <c r="R128" i="3"/>
  <c r="L128" i="3"/>
  <c r="S128" i="3"/>
  <c r="M128" i="3"/>
  <c r="T128" i="3"/>
  <c r="I129" i="3"/>
  <c r="P129" i="3"/>
  <c r="J129" i="3"/>
  <c r="Q129" i="3"/>
  <c r="K129" i="3"/>
  <c r="R129" i="3"/>
  <c r="L129" i="3"/>
  <c r="S129" i="3"/>
  <c r="M129" i="3"/>
  <c r="T129" i="3"/>
  <c r="I130" i="3"/>
  <c r="P130" i="3"/>
  <c r="J130" i="3"/>
  <c r="Q130" i="3"/>
  <c r="K130" i="3"/>
  <c r="R130" i="3"/>
  <c r="L130" i="3"/>
  <c r="S130" i="3"/>
  <c r="M130" i="3"/>
  <c r="T130" i="3"/>
  <c r="I131" i="3"/>
  <c r="P131" i="3"/>
  <c r="J131" i="3"/>
  <c r="Q131" i="3"/>
  <c r="K131" i="3"/>
  <c r="R131" i="3"/>
  <c r="L131" i="3"/>
  <c r="S131" i="3"/>
  <c r="M131" i="3"/>
  <c r="T131" i="3"/>
  <c r="I132" i="3"/>
  <c r="P132" i="3"/>
  <c r="J132" i="3"/>
  <c r="Q132" i="3"/>
  <c r="K132" i="3"/>
  <c r="R132" i="3"/>
  <c r="L132" i="3"/>
  <c r="S132" i="3"/>
  <c r="M132" i="3"/>
  <c r="T132" i="3"/>
  <c r="I133" i="3"/>
  <c r="P133" i="3"/>
  <c r="J133" i="3"/>
  <c r="Q133" i="3"/>
  <c r="K133" i="3"/>
  <c r="R133" i="3"/>
  <c r="L133" i="3"/>
  <c r="S133" i="3"/>
  <c r="M133" i="3"/>
  <c r="T133" i="3"/>
  <c r="I134" i="3"/>
  <c r="P134" i="3"/>
  <c r="J134" i="3"/>
  <c r="Q134" i="3"/>
  <c r="K134" i="3"/>
  <c r="R134" i="3"/>
  <c r="L134" i="3"/>
  <c r="S134" i="3"/>
  <c r="M134" i="3"/>
  <c r="T134" i="3"/>
  <c r="I135" i="3"/>
  <c r="P135" i="3"/>
  <c r="J135" i="3"/>
  <c r="Q135" i="3"/>
  <c r="K135" i="3"/>
  <c r="R135" i="3"/>
  <c r="L135" i="3"/>
  <c r="S135" i="3"/>
  <c r="M135" i="3"/>
  <c r="T135" i="3"/>
  <c r="I136" i="3"/>
  <c r="P136" i="3"/>
  <c r="J136" i="3"/>
  <c r="Q136" i="3"/>
  <c r="K136" i="3"/>
  <c r="R136" i="3"/>
  <c r="L136" i="3"/>
  <c r="S136" i="3"/>
  <c r="M136" i="3"/>
  <c r="T136" i="3"/>
  <c r="I137" i="3"/>
  <c r="P137" i="3"/>
  <c r="J137" i="3"/>
  <c r="Q137" i="3"/>
  <c r="K137" i="3"/>
  <c r="R137" i="3"/>
  <c r="L137" i="3"/>
  <c r="S137" i="3"/>
  <c r="M137" i="3"/>
  <c r="T137" i="3"/>
  <c r="I138" i="3"/>
  <c r="P138" i="3"/>
  <c r="J138" i="3"/>
  <c r="Q138" i="3"/>
  <c r="K138" i="3"/>
  <c r="R138" i="3"/>
  <c r="L138" i="3"/>
  <c r="S138" i="3"/>
  <c r="M138" i="3"/>
  <c r="T138" i="3"/>
  <c r="I139" i="3"/>
  <c r="P139" i="3"/>
  <c r="J139" i="3"/>
  <c r="Q139" i="3"/>
  <c r="K139" i="3"/>
  <c r="R139" i="3"/>
  <c r="L139" i="3"/>
  <c r="S139" i="3"/>
  <c r="M139" i="3"/>
  <c r="T139" i="3"/>
  <c r="I140" i="3"/>
  <c r="P140" i="3"/>
  <c r="J140" i="3"/>
  <c r="Q140" i="3"/>
  <c r="K140" i="3"/>
  <c r="R140" i="3"/>
  <c r="L140" i="3"/>
  <c r="S140" i="3"/>
  <c r="M140" i="3"/>
  <c r="T140" i="3"/>
  <c r="I141" i="3"/>
  <c r="P141" i="3"/>
  <c r="J141" i="3"/>
  <c r="Q141" i="3"/>
  <c r="K141" i="3"/>
  <c r="R141" i="3"/>
  <c r="L141" i="3"/>
  <c r="S141" i="3"/>
  <c r="M141" i="3"/>
  <c r="T141" i="3"/>
  <c r="I142" i="3"/>
  <c r="P142" i="3"/>
  <c r="J142" i="3"/>
  <c r="Q142" i="3"/>
  <c r="K142" i="3"/>
  <c r="R142" i="3"/>
  <c r="L142" i="3"/>
  <c r="S142" i="3"/>
  <c r="M142" i="3"/>
  <c r="T142" i="3"/>
  <c r="I143" i="3"/>
  <c r="P143" i="3"/>
  <c r="J143" i="3"/>
  <c r="Q143" i="3"/>
  <c r="K143" i="3"/>
  <c r="R143" i="3"/>
  <c r="S143" i="3"/>
  <c r="M143" i="3"/>
  <c r="T143" i="3"/>
  <c r="I144" i="3"/>
  <c r="P144" i="3"/>
  <c r="J144" i="3"/>
  <c r="Q144" i="3"/>
  <c r="K144" i="3"/>
  <c r="R144" i="3"/>
  <c r="L144" i="3"/>
  <c r="S144" i="3"/>
  <c r="M144" i="3"/>
  <c r="T144" i="3"/>
  <c r="I145" i="3"/>
  <c r="P145" i="3"/>
  <c r="J145" i="3"/>
  <c r="Q145" i="3"/>
  <c r="K145" i="3"/>
  <c r="R145" i="3"/>
  <c r="L145" i="3"/>
  <c r="S145" i="3"/>
  <c r="M145" i="3"/>
  <c r="T145" i="3"/>
  <c r="I146" i="3"/>
  <c r="P146" i="3"/>
  <c r="J146" i="3"/>
  <c r="Q146" i="3"/>
  <c r="K146" i="3"/>
  <c r="R146" i="3"/>
  <c r="L146" i="3"/>
  <c r="S146" i="3"/>
  <c r="M146" i="3"/>
  <c r="T146" i="3"/>
  <c r="I147" i="3"/>
  <c r="P147" i="3"/>
  <c r="J147" i="3"/>
  <c r="Q147" i="3"/>
  <c r="K147" i="3"/>
  <c r="R147" i="3"/>
  <c r="L147" i="3"/>
  <c r="S147" i="3"/>
  <c r="M147" i="3"/>
  <c r="T147" i="3"/>
  <c r="I148" i="3"/>
  <c r="P148" i="3"/>
  <c r="J148" i="3"/>
  <c r="Q148" i="3"/>
  <c r="K148" i="3"/>
  <c r="R148" i="3"/>
  <c r="L148" i="3"/>
  <c r="S148" i="3"/>
  <c r="M148" i="3"/>
  <c r="T148" i="3"/>
  <c r="I149" i="3"/>
  <c r="P149" i="3"/>
  <c r="J149" i="3"/>
  <c r="Q149" i="3"/>
  <c r="K149" i="3"/>
  <c r="R149" i="3"/>
  <c r="L149" i="3"/>
  <c r="S149" i="3"/>
  <c r="M149" i="3"/>
  <c r="T149" i="3"/>
  <c r="I150" i="3"/>
  <c r="P150" i="3"/>
  <c r="J150" i="3"/>
  <c r="Q150" i="3"/>
  <c r="K150" i="3"/>
  <c r="R150" i="3"/>
  <c r="L150" i="3"/>
  <c r="S150" i="3"/>
  <c r="M150" i="3"/>
  <c r="T150" i="3"/>
  <c r="I151" i="3"/>
  <c r="P151" i="3"/>
  <c r="J151" i="3"/>
  <c r="Q151" i="3"/>
  <c r="K151" i="3"/>
  <c r="R151" i="3"/>
  <c r="L151" i="3"/>
  <c r="S151" i="3"/>
  <c r="M151" i="3"/>
  <c r="T151" i="3"/>
  <c r="I152" i="3"/>
  <c r="P152" i="3"/>
  <c r="J152" i="3"/>
  <c r="Q152" i="3"/>
  <c r="K152" i="3"/>
  <c r="R152" i="3"/>
  <c r="L152" i="3"/>
  <c r="S152" i="3"/>
  <c r="M152" i="3"/>
  <c r="T152" i="3"/>
  <c r="I153" i="3"/>
  <c r="P153" i="3"/>
  <c r="J153" i="3"/>
  <c r="Q153" i="3"/>
  <c r="K153" i="3"/>
  <c r="R153" i="3"/>
  <c r="L153" i="3"/>
  <c r="S153" i="3"/>
  <c r="M153" i="3"/>
  <c r="T153" i="3"/>
  <c r="I154" i="3"/>
  <c r="P154" i="3"/>
  <c r="J154" i="3"/>
  <c r="Q154" i="3"/>
  <c r="K154" i="3"/>
  <c r="R154" i="3"/>
  <c r="L154" i="3"/>
  <c r="S154" i="3"/>
  <c r="M154" i="3"/>
  <c r="T154" i="3"/>
  <c r="I155" i="3"/>
  <c r="P155" i="3"/>
  <c r="J155" i="3"/>
  <c r="Q155" i="3"/>
  <c r="K155" i="3"/>
  <c r="R155" i="3"/>
  <c r="L155" i="3"/>
  <c r="S155" i="3"/>
  <c r="M155" i="3"/>
  <c r="T155" i="3"/>
  <c r="I156" i="3"/>
  <c r="P156" i="3"/>
  <c r="J156" i="3"/>
  <c r="Q156" i="3"/>
  <c r="K156" i="3"/>
  <c r="R156" i="3"/>
  <c r="L156" i="3"/>
  <c r="S156" i="3"/>
  <c r="M156" i="3"/>
  <c r="T156" i="3"/>
  <c r="I157" i="3"/>
  <c r="P157" i="3"/>
  <c r="J157" i="3"/>
  <c r="Q157" i="3"/>
  <c r="K157" i="3"/>
  <c r="R157" i="3"/>
  <c r="L157" i="3"/>
  <c r="S157" i="3"/>
  <c r="M157" i="3"/>
  <c r="T157" i="3"/>
  <c r="I158" i="3"/>
  <c r="P158" i="3"/>
  <c r="J158" i="3"/>
  <c r="Q158" i="3"/>
  <c r="K158" i="3"/>
  <c r="R158" i="3"/>
  <c r="L158" i="3"/>
  <c r="S158" i="3"/>
  <c r="M158" i="3"/>
  <c r="T158" i="3"/>
  <c r="I159" i="3"/>
  <c r="P159" i="3"/>
  <c r="J159" i="3"/>
  <c r="Q159" i="3"/>
  <c r="K159" i="3"/>
  <c r="R159" i="3"/>
  <c r="L159" i="3"/>
  <c r="S159" i="3"/>
  <c r="M159" i="3"/>
  <c r="T159" i="3"/>
  <c r="I160" i="3"/>
  <c r="P160" i="3"/>
  <c r="J160" i="3"/>
  <c r="Q160" i="3"/>
  <c r="K160" i="3"/>
  <c r="R160" i="3"/>
  <c r="L160" i="3"/>
  <c r="S160" i="3"/>
  <c r="M160" i="3"/>
  <c r="T160" i="3"/>
  <c r="I161" i="3"/>
  <c r="P161" i="3"/>
  <c r="J161" i="3"/>
  <c r="Q161" i="3"/>
  <c r="K161" i="3"/>
  <c r="R161" i="3"/>
  <c r="L161" i="3"/>
  <c r="S161" i="3"/>
  <c r="M161" i="3"/>
  <c r="T161" i="3"/>
  <c r="I162" i="3"/>
  <c r="P162" i="3"/>
  <c r="J162" i="3"/>
  <c r="Q162" i="3"/>
  <c r="K162" i="3"/>
  <c r="R162" i="3"/>
  <c r="L162" i="3"/>
  <c r="S162" i="3"/>
  <c r="M162" i="3"/>
  <c r="T162" i="3"/>
  <c r="I163" i="3"/>
  <c r="P163" i="3"/>
  <c r="J163" i="3"/>
  <c r="Q163" i="3"/>
  <c r="K163" i="3"/>
  <c r="R163" i="3"/>
  <c r="L163" i="3"/>
  <c r="S163" i="3"/>
  <c r="M163" i="3"/>
  <c r="T163" i="3"/>
  <c r="I164" i="3"/>
  <c r="P164" i="3"/>
  <c r="J164" i="3"/>
  <c r="Q164" i="3"/>
  <c r="K164" i="3"/>
  <c r="R164" i="3"/>
  <c r="L164" i="3"/>
  <c r="S164" i="3"/>
  <c r="M164" i="3"/>
  <c r="T164" i="3"/>
  <c r="I165" i="3"/>
  <c r="P165" i="3"/>
  <c r="J165" i="3"/>
  <c r="Q165" i="3"/>
  <c r="K165" i="3"/>
  <c r="R165" i="3"/>
  <c r="L165" i="3"/>
  <c r="S165" i="3"/>
  <c r="M165" i="3"/>
  <c r="T165" i="3"/>
  <c r="I166" i="3"/>
  <c r="P166" i="3"/>
  <c r="J166" i="3"/>
  <c r="Q166" i="3"/>
  <c r="K166" i="3"/>
  <c r="R166" i="3"/>
  <c r="L166" i="3"/>
  <c r="S166" i="3"/>
  <c r="M166" i="3"/>
  <c r="T166" i="3"/>
  <c r="I167" i="3"/>
  <c r="P167" i="3"/>
  <c r="J167" i="3"/>
  <c r="Q167" i="3"/>
  <c r="K167" i="3"/>
  <c r="R167" i="3"/>
  <c r="L167" i="3"/>
  <c r="S167" i="3"/>
  <c r="M167" i="3"/>
  <c r="T167" i="3"/>
  <c r="I168" i="3"/>
  <c r="P168" i="3"/>
  <c r="J168" i="3"/>
  <c r="Q168" i="3"/>
  <c r="K168" i="3"/>
  <c r="R168" i="3"/>
  <c r="L168" i="3"/>
  <c r="S168" i="3"/>
  <c r="M168" i="3"/>
  <c r="T168" i="3"/>
  <c r="I169" i="3"/>
  <c r="P169" i="3"/>
  <c r="J169" i="3"/>
  <c r="Q169" i="3"/>
  <c r="K169" i="3"/>
  <c r="R169" i="3"/>
  <c r="L169" i="3"/>
  <c r="S169" i="3"/>
  <c r="M169" i="3"/>
  <c r="T169" i="3"/>
  <c r="I170" i="3"/>
  <c r="P170" i="3"/>
  <c r="J170" i="3"/>
  <c r="Q170" i="3"/>
  <c r="K170" i="3"/>
  <c r="R170" i="3"/>
  <c r="L170" i="3"/>
  <c r="S170" i="3"/>
  <c r="M170" i="3"/>
  <c r="T170" i="3"/>
  <c r="I171" i="3"/>
  <c r="P171" i="3"/>
  <c r="J171" i="3"/>
  <c r="Q171" i="3"/>
  <c r="K171" i="3"/>
  <c r="R171" i="3"/>
  <c r="L171" i="3"/>
  <c r="S171" i="3"/>
  <c r="M171" i="3"/>
  <c r="T171" i="3"/>
  <c r="I172" i="3"/>
  <c r="P172" i="3"/>
  <c r="J172" i="3"/>
  <c r="Q172" i="3"/>
  <c r="K172" i="3"/>
  <c r="R172" i="3"/>
  <c r="L172" i="3"/>
  <c r="S172" i="3"/>
  <c r="M172" i="3"/>
  <c r="T172" i="3"/>
  <c r="I173" i="3"/>
  <c r="P173" i="3"/>
  <c r="J173" i="3"/>
  <c r="Q173" i="3"/>
  <c r="K173" i="3"/>
  <c r="R173" i="3"/>
  <c r="L173" i="3"/>
  <c r="S173" i="3"/>
  <c r="M173" i="3"/>
  <c r="T173" i="3"/>
  <c r="I174" i="3"/>
  <c r="P174" i="3"/>
  <c r="J174" i="3"/>
  <c r="Q174" i="3"/>
  <c r="K174" i="3"/>
  <c r="R174" i="3"/>
  <c r="L174" i="3"/>
  <c r="S174" i="3"/>
  <c r="M174" i="3"/>
  <c r="T174" i="3"/>
  <c r="I175" i="3"/>
  <c r="P175" i="3"/>
  <c r="J175" i="3"/>
  <c r="Q175" i="3"/>
  <c r="K175" i="3"/>
  <c r="R175" i="3"/>
  <c r="L175" i="3"/>
  <c r="S175" i="3"/>
  <c r="M175" i="3"/>
  <c r="T175" i="3"/>
  <c r="I176" i="3"/>
  <c r="P176" i="3"/>
  <c r="J176" i="3"/>
  <c r="Q176" i="3"/>
  <c r="K176" i="3"/>
  <c r="R176" i="3"/>
  <c r="L176" i="3"/>
  <c r="S176" i="3"/>
  <c r="M176" i="3"/>
  <c r="T176" i="3"/>
  <c r="I177" i="3"/>
  <c r="P177" i="3"/>
  <c r="J177" i="3"/>
  <c r="Q177" i="3"/>
  <c r="K177" i="3"/>
  <c r="R177" i="3"/>
  <c r="L177" i="3"/>
  <c r="S177" i="3"/>
  <c r="M177" i="3"/>
  <c r="T177" i="3"/>
  <c r="I178" i="3"/>
  <c r="P178" i="3"/>
  <c r="J178" i="3"/>
  <c r="Q178" i="3"/>
  <c r="K178" i="3"/>
  <c r="R178" i="3"/>
  <c r="L178" i="3"/>
  <c r="S178" i="3"/>
  <c r="M178" i="3"/>
  <c r="T178" i="3"/>
  <c r="I179" i="3"/>
  <c r="P179" i="3"/>
  <c r="J179" i="3"/>
  <c r="Q179" i="3"/>
  <c r="K179" i="3"/>
  <c r="R179" i="3"/>
  <c r="L179" i="3"/>
  <c r="S179" i="3"/>
  <c r="M179" i="3"/>
  <c r="T179" i="3"/>
  <c r="I180" i="3"/>
  <c r="P180" i="3"/>
  <c r="J180" i="3"/>
  <c r="Q180" i="3"/>
  <c r="K180" i="3"/>
  <c r="R180" i="3"/>
  <c r="L180" i="3"/>
  <c r="S180" i="3"/>
  <c r="M180" i="3"/>
  <c r="T180" i="3"/>
  <c r="I181" i="3"/>
  <c r="P181" i="3"/>
  <c r="J181" i="3"/>
  <c r="Q181" i="3"/>
  <c r="K181" i="3"/>
  <c r="R181" i="3"/>
  <c r="L181" i="3"/>
  <c r="S181" i="3"/>
  <c r="M181" i="3"/>
  <c r="T181" i="3"/>
  <c r="I182" i="3"/>
  <c r="P182" i="3"/>
  <c r="J182" i="3"/>
  <c r="Q182" i="3"/>
  <c r="K182" i="3"/>
  <c r="R182" i="3"/>
  <c r="L182" i="3"/>
  <c r="S182" i="3"/>
  <c r="M182" i="3"/>
  <c r="T182" i="3"/>
  <c r="I183" i="3"/>
  <c r="P183" i="3"/>
  <c r="J183" i="3"/>
  <c r="Q183" i="3"/>
  <c r="K183" i="3"/>
  <c r="R183" i="3"/>
  <c r="L183" i="3"/>
  <c r="S183" i="3"/>
  <c r="M183" i="3"/>
  <c r="T183" i="3"/>
  <c r="I184" i="3"/>
  <c r="P184" i="3"/>
  <c r="J184" i="3"/>
  <c r="Q184" i="3"/>
  <c r="K184" i="3"/>
  <c r="R184" i="3"/>
  <c r="L184" i="3"/>
  <c r="S184" i="3"/>
  <c r="M184" i="3"/>
  <c r="T184" i="3"/>
  <c r="I185" i="3"/>
  <c r="P185" i="3"/>
  <c r="J185" i="3"/>
  <c r="Q185" i="3"/>
  <c r="K185" i="3"/>
  <c r="R185" i="3"/>
  <c r="L185" i="3"/>
  <c r="S185" i="3"/>
  <c r="M185" i="3"/>
  <c r="T185" i="3"/>
  <c r="I186" i="3"/>
  <c r="P186" i="3"/>
  <c r="J186" i="3"/>
  <c r="Q186" i="3"/>
  <c r="K186" i="3"/>
  <c r="R186" i="3"/>
  <c r="L186" i="3"/>
  <c r="S186" i="3"/>
  <c r="M186" i="3"/>
  <c r="T186" i="3"/>
  <c r="I187" i="3"/>
  <c r="P187" i="3"/>
  <c r="J187" i="3"/>
  <c r="Q187" i="3"/>
  <c r="K187" i="3"/>
  <c r="R187" i="3"/>
  <c r="L187" i="3"/>
  <c r="S187" i="3"/>
  <c r="M187" i="3"/>
  <c r="T187" i="3"/>
  <c r="I188" i="3"/>
  <c r="P188" i="3"/>
  <c r="J188" i="3"/>
  <c r="Q188" i="3"/>
  <c r="K188" i="3"/>
  <c r="R188" i="3"/>
  <c r="L188" i="3"/>
  <c r="S188" i="3"/>
  <c r="M188" i="3"/>
  <c r="T188" i="3"/>
  <c r="I189" i="3"/>
  <c r="P189" i="3"/>
  <c r="J189" i="3"/>
  <c r="Q189" i="3"/>
  <c r="K189" i="3"/>
  <c r="R189" i="3"/>
  <c r="L189" i="3"/>
  <c r="S189" i="3"/>
  <c r="M189" i="3"/>
  <c r="T189" i="3"/>
  <c r="I190" i="3"/>
  <c r="P190" i="3"/>
  <c r="J190" i="3"/>
  <c r="Q190" i="3"/>
  <c r="K190" i="3"/>
  <c r="R190" i="3"/>
  <c r="L190" i="3"/>
  <c r="S190" i="3"/>
  <c r="M190" i="3"/>
  <c r="T190" i="3"/>
  <c r="I191" i="3"/>
  <c r="P191" i="3"/>
  <c r="J191" i="3"/>
  <c r="Q191" i="3"/>
  <c r="K191" i="3"/>
  <c r="R191" i="3"/>
  <c r="L191" i="3"/>
  <c r="S191" i="3"/>
  <c r="M191" i="3"/>
  <c r="T191" i="3"/>
  <c r="I192" i="3"/>
  <c r="P192" i="3"/>
  <c r="J192" i="3"/>
  <c r="Q192" i="3"/>
  <c r="K192" i="3"/>
  <c r="R192" i="3"/>
  <c r="L192" i="3"/>
  <c r="S192" i="3"/>
  <c r="M192" i="3"/>
  <c r="T192" i="3"/>
  <c r="I193" i="3"/>
  <c r="P193" i="3"/>
  <c r="J193" i="3"/>
  <c r="Q193" i="3"/>
  <c r="K193" i="3"/>
  <c r="R193" i="3"/>
  <c r="L193" i="3"/>
  <c r="S193" i="3"/>
  <c r="M193" i="3"/>
  <c r="T193" i="3"/>
  <c r="I194" i="3"/>
  <c r="P194" i="3"/>
  <c r="J194" i="3"/>
  <c r="Q194" i="3"/>
  <c r="K194" i="3"/>
  <c r="R194" i="3"/>
  <c r="L194" i="3"/>
  <c r="S194" i="3"/>
  <c r="M194" i="3"/>
  <c r="T194" i="3"/>
  <c r="I195" i="3"/>
  <c r="P195" i="3"/>
  <c r="J195" i="3"/>
  <c r="Q195" i="3"/>
  <c r="K195" i="3"/>
  <c r="R195" i="3"/>
  <c r="L195" i="3"/>
  <c r="S195" i="3"/>
  <c r="M195" i="3"/>
  <c r="T195" i="3"/>
  <c r="I196" i="3"/>
  <c r="P196" i="3"/>
  <c r="J196" i="3"/>
  <c r="Q196" i="3"/>
  <c r="K196" i="3"/>
  <c r="R196" i="3"/>
  <c r="L196" i="3"/>
  <c r="S196" i="3"/>
  <c r="M196" i="3"/>
  <c r="T196" i="3"/>
  <c r="I197" i="3"/>
  <c r="P197" i="3"/>
  <c r="J197" i="3"/>
  <c r="Q197" i="3"/>
  <c r="K197" i="3"/>
  <c r="R197" i="3"/>
  <c r="L197" i="3"/>
  <c r="S197" i="3"/>
  <c r="M197" i="3"/>
  <c r="T197" i="3"/>
  <c r="I198" i="3"/>
  <c r="P198" i="3"/>
  <c r="J198" i="3"/>
  <c r="Q198" i="3"/>
  <c r="K198" i="3"/>
  <c r="R198" i="3"/>
  <c r="L198" i="3"/>
  <c r="S198" i="3"/>
  <c r="M198" i="3"/>
  <c r="T198" i="3"/>
  <c r="I199" i="3"/>
  <c r="P199" i="3"/>
  <c r="J199" i="3"/>
  <c r="Q199" i="3"/>
  <c r="K199" i="3"/>
  <c r="R199" i="3"/>
  <c r="L199" i="3"/>
  <c r="S199" i="3"/>
  <c r="M199" i="3"/>
  <c r="T199" i="3"/>
  <c r="I200" i="3"/>
  <c r="P200" i="3"/>
  <c r="J200" i="3"/>
  <c r="Q200" i="3"/>
  <c r="K200" i="3"/>
  <c r="R200" i="3"/>
  <c r="L200" i="3"/>
  <c r="S200" i="3"/>
  <c r="M200" i="3"/>
  <c r="T200" i="3"/>
  <c r="I201" i="3"/>
  <c r="P201" i="3"/>
  <c r="J201" i="3"/>
  <c r="Q201" i="3"/>
  <c r="K201" i="3"/>
  <c r="R201" i="3"/>
  <c r="L201" i="3"/>
  <c r="S201" i="3"/>
  <c r="M201" i="3"/>
  <c r="T201" i="3"/>
  <c r="I202" i="3"/>
  <c r="P202" i="3"/>
  <c r="J202" i="3"/>
  <c r="Q202" i="3"/>
  <c r="K202" i="3"/>
  <c r="R202" i="3"/>
  <c r="L202" i="3"/>
  <c r="S202" i="3"/>
  <c r="M202" i="3"/>
  <c r="T202" i="3"/>
  <c r="I203" i="3"/>
  <c r="P203" i="3"/>
  <c r="J203" i="3"/>
  <c r="Q203" i="3"/>
  <c r="K203" i="3"/>
  <c r="R203" i="3"/>
  <c r="L203" i="3"/>
  <c r="S203" i="3"/>
  <c r="M203" i="3"/>
  <c r="T203" i="3"/>
  <c r="I204" i="3"/>
  <c r="P204" i="3"/>
  <c r="J204" i="3"/>
  <c r="Q204" i="3"/>
  <c r="K204" i="3"/>
  <c r="R204" i="3"/>
  <c r="L204" i="3"/>
  <c r="S204" i="3"/>
  <c r="M204" i="3"/>
  <c r="T204" i="3"/>
  <c r="I205" i="3"/>
  <c r="P205" i="3"/>
  <c r="J205" i="3"/>
  <c r="Q205" i="3"/>
  <c r="K205" i="3"/>
  <c r="R205" i="3"/>
  <c r="L205" i="3"/>
  <c r="S205" i="3"/>
  <c r="M205" i="3"/>
  <c r="T205" i="3"/>
  <c r="I206" i="3"/>
  <c r="P206" i="3"/>
  <c r="J206" i="3"/>
  <c r="Q206" i="3"/>
  <c r="K206" i="3"/>
  <c r="R206" i="3"/>
  <c r="L206" i="3"/>
  <c r="S206" i="3"/>
  <c r="M206" i="3"/>
  <c r="T206" i="3"/>
  <c r="I207" i="3"/>
  <c r="P207" i="3"/>
  <c r="J207" i="3"/>
  <c r="Q207" i="3"/>
  <c r="K207" i="3"/>
  <c r="R207" i="3"/>
  <c r="L207" i="3"/>
  <c r="S207" i="3"/>
  <c r="M207" i="3"/>
  <c r="T207" i="3"/>
  <c r="I208" i="3"/>
  <c r="P208" i="3"/>
  <c r="J208" i="3"/>
  <c r="Q208" i="3"/>
  <c r="K208" i="3"/>
  <c r="R208" i="3"/>
  <c r="L208" i="3"/>
  <c r="S208" i="3"/>
  <c r="M208" i="3"/>
  <c r="T208" i="3"/>
  <c r="I209" i="3"/>
  <c r="P209" i="3"/>
  <c r="J209" i="3"/>
  <c r="Q209" i="3"/>
  <c r="K209" i="3"/>
  <c r="R209" i="3"/>
  <c r="L209" i="3"/>
  <c r="S209" i="3"/>
  <c r="M209" i="3"/>
  <c r="T209" i="3"/>
  <c r="I210" i="3"/>
  <c r="P210" i="3"/>
  <c r="J210" i="3"/>
  <c r="Q210" i="3"/>
  <c r="K210" i="3"/>
  <c r="R210" i="3"/>
  <c r="L210" i="3"/>
  <c r="S210" i="3"/>
  <c r="M210" i="3"/>
  <c r="T210" i="3"/>
  <c r="I211" i="3"/>
  <c r="P211" i="3"/>
  <c r="J211" i="3"/>
  <c r="Q211" i="3"/>
  <c r="K211" i="3"/>
  <c r="R211" i="3"/>
  <c r="L211" i="3"/>
  <c r="S211" i="3"/>
  <c r="M211" i="3"/>
  <c r="T211" i="3"/>
  <c r="I212" i="3"/>
  <c r="P212" i="3"/>
  <c r="J212" i="3"/>
  <c r="Q212" i="3"/>
  <c r="K212" i="3"/>
  <c r="R212" i="3"/>
  <c r="L212" i="3"/>
  <c r="S212" i="3"/>
  <c r="M212" i="3"/>
  <c r="T212" i="3"/>
  <c r="I213" i="3"/>
  <c r="P213" i="3"/>
  <c r="J213" i="3"/>
  <c r="Q213" i="3"/>
  <c r="K213" i="3"/>
  <c r="R213" i="3"/>
  <c r="L213" i="3"/>
  <c r="S213" i="3"/>
  <c r="M213" i="3"/>
  <c r="T213" i="3"/>
  <c r="I214" i="3"/>
  <c r="P214" i="3"/>
  <c r="J214" i="3"/>
  <c r="Q214" i="3"/>
  <c r="K214" i="3"/>
  <c r="R214" i="3"/>
  <c r="L214" i="3"/>
  <c r="S214" i="3"/>
  <c r="M214" i="3"/>
  <c r="T214" i="3"/>
  <c r="I215" i="3"/>
  <c r="P215" i="3"/>
  <c r="J215" i="3"/>
  <c r="Q215" i="3"/>
  <c r="K215" i="3"/>
  <c r="R215" i="3"/>
  <c r="L215" i="3"/>
  <c r="S215" i="3"/>
  <c r="M215" i="3"/>
  <c r="T215" i="3"/>
  <c r="I216" i="3"/>
  <c r="P216" i="3"/>
  <c r="J216" i="3"/>
  <c r="Q216" i="3"/>
  <c r="K216" i="3"/>
  <c r="R216" i="3"/>
  <c r="L216" i="3"/>
  <c r="S216" i="3"/>
  <c r="M216" i="3"/>
  <c r="T216" i="3"/>
  <c r="I217" i="3"/>
  <c r="P217" i="3"/>
  <c r="J217" i="3"/>
  <c r="Q217" i="3"/>
  <c r="K217" i="3"/>
  <c r="R217" i="3"/>
  <c r="L217" i="3"/>
  <c r="S217" i="3"/>
  <c r="M217" i="3"/>
  <c r="T217" i="3"/>
  <c r="I218" i="3"/>
  <c r="P218" i="3"/>
  <c r="J218" i="3"/>
  <c r="Q218" i="3"/>
  <c r="K218" i="3"/>
  <c r="R218" i="3"/>
  <c r="L218" i="3"/>
  <c r="S218" i="3"/>
  <c r="M218" i="3"/>
  <c r="T218" i="3"/>
  <c r="I219" i="3"/>
  <c r="P219" i="3"/>
  <c r="J219" i="3"/>
  <c r="Q219" i="3"/>
  <c r="K219" i="3"/>
  <c r="R219" i="3"/>
  <c r="L219" i="3"/>
  <c r="S219" i="3"/>
  <c r="M219" i="3"/>
  <c r="T219" i="3"/>
  <c r="I220" i="3"/>
  <c r="P220" i="3"/>
  <c r="J220" i="3"/>
  <c r="Q220" i="3"/>
  <c r="K220" i="3"/>
  <c r="R220" i="3"/>
  <c r="L220" i="3"/>
  <c r="S220" i="3"/>
  <c r="M220" i="3"/>
  <c r="T220" i="3"/>
  <c r="I221" i="3"/>
  <c r="P221" i="3"/>
  <c r="J221" i="3"/>
  <c r="Q221" i="3"/>
  <c r="K221" i="3"/>
  <c r="R221" i="3"/>
  <c r="L221" i="3"/>
  <c r="S221" i="3"/>
  <c r="M221" i="3"/>
  <c r="T221" i="3"/>
  <c r="I222" i="3"/>
  <c r="P222" i="3"/>
  <c r="J222" i="3"/>
  <c r="Q222" i="3"/>
  <c r="K222" i="3"/>
  <c r="R222" i="3"/>
  <c r="L222" i="3"/>
  <c r="S222" i="3"/>
  <c r="M222" i="3"/>
  <c r="T222" i="3"/>
  <c r="I223" i="3"/>
  <c r="P223" i="3"/>
  <c r="J223" i="3"/>
  <c r="Q223" i="3"/>
  <c r="K223" i="3"/>
  <c r="R223" i="3"/>
  <c r="L223" i="3"/>
  <c r="S223" i="3"/>
  <c r="M223" i="3"/>
  <c r="T223" i="3"/>
  <c r="I224" i="3"/>
  <c r="P224" i="3"/>
  <c r="J224" i="3"/>
  <c r="Q224" i="3"/>
  <c r="K224" i="3"/>
  <c r="R224" i="3"/>
  <c r="L224" i="3"/>
  <c r="S224" i="3"/>
  <c r="M224" i="3"/>
  <c r="T224" i="3"/>
  <c r="I225" i="3"/>
  <c r="P225" i="3"/>
  <c r="J225" i="3"/>
  <c r="Q225" i="3"/>
  <c r="K225" i="3"/>
  <c r="R225" i="3"/>
  <c r="L225" i="3"/>
  <c r="S225" i="3"/>
  <c r="M225" i="3"/>
  <c r="T225" i="3"/>
  <c r="I226" i="3"/>
  <c r="P226" i="3"/>
  <c r="J226" i="3"/>
  <c r="Q226" i="3"/>
  <c r="K226" i="3"/>
  <c r="R226" i="3"/>
  <c r="L226" i="3"/>
  <c r="S226" i="3"/>
  <c r="M226" i="3"/>
  <c r="T226" i="3"/>
  <c r="I227" i="3"/>
  <c r="P227" i="3"/>
  <c r="J227" i="3"/>
  <c r="Q227" i="3"/>
  <c r="K227" i="3"/>
  <c r="R227" i="3"/>
  <c r="L227" i="3"/>
  <c r="S227" i="3"/>
  <c r="M227" i="3"/>
  <c r="T227" i="3"/>
  <c r="I228" i="3"/>
  <c r="P228" i="3"/>
  <c r="J228" i="3"/>
  <c r="Q228" i="3"/>
  <c r="K228" i="3"/>
  <c r="R228" i="3"/>
  <c r="L228" i="3"/>
  <c r="S228" i="3"/>
  <c r="M228" i="3"/>
  <c r="T228" i="3"/>
  <c r="I229" i="3"/>
  <c r="P229" i="3"/>
  <c r="J229" i="3"/>
  <c r="Q229" i="3"/>
  <c r="K229" i="3"/>
  <c r="R229" i="3"/>
  <c r="L229" i="3"/>
  <c r="S229" i="3"/>
  <c r="M229" i="3"/>
  <c r="T229" i="3"/>
  <c r="I230" i="3"/>
  <c r="P230" i="3"/>
  <c r="J230" i="3"/>
  <c r="Q230" i="3"/>
  <c r="K230" i="3"/>
  <c r="R230" i="3"/>
  <c r="L230" i="3"/>
  <c r="S230" i="3"/>
  <c r="M230" i="3"/>
  <c r="T230" i="3"/>
  <c r="M4" i="3"/>
  <c r="T4" i="3"/>
  <c r="L4" i="3"/>
  <c r="S4" i="3"/>
  <c r="K4" i="3"/>
  <c r="R4" i="3"/>
  <c r="J4" i="3"/>
  <c r="Q4" i="3"/>
  <c r="I4" i="3"/>
  <c r="P4" i="3"/>
  <c r="O31" i="2"/>
  <c r="P31" i="2"/>
  <c r="O32" i="2"/>
  <c r="P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P3" i="2"/>
  <c r="O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33" i="2"/>
  <c r="P33" i="2"/>
  <c r="G44" i="2"/>
  <c r="G45" i="2"/>
  <c r="G46" i="2"/>
  <c r="G47" i="2"/>
  <c r="G48" i="2"/>
  <c r="G49" i="2"/>
  <c r="G50" i="2"/>
  <c r="G51" i="2"/>
  <c r="G52" i="2"/>
  <c r="G53" i="2"/>
  <c r="G43" i="2"/>
  <c r="J310" i="1"/>
  <c r="L310" i="1"/>
  <c r="K310" i="1"/>
  <c r="M310" i="1"/>
  <c r="J311" i="1"/>
  <c r="L311" i="1"/>
  <c r="K311" i="1"/>
  <c r="M311" i="1"/>
  <c r="J312" i="1"/>
  <c r="L312" i="1"/>
  <c r="K312" i="1"/>
  <c r="M312" i="1"/>
  <c r="J313" i="1"/>
  <c r="L313" i="1"/>
  <c r="K313" i="1"/>
  <c r="M313" i="1"/>
  <c r="J314" i="1"/>
  <c r="L314" i="1"/>
  <c r="K314" i="1"/>
  <c r="M314" i="1"/>
  <c r="J315" i="1"/>
  <c r="L315" i="1"/>
  <c r="K315" i="1"/>
  <c r="M315" i="1"/>
  <c r="J316" i="1"/>
  <c r="L316" i="1"/>
  <c r="K316" i="1"/>
  <c r="M316" i="1"/>
  <c r="J317" i="1"/>
  <c r="L317" i="1"/>
  <c r="K317" i="1"/>
  <c r="M317" i="1"/>
  <c r="J318" i="1"/>
  <c r="L318" i="1"/>
  <c r="K318" i="1"/>
  <c r="M318" i="1"/>
  <c r="J319" i="1"/>
  <c r="L319" i="1"/>
  <c r="K319" i="1"/>
  <c r="M319" i="1"/>
  <c r="J320" i="1"/>
  <c r="L320" i="1"/>
  <c r="K320" i="1"/>
  <c r="M320" i="1"/>
  <c r="J321" i="1"/>
  <c r="L321" i="1"/>
  <c r="K321" i="1"/>
  <c r="M321" i="1"/>
  <c r="J322" i="1"/>
  <c r="L322" i="1"/>
  <c r="K322" i="1"/>
  <c r="M322" i="1"/>
  <c r="J323" i="1"/>
  <c r="L323" i="1"/>
  <c r="K323" i="1"/>
  <c r="M323" i="1"/>
  <c r="J324" i="1"/>
  <c r="L324" i="1"/>
  <c r="K324" i="1"/>
  <c r="M324" i="1"/>
  <c r="J325" i="1"/>
  <c r="L325" i="1"/>
  <c r="K325" i="1"/>
  <c r="M325" i="1"/>
  <c r="J326" i="1"/>
  <c r="L326" i="1"/>
  <c r="K326" i="1"/>
  <c r="M326" i="1"/>
  <c r="K309" i="1"/>
  <c r="M309" i="1"/>
  <c r="J309" i="1"/>
  <c r="L309" i="1"/>
  <c r="J189" i="1"/>
  <c r="L189" i="1"/>
  <c r="K189" i="1"/>
  <c r="M189" i="1"/>
  <c r="J190" i="1"/>
  <c r="L190" i="1"/>
  <c r="K190" i="1"/>
  <c r="M190" i="1"/>
  <c r="J191" i="1"/>
  <c r="L191" i="1"/>
  <c r="K191" i="1"/>
  <c r="M191" i="1"/>
  <c r="J192" i="1"/>
  <c r="L192" i="1"/>
  <c r="K192" i="1"/>
  <c r="M192" i="1"/>
  <c r="J193" i="1"/>
  <c r="L193" i="1"/>
  <c r="K193" i="1"/>
  <c r="M193" i="1"/>
  <c r="J194" i="1"/>
  <c r="L194" i="1"/>
  <c r="K194" i="1"/>
  <c r="M194" i="1"/>
  <c r="J195" i="1"/>
  <c r="L195" i="1"/>
  <c r="K195" i="1"/>
  <c r="M195" i="1"/>
  <c r="J196" i="1"/>
  <c r="L196" i="1"/>
  <c r="K196" i="1"/>
  <c r="M196" i="1"/>
  <c r="J197" i="1"/>
  <c r="L197" i="1"/>
  <c r="K197" i="1"/>
  <c r="M197" i="1"/>
  <c r="J198" i="1"/>
  <c r="L198" i="1"/>
  <c r="K198" i="1"/>
  <c r="M198" i="1"/>
  <c r="J199" i="1"/>
  <c r="L199" i="1"/>
  <c r="K199" i="1"/>
  <c r="M199" i="1"/>
  <c r="J200" i="1"/>
  <c r="L200" i="1"/>
  <c r="K200" i="1"/>
  <c r="M200" i="1"/>
  <c r="J201" i="1"/>
  <c r="L201" i="1"/>
  <c r="K201" i="1"/>
  <c r="M201" i="1"/>
  <c r="J202" i="1"/>
  <c r="L202" i="1"/>
  <c r="K202" i="1"/>
  <c r="M202" i="1"/>
  <c r="J203" i="1"/>
  <c r="L203" i="1"/>
  <c r="K203" i="1"/>
  <c r="M203" i="1"/>
  <c r="J204" i="1"/>
  <c r="L204" i="1"/>
  <c r="K204" i="1"/>
  <c r="M204" i="1"/>
  <c r="J205" i="1"/>
  <c r="L205" i="1"/>
  <c r="K205" i="1"/>
  <c r="M205" i="1"/>
  <c r="J206" i="1"/>
  <c r="L206" i="1"/>
  <c r="K206" i="1"/>
  <c r="M206" i="1"/>
  <c r="J207" i="1"/>
  <c r="L207" i="1"/>
  <c r="K207" i="1"/>
  <c r="M207" i="1"/>
  <c r="J208" i="1"/>
  <c r="L208" i="1"/>
  <c r="K208" i="1"/>
  <c r="M208" i="1"/>
  <c r="J209" i="1"/>
  <c r="L209" i="1"/>
  <c r="K209" i="1"/>
  <c r="M209" i="1"/>
  <c r="J210" i="1"/>
  <c r="L210" i="1"/>
  <c r="K210" i="1"/>
  <c r="M210" i="1"/>
  <c r="J211" i="1"/>
  <c r="L211" i="1"/>
  <c r="K211" i="1"/>
  <c r="M211" i="1"/>
  <c r="K188" i="1"/>
  <c r="M188" i="1"/>
  <c r="J188" i="1"/>
  <c r="L188" i="1"/>
  <c r="AA104" i="1"/>
  <c r="O4" i="1"/>
  <c r="Q4" i="1"/>
  <c r="P4" i="1"/>
  <c r="R4" i="1"/>
  <c r="O5" i="1"/>
  <c r="Q5" i="1"/>
  <c r="P5" i="1"/>
  <c r="R5" i="1"/>
  <c r="O6" i="1"/>
  <c r="Q6" i="1"/>
  <c r="P6" i="1"/>
  <c r="R6" i="1"/>
  <c r="O7" i="1"/>
  <c r="Q7" i="1"/>
  <c r="P7" i="1"/>
  <c r="R7" i="1"/>
  <c r="O8" i="1"/>
  <c r="Q8" i="1"/>
  <c r="P8" i="1"/>
  <c r="R8" i="1"/>
  <c r="O9" i="1"/>
  <c r="Q9" i="1"/>
  <c r="P9" i="1"/>
  <c r="R9" i="1"/>
  <c r="O10" i="1"/>
  <c r="Q10" i="1"/>
  <c r="P10" i="1"/>
  <c r="R10" i="1"/>
  <c r="O11" i="1"/>
  <c r="Q11" i="1"/>
  <c r="P11" i="1"/>
  <c r="R11" i="1"/>
  <c r="O12" i="1"/>
  <c r="Q12" i="1"/>
  <c r="P12" i="1"/>
  <c r="R12" i="1"/>
  <c r="O13" i="1"/>
  <c r="Q13" i="1"/>
  <c r="P13" i="1"/>
  <c r="R13" i="1"/>
  <c r="O14" i="1"/>
  <c r="Q14" i="1"/>
  <c r="P14" i="1"/>
  <c r="R14" i="1"/>
  <c r="O15" i="1"/>
  <c r="Q15" i="1"/>
  <c r="P15" i="1"/>
  <c r="R15" i="1"/>
  <c r="O16" i="1"/>
  <c r="Q16" i="1"/>
  <c r="P16" i="1"/>
  <c r="R16" i="1"/>
  <c r="O17" i="1"/>
  <c r="Q17" i="1"/>
  <c r="P17" i="1"/>
  <c r="R17" i="1"/>
  <c r="O18" i="1"/>
  <c r="Q18" i="1"/>
  <c r="P18" i="1"/>
  <c r="R18" i="1"/>
  <c r="O19" i="1"/>
  <c r="Q19" i="1"/>
  <c r="P19" i="1"/>
  <c r="R19" i="1"/>
  <c r="O20" i="1"/>
  <c r="Q20" i="1"/>
  <c r="P20" i="1"/>
  <c r="R20" i="1"/>
  <c r="O21" i="1"/>
  <c r="Q21" i="1"/>
  <c r="P21" i="1"/>
  <c r="R21" i="1"/>
  <c r="O22" i="1"/>
  <c r="Q22" i="1"/>
  <c r="P22" i="1"/>
  <c r="R22" i="1"/>
  <c r="O23" i="1"/>
  <c r="Q23" i="1"/>
  <c r="P23" i="1"/>
  <c r="R23" i="1"/>
  <c r="O24" i="1"/>
  <c r="Q24" i="1"/>
  <c r="P24" i="1"/>
  <c r="R24" i="1"/>
  <c r="O25" i="1"/>
  <c r="Q25" i="1"/>
  <c r="P25" i="1"/>
  <c r="R25" i="1"/>
  <c r="O26" i="1"/>
  <c r="Q26" i="1"/>
  <c r="P26" i="1"/>
  <c r="R26" i="1"/>
  <c r="O27" i="1"/>
  <c r="Q27" i="1"/>
  <c r="P27" i="1"/>
  <c r="R27" i="1"/>
  <c r="O28" i="1"/>
  <c r="Q28" i="1"/>
  <c r="P28" i="1"/>
  <c r="R28" i="1"/>
  <c r="O29" i="1"/>
  <c r="Q29" i="1"/>
  <c r="P29" i="1"/>
  <c r="R29" i="1"/>
  <c r="O30" i="1"/>
  <c r="Q30" i="1"/>
  <c r="P30" i="1"/>
  <c r="R30" i="1"/>
  <c r="O31" i="1"/>
  <c r="Q31" i="1"/>
  <c r="P31" i="1"/>
  <c r="R31" i="1"/>
  <c r="O32" i="1"/>
  <c r="Q32" i="1"/>
  <c r="P32" i="1"/>
  <c r="R32" i="1"/>
  <c r="O33" i="1"/>
  <c r="Q33" i="1"/>
  <c r="P33" i="1"/>
  <c r="R33" i="1"/>
  <c r="O34" i="1"/>
  <c r="Q34" i="1"/>
  <c r="P34" i="1"/>
  <c r="R34" i="1"/>
  <c r="O35" i="1"/>
  <c r="Q35" i="1"/>
  <c r="P35" i="1"/>
  <c r="R35" i="1"/>
  <c r="O36" i="1"/>
  <c r="Q36" i="1"/>
  <c r="P36" i="1"/>
  <c r="R36" i="1"/>
  <c r="O37" i="1"/>
  <c r="Q37" i="1"/>
  <c r="P37" i="1"/>
  <c r="R37" i="1"/>
  <c r="O38" i="1"/>
  <c r="Q38" i="1"/>
  <c r="P38" i="1"/>
  <c r="R38" i="1"/>
  <c r="O39" i="1"/>
  <c r="Q39" i="1"/>
  <c r="P39" i="1"/>
  <c r="R39" i="1"/>
  <c r="O40" i="1"/>
  <c r="Q40" i="1"/>
  <c r="P40" i="1"/>
  <c r="R40" i="1"/>
  <c r="O41" i="1"/>
  <c r="Q41" i="1"/>
  <c r="P41" i="1"/>
  <c r="R41" i="1"/>
  <c r="O42" i="1"/>
  <c r="Q42" i="1"/>
  <c r="P42" i="1"/>
  <c r="R42" i="1"/>
  <c r="O43" i="1"/>
  <c r="Q43" i="1"/>
  <c r="P43" i="1"/>
  <c r="R43" i="1"/>
  <c r="O44" i="1"/>
  <c r="Q44" i="1"/>
  <c r="P44" i="1"/>
  <c r="R44" i="1"/>
  <c r="O45" i="1"/>
  <c r="Q45" i="1"/>
  <c r="P45" i="1"/>
  <c r="R45" i="1"/>
  <c r="O46" i="1"/>
  <c r="Q46" i="1"/>
  <c r="P46" i="1"/>
  <c r="R46" i="1"/>
  <c r="O47" i="1"/>
  <c r="Q47" i="1"/>
  <c r="P47" i="1"/>
  <c r="R47" i="1"/>
  <c r="O48" i="1"/>
  <c r="Q48" i="1"/>
  <c r="P48" i="1"/>
  <c r="R48" i="1"/>
  <c r="O49" i="1"/>
  <c r="Q49" i="1"/>
  <c r="P49" i="1"/>
  <c r="R49" i="1"/>
  <c r="O50" i="1"/>
  <c r="Q50" i="1"/>
  <c r="P50" i="1"/>
  <c r="R50" i="1"/>
  <c r="O51" i="1"/>
  <c r="Q51" i="1"/>
  <c r="P51" i="1"/>
  <c r="R51" i="1"/>
  <c r="O52" i="1"/>
  <c r="Q52" i="1"/>
  <c r="P52" i="1"/>
  <c r="R52" i="1"/>
  <c r="O53" i="1"/>
  <c r="Q53" i="1"/>
  <c r="P53" i="1"/>
  <c r="R53" i="1"/>
  <c r="O54" i="1"/>
  <c r="Q54" i="1"/>
  <c r="P54" i="1"/>
  <c r="R54" i="1"/>
  <c r="O55" i="1"/>
  <c r="Q55" i="1"/>
  <c r="P55" i="1"/>
  <c r="R55" i="1"/>
  <c r="O56" i="1"/>
  <c r="Q56" i="1"/>
  <c r="P56" i="1"/>
  <c r="R56" i="1"/>
  <c r="O57" i="1"/>
  <c r="Q57" i="1"/>
  <c r="P57" i="1"/>
  <c r="R57" i="1"/>
  <c r="O58" i="1"/>
  <c r="Q58" i="1"/>
  <c r="P58" i="1"/>
  <c r="R58" i="1"/>
  <c r="O59" i="1"/>
  <c r="Q59" i="1"/>
  <c r="P59" i="1"/>
  <c r="R59" i="1"/>
  <c r="O60" i="1"/>
  <c r="Q60" i="1"/>
  <c r="P60" i="1"/>
  <c r="R60" i="1"/>
  <c r="O61" i="1"/>
  <c r="Q61" i="1"/>
  <c r="P61" i="1"/>
  <c r="R61" i="1"/>
  <c r="O62" i="1"/>
  <c r="Q62" i="1"/>
  <c r="P62" i="1"/>
  <c r="R62" i="1"/>
  <c r="O63" i="1"/>
  <c r="Q63" i="1"/>
  <c r="P63" i="1"/>
  <c r="R63" i="1"/>
  <c r="O64" i="1"/>
  <c r="Q64" i="1"/>
  <c r="P64" i="1"/>
  <c r="R64" i="1"/>
  <c r="O65" i="1"/>
  <c r="Q65" i="1"/>
  <c r="P65" i="1"/>
  <c r="R65" i="1"/>
  <c r="O66" i="1"/>
  <c r="Q66" i="1"/>
  <c r="P66" i="1"/>
  <c r="R66" i="1"/>
  <c r="O67" i="1"/>
  <c r="Q67" i="1"/>
  <c r="P67" i="1"/>
  <c r="R67" i="1"/>
  <c r="O68" i="1"/>
  <c r="Q68" i="1"/>
  <c r="P68" i="1"/>
  <c r="R68" i="1"/>
  <c r="O69" i="1"/>
  <c r="Q69" i="1"/>
  <c r="P69" i="1"/>
  <c r="R69" i="1"/>
  <c r="O70" i="1"/>
  <c r="Q70" i="1"/>
  <c r="P70" i="1"/>
  <c r="R70" i="1"/>
  <c r="O71" i="1"/>
  <c r="Q71" i="1"/>
  <c r="P71" i="1"/>
  <c r="R71" i="1"/>
  <c r="O72" i="1"/>
  <c r="Q72" i="1"/>
  <c r="P72" i="1"/>
  <c r="R72" i="1"/>
  <c r="O73" i="1"/>
  <c r="Q73" i="1"/>
  <c r="P73" i="1"/>
  <c r="R73" i="1"/>
  <c r="O74" i="1"/>
  <c r="Q74" i="1"/>
  <c r="P74" i="1"/>
  <c r="R74" i="1"/>
  <c r="O75" i="1"/>
  <c r="Q75" i="1"/>
  <c r="P75" i="1"/>
  <c r="R75" i="1"/>
  <c r="O76" i="1"/>
  <c r="Q76" i="1"/>
  <c r="P76" i="1"/>
  <c r="R76" i="1"/>
  <c r="O77" i="1"/>
  <c r="Q77" i="1"/>
  <c r="P77" i="1"/>
  <c r="R77" i="1"/>
  <c r="O78" i="1"/>
  <c r="Q78" i="1"/>
  <c r="P78" i="1"/>
  <c r="R78" i="1"/>
  <c r="O79" i="1"/>
  <c r="Q79" i="1"/>
  <c r="P79" i="1"/>
  <c r="R79" i="1"/>
  <c r="O80" i="1"/>
  <c r="Q80" i="1"/>
  <c r="P80" i="1"/>
  <c r="R80" i="1"/>
  <c r="O81" i="1"/>
  <c r="Q81" i="1"/>
  <c r="P81" i="1"/>
  <c r="R81" i="1"/>
  <c r="O82" i="1"/>
  <c r="Q82" i="1"/>
  <c r="P82" i="1"/>
  <c r="R82" i="1"/>
  <c r="O83" i="1"/>
  <c r="Q83" i="1"/>
  <c r="P83" i="1"/>
  <c r="R83" i="1"/>
  <c r="O84" i="1"/>
  <c r="Q84" i="1"/>
  <c r="P84" i="1"/>
  <c r="R84" i="1"/>
  <c r="O85" i="1"/>
  <c r="Q85" i="1"/>
  <c r="P85" i="1"/>
  <c r="R85" i="1"/>
  <c r="O86" i="1"/>
  <c r="Q86" i="1"/>
  <c r="P86" i="1"/>
  <c r="R86" i="1"/>
  <c r="O87" i="1"/>
  <c r="Q87" i="1"/>
  <c r="P87" i="1"/>
  <c r="R87" i="1"/>
  <c r="O88" i="1"/>
  <c r="Q88" i="1"/>
  <c r="P88" i="1"/>
  <c r="R88" i="1"/>
  <c r="O89" i="1"/>
  <c r="Q89" i="1"/>
  <c r="P89" i="1"/>
  <c r="R89" i="1"/>
  <c r="O90" i="1"/>
  <c r="Q90" i="1"/>
  <c r="P90" i="1"/>
  <c r="R90" i="1"/>
  <c r="O91" i="1"/>
  <c r="Q91" i="1"/>
  <c r="P91" i="1"/>
  <c r="R91" i="1"/>
  <c r="O92" i="1"/>
  <c r="Q92" i="1"/>
  <c r="P92" i="1"/>
  <c r="R92" i="1"/>
  <c r="O93" i="1"/>
  <c r="Q93" i="1"/>
  <c r="P93" i="1"/>
  <c r="R93" i="1"/>
  <c r="O94" i="1"/>
  <c r="Q94" i="1"/>
  <c r="P94" i="1"/>
  <c r="R94" i="1"/>
  <c r="O95" i="1"/>
  <c r="Q95" i="1"/>
  <c r="P95" i="1"/>
  <c r="R95" i="1"/>
  <c r="O96" i="1"/>
  <c r="Q96" i="1"/>
  <c r="P96" i="1"/>
  <c r="R96" i="1"/>
  <c r="O97" i="1"/>
  <c r="Q97" i="1"/>
  <c r="P97" i="1"/>
  <c r="R97" i="1"/>
  <c r="O98" i="1"/>
  <c r="Q98" i="1"/>
  <c r="P98" i="1"/>
  <c r="R98" i="1"/>
  <c r="O99" i="1"/>
  <c r="Q99" i="1"/>
  <c r="P99" i="1"/>
  <c r="R99" i="1"/>
  <c r="O100" i="1"/>
  <c r="Q100" i="1"/>
  <c r="P100" i="1"/>
  <c r="R100" i="1"/>
  <c r="O101" i="1"/>
  <c r="Q101" i="1"/>
  <c r="P101" i="1"/>
  <c r="R101" i="1"/>
  <c r="O102" i="1"/>
  <c r="Q102" i="1"/>
  <c r="P102" i="1"/>
  <c r="R102" i="1"/>
  <c r="O103" i="1"/>
  <c r="Q103" i="1"/>
  <c r="P103" i="1"/>
  <c r="R103" i="1"/>
  <c r="O104" i="1"/>
  <c r="Q104" i="1"/>
  <c r="P104" i="1"/>
  <c r="R104" i="1"/>
  <c r="O105" i="1"/>
  <c r="Q105" i="1"/>
  <c r="P105" i="1"/>
  <c r="R105" i="1"/>
  <c r="O106" i="1"/>
  <c r="Q106" i="1"/>
  <c r="P106" i="1"/>
  <c r="R106" i="1"/>
  <c r="O107" i="1"/>
  <c r="Q107" i="1"/>
  <c r="P107" i="1"/>
  <c r="R107" i="1"/>
  <c r="O108" i="1"/>
  <c r="Q108" i="1"/>
  <c r="P108" i="1"/>
  <c r="R108" i="1"/>
  <c r="O109" i="1"/>
  <c r="Q109" i="1"/>
  <c r="P109" i="1"/>
  <c r="R109" i="1"/>
  <c r="O110" i="1"/>
  <c r="Q110" i="1"/>
  <c r="P110" i="1"/>
  <c r="R110" i="1"/>
  <c r="O111" i="1"/>
  <c r="Q111" i="1"/>
  <c r="P111" i="1"/>
  <c r="R111" i="1"/>
  <c r="O112" i="1"/>
  <c r="Q112" i="1"/>
  <c r="P112" i="1"/>
  <c r="R112" i="1"/>
  <c r="O113" i="1"/>
  <c r="Q113" i="1"/>
  <c r="P113" i="1"/>
  <c r="R113" i="1"/>
  <c r="O114" i="1"/>
  <c r="Q114" i="1"/>
  <c r="P114" i="1"/>
  <c r="R114" i="1"/>
  <c r="O115" i="1"/>
  <c r="Q115" i="1"/>
  <c r="P115" i="1"/>
  <c r="R115" i="1"/>
  <c r="O116" i="1"/>
  <c r="Q116" i="1"/>
  <c r="P116" i="1"/>
  <c r="R116" i="1"/>
  <c r="O117" i="1"/>
  <c r="Q117" i="1"/>
  <c r="P117" i="1"/>
  <c r="R117" i="1"/>
  <c r="O118" i="1"/>
  <c r="Q118" i="1"/>
  <c r="P118" i="1"/>
  <c r="R118" i="1"/>
  <c r="O119" i="1"/>
  <c r="Q119" i="1"/>
  <c r="P119" i="1"/>
  <c r="R119" i="1"/>
  <c r="O120" i="1"/>
  <c r="Q120" i="1"/>
  <c r="P120" i="1"/>
  <c r="R120" i="1"/>
  <c r="O121" i="1"/>
  <c r="Q121" i="1"/>
  <c r="P121" i="1"/>
  <c r="R121" i="1"/>
  <c r="O122" i="1"/>
  <c r="Q122" i="1"/>
  <c r="P122" i="1"/>
  <c r="R122" i="1"/>
  <c r="O123" i="1"/>
  <c r="Q123" i="1"/>
  <c r="P123" i="1"/>
  <c r="R123" i="1"/>
  <c r="O124" i="1"/>
  <c r="Q124" i="1"/>
  <c r="P124" i="1"/>
  <c r="R124" i="1"/>
  <c r="O125" i="1"/>
  <c r="Q125" i="1"/>
  <c r="P125" i="1"/>
  <c r="R125" i="1"/>
  <c r="O126" i="1"/>
  <c r="Q126" i="1"/>
  <c r="P126" i="1"/>
  <c r="R126" i="1"/>
  <c r="O127" i="1"/>
  <c r="Q127" i="1"/>
  <c r="P127" i="1"/>
  <c r="R127" i="1"/>
  <c r="O128" i="1"/>
  <c r="Q128" i="1"/>
  <c r="P128" i="1"/>
  <c r="R128" i="1"/>
  <c r="O129" i="1"/>
  <c r="Q129" i="1"/>
  <c r="P129" i="1"/>
  <c r="R129" i="1"/>
  <c r="O130" i="1"/>
  <c r="Q130" i="1"/>
  <c r="P130" i="1"/>
  <c r="R130" i="1"/>
  <c r="O131" i="1"/>
  <c r="Q131" i="1"/>
  <c r="P131" i="1"/>
  <c r="R131" i="1"/>
  <c r="O132" i="1"/>
  <c r="Q132" i="1"/>
  <c r="P132" i="1"/>
  <c r="R132" i="1"/>
  <c r="O133" i="1"/>
  <c r="Q133" i="1"/>
  <c r="P133" i="1"/>
  <c r="R133" i="1"/>
  <c r="O134" i="1"/>
  <c r="Q134" i="1"/>
  <c r="P134" i="1"/>
  <c r="R134" i="1"/>
  <c r="O135" i="1"/>
  <c r="Q135" i="1"/>
  <c r="P135" i="1"/>
  <c r="R135" i="1"/>
  <c r="O136" i="1"/>
  <c r="Q136" i="1"/>
  <c r="P136" i="1"/>
  <c r="R136" i="1"/>
  <c r="O137" i="1"/>
  <c r="Q137" i="1"/>
  <c r="P137" i="1"/>
  <c r="R137" i="1"/>
  <c r="O138" i="1"/>
  <c r="Q138" i="1"/>
  <c r="P138" i="1"/>
  <c r="R138" i="1"/>
  <c r="O139" i="1"/>
  <c r="Q139" i="1"/>
  <c r="P139" i="1"/>
  <c r="R139" i="1"/>
  <c r="O140" i="1"/>
  <c r="Q140" i="1"/>
  <c r="P140" i="1"/>
  <c r="R140" i="1"/>
  <c r="O141" i="1"/>
  <c r="Q141" i="1"/>
  <c r="P141" i="1"/>
  <c r="R141" i="1"/>
  <c r="O142" i="1"/>
  <c r="Q142" i="1"/>
  <c r="P142" i="1"/>
  <c r="R142" i="1"/>
  <c r="O143" i="1"/>
  <c r="Q143" i="1"/>
  <c r="P143" i="1"/>
  <c r="R143" i="1"/>
  <c r="O144" i="1"/>
  <c r="Q144" i="1"/>
  <c r="P144" i="1"/>
  <c r="R144" i="1"/>
  <c r="O145" i="1"/>
  <c r="Q145" i="1"/>
  <c r="P145" i="1"/>
  <c r="R145" i="1"/>
  <c r="O146" i="1"/>
  <c r="Q146" i="1"/>
  <c r="P146" i="1"/>
  <c r="R146" i="1"/>
  <c r="O147" i="1"/>
  <c r="Q147" i="1"/>
  <c r="P147" i="1"/>
  <c r="R147" i="1"/>
  <c r="O148" i="1"/>
  <c r="Q148" i="1"/>
  <c r="P148" i="1"/>
  <c r="R148" i="1"/>
  <c r="O149" i="1"/>
  <c r="Q149" i="1"/>
  <c r="P149" i="1"/>
  <c r="R149" i="1"/>
  <c r="O150" i="1"/>
  <c r="Q150" i="1"/>
  <c r="P150" i="1"/>
  <c r="R150" i="1"/>
  <c r="O151" i="1"/>
  <c r="Q151" i="1"/>
  <c r="P151" i="1"/>
  <c r="R151" i="1"/>
  <c r="O152" i="1"/>
  <c r="Q152" i="1"/>
  <c r="P152" i="1"/>
  <c r="R152" i="1"/>
  <c r="O153" i="1"/>
  <c r="Q153" i="1"/>
  <c r="P153" i="1"/>
  <c r="R153" i="1"/>
  <c r="O154" i="1"/>
  <c r="Q154" i="1"/>
  <c r="P154" i="1"/>
  <c r="R154" i="1"/>
  <c r="O155" i="1"/>
  <c r="Q155" i="1"/>
  <c r="P155" i="1"/>
  <c r="R155" i="1"/>
  <c r="O156" i="1"/>
  <c r="Q156" i="1"/>
  <c r="P156" i="1"/>
  <c r="R156" i="1"/>
  <c r="O157" i="1"/>
  <c r="Q157" i="1"/>
  <c r="P157" i="1"/>
  <c r="R157" i="1"/>
  <c r="O158" i="1"/>
  <c r="Q158" i="1"/>
  <c r="P158" i="1"/>
  <c r="R158" i="1"/>
  <c r="O159" i="1"/>
  <c r="Q159" i="1"/>
  <c r="P159" i="1"/>
  <c r="R159" i="1"/>
  <c r="O160" i="1"/>
  <c r="Q160" i="1"/>
  <c r="P160" i="1"/>
  <c r="R160" i="1"/>
  <c r="O161" i="1"/>
  <c r="Q161" i="1"/>
  <c r="P161" i="1"/>
  <c r="R161" i="1"/>
  <c r="O162" i="1"/>
  <c r="Q162" i="1"/>
  <c r="P162" i="1"/>
  <c r="R162" i="1"/>
  <c r="O163" i="1"/>
  <c r="Q163" i="1"/>
  <c r="P163" i="1"/>
  <c r="R163" i="1"/>
  <c r="O164" i="1"/>
  <c r="Q164" i="1"/>
  <c r="P164" i="1"/>
  <c r="R164" i="1"/>
  <c r="O165" i="1"/>
  <c r="Q165" i="1"/>
  <c r="P165" i="1"/>
  <c r="R165" i="1"/>
  <c r="O166" i="1"/>
  <c r="Q166" i="1"/>
  <c r="P166" i="1"/>
  <c r="R166" i="1"/>
  <c r="O167" i="1"/>
  <c r="Q167" i="1"/>
  <c r="P167" i="1"/>
  <c r="R167" i="1"/>
  <c r="O168" i="1"/>
  <c r="Q168" i="1"/>
  <c r="P168" i="1"/>
  <c r="R168" i="1"/>
  <c r="O169" i="1"/>
  <c r="Q169" i="1"/>
  <c r="P169" i="1"/>
  <c r="R169" i="1"/>
  <c r="O170" i="1"/>
  <c r="Q170" i="1"/>
  <c r="P170" i="1"/>
  <c r="R170" i="1"/>
  <c r="O171" i="1"/>
  <c r="Q171" i="1"/>
  <c r="P171" i="1"/>
  <c r="R171" i="1"/>
  <c r="O172" i="1"/>
  <c r="Q172" i="1"/>
  <c r="P172" i="1"/>
  <c r="R172" i="1"/>
  <c r="O173" i="1"/>
  <c r="Q173" i="1"/>
  <c r="P173" i="1"/>
  <c r="R173" i="1"/>
  <c r="O174" i="1"/>
  <c r="Q174" i="1"/>
  <c r="P174" i="1"/>
  <c r="R174" i="1"/>
  <c r="O175" i="1"/>
  <c r="Q175" i="1"/>
  <c r="P175" i="1"/>
  <c r="R175" i="1"/>
  <c r="O176" i="1"/>
  <c r="Q176" i="1"/>
  <c r="P176" i="1"/>
  <c r="R176" i="1"/>
  <c r="O177" i="1"/>
  <c r="Q177" i="1"/>
  <c r="P177" i="1"/>
  <c r="R177" i="1"/>
  <c r="O178" i="1"/>
  <c r="Q178" i="1"/>
  <c r="P178" i="1"/>
  <c r="R178" i="1"/>
  <c r="O179" i="1"/>
  <c r="Q179" i="1"/>
  <c r="P179" i="1"/>
  <c r="R179" i="1"/>
  <c r="O180" i="1"/>
  <c r="Q180" i="1"/>
  <c r="P180" i="1"/>
  <c r="R180" i="1"/>
  <c r="O181" i="1"/>
  <c r="Q181" i="1"/>
  <c r="P181" i="1"/>
  <c r="R181" i="1"/>
  <c r="O182" i="1"/>
  <c r="Q182" i="1"/>
  <c r="P182" i="1"/>
  <c r="R182" i="1"/>
  <c r="O183" i="1"/>
  <c r="Q183" i="1"/>
  <c r="P183" i="1"/>
  <c r="R183" i="1"/>
  <c r="O184" i="1"/>
  <c r="Q184" i="1"/>
  <c r="P184" i="1"/>
  <c r="R184" i="1"/>
  <c r="O185" i="1"/>
  <c r="Q185" i="1"/>
  <c r="P185" i="1"/>
  <c r="R185" i="1"/>
  <c r="O186" i="1"/>
  <c r="Q186" i="1"/>
  <c r="P186" i="1"/>
  <c r="R186" i="1"/>
  <c r="O187" i="1"/>
  <c r="Q187" i="1"/>
  <c r="P187" i="1"/>
  <c r="R187" i="1"/>
  <c r="O188" i="1"/>
  <c r="Q188" i="1"/>
  <c r="P188" i="1"/>
  <c r="R188" i="1"/>
  <c r="O189" i="1"/>
  <c r="Q189" i="1"/>
  <c r="P189" i="1"/>
  <c r="R189" i="1"/>
  <c r="O190" i="1"/>
  <c r="Q190" i="1"/>
  <c r="P190" i="1"/>
  <c r="R190" i="1"/>
  <c r="O191" i="1"/>
  <c r="Q191" i="1"/>
  <c r="P191" i="1"/>
  <c r="R191" i="1"/>
  <c r="O192" i="1"/>
  <c r="Q192" i="1"/>
  <c r="P192" i="1"/>
  <c r="R192" i="1"/>
  <c r="O193" i="1"/>
  <c r="Q193" i="1"/>
  <c r="P193" i="1"/>
  <c r="R193" i="1"/>
  <c r="O194" i="1"/>
  <c r="Q194" i="1"/>
  <c r="P194" i="1"/>
  <c r="R194" i="1"/>
  <c r="O195" i="1"/>
  <c r="Q195" i="1"/>
  <c r="P195" i="1"/>
  <c r="R195" i="1"/>
  <c r="O196" i="1"/>
  <c r="Q196" i="1"/>
  <c r="P196" i="1"/>
  <c r="R196" i="1"/>
  <c r="O197" i="1"/>
  <c r="Q197" i="1"/>
  <c r="P197" i="1"/>
  <c r="R197" i="1"/>
  <c r="O198" i="1"/>
  <c r="Q198" i="1"/>
  <c r="P198" i="1"/>
  <c r="R198" i="1"/>
  <c r="O199" i="1"/>
  <c r="Q199" i="1"/>
  <c r="P199" i="1"/>
  <c r="R199" i="1"/>
  <c r="O200" i="1"/>
  <c r="Q200" i="1"/>
  <c r="P200" i="1"/>
  <c r="R200" i="1"/>
  <c r="O201" i="1"/>
  <c r="Q201" i="1"/>
  <c r="P201" i="1"/>
  <c r="R201" i="1"/>
  <c r="O202" i="1"/>
  <c r="Q202" i="1"/>
  <c r="P202" i="1"/>
  <c r="R202" i="1"/>
  <c r="O203" i="1"/>
  <c r="Q203" i="1"/>
  <c r="P203" i="1"/>
  <c r="R203" i="1"/>
  <c r="O204" i="1"/>
  <c r="Q204" i="1"/>
  <c r="P204" i="1"/>
  <c r="R204" i="1"/>
  <c r="O205" i="1"/>
  <c r="Q205" i="1"/>
  <c r="P205" i="1"/>
  <c r="R205" i="1"/>
  <c r="O206" i="1"/>
  <c r="Q206" i="1"/>
  <c r="P206" i="1"/>
  <c r="R206" i="1"/>
  <c r="O207" i="1"/>
  <c r="Q207" i="1"/>
  <c r="P207" i="1"/>
  <c r="R207" i="1"/>
  <c r="O208" i="1"/>
  <c r="Q208" i="1"/>
  <c r="P208" i="1"/>
  <c r="R208" i="1"/>
  <c r="O209" i="1"/>
  <c r="Q209" i="1"/>
  <c r="P209" i="1"/>
  <c r="R209" i="1"/>
  <c r="O210" i="1"/>
  <c r="Q210" i="1"/>
  <c r="P210" i="1"/>
  <c r="R210" i="1"/>
  <c r="O211" i="1"/>
  <c r="Q211" i="1"/>
  <c r="P211" i="1"/>
  <c r="R211" i="1"/>
  <c r="O212" i="1"/>
  <c r="Q212" i="1"/>
  <c r="P212" i="1"/>
  <c r="R212" i="1"/>
  <c r="O213" i="1"/>
  <c r="Q213" i="1"/>
  <c r="P213" i="1"/>
  <c r="R213" i="1"/>
  <c r="O214" i="1"/>
  <c r="Q214" i="1"/>
  <c r="P214" i="1"/>
  <c r="R214" i="1"/>
  <c r="O215" i="1"/>
  <c r="Q215" i="1"/>
  <c r="P215" i="1"/>
  <c r="R215" i="1"/>
  <c r="O216" i="1"/>
  <c r="Q216" i="1"/>
  <c r="P216" i="1"/>
  <c r="R216" i="1"/>
  <c r="O217" i="1"/>
  <c r="Q217" i="1"/>
  <c r="P217" i="1"/>
  <c r="R217" i="1"/>
  <c r="O218" i="1"/>
  <c r="Q218" i="1"/>
  <c r="P218" i="1"/>
  <c r="R218" i="1"/>
  <c r="O219" i="1"/>
  <c r="Q219" i="1"/>
  <c r="P219" i="1"/>
  <c r="R219" i="1"/>
  <c r="O220" i="1"/>
  <c r="Q220" i="1"/>
  <c r="P220" i="1"/>
  <c r="R220" i="1"/>
  <c r="O221" i="1"/>
  <c r="Q221" i="1"/>
  <c r="P221" i="1"/>
  <c r="R221" i="1"/>
  <c r="O222" i="1"/>
  <c r="Q222" i="1"/>
  <c r="P222" i="1"/>
  <c r="R222" i="1"/>
  <c r="O223" i="1"/>
  <c r="Q223" i="1"/>
  <c r="P223" i="1"/>
  <c r="R223" i="1"/>
  <c r="O224" i="1"/>
  <c r="Q224" i="1"/>
  <c r="P224" i="1"/>
  <c r="R224" i="1"/>
  <c r="O225" i="1"/>
  <c r="Q225" i="1"/>
  <c r="P225" i="1"/>
  <c r="R225" i="1"/>
  <c r="O226" i="1"/>
  <c r="Q226" i="1"/>
  <c r="P226" i="1"/>
  <c r="R226" i="1"/>
  <c r="O227" i="1"/>
  <c r="Q227" i="1"/>
  <c r="P227" i="1"/>
  <c r="R227" i="1"/>
  <c r="O228" i="1"/>
  <c r="Q228" i="1"/>
  <c r="P228" i="1"/>
  <c r="R228" i="1"/>
  <c r="O229" i="1"/>
  <c r="Q229" i="1"/>
  <c r="P229" i="1"/>
  <c r="R229" i="1"/>
  <c r="O230" i="1"/>
  <c r="Q230" i="1"/>
  <c r="P230" i="1"/>
  <c r="R230" i="1"/>
  <c r="O231" i="1"/>
  <c r="Q231" i="1"/>
  <c r="P231" i="1"/>
  <c r="R231" i="1"/>
  <c r="O232" i="1"/>
  <c r="Q232" i="1"/>
  <c r="P232" i="1"/>
  <c r="R232" i="1"/>
  <c r="O233" i="1"/>
  <c r="Q233" i="1"/>
  <c r="P233" i="1"/>
  <c r="R233" i="1"/>
  <c r="O234" i="1"/>
  <c r="Q234" i="1"/>
  <c r="P234" i="1"/>
  <c r="R234" i="1"/>
  <c r="O235" i="1"/>
  <c r="Q235" i="1"/>
  <c r="P235" i="1"/>
  <c r="R235" i="1"/>
  <c r="O236" i="1"/>
  <c r="Q236" i="1"/>
  <c r="P236" i="1"/>
  <c r="R236" i="1"/>
  <c r="O237" i="1"/>
  <c r="Q237" i="1"/>
  <c r="P237" i="1"/>
  <c r="R237" i="1"/>
  <c r="O238" i="1"/>
  <c r="Q238" i="1"/>
  <c r="P238" i="1"/>
  <c r="R238" i="1"/>
  <c r="O239" i="1"/>
  <c r="Q239" i="1"/>
  <c r="P239" i="1"/>
  <c r="R239" i="1"/>
  <c r="O240" i="1"/>
  <c r="Q240" i="1"/>
  <c r="P240" i="1"/>
  <c r="R240" i="1"/>
  <c r="O241" i="1"/>
  <c r="Q241" i="1"/>
  <c r="P241" i="1"/>
  <c r="R241" i="1"/>
  <c r="O242" i="1"/>
  <c r="Q242" i="1"/>
  <c r="P242" i="1"/>
  <c r="R242" i="1"/>
  <c r="O243" i="1"/>
  <c r="Q243" i="1"/>
  <c r="P243" i="1"/>
  <c r="R243" i="1"/>
  <c r="O244" i="1"/>
  <c r="Q244" i="1"/>
  <c r="P244" i="1"/>
  <c r="R244" i="1"/>
  <c r="O245" i="1"/>
  <c r="Q245" i="1"/>
  <c r="P245" i="1"/>
  <c r="R245" i="1"/>
  <c r="O246" i="1"/>
  <c r="Q246" i="1"/>
  <c r="P246" i="1"/>
  <c r="R246" i="1"/>
  <c r="O247" i="1"/>
  <c r="Q247" i="1"/>
  <c r="P247" i="1"/>
  <c r="R247" i="1"/>
  <c r="O248" i="1"/>
  <c r="Q248" i="1"/>
  <c r="P248" i="1"/>
  <c r="R248" i="1"/>
  <c r="O249" i="1"/>
  <c r="Q249" i="1"/>
  <c r="P249" i="1"/>
  <c r="R249" i="1"/>
  <c r="O250" i="1"/>
  <c r="Q250" i="1"/>
  <c r="P250" i="1"/>
  <c r="R250" i="1"/>
  <c r="O251" i="1"/>
  <c r="Q251" i="1"/>
  <c r="P251" i="1"/>
  <c r="R251" i="1"/>
  <c r="O252" i="1"/>
  <c r="Q252" i="1"/>
  <c r="P252" i="1"/>
  <c r="R252" i="1"/>
  <c r="O253" i="1"/>
  <c r="Q253" i="1"/>
  <c r="P253" i="1"/>
  <c r="R253" i="1"/>
  <c r="O254" i="1"/>
  <c r="Q254" i="1"/>
  <c r="P254" i="1"/>
  <c r="R254" i="1"/>
  <c r="O255" i="1"/>
  <c r="Q255" i="1"/>
  <c r="P255" i="1"/>
  <c r="R255" i="1"/>
  <c r="O256" i="1"/>
  <c r="Q256" i="1"/>
  <c r="P256" i="1"/>
  <c r="R256" i="1"/>
  <c r="O257" i="1"/>
  <c r="Q257" i="1"/>
  <c r="P257" i="1"/>
  <c r="R257" i="1"/>
  <c r="O258" i="1"/>
  <c r="Q258" i="1"/>
  <c r="P258" i="1"/>
  <c r="R258" i="1"/>
  <c r="O259" i="1"/>
  <c r="Q259" i="1"/>
  <c r="P259" i="1"/>
  <c r="R259" i="1"/>
  <c r="O260" i="1"/>
  <c r="Q260" i="1"/>
  <c r="P260" i="1"/>
  <c r="R260" i="1"/>
  <c r="O261" i="1"/>
  <c r="Q261" i="1"/>
  <c r="P261" i="1"/>
  <c r="R261" i="1"/>
  <c r="O262" i="1"/>
  <c r="Q262" i="1"/>
  <c r="P262" i="1"/>
  <c r="R262" i="1"/>
  <c r="O263" i="1"/>
  <c r="Q263" i="1"/>
  <c r="P263" i="1"/>
  <c r="R263" i="1"/>
  <c r="O264" i="1"/>
  <c r="Q264" i="1"/>
  <c r="P264" i="1"/>
  <c r="R264" i="1"/>
  <c r="O265" i="1"/>
  <c r="Q265" i="1"/>
  <c r="P265" i="1"/>
  <c r="R265" i="1"/>
  <c r="O266" i="1"/>
  <c r="Q266" i="1"/>
  <c r="P266" i="1"/>
  <c r="R266" i="1"/>
  <c r="O267" i="1"/>
  <c r="Q267" i="1"/>
  <c r="P267" i="1"/>
  <c r="R267" i="1"/>
  <c r="O268" i="1"/>
  <c r="Q268" i="1"/>
  <c r="P268" i="1"/>
  <c r="R268" i="1"/>
  <c r="O269" i="1"/>
  <c r="Q269" i="1"/>
  <c r="P269" i="1"/>
  <c r="R269" i="1"/>
  <c r="O270" i="1"/>
  <c r="Q270" i="1"/>
  <c r="P270" i="1"/>
  <c r="R270" i="1"/>
  <c r="O271" i="1"/>
  <c r="Q271" i="1"/>
  <c r="P271" i="1"/>
  <c r="R271" i="1"/>
  <c r="O272" i="1"/>
  <c r="Q272" i="1"/>
  <c r="P272" i="1"/>
  <c r="R272" i="1"/>
  <c r="O273" i="1"/>
  <c r="Q273" i="1"/>
  <c r="P273" i="1"/>
  <c r="R273" i="1"/>
  <c r="O274" i="1"/>
  <c r="Q274" i="1"/>
  <c r="P274" i="1"/>
  <c r="R274" i="1"/>
  <c r="O275" i="1"/>
  <c r="Q275" i="1"/>
  <c r="P275" i="1"/>
  <c r="R275" i="1"/>
  <c r="O276" i="1"/>
  <c r="Q276" i="1"/>
  <c r="P276" i="1"/>
  <c r="R276" i="1"/>
  <c r="O277" i="1"/>
  <c r="Q277" i="1"/>
  <c r="P277" i="1"/>
  <c r="R277" i="1"/>
  <c r="O278" i="1"/>
  <c r="Q278" i="1"/>
  <c r="P278" i="1"/>
  <c r="R278" i="1"/>
  <c r="O279" i="1"/>
  <c r="Q279" i="1"/>
  <c r="P279" i="1"/>
  <c r="R279" i="1"/>
  <c r="O280" i="1"/>
  <c r="Q280" i="1"/>
  <c r="P280" i="1"/>
  <c r="R280" i="1"/>
  <c r="O281" i="1"/>
  <c r="Q281" i="1"/>
  <c r="P281" i="1"/>
  <c r="R281" i="1"/>
  <c r="O282" i="1"/>
  <c r="Q282" i="1"/>
  <c r="P282" i="1"/>
  <c r="R282" i="1"/>
  <c r="O283" i="1"/>
  <c r="Q283" i="1"/>
  <c r="P283" i="1"/>
  <c r="R283" i="1"/>
  <c r="O284" i="1"/>
  <c r="Q284" i="1"/>
  <c r="F284" i="1"/>
  <c r="P284" i="1"/>
  <c r="R284" i="1"/>
  <c r="O285" i="1"/>
  <c r="Q285" i="1"/>
  <c r="F285" i="1"/>
  <c r="P285" i="1"/>
  <c r="R285" i="1"/>
  <c r="O286" i="1"/>
  <c r="Q286" i="1"/>
  <c r="F286" i="1"/>
  <c r="P286" i="1"/>
  <c r="R286" i="1"/>
  <c r="O287" i="1"/>
  <c r="Q287" i="1"/>
  <c r="F287" i="1"/>
  <c r="P287" i="1"/>
  <c r="R287" i="1"/>
  <c r="O288" i="1"/>
  <c r="Q288" i="1"/>
  <c r="F288" i="1"/>
  <c r="P288" i="1"/>
  <c r="R288" i="1"/>
  <c r="O289" i="1"/>
  <c r="Q289" i="1"/>
  <c r="F289" i="1"/>
  <c r="P289" i="1"/>
  <c r="R289" i="1"/>
  <c r="O290" i="1"/>
  <c r="Q290" i="1"/>
  <c r="F290" i="1"/>
  <c r="P290" i="1"/>
  <c r="R290" i="1"/>
  <c r="O291" i="1"/>
  <c r="Q291" i="1"/>
  <c r="F291" i="1"/>
  <c r="P291" i="1"/>
  <c r="R291" i="1"/>
  <c r="O292" i="1"/>
  <c r="Q292" i="1"/>
  <c r="F292" i="1"/>
  <c r="P292" i="1"/>
  <c r="R292" i="1"/>
  <c r="O293" i="1"/>
  <c r="Q293" i="1"/>
  <c r="F293" i="1"/>
  <c r="P293" i="1"/>
  <c r="R293" i="1"/>
  <c r="O294" i="1"/>
  <c r="Q294" i="1"/>
  <c r="F294" i="1"/>
  <c r="P294" i="1"/>
  <c r="R294" i="1"/>
  <c r="O295" i="1"/>
  <c r="Q295" i="1"/>
  <c r="F295" i="1"/>
  <c r="P295" i="1"/>
  <c r="R295" i="1"/>
  <c r="O296" i="1"/>
  <c r="Q296" i="1"/>
  <c r="P296" i="1"/>
  <c r="R296" i="1"/>
  <c r="O297" i="1"/>
  <c r="Q297" i="1"/>
  <c r="P297" i="1"/>
  <c r="R297" i="1"/>
  <c r="O298" i="1"/>
  <c r="Q298" i="1"/>
  <c r="P298" i="1"/>
  <c r="R298" i="1"/>
  <c r="O299" i="1"/>
  <c r="Q299" i="1"/>
  <c r="P299" i="1"/>
  <c r="R299" i="1"/>
  <c r="O300" i="1"/>
  <c r="Q300" i="1"/>
  <c r="P300" i="1"/>
  <c r="R300" i="1"/>
  <c r="O301" i="1"/>
  <c r="Q301" i="1"/>
  <c r="P301" i="1"/>
  <c r="R301" i="1"/>
  <c r="O302" i="1"/>
  <c r="Q302" i="1"/>
  <c r="P302" i="1"/>
  <c r="R302" i="1"/>
  <c r="O303" i="1"/>
  <c r="Q303" i="1"/>
  <c r="P303" i="1"/>
  <c r="R303" i="1"/>
  <c r="O304" i="1"/>
  <c r="Q304" i="1"/>
  <c r="P304" i="1"/>
  <c r="R304" i="1"/>
  <c r="O305" i="1"/>
  <c r="Q305" i="1"/>
  <c r="P305" i="1"/>
  <c r="R305" i="1"/>
  <c r="O306" i="1"/>
  <c r="Q306" i="1"/>
  <c r="P306" i="1"/>
  <c r="R306" i="1"/>
  <c r="O307" i="1"/>
  <c r="Q307" i="1"/>
  <c r="P307" i="1"/>
  <c r="R307" i="1"/>
  <c r="O308" i="1"/>
  <c r="Q308" i="1"/>
  <c r="P308" i="1"/>
  <c r="R308" i="1"/>
  <c r="O309" i="1"/>
  <c r="Q309" i="1"/>
  <c r="O310" i="1"/>
  <c r="Q310" i="1"/>
  <c r="O311" i="1"/>
  <c r="Q311" i="1"/>
  <c r="O312" i="1"/>
  <c r="Q312" i="1"/>
  <c r="O313" i="1"/>
  <c r="Q313" i="1"/>
  <c r="O314" i="1"/>
  <c r="Q314" i="1"/>
  <c r="O315" i="1"/>
  <c r="Q315" i="1"/>
  <c r="O316" i="1"/>
  <c r="Q316" i="1"/>
  <c r="O317" i="1"/>
  <c r="Q317" i="1"/>
  <c r="O318" i="1"/>
  <c r="Q318" i="1"/>
  <c r="O319" i="1"/>
  <c r="Q319" i="1"/>
  <c r="O320" i="1"/>
  <c r="Q320" i="1"/>
  <c r="O321" i="1"/>
  <c r="Q321" i="1"/>
  <c r="O322" i="1"/>
  <c r="Q322" i="1"/>
  <c r="O323" i="1"/>
  <c r="Q323" i="1"/>
  <c r="O324" i="1"/>
  <c r="Q324" i="1"/>
  <c r="O325" i="1"/>
  <c r="Q325" i="1"/>
  <c r="O326" i="1"/>
  <c r="Q326" i="1"/>
  <c r="P3" i="1"/>
  <c r="R3" i="1"/>
  <c r="O3" i="1"/>
  <c r="Q3" i="1"/>
  <c r="P309" i="1"/>
  <c r="R309" i="1"/>
  <c r="P310" i="1"/>
  <c r="R310" i="1"/>
  <c r="P311" i="1"/>
  <c r="R311" i="1"/>
  <c r="P312" i="1"/>
  <c r="R312" i="1"/>
  <c r="P313" i="1"/>
  <c r="R313" i="1"/>
  <c r="P314" i="1"/>
  <c r="R314" i="1"/>
  <c r="P315" i="1"/>
  <c r="R315" i="1"/>
  <c r="P316" i="1"/>
  <c r="R316" i="1"/>
  <c r="P317" i="1"/>
  <c r="R317" i="1"/>
  <c r="P318" i="1"/>
  <c r="R318" i="1"/>
  <c r="P319" i="1"/>
  <c r="R319" i="1"/>
  <c r="P320" i="1"/>
  <c r="R320" i="1"/>
  <c r="P321" i="1"/>
  <c r="R321" i="1"/>
  <c r="P322" i="1"/>
  <c r="R322" i="1"/>
  <c r="P323" i="1"/>
  <c r="R323" i="1"/>
  <c r="P324" i="1"/>
  <c r="R324" i="1"/>
  <c r="P325" i="1"/>
  <c r="R325" i="1"/>
  <c r="P326" i="1"/>
  <c r="R326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C295" i="1"/>
  <c r="C294" i="1"/>
  <c r="C293" i="1"/>
  <c r="C292" i="1"/>
  <c r="C291" i="1"/>
  <c r="C290" i="1"/>
  <c r="C289" i="1"/>
  <c r="C288" i="1"/>
  <c r="C287" i="1"/>
  <c r="C286" i="1"/>
  <c r="C285" i="1"/>
  <c r="C284" i="1"/>
</calcChain>
</file>

<file path=xl/sharedStrings.xml><?xml version="1.0" encoding="utf-8"?>
<sst xmlns="http://schemas.openxmlformats.org/spreadsheetml/2006/main" count="913" uniqueCount="118">
  <si>
    <t>PRECIO</t>
  </si>
  <si>
    <t>Retención ($ sin gravamen)</t>
  </si>
  <si>
    <t>Gravamen (impuesto)</t>
  </si>
  <si>
    <t>Retención</t>
  </si>
  <si>
    <t>1973 1m</t>
  </si>
  <si>
    <t>1963 1 mes</t>
  </si>
  <si>
    <t>1974 1m</t>
  </si>
  <si>
    <t>1966 1 mes</t>
  </si>
  <si>
    <t>1975 1m</t>
  </si>
  <si>
    <t>?</t>
  </si>
  <si>
    <t>1969 1 mes</t>
  </si>
  <si>
    <t>1976 1m</t>
  </si>
  <si>
    <t>1970 1 mes</t>
  </si>
  <si>
    <t>1977 1m</t>
  </si>
  <si>
    <t>1972 1 mes</t>
  </si>
  <si>
    <t>1978 1m</t>
  </si>
  <si>
    <t>1973 1 mes</t>
  </si>
  <si>
    <t>1979 1m</t>
  </si>
  <si>
    <t>1974 1 mes</t>
  </si>
  <si>
    <t>1980 1m</t>
  </si>
  <si>
    <t>1975 1 mes</t>
  </si>
  <si>
    <t>1981 1m</t>
  </si>
  <si>
    <t>1976 1 mes</t>
  </si>
  <si>
    <t>1982 1m</t>
  </si>
  <si>
    <t>1977 1 mes</t>
  </si>
  <si>
    <t>1983 1m</t>
  </si>
  <si>
    <t>1978 1 mes</t>
  </si>
  <si>
    <t>1984 1m</t>
  </si>
  <si>
    <t>1979 1 mes</t>
  </si>
  <si>
    <t>A</t>
  </si>
  <si>
    <t>1985 1m</t>
  </si>
  <si>
    <t>1980 1 mes</t>
  </si>
  <si>
    <t>1986 1m</t>
  </si>
  <si>
    <t>1981 1 mes</t>
  </si>
  <si>
    <t>1987 1m</t>
  </si>
  <si>
    <t>1988 1m</t>
  </si>
  <si>
    <t>1982 1 mes</t>
  </si>
  <si>
    <t>1989 1m</t>
  </si>
  <si>
    <t>1983 1 mes</t>
  </si>
  <si>
    <t>1990 1m</t>
  </si>
  <si>
    <t>1984 1 mes</t>
  </si>
  <si>
    <t>1985 1 mes</t>
  </si>
  <si>
    <t>1986 1 mes</t>
  </si>
  <si>
    <t>1987 1 mes</t>
  </si>
  <si>
    <t>1988 1 mes</t>
  </si>
  <si>
    <t>1989 1 mes</t>
  </si>
  <si>
    <t>1990 1 mes</t>
  </si>
  <si>
    <t>1991 1 mes</t>
  </si>
  <si>
    <t>1992 1 mes</t>
  </si>
  <si>
    <t>IPC2008</t>
  </si>
  <si>
    <t>Común</t>
  </si>
  <si>
    <t>Super</t>
  </si>
  <si>
    <t xml:space="preserve">m$n    </t>
  </si>
  <si>
    <t xml:space="preserve">        $Ley</t>
  </si>
  <si>
    <t>$a</t>
  </si>
  <si>
    <t xml:space="preserve">      A</t>
  </si>
  <si>
    <t xml:space="preserve">  $</t>
  </si>
  <si>
    <t>m$n 1 =</t>
  </si>
  <si>
    <t>1/1000000</t>
  </si>
  <si>
    <t xml:space="preserve"> 1/1000000000</t>
  </si>
  <si>
    <t xml:space="preserve">  1/10000000000000</t>
  </si>
  <si>
    <t xml:space="preserve"> $ 1  =</t>
  </si>
  <si>
    <t xml:space="preserve">  1/10000</t>
  </si>
  <si>
    <t xml:space="preserve"> 1/10000000</t>
  </si>
  <si>
    <t xml:space="preserve">  1/100000000000</t>
  </si>
  <si>
    <t>$a 1  =</t>
  </si>
  <si>
    <t xml:space="preserve">        1</t>
  </si>
  <si>
    <t xml:space="preserve"> 1/1000</t>
  </si>
  <si>
    <t xml:space="preserve">  1/10000000</t>
  </si>
  <si>
    <t xml:space="preserve"> A 1  =</t>
  </si>
  <si>
    <t xml:space="preserve">      1000000000</t>
  </si>
  <si>
    <t xml:space="preserve">     1000</t>
  </si>
  <si>
    <t xml:space="preserve"> 1</t>
  </si>
  <si>
    <t xml:space="preserve">  10000000000000</t>
  </si>
  <si>
    <t xml:space="preserve"> 10000000</t>
  </si>
  <si>
    <t xml:space="preserve"> 10000</t>
  </si>
  <si>
    <t xml:space="preserve">  1</t>
  </si>
  <si>
    <t xml:space="preserve">          10 E13</t>
  </si>
  <si>
    <t xml:space="preserve">      10 E11</t>
  </si>
  <si>
    <t xml:space="preserve">    10 E7</t>
  </si>
  <si>
    <t>10 E4</t>
  </si>
  <si>
    <t>Peso moneda nac. (m$n)</t>
  </si>
  <si>
    <t>Ley 3.871 [1]</t>
  </si>
  <si>
    <t>14/10/1885-31/12/1969</t>
  </si>
  <si>
    <t>Peso ($Ley)</t>
  </si>
  <si>
    <t>Ley 18.188</t>
  </si>
  <si>
    <t>1/1/1970-31/5/1983</t>
  </si>
  <si>
    <t>Peso argentino ($a)</t>
  </si>
  <si>
    <t>Ley 22.707</t>
  </si>
  <si>
    <t>1/6/1983-14/6/1985</t>
  </si>
  <si>
    <t>Austral (A)</t>
  </si>
  <si>
    <t>Dto. 1096/85</t>
  </si>
  <si>
    <t>15/6/1985-31/12/1991</t>
  </si>
  <si>
    <t>Peso ($) [3]</t>
  </si>
  <si>
    <t>Dto. 2128/91</t>
  </si>
  <si>
    <t>1/1/1992-</t>
  </si>
  <si>
    <t>Precio con imp</t>
  </si>
  <si>
    <t>Precio sin imp</t>
  </si>
  <si>
    <t xml:space="preserve">Común </t>
  </si>
  <si>
    <t>a $hoy</t>
  </si>
  <si>
    <t>Común a $2008</t>
  </si>
  <si>
    <t>Super a $hoy</t>
  </si>
  <si>
    <t>De $a</t>
  </si>
  <si>
    <t>De $ley</t>
  </si>
  <si>
    <t>Super a $2008</t>
  </si>
  <si>
    <t>Ultra a $2008</t>
  </si>
  <si>
    <t>GASOIL</t>
  </si>
  <si>
    <t>A$2008</t>
  </si>
  <si>
    <t>Gasoil $2008</t>
  </si>
  <si>
    <t>FUEL OIL para centrales eléctricas</t>
  </si>
  <si>
    <t>Idem, desde Luján de Cuyo</t>
  </si>
  <si>
    <t>-</t>
  </si>
  <si>
    <t>Sin detallar</t>
  </si>
  <si>
    <t>Fuel oil</t>
  </si>
  <si>
    <t>A $ hoy</t>
  </si>
  <si>
    <t>$ley</t>
  </si>
  <si>
    <t>$arg</t>
  </si>
  <si>
    <t>IPCmensual$08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</si>
</sst>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"/>
    <numFmt numFmtId="165" formatCode="General_)"/>
    <numFmt numFmtId="166" formatCode="0.000"/>
    <numFmt numFmtId="181" formatCode="_-* #,##0.000000000000000_-;\-* #,##0.000000000000000_-;_-* &quot;-&quot;??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2" fillId="0" borderId="5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2" fillId="0" borderId="0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right"/>
    </xf>
    <xf numFmtId="0" fontId="2" fillId="0" borderId="1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5" fontId="4" fillId="0" borderId="12" xfId="0" applyNumberFormat="1" applyFont="1" applyBorder="1"/>
    <xf numFmtId="165" fontId="4" fillId="3" borderId="12" xfId="0" applyNumberFormat="1" applyFont="1" applyFill="1" applyBorder="1" applyAlignment="1" applyProtection="1">
      <alignment horizontal="right"/>
    </xf>
    <xf numFmtId="165" fontId="4" fillId="3" borderId="12" xfId="0" applyNumberFormat="1" applyFont="1" applyFill="1" applyBorder="1" applyAlignment="1" applyProtection="1">
      <alignment horizontal="left"/>
    </xf>
    <xf numFmtId="165" fontId="4" fillId="3" borderId="12" xfId="0" applyNumberFormat="1" applyFont="1" applyFill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left"/>
    </xf>
    <xf numFmtId="165" fontId="5" fillId="0" borderId="12" xfId="0" applyNumberFormat="1" applyFont="1" applyBorder="1" applyAlignment="1" applyProtection="1">
      <alignment horizontal="right"/>
    </xf>
    <xf numFmtId="165" fontId="5" fillId="0" borderId="12" xfId="0" applyNumberFormat="1" applyFont="1" applyBorder="1" applyAlignment="1" applyProtection="1"/>
    <xf numFmtId="165" fontId="5" fillId="0" borderId="12" xfId="0" applyNumberFormat="1" applyFont="1" applyBorder="1" applyAlignment="1" applyProtection="1">
      <alignment horizontal="left"/>
    </xf>
    <xf numFmtId="1" fontId="5" fillId="0" borderId="12" xfId="0" applyNumberFormat="1" applyFont="1" applyBorder="1" applyAlignment="1" applyProtection="1">
      <alignment horizontal="right"/>
    </xf>
    <xf numFmtId="165" fontId="4" fillId="0" borderId="0" xfId="0" applyNumberFormat="1" applyFont="1" applyAlignment="1" applyProtection="1">
      <alignment horizontal="left"/>
    </xf>
    <xf numFmtId="165" fontId="4" fillId="0" borderId="0" xfId="0" applyNumberFormat="1" applyFont="1"/>
    <xf numFmtId="165" fontId="4" fillId="0" borderId="13" xfId="0" applyNumberFormat="1" applyFont="1" applyBorder="1" applyAlignment="1" applyProtection="1">
      <alignment horizontal="left"/>
    </xf>
    <xf numFmtId="165" fontId="4" fillId="0" borderId="13" xfId="0" applyNumberFormat="1" applyFont="1" applyBorder="1"/>
    <xf numFmtId="165" fontId="1" fillId="0" borderId="0" xfId="0" applyNumberFormat="1" applyFont="1" applyBorder="1"/>
    <xf numFmtId="2" fontId="1" fillId="0" borderId="0" xfId="0" applyNumberFormat="1" applyFont="1"/>
    <xf numFmtId="165" fontId="1" fillId="2" borderId="0" xfId="0" applyNumberFormat="1" applyFont="1" applyFill="1" applyBorder="1" applyAlignment="1">
      <alignment horizontal="center"/>
    </xf>
    <xf numFmtId="166" fontId="1" fillId="0" borderId="0" xfId="0" applyNumberFormat="1" applyFont="1" applyBorder="1"/>
    <xf numFmtId="166" fontId="1" fillId="0" borderId="0" xfId="0" applyNumberFormat="1" applyFont="1"/>
    <xf numFmtId="9" fontId="0" fillId="0" borderId="0" xfId="0" applyNumberFormat="1"/>
    <xf numFmtId="165" fontId="6" fillId="0" borderId="12" xfId="0" applyNumberFormat="1" applyFont="1" applyBorder="1"/>
    <xf numFmtId="165" fontId="6" fillId="3" borderId="12" xfId="0" applyNumberFormat="1" applyFont="1" applyFill="1" applyBorder="1" applyAlignment="1" applyProtection="1">
      <alignment horizontal="right"/>
    </xf>
    <xf numFmtId="165" fontId="6" fillId="3" borderId="12" xfId="0" applyNumberFormat="1" applyFont="1" applyFill="1" applyBorder="1" applyAlignment="1" applyProtection="1">
      <alignment horizontal="left"/>
    </xf>
    <xf numFmtId="165" fontId="6" fillId="3" borderId="12" xfId="0" applyNumberFormat="1" applyFont="1" applyFill="1" applyBorder="1" applyAlignment="1" applyProtection="1">
      <alignment horizontal="center"/>
    </xf>
    <xf numFmtId="165" fontId="6" fillId="0" borderId="12" xfId="0" applyNumberFormat="1" applyFont="1" applyBorder="1" applyAlignment="1" applyProtection="1">
      <alignment horizontal="left"/>
    </xf>
    <xf numFmtId="165" fontId="6" fillId="0" borderId="12" xfId="0" applyNumberFormat="1" applyFont="1" applyBorder="1" applyAlignment="1" applyProtection="1">
      <alignment horizontal="right"/>
    </xf>
    <xf numFmtId="165" fontId="6" fillId="0" borderId="12" xfId="0" applyNumberFormat="1" applyFont="1" applyBorder="1" applyAlignment="1" applyProtection="1"/>
    <xf numFmtId="165" fontId="1" fillId="0" borderId="0" xfId="0" applyNumberFormat="1" applyFont="1"/>
    <xf numFmtId="1" fontId="6" fillId="0" borderId="12" xfId="0" applyNumberFormat="1" applyFont="1" applyBorder="1" applyAlignment="1" applyProtection="1">
      <alignment horizontal="right"/>
    </xf>
    <xf numFmtId="164" fontId="1" fillId="0" borderId="0" xfId="0" applyNumberFormat="1" applyFont="1"/>
    <xf numFmtId="0" fontId="0" fillId="0" borderId="0" xfId="0" applyAlignment="1">
      <alignment horizontal="center"/>
    </xf>
    <xf numFmtId="43" fontId="1" fillId="0" borderId="0" xfId="1" applyFont="1"/>
    <xf numFmtId="181" fontId="1" fillId="0" borderId="0" xfId="1" applyNumberFormat="1" applyFont="1"/>
    <xf numFmtId="181" fontId="1" fillId="0" borderId="0" xfId="1" applyNumberFormat="1" applyFont="1" applyBorder="1"/>
    <xf numFmtId="181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Común con imp</c:v>
          </c:tx>
          <c:marker>
            <c:symbol val="none"/>
          </c:marker>
          <c:cat>
            <c:numRef>
              <c:f>Hoja2!$A$5:$A$53</c:f>
              <c:numCache>
                <c:formatCode>General</c:formatCode>
                <c:ptCount val="4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</c:numCache>
            </c:numRef>
          </c:cat>
          <c:val>
            <c:numRef>
              <c:f>Hoja2!$B$5:$B$53</c:f>
              <c:numCache>
                <c:formatCode>0.000</c:formatCode>
                <c:ptCount val="49"/>
                <c:pt idx="0">
                  <c:v>2.1579999999999999</c:v>
                </c:pt>
                <c:pt idx="1">
                  <c:v>1.8952233687211648</c:v>
                </c:pt>
                <c:pt idx="2">
                  <c:v>1.6748948558032681</c:v>
                </c:pt>
                <c:pt idx="3">
                  <c:v>1.629</c:v>
                </c:pt>
                <c:pt idx="4">
                  <c:v>1.5726777305461204</c:v>
                </c:pt>
                <c:pt idx="5">
                  <c:v>2.2326237223846461</c:v>
                </c:pt>
                <c:pt idx="6">
                  <c:v>2.2349999999999999</c:v>
                </c:pt>
                <c:pt idx="7">
                  <c:v>2.0990000000000002</c:v>
                </c:pt>
                <c:pt idx="8">
                  <c:v>1.8494871951986791</c:v>
                </c:pt>
                <c:pt idx="9">
                  <c:v>1.617</c:v>
                </c:pt>
                <c:pt idx="10">
                  <c:v>1.897</c:v>
                </c:pt>
                <c:pt idx="11">
                  <c:v>3.5990000000000002</c:v>
                </c:pt>
                <c:pt idx="12">
                  <c:v>2.9809999999999999</c:v>
                </c:pt>
                <c:pt idx="13">
                  <c:v>2.843</c:v>
                </c:pt>
                <c:pt idx="14">
                  <c:v>2.4609999999999999</c:v>
                </c:pt>
                <c:pt idx="15">
                  <c:v>2.0950000000000002</c:v>
                </c:pt>
                <c:pt idx="16">
                  <c:v>1.6359999999999999</c:v>
                </c:pt>
                <c:pt idx="17">
                  <c:v>1.5589999999999999</c:v>
                </c:pt>
                <c:pt idx="18">
                  <c:v>1.698</c:v>
                </c:pt>
                <c:pt idx="19">
                  <c:v>1.9790000000000001</c:v>
                </c:pt>
                <c:pt idx="20">
                  <c:v>2.532</c:v>
                </c:pt>
                <c:pt idx="21">
                  <c:v>3.6739999999999999</c:v>
                </c:pt>
                <c:pt idx="22">
                  <c:v>3.964</c:v>
                </c:pt>
                <c:pt idx="23">
                  <c:v>3.4329999999999998</c:v>
                </c:pt>
                <c:pt idx="24">
                  <c:v>3.0880000000000001</c:v>
                </c:pt>
                <c:pt idx="25">
                  <c:v>3.23</c:v>
                </c:pt>
                <c:pt idx="26">
                  <c:v>2.4620000000000002</c:v>
                </c:pt>
                <c:pt idx="27">
                  <c:v>2.5369999999999999</c:v>
                </c:pt>
                <c:pt idx="28">
                  <c:v>1.9650000000000001</c:v>
                </c:pt>
                <c:pt idx="29">
                  <c:v>1.63</c:v>
                </c:pt>
                <c:pt idx="30">
                  <c:v>1.5534662164927173</c:v>
                </c:pt>
                <c:pt idx="31">
                  <c:v>1.5725116957542917</c:v>
                </c:pt>
                <c:pt idx="32">
                  <c:v>1.5473821659329978</c:v>
                </c:pt>
                <c:pt idx="33">
                  <c:v>1.7020939010777409</c:v>
                </c:pt>
                <c:pt idx="34">
                  <c:v>1.9796762170532791</c:v>
                </c:pt>
                <c:pt idx="35">
                  <c:v>1.91066911592412</c:v>
                </c:pt>
                <c:pt idx="36">
                  <c:v>1.9846935287804488</c:v>
                </c:pt>
                <c:pt idx="37">
                  <c:v>2.4780124157912602</c:v>
                </c:pt>
                <c:pt idx="38">
                  <c:v>2.4514051645714705</c:v>
                </c:pt>
                <c:pt idx="39">
                  <c:v>2.7732020703136673</c:v>
                </c:pt>
                <c:pt idx="40">
                  <c:v>3.135034871105657</c:v>
                </c:pt>
                <c:pt idx="41">
                  <c:v>3.0024549305928847</c:v>
                </c:pt>
                <c:pt idx="42">
                  <c:v>2.6895161942405417</c:v>
                </c:pt>
                <c:pt idx="43">
                  <c:v>2.4439299830604178</c:v>
                </c:pt>
                <c:pt idx="44">
                  <c:v>2.1425816698510189</c:v>
                </c:pt>
                <c:pt idx="45">
                  <c:v>2.0299999999999998</c:v>
                </c:pt>
                <c:pt idx="46">
                  <c:v>2.124542821236532</c:v>
                </c:pt>
                <c:pt idx="47">
                  <c:v>2.158607620631626</c:v>
                </c:pt>
                <c:pt idx="48">
                  <c:v>2.2791742733653195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9-483E-93A2-944D7F85E522}"/>
            </c:ext>
          </c:extLst>
        </c:ser>
        <c:ser>
          <c:idx val="1"/>
          <c:order val="1"/>
          <c:tx>
            <c:v>Común sin imp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Hoja2!$A$5:$A$53</c:f>
              <c:numCache>
                <c:formatCode>General</c:formatCode>
                <c:ptCount val="4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</c:numCache>
            </c:numRef>
          </c:cat>
          <c:val>
            <c:numRef>
              <c:f>Hoja2!$C$5:$C$53</c:f>
              <c:numCache>
                <c:formatCode>0.000</c:formatCode>
                <c:ptCount val="49"/>
                <c:pt idx="0">
                  <c:v>0.96899999999999997</c:v>
                </c:pt>
                <c:pt idx="1">
                  <c:v>0.83734414290771464</c:v>
                </c:pt>
                <c:pt idx="2">
                  <c:v>0.98215834344303654</c:v>
                </c:pt>
                <c:pt idx="3">
                  <c:v>1.129</c:v>
                </c:pt>
                <c:pt idx="4">
                  <c:v>1.0222405248549784</c:v>
                </c:pt>
                <c:pt idx="5">
                  <c:v>1.1163118611923231</c:v>
                </c:pt>
                <c:pt idx="6">
                  <c:v>0.98899999999999999</c:v>
                </c:pt>
                <c:pt idx="7">
                  <c:v>0.877</c:v>
                </c:pt>
                <c:pt idx="8">
                  <c:v>0.78089459352833124</c:v>
                </c:pt>
                <c:pt idx="9">
                  <c:v>0.69699999999999995</c:v>
                </c:pt>
                <c:pt idx="10">
                  <c:v>0.91800000000000004</c:v>
                </c:pt>
                <c:pt idx="11">
                  <c:v>1.764</c:v>
                </c:pt>
                <c:pt idx="12">
                  <c:v>1.202</c:v>
                </c:pt>
                <c:pt idx="13">
                  <c:v>1.5049999999999999</c:v>
                </c:pt>
                <c:pt idx="14">
                  <c:v>0.97199999999999998</c:v>
                </c:pt>
                <c:pt idx="15">
                  <c:v>0.98099999999999998</c:v>
                </c:pt>
                <c:pt idx="16">
                  <c:v>0.77500000000000002</c:v>
                </c:pt>
                <c:pt idx="17">
                  <c:v>0.70599999999999996</c:v>
                </c:pt>
                <c:pt idx="18">
                  <c:v>0.69</c:v>
                </c:pt>
                <c:pt idx="19">
                  <c:v>0.72</c:v>
                </c:pt>
                <c:pt idx="20">
                  <c:v>1.08</c:v>
                </c:pt>
                <c:pt idx="21">
                  <c:v>1.1679999999999999</c:v>
                </c:pt>
                <c:pt idx="22">
                  <c:v>1.389</c:v>
                </c:pt>
                <c:pt idx="23">
                  <c:v>1.1970000000000001</c:v>
                </c:pt>
                <c:pt idx="24">
                  <c:v>1.075</c:v>
                </c:pt>
                <c:pt idx="25">
                  <c:v>1.3049999999999999</c:v>
                </c:pt>
                <c:pt idx="26">
                  <c:v>1.0229999999999999</c:v>
                </c:pt>
                <c:pt idx="27">
                  <c:v>1.044</c:v>
                </c:pt>
                <c:pt idx="28">
                  <c:v>0.96699999999999997</c:v>
                </c:pt>
                <c:pt idx="29">
                  <c:v>0.71299999999999997</c:v>
                </c:pt>
                <c:pt idx="30">
                  <c:v>0.62985993868704715</c:v>
                </c:pt>
                <c:pt idx="31">
                  <c:v>0.47175350872628752</c:v>
                </c:pt>
                <c:pt idx="32">
                  <c:v>0.46421464977989935</c:v>
                </c:pt>
                <c:pt idx="33">
                  <c:v>0.51062817032332231</c:v>
                </c:pt>
                <c:pt idx="34">
                  <c:v>0.59390286511598367</c:v>
                </c:pt>
                <c:pt idx="35">
                  <c:v>0.57320073477723599</c:v>
                </c:pt>
                <c:pt idx="36">
                  <c:v>0.5954080586341346</c:v>
                </c:pt>
                <c:pt idx="37">
                  <c:v>0.74340372473737804</c:v>
                </c:pt>
                <c:pt idx="38">
                  <c:v>0.73542154937144122</c:v>
                </c:pt>
                <c:pt idx="39">
                  <c:v>0.83196062109410018</c:v>
                </c:pt>
                <c:pt idx="40">
                  <c:v>0.94051046133169713</c:v>
                </c:pt>
                <c:pt idx="41">
                  <c:v>0.90073647917786548</c:v>
                </c:pt>
                <c:pt idx="42">
                  <c:v>0.80685485827216252</c:v>
                </c:pt>
                <c:pt idx="43">
                  <c:v>0.73317899491812533</c:v>
                </c:pt>
                <c:pt idx="44">
                  <c:v>0.64277450095530575</c:v>
                </c:pt>
                <c:pt idx="45">
                  <c:v>0.60899999999999987</c:v>
                </c:pt>
                <c:pt idx="46">
                  <c:v>0.63736284637095952</c:v>
                </c:pt>
                <c:pt idx="47">
                  <c:v>0.64758228618948777</c:v>
                </c:pt>
                <c:pt idx="48">
                  <c:v>0.68375228200959581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9-483E-93A2-944D7F85E522}"/>
            </c:ext>
          </c:extLst>
        </c:ser>
        <c:ser>
          <c:idx val="2"/>
          <c:order val="2"/>
          <c:tx>
            <c:v>Super con imp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Hoja2!$D$5:$D$53</c:f>
              <c:numCache>
                <c:formatCode>0.000</c:formatCode>
                <c:ptCount val="49"/>
                <c:pt idx="0">
                  <c:v>2.5569999999999999</c:v>
                </c:pt>
                <c:pt idx="1">
                  <c:v>2.2398094357613769</c:v>
                </c:pt>
                <c:pt idx="2">
                  <c:v>2.1438654154281833</c:v>
                </c:pt>
                <c:pt idx="3">
                  <c:v>1.978</c:v>
                </c:pt>
                <c:pt idx="4">
                  <c:v>1.8872132766553442</c:v>
                </c:pt>
                <c:pt idx="5">
                  <c:v>2.5709000439580771</c:v>
                </c:pt>
                <c:pt idx="6">
                  <c:v>2.532</c:v>
                </c:pt>
                <c:pt idx="7">
                  <c:v>2.3620000000000001</c:v>
                </c:pt>
                <c:pt idx="8">
                  <c:v>2.0960854878918367</c:v>
                </c:pt>
                <c:pt idx="9">
                  <c:v>1.9379999999999999</c:v>
                </c:pt>
                <c:pt idx="10">
                  <c:v>2.29</c:v>
                </c:pt>
                <c:pt idx="11">
                  <c:v>4.0620000000000003</c:v>
                </c:pt>
                <c:pt idx="12">
                  <c:v>3.3969999999999998</c:v>
                </c:pt>
                <c:pt idx="13">
                  <c:v>3.173</c:v>
                </c:pt>
                <c:pt idx="14">
                  <c:v>2.851</c:v>
                </c:pt>
                <c:pt idx="15">
                  <c:v>2.5139999999999998</c:v>
                </c:pt>
                <c:pt idx="16">
                  <c:v>1.964</c:v>
                </c:pt>
                <c:pt idx="17">
                  <c:v>1.8819999999999999</c:v>
                </c:pt>
                <c:pt idx="18">
                  <c:v>2.0649999999999999</c:v>
                </c:pt>
                <c:pt idx="19">
                  <c:v>2.3260000000000001</c:v>
                </c:pt>
                <c:pt idx="20">
                  <c:v>2.8069999999999999</c:v>
                </c:pt>
                <c:pt idx="21">
                  <c:v>4.0129999999999999</c:v>
                </c:pt>
                <c:pt idx="22">
                  <c:v>4.3170000000000002</c:v>
                </c:pt>
                <c:pt idx="23">
                  <c:v>3.9957301647332177</c:v>
                </c:pt>
                <c:pt idx="24">
                  <c:v>3.4929999999999999</c:v>
                </c:pt>
                <c:pt idx="25">
                  <c:v>3.8580000000000001</c:v>
                </c:pt>
                <c:pt idx="26">
                  <c:v>2.9529999999999998</c:v>
                </c:pt>
                <c:pt idx="27">
                  <c:v>3.0179999999999998</c:v>
                </c:pt>
                <c:pt idx="28">
                  <c:v>2.39</c:v>
                </c:pt>
                <c:pt idx="29">
                  <c:v>2.0230000000000001</c:v>
                </c:pt>
                <c:pt idx="30">
                  <c:v>1.9488939806908632</c:v>
                </c:pt>
                <c:pt idx="31">
                  <c:v>2.1418693786998113</c:v>
                </c:pt>
                <c:pt idx="32">
                  <c:v>2.1243721261114041</c:v>
                </c:pt>
                <c:pt idx="33">
                  <c:v>2.2781872214425145</c:v>
                </c:pt>
                <c:pt idx="34">
                  <c:v>2.5266920138706324</c:v>
                </c:pt>
                <c:pt idx="35">
                  <c:v>2.4270661742819901</c:v>
                </c:pt>
                <c:pt idx="36">
                  <c:v>2.5069812995121459</c:v>
                </c:pt>
                <c:pt idx="37">
                  <c:v>2.7943544263178044</c:v>
                </c:pt>
                <c:pt idx="38">
                  <c:v>2.771153664298184</c:v>
                </c:pt>
                <c:pt idx="39">
                  <c:v>3.2177611808219648</c:v>
                </c:pt>
                <c:pt idx="40">
                  <c:v>3.4895923862902256</c:v>
                </c:pt>
                <c:pt idx="41">
                  <c:v>3.3241465302992657</c:v>
                </c:pt>
                <c:pt idx="42">
                  <c:v>2.9918878373800109</c:v>
                </c:pt>
                <c:pt idx="43">
                  <c:v>2.7026990400903439</c:v>
                </c:pt>
                <c:pt idx="44">
                  <c:v>2.4274335681549117</c:v>
                </c:pt>
                <c:pt idx="45">
                  <c:v>2.42</c:v>
                </c:pt>
                <c:pt idx="46">
                  <c:v>2.5424856713158497</c:v>
                </c:pt>
                <c:pt idx="47">
                  <c:v>2.5598872424157104</c:v>
                </c:pt>
                <c:pt idx="48">
                  <c:v>2.5584848460816576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9-483E-93A2-944D7F85E522}"/>
            </c:ext>
          </c:extLst>
        </c:ser>
        <c:ser>
          <c:idx val="3"/>
          <c:order val="3"/>
          <c:tx>
            <c:v>Super sin imp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Hoja2!$E$5:$E$53</c:f>
              <c:numCache>
                <c:formatCode>0.000</c:formatCode>
                <c:ptCount val="49"/>
                <c:pt idx="0">
                  <c:v>1.0589999999999999</c:v>
                </c:pt>
                <c:pt idx="1">
                  <c:v>0.9148760079917625</c:v>
                </c:pt>
                <c:pt idx="2">
                  <c:v>1.1576873243312191</c:v>
                </c:pt>
                <c:pt idx="3">
                  <c:v>1.173</c:v>
                </c:pt>
                <c:pt idx="4">
                  <c:v>1.1795082979095901</c:v>
                </c:pt>
                <c:pt idx="5">
                  <c:v>1.2854500219790386</c:v>
                </c:pt>
                <c:pt idx="6">
                  <c:v>1.139</c:v>
                </c:pt>
                <c:pt idx="7">
                  <c:v>1.01</c:v>
                </c:pt>
                <c:pt idx="8">
                  <c:v>0.90419373987490981</c:v>
                </c:pt>
                <c:pt idx="9">
                  <c:v>0.85699999999999998</c:v>
                </c:pt>
                <c:pt idx="10">
                  <c:v>1.1140000000000001</c:v>
                </c:pt>
                <c:pt idx="11">
                  <c:v>1.9950000000000001</c:v>
                </c:pt>
                <c:pt idx="12">
                  <c:v>1.363</c:v>
                </c:pt>
                <c:pt idx="13">
                  <c:v>1.6659999999999999</c:v>
                </c:pt>
                <c:pt idx="14">
                  <c:v>1.0860000000000001</c:v>
                </c:pt>
                <c:pt idx="15">
                  <c:v>1.123</c:v>
                </c:pt>
                <c:pt idx="16">
                  <c:v>0.88800000000000001</c:v>
                </c:pt>
                <c:pt idx="17">
                  <c:v>0.79500000000000004</c:v>
                </c:pt>
                <c:pt idx="18">
                  <c:v>0.77300000000000002</c:v>
                </c:pt>
                <c:pt idx="19">
                  <c:v>0.80200000000000005</c:v>
                </c:pt>
                <c:pt idx="20">
                  <c:v>1.2</c:v>
                </c:pt>
                <c:pt idx="21">
                  <c:v>1.2669999999999999</c:v>
                </c:pt>
                <c:pt idx="22">
                  <c:v>1.446</c:v>
                </c:pt>
                <c:pt idx="23">
                  <c:v>1.3772295918444104</c:v>
                </c:pt>
                <c:pt idx="24">
                  <c:v>1.143</c:v>
                </c:pt>
                <c:pt idx="25">
                  <c:v>1.36</c:v>
                </c:pt>
                <c:pt idx="26">
                  <c:v>1.0580000000000001</c:v>
                </c:pt>
                <c:pt idx="27">
                  <c:v>1.0920000000000001</c:v>
                </c:pt>
                <c:pt idx="28">
                  <c:v>1.05</c:v>
                </c:pt>
                <c:pt idx="29">
                  <c:v>1.028</c:v>
                </c:pt>
                <c:pt idx="30">
                  <c:v>0.94055318198559068</c:v>
                </c:pt>
                <c:pt idx="31">
                  <c:v>0.8139103639059283</c:v>
                </c:pt>
                <c:pt idx="32">
                  <c:v>0.80726140792233358</c:v>
                </c:pt>
                <c:pt idx="33">
                  <c:v>0.86571114414815553</c:v>
                </c:pt>
                <c:pt idx="34">
                  <c:v>0.96014296527084031</c:v>
                </c:pt>
                <c:pt idx="35">
                  <c:v>0.92228514622715618</c:v>
                </c:pt>
                <c:pt idx="36">
                  <c:v>0.95265289381461549</c:v>
                </c:pt>
                <c:pt idx="37">
                  <c:v>1.0618546820007657</c:v>
                </c:pt>
                <c:pt idx="38">
                  <c:v>1.0530383924333098</c:v>
                </c:pt>
                <c:pt idx="39">
                  <c:v>1.2227492487123466</c:v>
                </c:pt>
                <c:pt idx="40">
                  <c:v>1.3260451067902856</c:v>
                </c:pt>
                <c:pt idx="41">
                  <c:v>1.2631756815137209</c:v>
                </c:pt>
                <c:pt idx="42">
                  <c:v>1.136917378204404</c:v>
                </c:pt>
                <c:pt idx="43">
                  <c:v>1.0270256352343308</c:v>
                </c:pt>
                <c:pt idx="44">
                  <c:v>0.92242475589886641</c:v>
                </c:pt>
                <c:pt idx="45">
                  <c:v>0.91959999999999997</c:v>
                </c:pt>
                <c:pt idx="46">
                  <c:v>0.96614455510002284</c:v>
                </c:pt>
                <c:pt idx="47">
                  <c:v>0.97275715211796998</c:v>
                </c:pt>
                <c:pt idx="48">
                  <c:v>0.97222424151102993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9-483E-93A2-944D7F85E522}"/>
            </c:ext>
          </c:extLst>
        </c:ser>
        <c:ser>
          <c:idx val="4"/>
          <c:order val="4"/>
          <c:tx>
            <c:v>Premium con imp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Hoja2!$F$5:$F$53</c:f>
              <c:numCache>
                <c:formatCode>0.000</c:formatCode>
                <c:ptCount val="49"/>
                <c:pt idx="38">
                  <c:v>3.0376107474037783</c:v>
                </c:pt>
                <c:pt idx="39">
                  <c:v>3.4082865138969498</c:v>
                </c:pt>
                <c:pt idx="40">
                  <c:v>3.6388797611047807</c:v>
                </c:pt>
                <c:pt idx="41">
                  <c:v>3.4849923301524557</c:v>
                </c:pt>
                <c:pt idx="42">
                  <c:v>3.1828594014680966</c:v>
                </c:pt>
                <c:pt idx="43">
                  <c:v>2.8608356860530773</c:v>
                </c:pt>
                <c:pt idx="44">
                  <c:v>2.6751308710278621</c:v>
                </c:pt>
                <c:pt idx="45">
                  <c:v>2.86</c:v>
                </c:pt>
                <c:pt idx="46">
                  <c:v>2.9168928078452385</c:v>
                </c:pt>
                <c:pt idx="47">
                  <c:v>3.2240742026100571</c:v>
                </c:pt>
                <c:pt idx="48">
                  <c:v>3.0444852426080864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9-483E-93A2-944D7F85E522}"/>
            </c:ext>
          </c:extLst>
        </c:ser>
        <c:ser>
          <c:idx val="5"/>
          <c:order val="5"/>
          <c:tx>
            <c:v>Premium sin imp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Hoja2!$G$5:$G$53</c:f>
              <c:numCache>
                <c:formatCode>0.000</c:formatCode>
                <c:ptCount val="49"/>
                <c:pt idx="38">
                  <c:v>1.1542920840134359</c:v>
                </c:pt>
                <c:pt idx="39">
                  <c:v>1.2951488752808409</c:v>
                </c:pt>
                <c:pt idx="40">
                  <c:v>1.3827743092198166</c:v>
                </c:pt>
                <c:pt idx="41">
                  <c:v>1.3242970854579332</c:v>
                </c:pt>
                <c:pt idx="42">
                  <c:v>1.2094865725578767</c:v>
                </c:pt>
                <c:pt idx="43">
                  <c:v>1.0871175607001693</c:v>
                </c:pt>
                <c:pt idx="44">
                  <c:v>1.0165497309905875</c:v>
                </c:pt>
                <c:pt idx="45">
                  <c:v>1.0868</c:v>
                </c:pt>
                <c:pt idx="46">
                  <c:v>1.1084192669811908</c:v>
                </c:pt>
                <c:pt idx="47">
                  <c:v>1.2251481969918216</c:v>
                </c:pt>
                <c:pt idx="48">
                  <c:v>1.1569043921910729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9-483E-93A2-944D7F85E522}"/>
            </c:ext>
          </c:extLst>
        </c:ser>
        <c:ser>
          <c:idx val="6"/>
          <c:order val="6"/>
          <c:tx>
            <c:v>Gasoil con imp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Hoja2!$H$5:$H$53</c:f>
              <c:numCache>
                <c:formatCode>0.000</c:formatCode>
                <c:ptCount val="49"/>
                <c:pt idx="0">
                  <c:v>1.5782620619353849</c:v>
                </c:pt>
                <c:pt idx="1">
                  <c:v>1.2921977514007941</c:v>
                </c:pt>
                <c:pt idx="2">
                  <c:v>1.3399158846426147</c:v>
                </c:pt>
                <c:pt idx="3">
                  <c:v>1.6258473470133121</c:v>
                </c:pt>
                <c:pt idx="4">
                  <c:v>1.2581421844368963</c:v>
                </c:pt>
                <c:pt idx="5">
                  <c:v>1.0824842290349799</c:v>
                </c:pt>
                <c:pt idx="6">
                  <c:v>1.0062294147106774</c:v>
                </c:pt>
                <c:pt idx="7">
                  <c:v>0.8859399440043777</c:v>
                </c:pt>
                <c:pt idx="8">
                  <c:v>1.9727863415452578</c:v>
                </c:pt>
                <c:pt idx="9">
                  <c:v>1.426578248226813</c:v>
                </c:pt>
                <c:pt idx="10">
                  <c:v>1.423</c:v>
                </c:pt>
                <c:pt idx="11">
                  <c:v>1.583</c:v>
                </c:pt>
                <c:pt idx="12">
                  <c:v>1.0229999999999999</c:v>
                </c:pt>
                <c:pt idx="13">
                  <c:v>1.72</c:v>
                </c:pt>
                <c:pt idx="14">
                  <c:v>1.1830000000000001</c:v>
                </c:pt>
                <c:pt idx="15">
                  <c:v>1.5760000000000001</c:v>
                </c:pt>
                <c:pt idx="16">
                  <c:v>1.198</c:v>
                </c:pt>
                <c:pt idx="17">
                  <c:v>1.0960000000000001</c:v>
                </c:pt>
                <c:pt idx="18">
                  <c:v>1.3959999999999999</c:v>
                </c:pt>
                <c:pt idx="19">
                  <c:v>1.361</c:v>
                </c:pt>
                <c:pt idx="20">
                  <c:v>1.552</c:v>
                </c:pt>
                <c:pt idx="21">
                  <c:v>1.5780000000000001</c:v>
                </c:pt>
                <c:pt idx="22">
                  <c:v>1.819</c:v>
                </c:pt>
                <c:pt idx="23">
                  <c:v>1.665</c:v>
                </c:pt>
                <c:pt idx="24">
                  <c:v>1.4710000000000001</c:v>
                </c:pt>
                <c:pt idx="25">
                  <c:v>2.0299999999999998</c:v>
                </c:pt>
                <c:pt idx="26">
                  <c:v>1.948</c:v>
                </c:pt>
                <c:pt idx="27">
                  <c:v>1.653</c:v>
                </c:pt>
                <c:pt idx="28">
                  <c:v>1.1784432404596097</c:v>
                </c:pt>
                <c:pt idx="29">
                  <c:v>0.94350984644963742</c:v>
                </c:pt>
                <c:pt idx="30">
                  <c:v>0.75696172003645135</c:v>
                </c:pt>
                <c:pt idx="31">
                  <c:v>0.72660885252094864</c:v>
                </c:pt>
                <c:pt idx="32">
                  <c:v>0.70812404203713464</c:v>
                </c:pt>
                <c:pt idx="33">
                  <c:v>0.83795392053058015</c:v>
                </c:pt>
                <c:pt idx="34">
                  <c:v>1.1200799649117237</c:v>
                </c:pt>
                <c:pt idx="35">
                  <c:v>1.0844338225515275</c:v>
                </c:pt>
                <c:pt idx="36">
                  <c:v>1.1229187070731488</c:v>
                </c:pt>
                <c:pt idx="37">
                  <c:v>1.3180917105272663</c:v>
                </c:pt>
                <c:pt idx="38">
                  <c:v>1.4921596653913298</c:v>
                </c:pt>
                <c:pt idx="39">
                  <c:v>2.1804565896359369</c:v>
                </c:pt>
                <c:pt idx="40">
                  <c:v>2.5005635281437981</c:v>
                </c:pt>
                <c:pt idx="41">
                  <c:v>2.4484305088763407</c:v>
                </c:pt>
                <c:pt idx="42">
                  <c:v>2.2916587690570296</c:v>
                </c:pt>
                <c:pt idx="43">
                  <c:v>2.0989045736871823</c:v>
                </c:pt>
                <c:pt idx="44">
                  <c:v>1.969193557839954</c:v>
                </c:pt>
                <c:pt idx="45">
                  <c:v>1.94</c:v>
                </c:pt>
                <c:pt idx="46">
                  <c:v>2.0897142503965886</c:v>
                </c:pt>
                <c:pt idx="47">
                  <c:v>2.4630266440540347</c:v>
                </c:pt>
                <c:pt idx="48">
                  <c:v>2.4802778857210832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09-483E-93A2-944D7F85E522}"/>
            </c:ext>
          </c:extLst>
        </c:ser>
        <c:ser>
          <c:idx val="7"/>
          <c:order val="7"/>
          <c:tx>
            <c:v>Gasoil sin imp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Hoja2!$I$5:$I$53</c:f>
              <c:numCache>
                <c:formatCode>0.000</c:formatCode>
                <c:ptCount val="49"/>
                <c:pt idx="0">
                  <c:v>0.93643549008166194</c:v>
                </c:pt>
                <c:pt idx="1">
                  <c:v>0.76670399916447141</c:v>
                </c:pt>
                <c:pt idx="2">
                  <c:v>1.1375885860615798</c:v>
                </c:pt>
                <c:pt idx="3">
                  <c:v>1.219385510259984</c:v>
                </c:pt>
                <c:pt idx="4">
                  <c:v>1.1771492813137712</c:v>
                </c:pt>
                <c:pt idx="5">
                  <c:v>1.0127993067908532</c:v>
                </c:pt>
                <c:pt idx="6">
                  <c:v>0.94145339613867751</c:v>
                </c:pt>
                <c:pt idx="7">
                  <c:v>0.88427880660936953</c:v>
                </c:pt>
                <c:pt idx="8">
                  <c:v>1.0685926016703482</c:v>
                </c:pt>
                <c:pt idx="9">
                  <c:v>0.77813358994189785</c:v>
                </c:pt>
                <c:pt idx="10">
                  <c:v>0.79100000000000004</c:v>
                </c:pt>
                <c:pt idx="11">
                  <c:v>0.82199999999999995</c:v>
                </c:pt>
                <c:pt idx="12">
                  <c:v>0.61699999999999999</c:v>
                </c:pt>
                <c:pt idx="13">
                  <c:v>0.92500000000000004</c:v>
                </c:pt>
                <c:pt idx="14">
                  <c:v>0.83399999999999996</c:v>
                </c:pt>
                <c:pt idx="15">
                  <c:v>0.92500000000000004</c:v>
                </c:pt>
                <c:pt idx="16">
                  <c:v>0.72899999999999998</c:v>
                </c:pt>
                <c:pt idx="17">
                  <c:v>0.65400000000000003</c:v>
                </c:pt>
                <c:pt idx="18">
                  <c:v>0.7</c:v>
                </c:pt>
                <c:pt idx="19">
                  <c:v>0.70399999999999996</c:v>
                </c:pt>
                <c:pt idx="20">
                  <c:v>0.998</c:v>
                </c:pt>
                <c:pt idx="21">
                  <c:v>1.087</c:v>
                </c:pt>
                <c:pt idx="22">
                  <c:v>1.3540000000000001</c:v>
                </c:pt>
                <c:pt idx="23">
                  <c:v>1.1759999999999999</c:v>
                </c:pt>
                <c:pt idx="24">
                  <c:v>1.036</c:v>
                </c:pt>
                <c:pt idx="25">
                  <c:v>1.218</c:v>
                </c:pt>
                <c:pt idx="26">
                  <c:v>1.1100000000000001</c:v>
                </c:pt>
                <c:pt idx="27">
                  <c:v>0.96299999999999997</c:v>
                </c:pt>
                <c:pt idx="28">
                  <c:v>0.7921323768652343</c:v>
                </c:pt>
                <c:pt idx="29">
                  <c:v>0.6342135722823723</c:v>
                </c:pt>
                <c:pt idx="30">
                  <c:v>0.61313899322952559</c:v>
                </c:pt>
                <c:pt idx="31">
                  <c:v>0.58855317054196843</c:v>
                </c:pt>
                <c:pt idx="32">
                  <c:v>0.57358047405007917</c:v>
                </c:pt>
                <c:pt idx="33">
                  <c:v>0.67874267562976998</c:v>
                </c:pt>
                <c:pt idx="34">
                  <c:v>0.90726477157849617</c:v>
                </c:pt>
                <c:pt idx="35">
                  <c:v>0.87839139626673735</c:v>
                </c:pt>
                <c:pt idx="36">
                  <c:v>0.9095641527292504</c:v>
                </c:pt>
                <c:pt idx="37">
                  <c:v>1.0676542855270856</c:v>
                </c:pt>
                <c:pt idx="38">
                  <c:v>1.2086493289669773</c:v>
                </c:pt>
                <c:pt idx="39">
                  <c:v>1.7661698376051089</c:v>
                </c:pt>
                <c:pt idx="40">
                  <c:v>2.0254564577964764</c:v>
                </c:pt>
                <c:pt idx="41">
                  <c:v>1.9832287121898362</c:v>
                </c:pt>
                <c:pt idx="42">
                  <c:v>1.8562436029361942</c:v>
                </c:pt>
                <c:pt idx="43">
                  <c:v>1.7001127046866178</c:v>
                </c:pt>
                <c:pt idx="44">
                  <c:v>1.5950467818503626</c:v>
                </c:pt>
                <c:pt idx="45">
                  <c:v>1.5714000000000001</c:v>
                </c:pt>
                <c:pt idx="46">
                  <c:v>1.6926685428212369</c:v>
                </c:pt>
                <c:pt idx="47">
                  <c:v>1.9950515816837684</c:v>
                </c:pt>
                <c:pt idx="48">
                  <c:v>2.0090250874340776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09-483E-93A2-944D7F85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73888"/>
        <c:axId val="150375424"/>
      </c:lineChart>
      <c:catAx>
        <c:axId val="1503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150375424"/>
        <c:crosses val="autoZero"/>
        <c:auto val="1"/>
        <c:lblAlgn val="ctr"/>
        <c:lblOffset val="100"/>
        <c:noMultiLvlLbl val="0"/>
      </c:catAx>
      <c:valAx>
        <c:axId val="150375424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spPr>
          <a:ln w="9525">
            <a:noFill/>
          </a:ln>
        </c:spPr>
        <c:crossAx val="150373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Precio con imp</c:v>
          </c:tx>
          <c:marker>
            <c:symbol val="none"/>
          </c:marker>
          <c:cat>
            <c:numRef>
              <c:f>Hoja3!$A$244:$A$274</c:f>
              <c:numCache>
                <c:formatCode>General</c:formatCode>
                <c:ptCount val="31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</c:numCache>
            </c:numRef>
          </c:cat>
          <c:val>
            <c:numRef>
              <c:f>Hoja3!$B$244:$B$274</c:f>
              <c:numCache>
                <c:formatCode>0.000</c:formatCode>
                <c:ptCount val="31"/>
                <c:pt idx="0">
                  <c:v>0.65273767405224703</c:v>
                </c:pt>
                <c:pt idx="1">
                  <c:v>0.52608735397846174</c:v>
                </c:pt>
                <c:pt idx="2">
                  <c:v>0.43073258380026475</c:v>
                </c:pt>
                <c:pt idx="3">
                  <c:v>0.53596635385704583</c:v>
                </c:pt>
                <c:pt idx="4">
                  <c:v>0.57920811737349243</c:v>
                </c:pt>
                <c:pt idx="5">
                  <c:v>0.44821315320564431</c:v>
                </c:pt>
                <c:pt idx="6">
                  <c:v>0.38563500659371158</c:v>
                </c:pt>
                <c:pt idx="7">
                  <c:v>0.35846922899067879</c:v>
                </c:pt>
                <c:pt idx="8">
                  <c:v>0.31561610505155957</c:v>
                </c:pt>
                <c:pt idx="9">
                  <c:v>0.49319658538631445</c:v>
                </c:pt>
                <c:pt idx="10">
                  <c:v>0.41500458130234558</c:v>
                </c:pt>
                <c:pt idx="11">
                  <c:v>0.34200000000000003</c:v>
                </c:pt>
                <c:pt idx="12">
                  <c:v>0.35099999999999998</c:v>
                </c:pt>
                <c:pt idx="13">
                  <c:v>0.312</c:v>
                </c:pt>
                <c:pt idx="14">
                  <c:v>0.67400000000000004</c:v>
                </c:pt>
                <c:pt idx="15">
                  <c:v>0.504</c:v>
                </c:pt>
                <c:pt idx="16">
                  <c:v>0.63600000000000001</c:v>
                </c:pt>
                <c:pt idx="17">
                  <c:v>0.46899999999999997</c:v>
                </c:pt>
                <c:pt idx="18">
                  <c:v>0.42499999999999999</c:v>
                </c:pt>
                <c:pt idx="19">
                  <c:v>0.434</c:v>
                </c:pt>
                <c:pt idx="20">
                  <c:v>0.46300000000000002</c:v>
                </c:pt>
                <c:pt idx="21">
                  <c:v>0.79700000000000004</c:v>
                </c:pt>
                <c:pt idx="22">
                  <c:v>0.94399999999999995</c:v>
                </c:pt>
                <c:pt idx="23">
                  <c:v>1.0640000000000001</c:v>
                </c:pt>
                <c:pt idx="24">
                  <c:v>0.92500000000000004</c:v>
                </c:pt>
                <c:pt idx="25">
                  <c:v>0.72499999999999998</c:v>
                </c:pt>
                <c:pt idx="26">
                  <c:v>0.81</c:v>
                </c:pt>
                <c:pt idx="27">
                  <c:v>0.76800000000000002</c:v>
                </c:pt>
                <c:pt idx="28">
                  <c:v>0.747</c:v>
                </c:pt>
                <c:pt idx="29">
                  <c:v>0.60873226990628837</c:v>
                </c:pt>
                <c:pt idx="30">
                  <c:v>0.5076832783048546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8-4955-A08F-2A56F9780DEA}"/>
            </c:ext>
          </c:extLst>
        </c:ser>
        <c:ser>
          <c:idx val="1"/>
          <c:order val="1"/>
          <c:tx>
            <c:v>Precio sin imp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Hoja3!$A$244:$A$274</c:f>
              <c:numCache>
                <c:formatCode>General</c:formatCode>
                <c:ptCount val="31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</c:numCache>
            </c:numRef>
          </c:cat>
          <c:val>
            <c:numRef>
              <c:f>Hoja3!$C$244:$C$274</c:f>
              <c:numCache>
                <c:formatCode>0.000</c:formatCode>
                <c:ptCount val="31"/>
                <c:pt idx="0">
                  <c:v>0.60835151221669437</c:v>
                </c:pt>
                <c:pt idx="1">
                  <c:v>0.49031341390792632</c:v>
                </c:pt>
                <c:pt idx="2">
                  <c:v>0.40144276810184676</c:v>
                </c:pt>
                <c:pt idx="3">
                  <c:v>0.40197476539278437</c:v>
                </c:pt>
                <c:pt idx="4">
                  <c:v>0.46743111226632716</c:v>
                </c:pt>
                <c:pt idx="5">
                  <c:v>0.44821315320564431</c:v>
                </c:pt>
                <c:pt idx="6">
                  <c:v>0.38563500659371158</c:v>
                </c:pt>
                <c:pt idx="7">
                  <c:v>0.35846922899067879</c:v>
                </c:pt>
                <c:pt idx="8">
                  <c:v>0.31561610505155957</c:v>
                </c:pt>
                <c:pt idx="9">
                  <c:v>0.4520968699374549</c:v>
                </c:pt>
                <c:pt idx="10">
                  <c:v>0.38128545907153</c:v>
                </c:pt>
                <c:pt idx="11">
                  <c:v>0.32400000000000001</c:v>
                </c:pt>
                <c:pt idx="12">
                  <c:v>0.311</c:v>
                </c:pt>
                <c:pt idx="13">
                  <c:v>0.2337843870020333</c:v>
                </c:pt>
                <c:pt idx="14">
                  <c:v>0.33900000000000002</c:v>
                </c:pt>
                <c:pt idx="15">
                  <c:v>0.42099999999999999</c:v>
                </c:pt>
                <c:pt idx="16">
                  <c:v>0.61799999999999999</c:v>
                </c:pt>
                <c:pt idx="17">
                  <c:v>0.46500000000000002</c:v>
                </c:pt>
                <c:pt idx="18">
                  <c:v>0.40799999999999997</c:v>
                </c:pt>
                <c:pt idx="19">
                  <c:v>0.41699999999999998</c:v>
                </c:pt>
                <c:pt idx="20">
                  <c:v>0.42099999999999999</c:v>
                </c:pt>
                <c:pt idx="21">
                  <c:v>0.53900000000000003</c:v>
                </c:pt>
                <c:pt idx="22">
                  <c:v>0.497</c:v>
                </c:pt>
                <c:pt idx="23">
                  <c:v>0.71</c:v>
                </c:pt>
                <c:pt idx="24">
                  <c:v>0.61299999999999999</c:v>
                </c:pt>
                <c:pt idx="25">
                  <c:v>0.52100000000000002</c:v>
                </c:pt>
                <c:pt idx="26">
                  <c:v>0.67</c:v>
                </c:pt>
                <c:pt idx="27">
                  <c:v>0.65400000000000003</c:v>
                </c:pt>
                <c:pt idx="28">
                  <c:v>0.56399999999999995</c:v>
                </c:pt>
                <c:pt idx="30">
                  <c:v>0.3561593460107903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8-4955-A08F-2A56F9780DEA}"/>
            </c:ext>
          </c:extLst>
        </c:ser>
        <c:ser>
          <c:idx val="2"/>
          <c:order val="2"/>
          <c:tx>
            <c:v>Precio para central eléctrica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Hoja3!$A$244:$A$274</c:f>
              <c:numCache>
                <c:formatCode>General</c:formatCode>
                <c:ptCount val="31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</c:numCache>
            </c:numRef>
          </c:cat>
          <c:val>
            <c:numRef>
              <c:f>Hoja3!$E$244:$E$274</c:f>
              <c:numCache>
                <c:formatCode>0.000</c:formatCode>
                <c:ptCount val="31"/>
                <c:pt idx="8">
                  <c:v>0.25470773390125856</c:v>
                </c:pt>
                <c:pt idx="9">
                  <c:v>4.1099715448859542E-2</c:v>
                </c:pt>
                <c:pt idx="10">
                  <c:v>0.33719122230815579</c:v>
                </c:pt>
                <c:pt idx="11">
                  <c:v>0.28399999999999997</c:v>
                </c:pt>
                <c:pt idx="12">
                  <c:v>0.29599999999999999</c:v>
                </c:pt>
                <c:pt idx="13">
                  <c:v>0.23899999999999999</c:v>
                </c:pt>
                <c:pt idx="14">
                  <c:v>0.39300000000000002</c:v>
                </c:pt>
                <c:pt idx="15">
                  <c:v>0.32800000000000001</c:v>
                </c:pt>
                <c:pt idx="16">
                  <c:v>0.45300000000000001</c:v>
                </c:pt>
                <c:pt idx="17">
                  <c:v>0.377</c:v>
                </c:pt>
                <c:pt idx="18">
                  <c:v>0.35599999999999998</c:v>
                </c:pt>
                <c:pt idx="19">
                  <c:v>0.40200000000000002</c:v>
                </c:pt>
                <c:pt idx="20">
                  <c:v>0.44600000000000001</c:v>
                </c:pt>
                <c:pt idx="21">
                  <c:v>0.79700000000000004</c:v>
                </c:pt>
                <c:pt idx="25">
                  <c:v>0.52100000000000002</c:v>
                </c:pt>
                <c:pt idx="26">
                  <c:v>0.47199999999999998</c:v>
                </c:pt>
                <c:pt idx="27">
                  <c:v>0.56799999999999995</c:v>
                </c:pt>
                <c:pt idx="28">
                  <c:v>0.56399999999999995</c:v>
                </c:pt>
                <c:pt idx="29">
                  <c:v>0.5072768915885737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8-4955-A08F-2A56F9780DEA}"/>
            </c:ext>
          </c:extLst>
        </c:ser>
        <c:ser>
          <c:idx val="3"/>
          <c:order val="3"/>
          <c:tx>
            <c:v>Fuel Oil "R" (Luján de Cuyo)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Hoja3!$A$244:$A$274</c:f>
              <c:numCache>
                <c:formatCode>General</c:formatCode>
                <c:ptCount val="31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</c:numCache>
            </c:numRef>
          </c:cat>
          <c:val>
            <c:numRef>
              <c:f>Hoja3!$F$244:$F$274</c:f>
              <c:numCache>
                <c:formatCode>0.000</c:formatCode>
                <c:ptCount val="31"/>
                <c:pt idx="18">
                  <c:v>0.28899999999999998</c:v>
                </c:pt>
                <c:pt idx="19">
                  <c:v>0.32</c:v>
                </c:pt>
                <c:pt idx="20">
                  <c:v>0.35699999999999998</c:v>
                </c:pt>
                <c:pt idx="21">
                  <c:v>0.63900000000000001</c:v>
                </c:pt>
                <c:pt idx="25">
                  <c:v>0.47099999999999997</c:v>
                </c:pt>
                <c:pt idx="26">
                  <c:v>0.43</c:v>
                </c:pt>
                <c:pt idx="27">
                  <c:v>0.52600000000000002</c:v>
                </c:pt>
                <c:pt idx="28">
                  <c:v>0.2551253447842291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8-4955-A08F-2A56F978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2000"/>
        <c:axId val="143793536"/>
      </c:lineChart>
      <c:catAx>
        <c:axId val="1437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93536"/>
        <c:crosses val="autoZero"/>
        <c:auto val="1"/>
        <c:lblAlgn val="ctr"/>
        <c:lblOffset val="100"/>
        <c:noMultiLvlLbl val="0"/>
      </c:catAx>
      <c:valAx>
        <c:axId val="14379353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14379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35</xdr:row>
      <xdr:rowOff>66674</xdr:rowOff>
    </xdr:from>
    <xdr:to>
      <xdr:col>13</xdr:col>
      <xdr:colOff>57150</xdr:colOff>
      <xdr:row>56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250</xdr:row>
      <xdr:rowOff>0</xdr:rowOff>
    </xdr:from>
    <xdr:to>
      <xdr:col>11</xdr:col>
      <xdr:colOff>647700</xdr:colOff>
      <xdr:row>266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29"/>
  <sheetViews>
    <sheetView tabSelected="1" topLeftCell="W1" workbookViewId="0">
      <selection activeCell="X5" sqref="X5"/>
    </sheetView>
  </sheetViews>
  <sheetFormatPr baseColWidth="10" defaultRowHeight="15" x14ac:dyDescent="0.25"/>
  <cols>
    <col min="28" max="29" width="19.140625" style="63" bestFit="1" customWidth="1"/>
  </cols>
  <sheetData>
    <row r="1" spans="1:36" x14ac:dyDescent="0.25">
      <c r="B1" s="59" t="s">
        <v>50</v>
      </c>
      <c r="C1" s="59"/>
      <c r="D1" s="59"/>
      <c r="E1" s="59" t="s">
        <v>51</v>
      </c>
      <c r="F1" s="59"/>
      <c r="G1" s="59"/>
      <c r="J1" t="s">
        <v>98</v>
      </c>
      <c r="K1" t="s">
        <v>99</v>
      </c>
      <c r="L1" t="s">
        <v>100</v>
      </c>
      <c r="O1" t="s">
        <v>101</v>
      </c>
      <c r="Q1" t="s">
        <v>104</v>
      </c>
      <c r="T1" t="s">
        <v>103</v>
      </c>
      <c r="U1" s="37">
        <v>100000000000</v>
      </c>
      <c r="W1" t="s">
        <v>106</v>
      </c>
      <c r="X1" t="s">
        <v>106</v>
      </c>
      <c r="Y1" s="1" t="s">
        <v>0</v>
      </c>
      <c r="Z1" s="1" t="s">
        <v>3</v>
      </c>
      <c r="AA1" s="1" t="s">
        <v>2</v>
      </c>
      <c r="AB1" s="61" t="s">
        <v>96</v>
      </c>
      <c r="AC1" s="62" t="s">
        <v>97</v>
      </c>
      <c r="AE1" s="30"/>
      <c r="AF1" s="31" t="s">
        <v>52</v>
      </c>
      <c r="AG1" s="32" t="s">
        <v>53</v>
      </c>
      <c r="AH1" s="33" t="s">
        <v>54</v>
      </c>
      <c r="AI1" s="32" t="s">
        <v>55</v>
      </c>
      <c r="AJ1" s="33" t="s">
        <v>56</v>
      </c>
    </row>
    <row r="2" spans="1:36" ht="15.75" thickBot="1" x14ac:dyDescent="0.3">
      <c r="A2" s="1"/>
      <c r="B2" s="1" t="s">
        <v>0</v>
      </c>
      <c r="C2" s="1" t="s">
        <v>1</v>
      </c>
      <c r="D2" s="1" t="s">
        <v>2</v>
      </c>
      <c r="E2" s="1" t="s">
        <v>0</v>
      </c>
      <c r="F2" s="1" t="s">
        <v>3</v>
      </c>
      <c r="G2" s="1" t="s">
        <v>2</v>
      </c>
      <c r="H2" s="6"/>
      <c r="I2" s="1" t="s">
        <v>49</v>
      </c>
      <c r="J2" s="6" t="s">
        <v>96</v>
      </c>
      <c r="K2" s="6" t="s">
        <v>97</v>
      </c>
      <c r="L2" s="6" t="s">
        <v>96</v>
      </c>
      <c r="M2" s="6" t="s">
        <v>97</v>
      </c>
      <c r="N2" s="6"/>
      <c r="O2" s="6" t="s">
        <v>96</v>
      </c>
      <c r="P2" s="6" t="s">
        <v>97</v>
      </c>
      <c r="Q2" s="6" t="s">
        <v>96</v>
      </c>
      <c r="R2" s="6" t="s">
        <v>97</v>
      </c>
      <c r="S2" s="6"/>
      <c r="T2" s="6" t="s">
        <v>102</v>
      </c>
      <c r="U2" s="37">
        <v>10000000</v>
      </c>
      <c r="V2" s="6"/>
      <c r="W2" s="6"/>
      <c r="X2" s="6">
        <v>1963</v>
      </c>
      <c r="Y2" s="6">
        <v>7.4999999999999997E-2</v>
      </c>
      <c r="Z2" s="6">
        <v>4.4500000000000005E-2</v>
      </c>
      <c r="AA2" s="6">
        <v>3.0499999999999999E-2</v>
      </c>
      <c r="AB2" s="63">
        <f>Y2/U$1</f>
        <v>7.4999999999999993E-13</v>
      </c>
      <c r="AC2" s="63">
        <f>Z2/U$1</f>
        <v>4.4500000000000007E-13</v>
      </c>
      <c r="AE2" s="34" t="s">
        <v>57</v>
      </c>
      <c r="AF2" s="35">
        <v>1</v>
      </c>
      <c r="AG2" s="35">
        <v>0.01</v>
      </c>
      <c r="AH2" s="35" t="s">
        <v>58</v>
      </c>
      <c r="AI2" s="36" t="s">
        <v>59</v>
      </c>
      <c r="AJ2" s="37" t="s">
        <v>60</v>
      </c>
    </row>
    <row r="3" spans="1:36" x14ac:dyDescent="0.25">
      <c r="A3" s="7" t="s">
        <v>5</v>
      </c>
      <c r="B3" s="8">
        <v>0.1</v>
      </c>
      <c r="C3" s="9">
        <v>4.8599999999999997E-2</v>
      </c>
      <c r="D3" s="9">
        <v>5.1400000000000001E-2</v>
      </c>
      <c r="E3" s="8">
        <v>0.12</v>
      </c>
      <c r="F3" s="9">
        <v>5.3100000000000001E-2</v>
      </c>
      <c r="G3" s="10">
        <v>6.6900000000000001E-2</v>
      </c>
      <c r="H3" s="6"/>
      <c r="I3" s="28">
        <v>4.5534912829812205E-13</v>
      </c>
      <c r="J3" s="43">
        <v>9.9999999999999998E-13</v>
      </c>
      <c r="K3" s="43">
        <v>4.8599999999999995E-13</v>
      </c>
      <c r="L3" s="43">
        <v>2.1961170843513487</v>
      </c>
      <c r="M3" s="43">
        <v>1.0673129029947555</v>
      </c>
      <c r="N3" s="6"/>
      <c r="O3" s="43">
        <f>E3/U$1</f>
        <v>1.1999999999999999E-12</v>
      </c>
      <c r="P3" s="43">
        <f>F3/U$1</f>
        <v>5.3100000000000006E-13</v>
      </c>
      <c r="Q3" s="43">
        <f>O3/I3</f>
        <v>2.6353405012216182</v>
      </c>
      <c r="R3" s="43">
        <f>P3/I3</f>
        <v>1.1661381717905663</v>
      </c>
      <c r="S3" s="6"/>
      <c r="T3" s="6"/>
      <c r="U3" s="6"/>
      <c r="V3" s="6"/>
      <c r="W3" s="6"/>
      <c r="X3" s="6">
        <v>1964</v>
      </c>
      <c r="Y3" s="6">
        <v>7.4999999999999997E-2</v>
      </c>
      <c r="Z3" s="6">
        <v>4.4500000000000005E-2</v>
      </c>
      <c r="AA3" s="6">
        <v>3.0499999999999999E-2</v>
      </c>
      <c r="AB3" s="63">
        <f>Y3/U$1</f>
        <v>7.4999999999999993E-13</v>
      </c>
      <c r="AC3" s="63">
        <f>Z3/U$1</f>
        <v>4.4500000000000007E-13</v>
      </c>
      <c r="AE3" s="34" t="s">
        <v>61</v>
      </c>
      <c r="AF3" s="35">
        <v>100</v>
      </c>
      <c r="AG3" s="35">
        <v>1</v>
      </c>
      <c r="AH3" s="35" t="s">
        <v>62</v>
      </c>
      <c r="AI3" s="36" t="s">
        <v>63</v>
      </c>
      <c r="AJ3" s="37" t="s">
        <v>64</v>
      </c>
    </row>
    <row r="4" spans="1:36" x14ac:dyDescent="0.25">
      <c r="A4" s="11" t="s">
        <v>5</v>
      </c>
      <c r="B4" s="12">
        <v>0.1</v>
      </c>
      <c r="C4" s="6">
        <v>4.8599999999999997E-2</v>
      </c>
      <c r="D4" s="6">
        <v>5.1400000000000001E-2</v>
      </c>
      <c r="E4" s="12">
        <v>0.12</v>
      </c>
      <c r="F4" s="6">
        <v>5.3100000000000001E-2</v>
      </c>
      <c r="G4" s="13">
        <v>6.6900000000000001E-2</v>
      </c>
      <c r="H4" s="6"/>
      <c r="I4" s="28">
        <v>4.5952864910518999E-13</v>
      </c>
      <c r="J4" s="43">
        <v>9.9999999999999998E-13</v>
      </c>
      <c r="K4" s="43">
        <v>4.8599999999999995E-13</v>
      </c>
      <c r="L4" s="43">
        <v>2.1761428845562389</v>
      </c>
      <c r="M4" s="43">
        <v>1.0576054418943321</v>
      </c>
      <c r="N4" s="6"/>
      <c r="O4" s="43">
        <f t="shared" ref="O4:O67" si="0">E4/U$1</f>
        <v>1.1999999999999999E-12</v>
      </c>
      <c r="P4" s="43">
        <f t="shared" ref="P4:P67" si="1">F4/U$1</f>
        <v>5.3100000000000006E-13</v>
      </c>
      <c r="Q4" s="43">
        <f t="shared" ref="Q4:Q67" si="2">O4/I4</f>
        <v>2.611371461467487</v>
      </c>
      <c r="R4" s="43">
        <f t="shared" ref="R4:R67" si="3">P4/I4</f>
        <v>1.1555318716993632</v>
      </c>
      <c r="S4" s="6"/>
      <c r="T4" s="6"/>
      <c r="U4" s="6"/>
      <c r="V4" s="6"/>
      <c r="W4" s="6"/>
      <c r="X4" s="6">
        <v>1965</v>
      </c>
      <c r="Y4" s="6">
        <v>0.1</v>
      </c>
      <c r="Z4" s="6">
        <v>8.4900000000000003E-2</v>
      </c>
      <c r="AA4" s="6">
        <v>1.5100000000000001E-2</v>
      </c>
      <c r="AB4" s="63">
        <f>Y4/U$1</f>
        <v>9.9999999999999998E-13</v>
      </c>
      <c r="AC4" s="63">
        <f>Z4/U$1</f>
        <v>8.4900000000000002E-13</v>
      </c>
      <c r="AE4" s="34" t="s">
        <v>65</v>
      </c>
      <c r="AF4" s="35">
        <v>1000000</v>
      </c>
      <c r="AG4" s="35">
        <v>10000</v>
      </c>
      <c r="AH4" s="35" t="s">
        <v>66</v>
      </c>
      <c r="AI4" s="36" t="s">
        <v>67</v>
      </c>
      <c r="AJ4" s="37" t="s">
        <v>68</v>
      </c>
    </row>
    <row r="5" spans="1:36" x14ac:dyDescent="0.25">
      <c r="A5" s="11" t="s">
        <v>5</v>
      </c>
      <c r="B5" s="12">
        <v>0.11</v>
      </c>
      <c r="C5" s="6">
        <v>4.8599999999999997E-2</v>
      </c>
      <c r="D5" s="6">
        <v>6.1400000000000003E-2</v>
      </c>
      <c r="E5" s="12">
        <v>0.13</v>
      </c>
      <c r="F5" s="6">
        <v>5.3100000000000001E-2</v>
      </c>
      <c r="G5" s="13">
        <v>7.6899999999999996E-2</v>
      </c>
      <c r="H5" s="6"/>
      <c r="I5" s="28">
        <v>4.8126457320992383E-13</v>
      </c>
      <c r="J5" s="43">
        <v>1.1E-12</v>
      </c>
      <c r="K5" s="43">
        <v>4.8599999999999995E-13</v>
      </c>
      <c r="L5" s="43">
        <v>2.2856450718224561</v>
      </c>
      <c r="M5" s="43">
        <v>1.0098395499142849</v>
      </c>
      <c r="N5" s="6"/>
      <c r="O5" s="43">
        <f t="shared" si="0"/>
        <v>1.3000000000000001E-12</v>
      </c>
      <c r="P5" s="43">
        <f t="shared" si="1"/>
        <v>5.3100000000000006E-13</v>
      </c>
      <c r="Q5" s="43">
        <f t="shared" si="2"/>
        <v>2.7012169030629027</v>
      </c>
      <c r="R5" s="43">
        <f t="shared" si="3"/>
        <v>1.1033432119433857</v>
      </c>
      <c r="S5" s="6"/>
      <c r="T5" s="6"/>
      <c r="U5" s="6"/>
      <c r="V5" s="6"/>
      <c r="W5" s="6"/>
      <c r="X5" s="6">
        <v>1966</v>
      </c>
      <c r="Y5" s="6">
        <v>0.16</v>
      </c>
      <c r="Z5" s="6">
        <v>0.12</v>
      </c>
      <c r="AA5" s="6">
        <v>0.04</v>
      </c>
      <c r="AB5" s="63">
        <f>Y5/U$1</f>
        <v>1.6E-12</v>
      </c>
      <c r="AC5" s="63">
        <f>Z5/U$1</f>
        <v>1.1999999999999999E-12</v>
      </c>
      <c r="AE5" s="34" t="s">
        <v>69</v>
      </c>
      <c r="AF5" s="35" t="s">
        <v>70</v>
      </c>
      <c r="AG5" s="35">
        <v>10000000</v>
      </c>
      <c r="AH5" s="35" t="s">
        <v>71</v>
      </c>
      <c r="AI5" s="36" t="s">
        <v>72</v>
      </c>
      <c r="AJ5" s="37" t="s">
        <v>62</v>
      </c>
    </row>
    <row r="6" spans="1:36" x14ac:dyDescent="0.25">
      <c r="A6" s="11" t="s">
        <v>5</v>
      </c>
      <c r="B6" s="12">
        <v>0.11</v>
      </c>
      <c r="C6" s="6">
        <v>4.8599999999999997E-2</v>
      </c>
      <c r="D6" s="6">
        <v>6.1400000000000003E-2</v>
      </c>
      <c r="E6" s="12">
        <v>0.13</v>
      </c>
      <c r="F6" s="6">
        <v>5.3100000000000001E-2</v>
      </c>
      <c r="G6" s="13">
        <v>7.6899999999999996E-2</v>
      </c>
      <c r="H6" s="6"/>
      <c r="I6" s="28">
        <v>4.8878932126796675E-13</v>
      </c>
      <c r="J6" s="43">
        <v>1.1E-12</v>
      </c>
      <c r="K6" s="43">
        <v>4.8599999999999995E-13</v>
      </c>
      <c r="L6" s="43">
        <v>2.2504583306903956</v>
      </c>
      <c r="M6" s="43">
        <v>0.99429340792321108</v>
      </c>
      <c r="N6" s="6"/>
      <c r="O6" s="43">
        <f t="shared" si="0"/>
        <v>1.3000000000000001E-12</v>
      </c>
      <c r="P6" s="43">
        <f t="shared" si="1"/>
        <v>5.3100000000000006E-13</v>
      </c>
      <c r="Q6" s="43">
        <f t="shared" si="2"/>
        <v>2.6596325726341044</v>
      </c>
      <c r="R6" s="43">
        <f t="shared" si="3"/>
        <v>1.0863576123605456</v>
      </c>
      <c r="S6" s="6"/>
      <c r="T6" s="6"/>
      <c r="U6" s="6"/>
      <c r="V6" s="6"/>
      <c r="W6" s="6"/>
      <c r="X6" s="6">
        <v>1967</v>
      </c>
      <c r="Y6" s="6">
        <v>0.16</v>
      </c>
      <c r="Z6" s="6">
        <v>0.1497</v>
      </c>
      <c r="AA6" s="6">
        <v>1.03E-2</v>
      </c>
      <c r="AB6" s="63">
        <f>Y6/U$1</f>
        <v>1.6E-12</v>
      </c>
      <c r="AC6" s="63">
        <f>Z6/U$1</f>
        <v>1.497E-12</v>
      </c>
      <c r="AE6" s="34" t="s">
        <v>61</v>
      </c>
      <c r="AF6" s="35" t="s">
        <v>73</v>
      </c>
      <c r="AG6" s="38">
        <v>100000000000</v>
      </c>
      <c r="AH6" s="35" t="s">
        <v>74</v>
      </c>
      <c r="AI6" s="36" t="s">
        <v>75</v>
      </c>
      <c r="AJ6" s="37" t="s">
        <v>76</v>
      </c>
    </row>
    <row r="7" spans="1:36" x14ac:dyDescent="0.25">
      <c r="A7" s="11" t="s">
        <v>5</v>
      </c>
      <c r="B7" s="12">
        <v>0.11</v>
      </c>
      <c r="C7" s="6">
        <v>4.8599999999999997E-2</v>
      </c>
      <c r="D7" s="6">
        <v>6.1400000000000003E-2</v>
      </c>
      <c r="E7" s="12">
        <v>0.13</v>
      </c>
      <c r="F7" s="6">
        <v>5.3100000000000001E-2</v>
      </c>
      <c r="G7" s="13">
        <v>7.6899999999999996E-2</v>
      </c>
      <c r="H7" s="6"/>
      <c r="I7" s="28">
        <v>4.8878932126796675E-13</v>
      </c>
      <c r="J7" s="43">
        <v>1.1E-12</v>
      </c>
      <c r="K7" s="43">
        <v>4.8599999999999995E-13</v>
      </c>
      <c r="L7" s="43">
        <v>2.2504583306903956</v>
      </c>
      <c r="M7" s="43">
        <v>0.99429340792321108</v>
      </c>
      <c r="N7" s="6"/>
      <c r="O7" s="43">
        <f t="shared" si="0"/>
        <v>1.3000000000000001E-12</v>
      </c>
      <c r="P7" s="43">
        <f t="shared" si="1"/>
        <v>5.3100000000000006E-13</v>
      </c>
      <c r="Q7" s="43">
        <f t="shared" si="2"/>
        <v>2.6596325726341044</v>
      </c>
      <c r="R7" s="43">
        <f t="shared" si="3"/>
        <v>1.0863576123605456</v>
      </c>
      <c r="S7" s="6"/>
      <c r="T7" s="6"/>
      <c r="U7" s="6"/>
      <c r="V7" s="6"/>
      <c r="W7" s="6"/>
      <c r="X7" s="6">
        <v>1968</v>
      </c>
      <c r="Y7" s="6">
        <v>0.16</v>
      </c>
      <c r="Z7" s="6">
        <v>0.1497</v>
      </c>
      <c r="AA7" s="6">
        <v>1.03E-2</v>
      </c>
      <c r="AB7" s="63">
        <f>Y7/U$1</f>
        <v>1.6E-12</v>
      </c>
      <c r="AC7" s="63">
        <f>Z7/U$1</f>
        <v>1.497E-12</v>
      </c>
      <c r="AE7" s="34" t="s">
        <v>61</v>
      </c>
      <c r="AF7" s="35" t="s">
        <v>77</v>
      </c>
      <c r="AG7" s="35" t="s">
        <v>78</v>
      </c>
      <c r="AH7" s="35" t="s">
        <v>79</v>
      </c>
      <c r="AI7" s="37" t="s">
        <v>80</v>
      </c>
      <c r="AJ7" s="37" t="s">
        <v>76</v>
      </c>
    </row>
    <row r="8" spans="1:36" x14ac:dyDescent="0.25">
      <c r="A8" s="11" t="s">
        <v>5</v>
      </c>
      <c r="B8" s="12">
        <v>0.11</v>
      </c>
      <c r="C8" s="6">
        <v>4.8599999999999997E-2</v>
      </c>
      <c r="D8" s="6">
        <v>6.1400000000000003E-2</v>
      </c>
      <c r="E8" s="12">
        <v>0.13</v>
      </c>
      <c r="F8" s="6">
        <v>5.3100000000000001E-2</v>
      </c>
      <c r="G8" s="13">
        <v>7.6899999999999996E-2</v>
      </c>
      <c r="H8" s="6"/>
      <c r="I8" s="28">
        <v>4.94362820980051E-13</v>
      </c>
      <c r="J8" s="43">
        <v>1.1E-12</v>
      </c>
      <c r="K8" s="43">
        <v>4.8599999999999995E-13</v>
      </c>
      <c r="L8" s="43">
        <v>2.2250864209798418</v>
      </c>
      <c r="M8" s="43">
        <v>0.98308363690563916</v>
      </c>
      <c r="N8" s="6"/>
      <c r="O8" s="43">
        <f t="shared" si="0"/>
        <v>1.3000000000000001E-12</v>
      </c>
      <c r="P8" s="43">
        <f t="shared" si="1"/>
        <v>5.3100000000000006E-13</v>
      </c>
      <c r="Q8" s="43">
        <f t="shared" si="2"/>
        <v>2.6296475884307227</v>
      </c>
      <c r="R8" s="43">
        <f t="shared" si="3"/>
        <v>1.0741098995820875</v>
      </c>
      <c r="S8" s="6"/>
      <c r="T8" s="6"/>
      <c r="U8" s="6"/>
      <c r="V8" s="6"/>
      <c r="W8" s="6"/>
      <c r="X8" s="6">
        <v>1969</v>
      </c>
      <c r="Y8" s="6">
        <v>0.16</v>
      </c>
      <c r="Z8" s="6">
        <v>0.1497</v>
      </c>
      <c r="AA8" s="6">
        <v>1.03E-2</v>
      </c>
      <c r="AB8" s="63">
        <f>Y8/U$1</f>
        <v>1.6E-12</v>
      </c>
      <c r="AC8" s="63">
        <f>Z8/U$1</f>
        <v>1.497E-12</v>
      </c>
    </row>
    <row r="9" spans="1:36" x14ac:dyDescent="0.25">
      <c r="A9" s="11" t="s">
        <v>5</v>
      </c>
      <c r="B9" s="12">
        <v>0.11</v>
      </c>
      <c r="C9" s="6">
        <v>4.8599999999999997E-2</v>
      </c>
      <c r="D9" s="6">
        <v>6.1400000000000003E-2</v>
      </c>
      <c r="E9" s="12">
        <v>0.13</v>
      </c>
      <c r="F9" s="6">
        <v>5.3100000000000001E-2</v>
      </c>
      <c r="G9" s="13">
        <v>7.6899999999999996E-2</v>
      </c>
      <c r="H9" s="6"/>
      <c r="I9" s="28">
        <v>5.0188636108410329E-13</v>
      </c>
      <c r="J9" s="43">
        <v>1.1E-12</v>
      </c>
      <c r="K9" s="43">
        <v>4.8599999999999995E-13</v>
      </c>
      <c r="L9" s="43">
        <v>2.1917312070882677</v>
      </c>
      <c r="M9" s="43">
        <v>0.96834669694990738</v>
      </c>
      <c r="N9" s="6"/>
      <c r="O9" s="43">
        <f t="shared" si="0"/>
        <v>1.3000000000000001E-12</v>
      </c>
      <c r="P9" s="43">
        <f t="shared" si="1"/>
        <v>5.3100000000000006E-13</v>
      </c>
      <c r="Q9" s="43">
        <f t="shared" si="2"/>
        <v>2.5902277901952258</v>
      </c>
      <c r="R9" s="43">
        <f t="shared" si="3"/>
        <v>1.058008428148973</v>
      </c>
      <c r="S9" s="6"/>
      <c r="T9" s="6"/>
      <c r="U9" s="6"/>
      <c r="V9" s="6"/>
      <c r="W9" s="6"/>
      <c r="X9" s="6">
        <v>1970</v>
      </c>
      <c r="Y9" s="6">
        <v>0.16</v>
      </c>
      <c r="Z9" s="6">
        <v>0.15970000000000001</v>
      </c>
      <c r="AA9" s="6">
        <v>2.9999999999999997E-4</v>
      </c>
      <c r="AB9" s="63">
        <f>Y9/U$1</f>
        <v>1.6E-12</v>
      </c>
      <c r="AC9" s="63">
        <f>Z9/U$1</f>
        <v>1.5970000000000002E-12</v>
      </c>
    </row>
    <row r="10" spans="1:36" x14ac:dyDescent="0.25">
      <c r="A10" s="11" t="s">
        <v>5</v>
      </c>
      <c r="B10" s="12">
        <v>0.11</v>
      </c>
      <c r="C10" s="6">
        <v>4.8599999999999997E-2</v>
      </c>
      <c r="D10" s="6">
        <v>6.1400000000000003E-2</v>
      </c>
      <c r="E10" s="12">
        <v>0.13</v>
      </c>
      <c r="F10" s="6">
        <v>5.3100000000000001E-2</v>
      </c>
      <c r="G10" s="13">
        <v>7.6899999999999996E-2</v>
      </c>
      <c r="H10" s="6"/>
      <c r="I10" s="28">
        <v>5.0411664680186324E-13</v>
      </c>
      <c r="J10" s="43">
        <v>1.1E-12</v>
      </c>
      <c r="K10" s="43">
        <v>4.8599999999999995E-13</v>
      </c>
      <c r="L10" s="43">
        <v>2.1820346679254596</v>
      </c>
      <c r="M10" s="43">
        <v>0.9640625896470667</v>
      </c>
      <c r="N10" s="6"/>
      <c r="O10" s="43">
        <f t="shared" si="0"/>
        <v>1.3000000000000001E-12</v>
      </c>
      <c r="P10" s="43">
        <f t="shared" si="1"/>
        <v>5.3100000000000006E-13</v>
      </c>
      <c r="Q10" s="43">
        <f t="shared" si="2"/>
        <v>2.5787682439119073</v>
      </c>
      <c r="R10" s="43">
        <f t="shared" si="3"/>
        <v>1.0533276442440176</v>
      </c>
      <c r="S10" s="6"/>
      <c r="T10" s="6"/>
      <c r="U10" s="6"/>
      <c r="V10" s="6"/>
      <c r="W10" s="6"/>
      <c r="X10" s="6">
        <v>1971</v>
      </c>
      <c r="Y10" s="6">
        <v>0.48</v>
      </c>
      <c r="Z10" s="6">
        <v>0.26</v>
      </c>
      <c r="AA10" s="6">
        <v>0.22</v>
      </c>
      <c r="AB10" s="63">
        <f>Y10/U$1</f>
        <v>4.7999999999999997E-12</v>
      </c>
      <c r="AC10" s="63">
        <f>Z10/U$1</f>
        <v>2.6000000000000002E-12</v>
      </c>
      <c r="AE10" s="39" t="s">
        <v>81</v>
      </c>
      <c r="AF10" s="40"/>
      <c r="AG10" s="39" t="s">
        <v>82</v>
      </c>
      <c r="AH10" s="39" t="s">
        <v>83</v>
      </c>
      <c r="AI10" s="40"/>
    </row>
    <row r="11" spans="1:36" x14ac:dyDescent="0.25">
      <c r="A11" s="11" t="s">
        <v>5</v>
      </c>
      <c r="B11" s="12">
        <v>0.11</v>
      </c>
      <c r="C11" s="6">
        <v>4.8599999999999997E-2</v>
      </c>
      <c r="D11" s="6">
        <v>6.1400000000000003E-2</v>
      </c>
      <c r="E11" s="12">
        <v>0.13</v>
      </c>
      <c r="F11" s="6">
        <v>5.3100000000000001E-2</v>
      </c>
      <c r="G11" s="13">
        <v>7.6899999999999996E-2</v>
      </c>
      <c r="H11" s="6"/>
      <c r="I11" s="28">
        <v>5.1191882162638692E-13</v>
      </c>
      <c r="J11" s="43">
        <v>1.1E-12</v>
      </c>
      <c r="K11" s="43">
        <v>4.8599999999999995E-13</v>
      </c>
      <c r="L11" s="43">
        <v>2.1487781920290705</v>
      </c>
      <c r="M11" s="43">
        <v>0.94936927393284387</v>
      </c>
      <c r="N11" s="6"/>
      <c r="O11" s="43">
        <f t="shared" si="0"/>
        <v>1.3000000000000001E-12</v>
      </c>
      <c r="P11" s="43">
        <f t="shared" si="1"/>
        <v>5.3100000000000006E-13</v>
      </c>
      <c r="Q11" s="43">
        <f t="shared" si="2"/>
        <v>2.5394651360343565</v>
      </c>
      <c r="R11" s="43">
        <f t="shared" si="3"/>
        <v>1.0372738363340333</v>
      </c>
      <c r="S11" s="6"/>
      <c r="T11" s="6"/>
      <c r="U11" s="6"/>
      <c r="V11" s="6"/>
      <c r="W11" s="6"/>
      <c r="X11" s="6">
        <v>1972</v>
      </c>
      <c r="Y11" s="6">
        <v>0.55000000000000004</v>
      </c>
      <c r="Z11" s="6">
        <v>0.3</v>
      </c>
      <c r="AA11" s="6">
        <v>0.25</v>
      </c>
      <c r="AB11" s="63">
        <f>Y11/U$1</f>
        <v>5.5000000000000004E-12</v>
      </c>
      <c r="AC11" s="63">
        <f>Z11/U$1</f>
        <v>2.9999999999999997E-12</v>
      </c>
      <c r="AE11" s="39" t="s">
        <v>84</v>
      </c>
      <c r="AF11" s="40"/>
      <c r="AG11" s="39" t="s">
        <v>85</v>
      </c>
      <c r="AH11" s="39" t="s">
        <v>86</v>
      </c>
      <c r="AI11" s="40"/>
    </row>
    <row r="12" spans="1:36" x14ac:dyDescent="0.25">
      <c r="A12" s="11" t="s">
        <v>5</v>
      </c>
      <c r="B12" s="12">
        <v>0.11</v>
      </c>
      <c r="C12" s="6">
        <v>4.8599999999999997E-2</v>
      </c>
      <c r="D12" s="6">
        <v>6.1400000000000003E-2</v>
      </c>
      <c r="E12" s="12">
        <v>0.13</v>
      </c>
      <c r="F12" s="6">
        <v>5.3100000000000001E-2</v>
      </c>
      <c r="G12" s="13">
        <v>7.6899999999999996E-2</v>
      </c>
      <c r="H12" s="6"/>
      <c r="I12" s="28">
        <v>5.278030139498956E-13</v>
      </c>
      <c r="J12" s="43">
        <v>1.1E-12</v>
      </c>
      <c r="K12" s="43">
        <v>4.8599999999999995E-13</v>
      </c>
      <c r="L12" s="43">
        <v>2.0841108726681563</v>
      </c>
      <c r="M12" s="43">
        <v>0.92079807646974898</v>
      </c>
      <c r="N12" s="6"/>
      <c r="O12" s="43">
        <f t="shared" si="0"/>
        <v>1.3000000000000001E-12</v>
      </c>
      <c r="P12" s="43">
        <f t="shared" si="1"/>
        <v>5.3100000000000006E-13</v>
      </c>
      <c r="Q12" s="43">
        <f t="shared" si="2"/>
        <v>2.4630401222441849</v>
      </c>
      <c r="R12" s="43">
        <f t="shared" si="3"/>
        <v>1.0060571576243555</v>
      </c>
      <c r="S12" s="6"/>
      <c r="T12" s="6"/>
      <c r="U12" s="6"/>
      <c r="V12" s="6"/>
      <c r="W12" s="6"/>
      <c r="X12" s="6" t="s">
        <v>4</v>
      </c>
      <c r="Y12" s="6">
        <v>0.55000000000000004</v>
      </c>
      <c r="Z12" s="6">
        <v>0.3</v>
      </c>
      <c r="AA12" s="6">
        <v>0.25</v>
      </c>
      <c r="AB12" s="63">
        <f>Y12/U$1</f>
        <v>5.5000000000000004E-12</v>
      </c>
      <c r="AC12" s="63">
        <f>Z12/U$1</f>
        <v>2.9999999999999997E-12</v>
      </c>
      <c r="AE12" s="39" t="s">
        <v>87</v>
      </c>
      <c r="AF12" s="40"/>
      <c r="AG12" s="39" t="s">
        <v>88</v>
      </c>
      <c r="AH12" s="39" t="s">
        <v>89</v>
      </c>
      <c r="AI12" s="40"/>
    </row>
    <row r="13" spans="1:36" x14ac:dyDescent="0.25">
      <c r="A13" s="11" t="s">
        <v>5</v>
      </c>
      <c r="B13" s="12">
        <v>0.11</v>
      </c>
      <c r="C13" s="6">
        <v>4.8599999999999997E-2</v>
      </c>
      <c r="D13" s="6">
        <v>6.1400000000000003E-2</v>
      </c>
      <c r="E13" s="12">
        <v>0.13</v>
      </c>
      <c r="F13" s="6">
        <v>5.3100000000000001E-2</v>
      </c>
      <c r="G13" s="13">
        <v>7.6899999999999996E-2</v>
      </c>
      <c r="H13" s="6"/>
      <c r="I13" s="28">
        <v>5.4117949378916368E-13</v>
      </c>
      <c r="J13" s="43">
        <v>1.1E-12</v>
      </c>
      <c r="K13" s="43">
        <v>4.8599999999999995E-13</v>
      </c>
      <c r="L13" s="43">
        <v>2.0325973408529507</v>
      </c>
      <c r="M13" s="43">
        <v>0.8980384615041217</v>
      </c>
      <c r="N13" s="6"/>
      <c r="O13" s="43">
        <f t="shared" si="0"/>
        <v>1.3000000000000001E-12</v>
      </c>
      <c r="P13" s="43">
        <f t="shared" si="1"/>
        <v>5.3100000000000006E-13</v>
      </c>
      <c r="Q13" s="43">
        <f t="shared" si="2"/>
        <v>2.4021604937353054</v>
      </c>
      <c r="R13" s="43">
        <f t="shared" si="3"/>
        <v>0.9811901709026517</v>
      </c>
      <c r="S13" s="6"/>
      <c r="T13" s="6"/>
      <c r="U13" s="6"/>
      <c r="V13" s="6"/>
      <c r="W13" s="6"/>
      <c r="X13" s="6" t="s">
        <v>4</v>
      </c>
      <c r="Y13" s="6">
        <v>0.55000000000000004</v>
      </c>
      <c r="Z13" s="6">
        <v>0.3</v>
      </c>
      <c r="AA13" s="6">
        <v>0.25</v>
      </c>
      <c r="AB13" s="63">
        <f>Y13/U$1</f>
        <v>5.5000000000000004E-12</v>
      </c>
      <c r="AC13" s="63">
        <f>Z13/U$1</f>
        <v>2.9999999999999997E-12</v>
      </c>
      <c r="AE13" s="39" t="s">
        <v>90</v>
      </c>
      <c r="AF13" s="40"/>
      <c r="AG13" s="39" t="s">
        <v>91</v>
      </c>
      <c r="AH13" s="39" t="s">
        <v>92</v>
      </c>
      <c r="AI13" s="40"/>
    </row>
    <row r="14" spans="1:36" ht="15.75" thickBot="1" x14ac:dyDescent="0.3">
      <c r="A14" s="11" t="s">
        <v>5</v>
      </c>
      <c r="B14" s="12">
        <v>0.11</v>
      </c>
      <c r="C14" s="6">
        <v>4.8599999999999997E-2</v>
      </c>
      <c r="D14" s="6">
        <v>6.1400000000000003E-2</v>
      </c>
      <c r="E14" s="12">
        <v>0.13</v>
      </c>
      <c r="F14" s="6">
        <v>5.3100000000000001E-2</v>
      </c>
      <c r="G14" s="13">
        <v>7.6899999999999996E-2</v>
      </c>
      <c r="H14" s="6"/>
      <c r="I14" s="28">
        <v>5.8799697190093672E-13</v>
      </c>
      <c r="J14" s="43">
        <v>1.1E-12</v>
      </c>
      <c r="K14" s="43">
        <v>4.8599999999999995E-13</v>
      </c>
      <c r="L14" s="43">
        <v>1.8707579334019484</v>
      </c>
      <c r="M14" s="43">
        <v>0.82653486875758808</v>
      </c>
      <c r="N14" s="6"/>
      <c r="O14" s="43">
        <f t="shared" si="0"/>
        <v>1.3000000000000001E-12</v>
      </c>
      <c r="P14" s="43">
        <f t="shared" si="1"/>
        <v>5.3100000000000006E-13</v>
      </c>
      <c r="Q14" s="43">
        <f t="shared" si="2"/>
        <v>2.2108957394750304</v>
      </c>
      <c r="R14" s="43">
        <f t="shared" si="3"/>
        <v>0.90306587512403158</v>
      </c>
      <c r="S14" s="6"/>
      <c r="T14" s="6"/>
      <c r="U14" s="6"/>
      <c r="V14" s="6"/>
      <c r="W14" s="6"/>
      <c r="X14" s="6" t="s">
        <v>4</v>
      </c>
      <c r="Y14" s="6">
        <v>0.55000000000000004</v>
      </c>
      <c r="Z14" s="6">
        <v>0.3</v>
      </c>
      <c r="AA14" s="6">
        <v>0.25</v>
      </c>
      <c r="AB14" s="63">
        <f>Y14/U$1</f>
        <v>5.5000000000000004E-12</v>
      </c>
      <c r="AC14" s="63">
        <f>Z14/U$1</f>
        <v>2.9999999999999997E-12</v>
      </c>
      <c r="AE14" s="41" t="s">
        <v>93</v>
      </c>
      <c r="AF14" s="42"/>
      <c r="AG14" s="41" t="s">
        <v>94</v>
      </c>
      <c r="AH14" s="41" t="s">
        <v>95</v>
      </c>
      <c r="AI14" s="42"/>
    </row>
    <row r="15" spans="1:36" ht="15.75" thickBot="1" x14ac:dyDescent="0.3">
      <c r="A15" s="2">
        <v>1964</v>
      </c>
      <c r="B15" s="3">
        <v>0.11</v>
      </c>
      <c r="C15" s="4">
        <v>4.8599999999999997E-2</v>
      </c>
      <c r="D15" s="4">
        <v>6.1400000000000003E-2</v>
      </c>
      <c r="E15" s="3">
        <v>0.13</v>
      </c>
      <c r="F15" s="4">
        <v>5.3100000000000001E-2</v>
      </c>
      <c r="G15" s="5">
        <v>7.6899999999999996E-2</v>
      </c>
      <c r="H15" s="6"/>
      <c r="I15" s="28">
        <v>5.8040651996721854E-13</v>
      </c>
      <c r="J15" s="43">
        <v>1.1E-12</v>
      </c>
      <c r="K15" s="43">
        <v>4.8599999999999995E-13</v>
      </c>
      <c r="L15" s="43">
        <v>1.8952233687211648</v>
      </c>
      <c r="M15" s="43">
        <v>0.83734414290771464</v>
      </c>
      <c r="N15" s="6"/>
      <c r="O15" s="43">
        <f t="shared" si="0"/>
        <v>1.3000000000000001E-12</v>
      </c>
      <c r="P15" s="43">
        <f t="shared" si="1"/>
        <v>5.3100000000000006E-13</v>
      </c>
      <c r="Q15" s="43">
        <f t="shared" si="2"/>
        <v>2.2398094357613769</v>
      </c>
      <c r="R15" s="43">
        <f t="shared" si="3"/>
        <v>0.9148760079917625</v>
      </c>
      <c r="S15" s="6"/>
      <c r="T15" s="6"/>
      <c r="U15" s="6"/>
      <c r="V15" s="6"/>
      <c r="W15" s="6"/>
      <c r="X15" s="6" t="s">
        <v>4</v>
      </c>
      <c r="Y15" s="6">
        <v>0.7</v>
      </c>
      <c r="Z15" s="6">
        <v>0.38500000000000001</v>
      </c>
      <c r="AA15" s="6">
        <v>0.315</v>
      </c>
      <c r="AB15" s="63">
        <f>Y15/U$1</f>
        <v>6.9999999999999993E-12</v>
      </c>
      <c r="AC15" s="63">
        <f>Z15/U$1</f>
        <v>3.85E-12</v>
      </c>
    </row>
    <row r="16" spans="1:36" ht="15.75" thickBot="1" x14ac:dyDescent="0.3">
      <c r="A16" s="18">
        <v>1965</v>
      </c>
      <c r="B16" s="3">
        <v>0.125</v>
      </c>
      <c r="C16" s="4">
        <v>7.3300000000000004E-2</v>
      </c>
      <c r="D16" s="4">
        <v>5.1700000000000003E-2</v>
      </c>
      <c r="E16" s="3">
        <v>0.16</v>
      </c>
      <c r="F16" s="4">
        <v>8.6400000000000005E-2</v>
      </c>
      <c r="G16" s="5">
        <v>7.3599999999999999E-2</v>
      </c>
      <c r="H16" s="6"/>
      <c r="I16" s="28">
        <v>7.4631550492195428E-13</v>
      </c>
      <c r="J16" s="43">
        <v>1.2499999999999999E-12</v>
      </c>
      <c r="K16" s="43">
        <v>7.3300000000000001E-13</v>
      </c>
      <c r="L16" s="43">
        <v>1.6748948558032681</v>
      </c>
      <c r="M16" s="43">
        <v>0.98215834344303654</v>
      </c>
      <c r="N16" s="6"/>
      <c r="O16" s="43">
        <f t="shared" si="0"/>
        <v>1.6E-12</v>
      </c>
      <c r="P16" s="43">
        <f t="shared" si="1"/>
        <v>8.6400000000000005E-13</v>
      </c>
      <c r="Q16" s="43">
        <f t="shared" si="2"/>
        <v>2.1438654154281833</v>
      </c>
      <c r="R16" s="43">
        <f t="shared" si="3"/>
        <v>1.1576873243312191</v>
      </c>
      <c r="S16" s="6"/>
      <c r="T16" s="6"/>
      <c r="U16" s="6"/>
      <c r="V16" s="6"/>
      <c r="W16" s="6"/>
      <c r="X16" s="6" t="s">
        <v>4</v>
      </c>
      <c r="Y16" s="6">
        <v>0.7</v>
      </c>
      <c r="Z16" s="6">
        <v>0.38500000000000001</v>
      </c>
      <c r="AA16" s="6">
        <v>0.315</v>
      </c>
      <c r="AB16" s="63">
        <f>Y16/U$1</f>
        <v>6.9999999999999993E-12</v>
      </c>
      <c r="AC16" s="63">
        <f>Z16/U$1</f>
        <v>3.85E-12</v>
      </c>
    </row>
    <row r="17" spans="1:29" ht="15.75" thickBot="1" x14ac:dyDescent="0.3">
      <c r="A17" s="7" t="s">
        <v>7</v>
      </c>
      <c r="B17" s="8">
        <v>0.16</v>
      </c>
      <c r="C17" s="9">
        <f>B17-D17</f>
        <v>9.9599999999999994E-2</v>
      </c>
      <c r="D17" s="9">
        <v>6.0400000000000002E-2</v>
      </c>
      <c r="E17" s="8">
        <v>0.19500000000000001</v>
      </c>
      <c r="F17" s="9">
        <v>0.1134</v>
      </c>
      <c r="G17" s="10">
        <v>8.1600000000000006E-2</v>
      </c>
      <c r="H17" s="6"/>
      <c r="I17" s="28">
        <v>9.3800848571572264E-13</v>
      </c>
      <c r="J17" s="43">
        <v>1.6E-12</v>
      </c>
      <c r="K17" s="43">
        <v>9.9600000000000004E-12</v>
      </c>
      <c r="L17" s="43">
        <v>1.705741498467535</v>
      </c>
      <c r="M17" s="43">
        <v>10.618240827960404</v>
      </c>
      <c r="N17" s="6"/>
      <c r="O17" s="43">
        <f t="shared" si="0"/>
        <v>1.95E-12</v>
      </c>
      <c r="P17" s="43">
        <f t="shared" si="1"/>
        <v>1.134E-12</v>
      </c>
      <c r="Q17" s="43">
        <f t="shared" si="2"/>
        <v>2.078872451257308</v>
      </c>
      <c r="R17" s="43">
        <f t="shared" si="3"/>
        <v>1.2089442870388654</v>
      </c>
      <c r="S17" s="6"/>
      <c r="T17" s="6"/>
      <c r="U17" s="6"/>
      <c r="V17" s="6"/>
      <c r="W17" s="6"/>
      <c r="X17" s="6" t="s">
        <v>4</v>
      </c>
      <c r="Y17" s="6">
        <v>1.2</v>
      </c>
      <c r="Z17" s="6">
        <v>0.66</v>
      </c>
      <c r="AA17" s="6">
        <v>0.54</v>
      </c>
      <c r="AB17" s="63">
        <f>Y17/U$1</f>
        <v>1.1999999999999999E-11</v>
      </c>
      <c r="AC17" s="63">
        <f>Z17/U$1</f>
        <v>6.6000000000000001E-12</v>
      </c>
    </row>
    <row r="18" spans="1:29" ht="15.75" thickBot="1" x14ac:dyDescent="0.3">
      <c r="A18" s="11" t="s">
        <v>7</v>
      </c>
      <c r="B18" s="12">
        <v>0.16</v>
      </c>
      <c r="C18" s="9">
        <f t="shared" ref="C18:C25" si="4">B18-D18</f>
        <v>9.9599999999999994E-2</v>
      </c>
      <c r="D18" s="6">
        <v>6.0400000000000002E-2</v>
      </c>
      <c r="E18" s="12">
        <v>0.19500000000000001</v>
      </c>
      <c r="F18" s="6">
        <v>0.1134</v>
      </c>
      <c r="G18" s="13">
        <v>8.1600000000000006E-2</v>
      </c>
      <c r="H18" s="6"/>
      <c r="I18" s="28">
        <v>9.5862826033325121E-13</v>
      </c>
      <c r="J18" s="43">
        <v>1.6E-12</v>
      </c>
      <c r="K18" s="43">
        <v>9.9600000000000004E-12</v>
      </c>
      <c r="L18" s="43">
        <v>1.6690515669168637</v>
      </c>
      <c r="M18" s="43">
        <v>10.389846004057476</v>
      </c>
      <c r="N18" s="6"/>
      <c r="O18" s="43">
        <f t="shared" si="0"/>
        <v>1.95E-12</v>
      </c>
      <c r="P18" s="43">
        <f t="shared" si="1"/>
        <v>1.134E-12</v>
      </c>
      <c r="Q18" s="43">
        <f t="shared" si="2"/>
        <v>2.0341565971799276</v>
      </c>
      <c r="R18" s="43">
        <f t="shared" si="3"/>
        <v>1.1829402980523271</v>
      </c>
      <c r="S18" s="6"/>
      <c r="T18" s="6"/>
      <c r="U18" s="6"/>
      <c r="V18" s="6"/>
      <c r="W18" s="6"/>
      <c r="X18" s="6" t="s">
        <v>4</v>
      </c>
      <c r="Y18" s="6">
        <v>1.2</v>
      </c>
      <c r="Z18" s="6">
        <v>0.66</v>
      </c>
      <c r="AA18" s="6">
        <v>0.54</v>
      </c>
      <c r="AB18" s="63">
        <f>Y18/U$1</f>
        <v>1.1999999999999999E-11</v>
      </c>
      <c r="AC18" s="63">
        <f>Z18/U$1</f>
        <v>6.6000000000000001E-12</v>
      </c>
    </row>
    <row r="19" spans="1:29" ht="15.75" thickBot="1" x14ac:dyDescent="0.3">
      <c r="A19" s="11" t="s">
        <v>7</v>
      </c>
      <c r="B19" s="12">
        <v>0.16</v>
      </c>
      <c r="C19" s="9">
        <f t="shared" si="4"/>
        <v>9.9599999999999994E-2</v>
      </c>
      <c r="D19" s="6">
        <v>6.0400000000000002E-2</v>
      </c>
      <c r="E19" s="12">
        <v>0.19500000000000001</v>
      </c>
      <c r="F19" s="6">
        <v>0.1134</v>
      </c>
      <c r="G19" s="13">
        <v>8.1600000000000006E-2</v>
      </c>
      <c r="H19" s="6"/>
      <c r="I19" s="28">
        <v>9.7952989088189209E-13</v>
      </c>
      <c r="J19" s="43">
        <v>1.6E-12</v>
      </c>
      <c r="K19" s="43">
        <v>9.9600000000000004E-12</v>
      </c>
      <c r="L19" s="43">
        <v>1.6334366259711435</v>
      </c>
      <c r="M19" s="43">
        <v>10.168142996670367</v>
      </c>
      <c r="N19" s="6"/>
      <c r="O19" s="43">
        <f t="shared" si="0"/>
        <v>1.95E-12</v>
      </c>
      <c r="P19" s="43">
        <f t="shared" si="1"/>
        <v>1.134E-12</v>
      </c>
      <c r="Q19" s="43">
        <f t="shared" si="2"/>
        <v>1.9907508879023308</v>
      </c>
      <c r="R19" s="43">
        <f t="shared" si="3"/>
        <v>1.1576982086570478</v>
      </c>
      <c r="S19" s="6"/>
      <c r="T19" s="6"/>
      <c r="U19" s="6"/>
      <c r="V19" s="6"/>
      <c r="W19" s="6"/>
      <c r="X19" s="6" t="s">
        <v>4</v>
      </c>
      <c r="Y19" s="6">
        <v>1.2</v>
      </c>
      <c r="Z19" s="6">
        <v>0.66</v>
      </c>
      <c r="AA19" s="6">
        <v>0.54</v>
      </c>
      <c r="AB19" s="63">
        <f>Y19/U$1</f>
        <v>1.1999999999999999E-11</v>
      </c>
      <c r="AC19" s="63">
        <f>Z19/U$1</f>
        <v>6.6000000000000001E-12</v>
      </c>
    </row>
    <row r="20" spans="1:29" ht="15.75" thickBot="1" x14ac:dyDescent="0.3">
      <c r="A20" s="11" t="s">
        <v>7</v>
      </c>
      <c r="B20" s="12">
        <v>0.16</v>
      </c>
      <c r="C20" s="9">
        <f t="shared" si="4"/>
        <v>9.9599999999999994E-2</v>
      </c>
      <c r="D20" s="6">
        <v>6.0400000000000002E-2</v>
      </c>
      <c r="E20" s="12">
        <v>0.19500000000000001</v>
      </c>
      <c r="F20" s="6">
        <v>0.1134</v>
      </c>
      <c r="G20" s="13">
        <v>8.1600000000000006E-2</v>
      </c>
      <c r="H20" s="6"/>
      <c r="I20" s="28">
        <v>9.9987183608160993E-13</v>
      </c>
      <c r="J20" s="43">
        <v>1.6E-12</v>
      </c>
      <c r="K20" s="43">
        <v>9.9600000000000004E-12</v>
      </c>
      <c r="L20" s="43">
        <v>1.6002050885543768</v>
      </c>
      <c r="M20" s="43">
        <v>9.9612766762509963</v>
      </c>
      <c r="N20" s="6"/>
      <c r="O20" s="43">
        <f t="shared" si="0"/>
        <v>1.95E-12</v>
      </c>
      <c r="P20" s="43">
        <f t="shared" si="1"/>
        <v>1.134E-12</v>
      </c>
      <c r="Q20" s="43">
        <f t="shared" si="2"/>
        <v>1.9502499516756469</v>
      </c>
      <c r="R20" s="43">
        <f t="shared" si="3"/>
        <v>1.1341453565129147</v>
      </c>
      <c r="S20" s="6"/>
      <c r="T20" s="6"/>
      <c r="U20" s="6"/>
      <c r="V20" s="6"/>
      <c r="W20" s="6"/>
      <c r="X20" s="6" t="s">
        <v>4</v>
      </c>
      <c r="Y20" s="6">
        <v>1.2</v>
      </c>
      <c r="Z20" s="6">
        <v>0.66</v>
      </c>
      <c r="AA20" s="6">
        <v>0.54</v>
      </c>
      <c r="AB20" s="63">
        <f>Y20/U$1</f>
        <v>1.1999999999999999E-11</v>
      </c>
      <c r="AC20" s="63">
        <f>Z20/U$1</f>
        <v>6.6000000000000001E-12</v>
      </c>
    </row>
    <row r="21" spans="1:29" ht="15.75" thickBot="1" x14ac:dyDescent="0.3">
      <c r="A21" s="11" t="s">
        <v>7</v>
      </c>
      <c r="B21" s="12">
        <v>0.16</v>
      </c>
      <c r="C21" s="9">
        <f t="shared" si="4"/>
        <v>9.9599999999999994E-2</v>
      </c>
      <c r="D21" s="6">
        <v>6.0400000000000002E-2</v>
      </c>
      <c r="E21" s="12">
        <v>0.19500000000000001</v>
      </c>
      <c r="F21" s="6">
        <v>0.1134</v>
      </c>
      <c r="G21" s="13">
        <v>8.1600000000000006E-2</v>
      </c>
      <c r="H21" s="6"/>
      <c r="I21" s="28">
        <v>1.0101837366470249E-12</v>
      </c>
      <c r="J21" s="43">
        <v>1.6E-12</v>
      </c>
      <c r="K21" s="43">
        <v>9.9600000000000004E-12</v>
      </c>
      <c r="L21" s="43">
        <v>1.583870282163399</v>
      </c>
      <c r="M21" s="43">
        <v>9.859592506467159</v>
      </c>
      <c r="N21" s="6"/>
      <c r="O21" s="43">
        <f t="shared" si="0"/>
        <v>1.95E-12</v>
      </c>
      <c r="P21" s="43">
        <f t="shared" si="1"/>
        <v>1.134E-12</v>
      </c>
      <c r="Q21" s="43">
        <f t="shared" si="2"/>
        <v>1.9303419063866425</v>
      </c>
      <c r="R21" s="43">
        <f t="shared" si="3"/>
        <v>1.122568062483309</v>
      </c>
      <c r="S21" s="6"/>
      <c r="T21" s="6"/>
      <c r="U21" s="6"/>
      <c r="V21" s="6"/>
      <c r="W21" s="6"/>
      <c r="X21" s="6" t="s">
        <v>4</v>
      </c>
      <c r="Y21" s="6">
        <v>1.2</v>
      </c>
      <c r="Z21" s="6">
        <v>0.66</v>
      </c>
      <c r="AA21" s="6">
        <v>0.54</v>
      </c>
      <c r="AB21" s="63">
        <f>Y21/U$1</f>
        <v>1.1999999999999999E-11</v>
      </c>
      <c r="AC21" s="63">
        <f>Z21/U$1</f>
        <v>6.6000000000000001E-12</v>
      </c>
    </row>
    <row r="22" spans="1:29" ht="15.75" thickBot="1" x14ac:dyDescent="0.3">
      <c r="A22" s="11" t="s">
        <v>7</v>
      </c>
      <c r="B22" s="12">
        <v>0.16</v>
      </c>
      <c r="C22" s="9">
        <f t="shared" si="4"/>
        <v>9.9599999999999994E-2</v>
      </c>
      <c r="D22" s="6">
        <v>6.0400000000000002E-2</v>
      </c>
      <c r="E22" s="12">
        <v>0.19500000000000001</v>
      </c>
      <c r="F22" s="6">
        <v>0.1134</v>
      </c>
      <c r="G22" s="13">
        <v>8.1600000000000006E-2</v>
      </c>
      <c r="H22" s="6"/>
      <c r="I22" s="28">
        <v>1.0188206076789715E-12</v>
      </c>
      <c r="J22" s="43">
        <v>1.6E-12</v>
      </c>
      <c r="K22" s="43">
        <v>9.9600000000000004E-12</v>
      </c>
      <c r="L22" s="43">
        <v>1.570443302717486</v>
      </c>
      <c r="M22" s="43">
        <v>9.7760095594163499</v>
      </c>
      <c r="N22" s="6"/>
      <c r="O22" s="43">
        <f t="shared" si="0"/>
        <v>1.95E-12</v>
      </c>
      <c r="P22" s="43">
        <f t="shared" si="1"/>
        <v>1.134E-12</v>
      </c>
      <c r="Q22" s="43">
        <f t="shared" si="2"/>
        <v>1.913977775186936</v>
      </c>
      <c r="R22" s="43">
        <f t="shared" si="3"/>
        <v>1.1130516908010182</v>
      </c>
      <c r="S22" s="6"/>
      <c r="T22" s="6"/>
      <c r="U22" s="6"/>
      <c r="V22" s="6"/>
      <c r="W22" s="6"/>
      <c r="X22" s="6" t="s">
        <v>4</v>
      </c>
      <c r="Y22" s="6">
        <v>1.2</v>
      </c>
      <c r="Z22" s="6">
        <v>0.66</v>
      </c>
      <c r="AA22" s="6">
        <v>0.54</v>
      </c>
      <c r="AB22" s="63">
        <f>Y22/U$1</f>
        <v>1.1999999999999999E-11</v>
      </c>
      <c r="AC22" s="63">
        <f>Z22/U$1</f>
        <v>6.6000000000000001E-12</v>
      </c>
    </row>
    <row r="23" spans="1:29" ht="15.75" thickBot="1" x14ac:dyDescent="0.3">
      <c r="A23" s="11" t="s">
        <v>7</v>
      </c>
      <c r="B23" s="12">
        <v>0.16</v>
      </c>
      <c r="C23" s="9">
        <f t="shared" si="4"/>
        <v>9.9599999999999994E-2</v>
      </c>
      <c r="D23" s="6">
        <v>6.0400000000000002E-2</v>
      </c>
      <c r="E23" s="12">
        <v>0.19500000000000001</v>
      </c>
      <c r="F23" s="6">
        <v>0.1134</v>
      </c>
      <c r="G23" s="13">
        <v>8.1600000000000006E-2</v>
      </c>
      <c r="H23" s="6"/>
      <c r="I23" s="28">
        <v>1.034987058584923E-12</v>
      </c>
      <c r="J23" s="43">
        <v>1.6E-12</v>
      </c>
      <c r="K23" s="43">
        <v>9.9600000000000004E-12</v>
      </c>
      <c r="L23" s="43">
        <v>1.5459130495675821</v>
      </c>
      <c r="M23" s="43">
        <v>9.6233087335581988</v>
      </c>
      <c r="N23" s="6"/>
      <c r="O23" s="43">
        <f t="shared" si="0"/>
        <v>1.95E-12</v>
      </c>
      <c r="P23" s="43">
        <f t="shared" si="1"/>
        <v>1.134E-12</v>
      </c>
      <c r="Q23" s="43">
        <f t="shared" si="2"/>
        <v>1.8840815291604907</v>
      </c>
      <c r="R23" s="43">
        <f t="shared" si="3"/>
        <v>1.0956658738810239</v>
      </c>
      <c r="S23" s="6"/>
      <c r="T23" s="6"/>
      <c r="U23" s="6"/>
      <c r="V23" s="6"/>
      <c r="W23" s="6"/>
      <c r="X23" s="6" t="s">
        <v>4</v>
      </c>
      <c r="Y23" s="6">
        <v>1.2</v>
      </c>
      <c r="Z23" s="6">
        <v>0.66</v>
      </c>
      <c r="AA23" s="6">
        <v>0.54</v>
      </c>
      <c r="AB23" s="63">
        <f>Y23/U$1</f>
        <v>1.1999999999999999E-11</v>
      </c>
      <c r="AC23" s="63">
        <f>Z23/U$1</f>
        <v>6.6000000000000001E-12</v>
      </c>
    </row>
    <row r="24" spans="1:29" ht="15.75" thickBot="1" x14ac:dyDescent="0.3">
      <c r="A24" s="11" t="s">
        <v>7</v>
      </c>
      <c r="B24" s="12">
        <v>0.16</v>
      </c>
      <c r="C24" s="9">
        <f t="shared" si="4"/>
        <v>9.9599999999999994E-2</v>
      </c>
      <c r="D24" s="6">
        <v>6.0400000000000002E-2</v>
      </c>
      <c r="E24" s="12">
        <v>0.19500000000000001</v>
      </c>
      <c r="F24" s="6">
        <v>0.1134</v>
      </c>
      <c r="G24" s="13">
        <v>8.1600000000000006E-2</v>
      </c>
      <c r="H24" s="6"/>
      <c r="I24" s="28">
        <v>1.0469659356572032E-12</v>
      </c>
      <c r="J24" s="43">
        <v>1.6E-12</v>
      </c>
      <c r="K24" s="43">
        <v>9.9600000000000004E-12</v>
      </c>
      <c r="L24" s="43">
        <v>1.528225461314217</v>
      </c>
      <c r="M24" s="43">
        <v>9.5132034966810011</v>
      </c>
      <c r="N24" s="6"/>
      <c r="O24" s="43">
        <f t="shared" si="0"/>
        <v>1.95E-12</v>
      </c>
      <c r="P24" s="43">
        <f t="shared" si="1"/>
        <v>1.134E-12</v>
      </c>
      <c r="Q24" s="43">
        <f t="shared" si="2"/>
        <v>1.8625247809767018</v>
      </c>
      <c r="R24" s="43">
        <f t="shared" si="3"/>
        <v>1.0831297957064512</v>
      </c>
      <c r="S24" s="6"/>
      <c r="T24" s="6"/>
      <c r="U24" s="6"/>
      <c r="V24" s="6"/>
      <c r="W24" s="6"/>
      <c r="X24" s="6" t="s">
        <v>6</v>
      </c>
      <c r="Y24" s="6">
        <v>1.2</v>
      </c>
      <c r="Z24" s="6">
        <v>0.66</v>
      </c>
      <c r="AA24" s="6">
        <v>0.54</v>
      </c>
      <c r="AB24" s="63">
        <f>Y24/U$1</f>
        <v>1.1999999999999999E-11</v>
      </c>
      <c r="AC24" s="63">
        <f>Z24/U$1</f>
        <v>6.6000000000000001E-12</v>
      </c>
    </row>
    <row r="25" spans="1:29" x14ac:dyDescent="0.25">
      <c r="A25" s="11" t="s">
        <v>7</v>
      </c>
      <c r="B25" s="12">
        <v>0.16</v>
      </c>
      <c r="C25" s="9">
        <f t="shared" si="4"/>
        <v>9.9599999999999994E-2</v>
      </c>
      <c r="D25" s="6">
        <v>6.0400000000000002E-2</v>
      </c>
      <c r="E25" s="12">
        <v>0.19500000000000001</v>
      </c>
      <c r="F25" s="6">
        <v>0.1134</v>
      </c>
      <c r="G25" s="13">
        <v>8.1600000000000006E-2</v>
      </c>
      <c r="H25" s="6"/>
      <c r="I25" s="28">
        <v>1.0628545571453439E-12</v>
      </c>
      <c r="J25" s="43">
        <v>1.6E-12</v>
      </c>
      <c r="K25" s="43">
        <v>9.9600000000000004E-12</v>
      </c>
      <c r="L25" s="43">
        <v>1.5053800063645042</v>
      </c>
      <c r="M25" s="43">
        <v>9.3709905396190383</v>
      </c>
      <c r="N25" s="6"/>
      <c r="O25" s="43">
        <f t="shared" si="0"/>
        <v>1.95E-12</v>
      </c>
      <c r="P25" s="43">
        <f t="shared" si="1"/>
        <v>1.134E-12</v>
      </c>
      <c r="Q25" s="43">
        <f t="shared" si="2"/>
        <v>1.8346818827567393</v>
      </c>
      <c r="R25" s="43">
        <f t="shared" si="3"/>
        <v>1.0669380795108423</v>
      </c>
      <c r="S25" s="6"/>
      <c r="T25" s="6"/>
      <c r="U25" s="6"/>
      <c r="V25" s="6"/>
      <c r="W25" s="6"/>
      <c r="X25" s="6" t="s">
        <v>6</v>
      </c>
      <c r="Y25" s="6">
        <v>1.2</v>
      </c>
      <c r="Z25" s="6">
        <v>0.66</v>
      </c>
      <c r="AA25" s="6">
        <v>0.54</v>
      </c>
      <c r="AB25" s="63">
        <f>Y25/U$1</f>
        <v>1.1999999999999999E-11</v>
      </c>
      <c r="AC25" s="63">
        <f>Z25/U$1</f>
        <v>6.6000000000000001E-12</v>
      </c>
    </row>
    <row r="26" spans="1:29" x14ac:dyDescent="0.25">
      <c r="A26" s="11" t="s">
        <v>7</v>
      </c>
      <c r="B26" s="12">
        <v>0.2</v>
      </c>
      <c r="C26" s="6">
        <v>0.13</v>
      </c>
      <c r="D26" s="6">
        <v>7.0000000000000007E-2</v>
      </c>
      <c r="E26" s="12">
        <v>0.24</v>
      </c>
      <c r="F26" s="6">
        <v>0.15</v>
      </c>
      <c r="G26" s="13">
        <v>0.09</v>
      </c>
      <c r="H26" s="6"/>
      <c r="I26" s="28">
        <v>1.0968504089508101E-12</v>
      </c>
      <c r="J26" s="43">
        <v>2E-12</v>
      </c>
      <c r="K26" s="43">
        <v>1.3000000000000001E-12</v>
      </c>
      <c r="L26" s="43">
        <v>1.8234027025737225</v>
      </c>
      <c r="M26" s="43">
        <v>1.1852117566729199</v>
      </c>
      <c r="N26" s="6"/>
      <c r="O26" s="43">
        <f t="shared" si="0"/>
        <v>2.3999999999999999E-12</v>
      </c>
      <c r="P26" s="43">
        <f t="shared" si="1"/>
        <v>1.4999999999999999E-12</v>
      </c>
      <c r="Q26" s="43">
        <f t="shared" si="2"/>
        <v>2.1880832430884669</v>
      </c>
      <c r="R26" s="43">
        <f t="shared" si="3"/>
        <v>1.3675520269302919</v>
      </c>
      <c r="S26" s="6"/>
      <c r="T26" s="6"/>
      <c r="U26" s="6"/>
      <c r="V26" s="6"/>
      <c r="W26" s="6"/>
      <c r="X26" s="6" t="s">
        <v>6</v>
      </c>
      <c r="Y26" s="6">
        <v>1.2</v>
      </c>
      <c r="Z26" s="6">
        <v>0.66</v>
      </c>
      <c r="AA26" s="6">
        <v>0.54</v>
      </c>
      <c r="AB26" s="63">
        <f>Y26/U$1</f>
        <v>1.1999999999999999E-11</v>
      </c>
      <c r="AC26" s="63">
        <f>Z26/U$1</f>
        <v>6.6000000000000001E-12</v>
      </c>
    </row>
    <row r="27" spans="1:29" x14ac:dyDescent="0.25">
      <c r="A27" s="11" t="s">
        <v>7</v>
      </c>
      <c r="B27" s="12">
        <v>0.2</v>
      </c>
      <c r="C27" s="6">
        <v>0.13</v>
      </c>
      <c r="D27" s="6">
        <v>7.0000000000000007E-2</v>
      </c>
      <c r="E27" s="12">
        <v>0.24</v>
      </c>
      <c r="F27" s="6">
        <v>0.15</v>
      </c>
      <c r="G27" s="13">
        <v>0.09</v>
      </c>
      <c r="H27" s="6"/>
      <c r="I27" s="28">
        <v>1.1224872191421408E-12</v>
      </c>
      <c r="J27" s="43">
        <v>2E-12</v>
      </c>
      <c r="K27" s="43">
        <v>1.3000000000000001E-12</v>
      </c>
      <c r="L27" s="43">
        <v>1.7817574809702483</v>
      </c>
      <c r="M27" s="43">
        <v>1.1581423626306615</v>
      </c>
      <c r="N27" s="6"/>
      <c r="O27" s="43">
        <f t="shared" si="0"/>
        <v>2.3999999999999999E-12</v>
      </c>
      <c r="P27" s="43">
        <f t="shared" si="1"/>
        <v>1.4999999999999999E-12</v>
      </c>
      <c r="Q27" s="43">
        <f t="shared" si="2"/>
        <v>2.1381089771642983</v>
      </c>
      <c r="R27" s="43">
        <f t="shared" si="3"/>
        <v>1.3363181107276862</v>
      </c>
      <c r="S27" s="6"/>
      <c r="T27" s="6"/>
      <c r="U27" s="6"/>
      <c r="V27" s="6"/>
      <c r="W27" s="6"/>
      <c r="X27" s="6" t="s">
        <v>6</v>
      </c>
      <c r="Y27" s="6">
        <v>1.3</v>
      </c>
      <c r="Z27" s="6">
        <v>0.66</v>
      </c>
      <c r="AA27" s="6">
        <v>0.64</v>
      </c>
      <c r="AB27" s="63">
        <f>Y27/U$1</f>
        <v>1.3E-11</v>
      </c>
      <c r="AC27" s="63">
        <f>Z27/U$1</f>
        <v>6.6000000000000001E-12</v>
      </c>
    </row>
    <row r="28" spans="1:29" ht="15.75" thickBot="1" x14ac:dyDescent="0.3">
      <c r="A28" s="14" t="s">
        <v>7</v>
      </c>
      <c r="B28" s="15">
        <v>0.2</v>
      </c>
      <c r="C28" s="16">
        <v>0.13</v>
      </c>
      <c r="D28" s="16">
        <v>7.0000000000000007E-2</v>
      </c>
      <c r="E28" s="15">
        <v>0.24</v>
      </c>
      <c r="F28" s="16">
        <v>0.15</v>
      </c>
      <c r="G28" s="17">
        <v>0.09</v>
      </c>
      <c r="H28" s="6"/>
      <c r="I28" s="28">
        <v>1.2470554611539513E-12</v>
      </c>
      <c r="J28" s="43">
        <v>2E-12</v>
      </c>
      <c r="K28" s="43">
        <v>1.3000000000000001E-12</v>
      </c>
      <c r="L28" s="43">
        <v>1.6037779090829836</v>
      </c>
      <c r="M28" s="43">
        <v>1.0424556409039394</v>
      </c>
      <c r="N28" s="6"/>
      <c r="O28" s="43">
        <f t="shared" si="0"/>
        <v>2.3999999999999999E-12</v>
      </c>
      <c r="P28" s="43">
        <f t="shared" si="1"/>
        <v>1.4999999999999999E-12</v>
      </c>
      <c r="Q28" s="43">
        <f t="shared" si="2"/>
        <v>1.9245334908995804</v>
      </c>
      <c r="R28" s="43">
        <f t="shared" si="3"/>
        <v>1.2028334318122376</v>
      </c>
      <c r="S28" s="6"/>
      <c r="T28" s="6"/>
      <c r="U28" s="6"/>
      <c r="V28" s="6"/>
      <c r="W28" s="6"/>
      <c r="X28" s="6" t="s">
        <v>6</v>
      </c>
      <c r="Y28" s="6">
        <v>1.3</v>
      </c>
      <c r="Z28" s="6">
        <v>0.66</v>
      </c>
      <c r="AA28" s="6">
        <v>0.64</v>
      </c>
      <c r="AB28" s="63">
        <f>Y28/U$1</f>
        <v>1.3E-11</v>
      </c>
      <c r="AC28" s="63">
        <f>Z28/U$1</f>
        <v>6.6000000000000001E-12</v>
      </c>
    </row>
    <row r="29" spans="1:29" ht="15.75" thickBot="1" x14ac:dyDescent="0.3">
      <c r="A29" s="18">
        <v>1967</v>
      </c>
      <c r="B29" s="3">
        <v>0.2</v>
      </c>
      <c r="C29" s="4">
        <v>0.13</v>
      </c>
      <c r="D29" s="4">
        <v>7.0000000000000007E-2</v>
      </c>
      <c r="E29" s="3">
        <v>0.24</v>
      </c>
      <c r="F29" s="4">
        <v>0.15</v>
      </c>
      <c r="G29" s="5">
        <v>0.09</v>
      </c>
      <c r="H29" s="6"/>
      <c r="I29" s="28">
        <v>1.2717163606719921E-12</v>
      </c>
      <c r="J29" s="43">
        <v>2E-12</v>
      </c>
      <c r="K29" s="43">
        <v>1.3000000000000001E-12</v>
      </c>
      <c r="L29" s="43">
        <v>1.5726777305461204</v>
      </c>
      <c r="M29" s="43">
        <v>1.0222405248549784</v>
      </c>
      <c r="N29" s="6"/>
      <c r="O29" s="43">
        <f t="shared" si="0"/>
        <v>2.3999999999999999E-12</v>
      </c>
      <c r="P29" s="43">
        <f t="shared" si="1"/>
        <v>1.4999999999999999E-12</v>
      </c>
      <c r="Q29" s="43">
        <f t="shared" si="2"/>
        <v>1.8872132766553442</v>
      </c>
      <c r="R29" s="43">
        <f t="shared" si="3"/>
        <v>1.1795082979095901</v>
      </c>
      <c r="S29" s="6"/>
      <c r="T29" s="6"/>
      <c r="U29" s="6"/>
      <c r="V29" s="6"/>
      <c r="W29" s="6"/>
      <c r="X29" s="6" t="s">
        <v>6</v>
      </c>
      <c r="Y29" s="6">
        <v>1.3</v>
      </c>
      <c r="Z29" s="6">
        <v>0.66</v>
      </c>
      <c r="AA29" s="6">
        <v>0.64</v>
      </c>
      <c r="AB29" s="63">
        <f>Y29/U$1</f>
        <v>1.3E-11</v>
      </c>
      <c r="AC29" s="63">
        <f>Z29/U$1</f>
        <v>6.6000000000000001E-12</v>
      </c>
    </row>
    <row r="30" spans="1:29" ht="15.75" thickBot="1" x14ac:dyDescent="0.3">
      <c r="A30" s="18">
        <v>1968</v>
      </c>
      <c r="B30" s="3">
        <v>0.33</v>
      </c>
      <c r="C30" s="4">
        <v>0.16500000000000001</v>
      </c>
      <c r="D30" s="4">
        <v>0.16500000000000001</v>
      </c>
      <c r="E30" s="3">
        <v>0.38</v>
      </c>
      <c r="F30" s="4">
        <v>0.19</v>
      </c>
      <c r="G30" s="5">
        <v>0.19</v>
      </c>
      <c r="H30" s="6"/>
      <c r="I30" s="28">
        <v>1.4780815803906708E-12</v>
      </c>
      <c r="J30" s="43">
        <v>3.3000000000000001E-12</v>
      </c>
      <c r="K30" s="43">
        <v>1.65E-12</v>
      </c>
      <c r="L30" s="43">
        <v>2.2326237223846461</v>
      </c>
      <c r="M30" s="43">
        <v>1.1163118611923231</v>
      </c>
      <c r="N30" s="6"/>
      <c r="O30" s="43">
        <f t="shared" si="0"/>
        <v>3.8E-12</v>
      </c>
      <c r="P30" s="43">
        <f t="shared" si="1"/>
        <v>1.9E-12</v>
      </c>
      <c r="Q30" s="43">
        <f t="shared" si="2"/>
        <v>2.5709000439580771</v>
      </c>
      <c r="R30" s="43">
        <f t="shared" si="3"/>
        <v>1.2854500219790386</v>
      </c>
      <c r="S30" s="6"/>
      <c r="T30" s="6"/>
      <c r="U30" s="6"/>
      <c r="V30" s="6"/>
      <c r="W30" s="6"/>
      <c r="X30" s="6" t="s">
        <v>6</v>
      </c>
      <c r="Y30" s="6">
        <v>1.3</v>
      </c>
      <c r="Z30" s="6">
        <v>0.66</v>
      </c>
      <c r="AA30" s="6">
        <v>0.64</v>
      </c>
      <c r="AB30" s="63">
        <f>Y30/U$1</f>
        <v>1.3E-11</v>
      </c>
      <c r="AC30" s="63">
        <f>Z30/U$1</f>
        <v>6.6000000000000001E-12</v>
      </c>
    </row>
    <row r="31" spans="1:29" x14ac:dyDescent="0.25">
      <c r="A31" s="7" t="s">
        <v>10</v>
      </c>
      <c r="B31" s="8">
        <v>0.33</v>
      </c>
      <c r="C31" s="9">
        <v>0.16639999999999999</v>
      </c>
      <c r="D31" s="9">
        <v>0.1636</v>
      </c>
      <c r="E31" s="8">
        <v>0.38</v>
      </c>
      <c r="F31" s="9">
        <v>0.19170000000000001</v>
      </c>
      <c r="G31" s="10">
        <v>0.1883</v>
      </c>
      <c r="H31" s="6"/>
      <c r="I31" s="28">
        <v>1.659769048055349E-12</v>
      </c>
      <c r="J31" s="43">
        <v>3.3000000000000001E-12</v>
      </c>
      <c r="K31" s="43">
        <v>1.664E-12</v>
      </c>
      <c r="L31" s="43">
        <v>1.9882284248320032</v>
      </c>
      <c r="M31" s="43">
        <v>1.0025491208849859</v>
      </c>
      <c r="N31" s="6"/>
      <c r="O31" s="43">
        <f t="shared" si="0"/>
        <v>3.8E-12</v>
      </c>
      <c r="P31" s="43">
        <f t="shared" si="1"/>
        <v>1.917E-12</v>
      </c>
      <c r="Q31" s="43">
        <f t="shared" si="2"/>
        <v>2.2894751558671551</v>
      </c>
      <c r="R31" s="43">
        <f t="shared" si="3"/>
        <v>1.1549799667887728</v>
      </c>
      <c r="S31" s="6"/>
      <c r="T31" s="6"/>
      <c r="U31" s="6"/>
      <c r="V31" s="6"/>
      <c r="W31" s="6"/>
      <c r="X31" s="6" t="s">
        <v>6</v>
      </c>
      <c r="Y31" s="6">
        <v>1.3</v>
      </c>
      <c r="Z31" s="6">
        <v>0.66</v>
      </c>
      <c r="AA31" s="6">
        <v>0.64</v>
      </c>
      <c r="AB31" s="63">
        <f>Y31/U$1</f>
        <v>1.3E-11</v>
      </c>
      <c r="AC31" s="63">
        <f>Z31/U$1</f>
        <v>6.6000000000000001E-12</v>
      </c>
    </row>
    <row r="32" spans="1:29" x14ac:dyDescent="0.25">
      <c r="A32" s="11" t="s">
        <v>10</v>
      </c>
      <c r="B32" s="12">
        <v>0.33</v>
      </c>
      <c r="C32" s="6">
        <v>0.16639999999999999</v>
      </c>
      <c r="D32" s="6">
        <v>0.1636</v>
      </c>
      <c r="E32" s="12">
        <v>0.38</v>
      </c>
      <c r="F32" s="6">
        <v>0.19170000000000001</v>
      </c>
      <c r="G32" s="13">
        <v>0.1883</v>
      </c>
      <c r="H32" s="6"/>
      <c r="I32" s="28">
        <v>1.6374621643644473E-12</v>
      </c>
      <c r="J32" s="43">
        <v>3.3000000000000001E-12</v>
      </c>
      <c r="K32" s="43">
        <v>1.664E-12</v>
      </c>
      <c r="L32" s="43">
        <v>2.0153137408709765</v>
      </c>
      <c r="M32" s="43">
        <v>1.0162066863058499</v>
      </c>
      <c r="N32" s="6"/>
      <c r="O32" s="43">
        <f t="shared" si="0"/>
        <v>3.8E-12</v>
      </c>
      <c r="P32" s="43">
        <f t="shared" si="1"/>
        <v>1.917E-12</v>
      </c>
      <c r="Q32" s="43">
        <f t="shared" si="2"/>
        <v>2.3206643076696092</v>
      </c>
      <c r="R32" s="43">
        <f t="shared" si="3"/>
        <v>1.1707140731059582</v>
      </c>
      <c r="S32" s="6"/>
      <c r="T32" s="6"/>
      <c r="U32" s="6"/>
      <c r="V32" s="6"/>
      <c r="W32" s="6"/>
      <c r="X32" s="6" t="s">
        <v>6</v>
      </c>
      <c r="Y32" s="6">
        <v>1.3</v>
      </c>
      <c r="Z32" s="6">
        <v>0.66</v>
      </c>
      <c r="AA32" s="6">
        <v>0.64</v>
      </c>
      <c r="AB32" s="63">
        <f>Y32/U$1</f>
        <v>1.3E-11</v>
      </c>
      <c r="AC32" s="63">
        <f>Z32/U$1</f>
        <v>6.6000000000000001E-12</v>
      </c>
    </row>
    <row r="33" spans="1:29" x14ac:dyDescent="0.25">
      <c r="A33" s="11" t="s">
        <v>10</v>
      </c>
      <c r="B33" s="12">
        <v>0.33</v>
      </c>
      <c r="C33" s="6">
        <v>0.16639999999999999</v>
      </c>
      <c r="D33" s="6">
        <v>0.1636</v>
      </c>
      <c r="E33" s="12">
        <v>0.38</v>
      </c>
      <c r="F33" s="6">
        <v>0.19170000000000001</v>
      </c>
      <c r="G33" s="13">
        <v>0.1883</v>
      </c>
      <c r="H33" s="6"/>
      <c r="I33" s="28">
        <v>1.6558633301527904E-12</v>
      </c>
      <c r="J33" s="43">
        <v>3.3000000000000001E-12</v>
      </c>
      <c r="K33" s="43">
        <v>1.664E-12</v>
      </c>
      <c r="L33" s="43">
        <v>1.9929180989203386</v>
      </c>
      <c r="M33" s="43">
        <v>1.004913853516195</v>
      </c>
      <c r="N33" s="6"/>
      <c r="O33" s="43">
        <f t="shared" si="0"/>
        <v>3.8E-12</v>
      </c>
      <c r="P33" s="43">
        <f t="shared" si="1"/>
        <v>1.917E-12</v>
      </c>
      <c r="Q33" s="43">
        <f t="shared" si="2"/>
        <v>2.2948753866355411</v>
      </c>
      <c r="R33" s="43">
        <f t="shared" si="3"/>
        <v>1.1577042411000875</v>
      </c>
      <c r="S33" s="6"/>
      <c r="T33" s="6"/>
      <c r="U33" s="6"/>
      <c r="V33" s="6"/>
      <c r="W33" s="6"/>
      <c r="X33" s="6" t="s">
        <v>6</v>
      </c>
      <c r="Y33" s="6">
        <v>1.3</v>
      </c>
      <c r="Z33" s="6">
        <v>0.66</v>
      </c>
      <c r="AA33" s="6">
        <v>0.64</v>
      </c>
      <c r="AB33" s="63">
        <f>Y33/U$1</f>
        <v>1.3E-11</v>
      </c>
      <c r="AC33" s="63">
        <f>Z33/U$1</f>
        <v>6.6000000000000001E-12</v>
      </c>
    </row>
    <row r="34" spans="1:29" x14ac:dyDescent="0.25">
      <c r="A34" s="11" t="s">
        <v>10</v>
      </c>
      <c r="B34" s="12">
        <v>0.33</v>
      </c>
      <c r="C34" s="6">
        <v>0.16639999999999999</v>
      </c>
      <c r="D34" s="6">
        <v>0.1636</v>
      </c>
      <c r="E34" s="12">
        <v>0.38</v>
      </c>
      <c r="F34" s="6">
        <v>0.19170000000000001</v>
      </c>
      <c r="G34" s="13">
        <v>0.1883</v>
      </c>
      <c r="H34" s="6"/>
      <c r="I34" s="28">
        <v>1.6575544657394651E-12</v>
      </c>
      <c r="J34" s="43">
        <v>3.3000000000000001E-12</v>
      </c>
      <c r="K34" s="43">
        <v>1.664E-12</v>
      </c>
      <c r="L34" s="43">
        <v>1.9908848054219503</v>
      </c>
      <c r="M34" s="43">
        <v>1.0038885806733713</v>
      </c>
      <c r="N34" s="6"/>
      <c r="O34" s="43">
        <f t="shared" si="0"/>
        <v>3.8E-12</v>
      </c>
      <c r="P34" s="43">
        <f t="shared" si="1"/>
        <v>1.917E-12</v>
      </c>
      <c r="Q34" s="43">
        <f t="shared" si="2"/>
        <v>2.2925340183646701</v>
      </c>
      <c r="R34" s="43">
        <f t="shared" si="3"/>
        <v>1.1565230824223875</v>
      </c>
      <c r="S34" s="6"/>
      <c r="T34" s="6"/>
      <c r="U34" s="6"/>
      <c r="V34" s="6"/>
      <c r="W34" s="6"/>
      <c r="X34" s="6" t="s">
        <v>6</v>
      </c>
      <c r="Y34" s="6">
        <v>1.3</v>
      </c>
      <c r="Z34" s="6">
        <v>0.66</v>
      </c>
      <c r="AA34" s="6">
        <v>0.64</v>
      </c>
      <c r="AB34" s="63">
        <f>Y34/U$1</f>
        <v>1.3E-11</v>
      </c>
      <c r="AC34" s="63">
        <f>Z34/U$1</f>
        <v>6.6000000000000001E-12</v>
      </c>
    </row>
    <row r="35" spans="1:29" x14ac:dyDescent="0.25">
      <c r="A35" s="11" t="s">
        <v>10</v>
      </c>
      <c r="B35" s="12">
        <v>0.4</v>
      </c>
      <c r="C35" s="6">
        <v>0.16639999999999999</v>
      </c>
      <c r="D35" s="6">
        <v>0.2336</v>
      </c>
      <c r="E35" s="12">
        <v>0.45</v>
      </c>
      <c r="F35" s="6">
        <v>0.19170000000000001</v>
      </c>
      <c r="G35" s="13">
        <v>0.25829999999999997</v>
      </c>
      <c r="H35" s="6"/>
      <c r="I35" s="28">
        <v>1.6346838701863386E-12</v>
      </c>
      <c r="J35" s="43">
        <v>3.9999999999999999E-12</v>
      </c>
      <c r="K35" s="43">
        <v>1.664E-12</v>
      </c>
      <c r="L35" s="43">
        <v>2.4469563032661705</v>
      </c>
      <c r="M35" s="43">
        <v>1.0179338221587271</v>
      </c>
      <c r="N35" s="6"/>
      <c r="O35" s="43">
        <f t="shared" si="0"/>
        <v>4.4999999999999998E-12</v>
      </c>
      <c r="P35" s="43">
        <f t="shared" si="1"/>
        <v>1.917E-12</v>
      </c>
      <c r="Q35" s="43">
        <f t="shared" si="2"/>
        <v>2.7528258411744417</v>
      </c>
      <c r="R35" s="43">
        <f t="shared" si="3"/>
        <v>1.1727038083403123</v>
      </c>
      <c r="S35" s="6"/>
      <c r="T35" s="6"/>
      <c r="U35" s="6"/>
      <c r="V35" s="6"/>
      <c r="W35" s="6"/>
      <c r="X35" s="6" t="s">
        <v>6</v>
      </c>
      <c r="Y35" s="6">
        <v>1.3</v>
      </c>
      <c r="Z35" s="6">
        <v>0.66</v>
      </c>
      <c r="AA35" s="6">
        <v>0.64</v>
      </c>
      <c r="AB35" s="63">
        <f>Y35/U$1</f>
        <v>1.3E-11</v>
      </c>
      <c r="AC35" s="63">
        <f>Z35/U$1</f>
        <v>6.6000000000000001E-12</v>
      </c>
    </row>
    <row r="36" spans="1:29" x14ac:dyDescent="0.25">
      <c r="A36" s="11" t="s">
        <v>10</v>
      </c>
      <c r="B36" s="12">
        <v>0.4</v>
      </c>
      <c r="C36" s="6">
        <v>0.16639999999999999</v>
      </c>
      <c r="D36" s="6">
        <v>0.2336</v>
      </c>
      <c r="E36" s="12">
        <v>0.45</v>
      </c>
      <c r="F36" s="6">
        <v>0.19170000000000001</v>
      </c>
      <c r="G36" s="13">
        <v>0.25829999999999997</v>
      </c>
      <c r="H36" s="6"/>
      <c r="I36" s="28">
        <v>1.650830188525782E-12</v>
      </c>
      <c r="J36" s="43">
        <v>3.9999999999999999E-12</v>
      </c>
      <c r="K36" s="43">
        <v>1.664E-12</v>
      </c>
      <c r="L36" s="43">
        <v>2.4230232932510547</v>
      </c>
      <c r="M36" s="43">
        <v>1.0079776899924389</v>
      </c>
      <c r="N36" s="6"/>
      <c r="O36" s="43">
        <f t="shared" si="0"/>
        <v>4.4999999999999998E-12</v>
      </c>
      <c r="P36" s="43">
        <f t="shared" si="1"/>
        <v>1.917E-12</v>
      </c>
      <c r="Q36" s="43">
        <f t="shared" si="2"/>
        <v>2.7259012049074367</v>
      </c>
      <c r="R36" s="43">
        <f t="shared" si="3"/>
        <v>1.161233913290568</v>
      </c>
      <c r="S36" s="6"/>
      <c r="T36" s="6"/>
      <c r="U36" s="6"/>
      <c r="V36" s="6"/>
      <c r="W36" s="6"/>
      <c r="X36" s="6" t="s">
        <v>8</v>
      </c>
      <c r="Y36" s="6">
        <v>1.3</v>
      </c>
      <c r="Z36" s="6">
        <v>0.66</v>
      </c>
      <c r="AA36" s="6">
        <v>0.64</v>
      </c>
      <c r="AB36" s="63">
        <f>Y36/U$1</f>
        <v>1.3E-11</v>
      </c>
      <c r="AC36" s="63">
        <f>Z36/U$1</f>
        <v>6.6000000000000001E-12</v>
      </c>
    </row>
    <row r="37" spans="1:29" x14ac:dyDescent="0.25">
      <c r="A37" s="11" t="s">
        <v>10</v>
      </c>
      <c r="B37" s="12">
        <v>0.4</v>
      </c>
      <c r="C37" s="6">
        <v>0.16639999999999999</v>
      </c>
      <c r="D37" s="6">
        <v>0.2336</v>
      </c>
      <c r="E37" s="12">
        <v>0.45</v>
      </c>
      <c r="F37" s="6">
        <v>0.19170000000000001</v>
      </c>
      <c r="G37" s="13">
        <v>0.25829999999999997</v>
      </c>
      <c r="H37" s="6"/>
      <c r="I37" s="28">
        <v>1.6728552162855711E-12</v>
      </c>
      <c r="J37" s="43">
        <v>3.9999999999999999E-12</v>
      </c>
      <c r="K37" s="43">
        <v>1.664E-12</v>
      </c>
      <c r="L37" s="43">
        <v>2.3911214557358109</v>
      </c>
      <c r="M37" s="43">
        <v>0.9947065255860974</v>
      </c>
      <c r="N37" s="6"/>
      <c r="O37" s="43">
        <f t="shared" si="0"/>
        <v>4.4999999999999998E-12</v>
      </c>
      <c r="P37" s="43">
        <f t="shared" si="1"/>
        <v>1.917E-12</v>
      </c>
      <c r="Q37" s="43">
        <f t="shared" si="2"/>
        <v>2.6900116377027872</v>
      </c>
      <c r="R37" s="43">
        <f t="shared" si="3"/>
        <v>1.1459449576613874</v>
      </c>
      <c r="S37" s="6"/>
      <c r="T37" s="6"/>
      <c r="U37" s="6"/>
      <c r="V37" s="6"/>
      <c r="W37" s="6"/>
      <c r="X37" s="6" t="s">
        <v>8</v>
      </c>
      <c r="Y37" s="6">
        <v>1.4</v>
      </c>
      <c r="Z37" s="6" t="s">
        <v>9</v>
      </c>
      <c r="AA37" s="6" t="s">
        <v>9</v>
      </c>
      <c r="AB37" s="63">
        <f>Y37/U$1</f>
        <v>1.3999999999999999E-11</v>
      </c>
      <c r="AC37" s="63" t="e">
        <f>Z37/U$1</f>
        <v>#VALUE!</v>
      </c>
    </row>
    <row r="38" spans="1:29" x14ac:dyDescent="0.25">
      <c r="A38" s="11" t="s">
        <v>10</v>
      </c>
      <c r="B38" s="12">
        <v>0.4</v>
      </c>
      <c r="C38" s="6">
        <v>0.16639999999999999</v>
      </c>
      <c r="D38" s="6">
        <v>0.2336</v>
      </c>
      <c r="E38" s="12">
        <v>0.45</v>
      </c>
      <c r="F38" s="6">
        <v>0.19170000000000001</v>
      </c>
      <c r="G38" s="13">
        <v>0.25829999999999997</v>
      </c>
      <c r="H38" s="6"/>
      <c r="I38" s="28">
        <v>1.6603327599175737E-12</v>
      </c>
      <c r="J38" s="43">
        <v>3.9999999999999999E-12</v>
      </c>
      <c r="K38" s="43">
        <v>1.664E-12</v>
      </c>
      <c r="L38" s="43">
        <v>2.4091556202255369</v>
      </c>
      <c r="M38" s="43">
        <v>1.0022087380138234</v>
      </c>
      <c r="N38" s="6"/>
      <c r="O38" s="43">
        <f t="shared" si="0"/>
        <v>4.4999999999999998E-12</v>
      </c>
      <c r="P38" s="43">
        <f t="shared" si="1"/>
        <v>1.917E-12</v>
      </c>
      <c r="Q38" s="43">
        <f t="shared" si="2"/>
        <v>2.710300072753729</v>
      </c>
      <c r="R38" s="43">
        <f t="shared" si="3"/>
        <v>1.1545878309930886</v>
      </c>
      <c r="S38" s="6"/>
      <c r="T38" s="6"/>
      <c r="U38" s="6"/>
      <c r="V38" s="6"/>
      <c r="W38" s="6"/>
      <c r="X38" s="6" t="s">
        <v>8</v>
      </c>
      <c r="Y38" s="6">
        <v>1.4</v>
      </c>
      <c r="Z38" s="6" t="s">
        <v>9</v>
      </c>
      <c r="AA38" s="6" t="s">
        <v>9</v>
      </c>
      <c r="AB38" s="63">
        <f>Y38/U$1</f>
        <v>1.3999999999999999E-11</v>
      </c>
      <c r="AC38" s="63" t="e">
        <f>Z38/U$1</f>
        <v>#VALUE!</v>
      </c>
    </row>
    <row r="39" spans="1:29" x14ac:dyDescent="0.25">
      <c r="A39" s="11" t="s">
        <v>10</v>
      </c>
      <c r="B39" s="12">
        <v>0.4</v>
      </c>
      <c r="C39" s="6">
        <v>0.16639999999999999</v>
      </c>
      <c r="D39" s="6">
        <v>0.2336</v>
      </c>
      <c r="E39" s="12">
        <v>0.45</v>
      </c>
      <c r="F39" s="6">
        <v>0.19170000000000001</v>
      </c>
      <c r="G39" s="13">
        <v>0.25829999999999997</v>
      </c>
      <c r="H39" s="6"/>
      <c r="I39" s="28">
        <v>1.6912563820739144E-12</v>
      </c>
      <c r="J39" s="43">
        <v>3.9999999999999999E-12</v>
      </c>
      <c r="K39" s="43">
        <v>1.664E-12</v>
      </c>
      <c r="L39" s="43">
        <v>2.3651056353117634</v>
      </c>
      <c r="M39" s="43">
        <v>0.98388394428969361</v>
      </c>
      <c r="N39" s="6"/>
      <c r="O39" s="43">
        <f t="shared" si="0"/>
        <v>4.4999999999999998E-12</v>
      </c>
      <c r="P39" s="43">
        <f t="shared" si="1"/>
        <v>1.917E-12</v>
      </c>
      <c r="Q39" s="43">
        <f t="shared" si="2"/>
        <v>2.6607438397257339</v>
      </c>
      <c r="R39" s="43">
        <f t="shared" si="3"/>
        <v>1.1334768757231626</v>
      </c>
      <c r="S39" s="6"/>
      <c r="T39" s="6"/>
      <c r="U39" s="6"/>
      <c r="V39" s="6"/>
      <c r="W39" s="6"/>
      <c r="X39" s="6" t="s">
        <v>8</v>
      </c>
      <c r="Y39" s="6">
        <v>1.4</v>
      </c>
      <c r="Z39" s="6" t="s">
        <v>9</v>
      </c>
      <c r="AA39" s="6" t="s">
        <v>9</v>
      </c>
      <c r="AB39" s="63">
        <f>Y39/U$1</f>
        <v>1.3999999999999999E-11</v>
      </c>
      <c r="AC39" s="63" t="e">
        <f>Z39/U$1</f>
        <v>#VALUE!</v>
      </c>
    </row>
    <row r="40" spans="1:29" x14ac:dyDescent="0.25">
      <c r="A40" s="11" t="s">
        <v>10</v>
      </c>
      <c r="B40" s="12">
        <v>0.4</v>
      </c>
      <c r="C40" s="6">
        <v>0.16639999999999999</v>
      </c>
      <c r="D40" s="6">
        <v>0.2336</v>
      </c>
      <c r="E40" s="12">
        <v>0.45</v>
      </c>
      <c r="F40" s="6">
        <v>0.19170000000000001</v>
      </c>
      <c r="G40" s="13">
        <v>0.25829999999999997</v>
      </c>
      <c r="H40" s="6"/>
      <c r="I40" s="28">
        <v>1.7169052718051497E-12</v>
      </c>
      <c r="J40" s="43">
        <v>3.9999999999999999E-12</v>
      </c>
      <c r="K40" s="43">
        <v>1.664E-12</v>
      </c>
      <c r="L40" s="43">
        <v>2.329773264540338</v>
      </c>
      <c r="M40" s="43">
        <v>0.96918567804878064</v>
      </c>
      <c r="N40" s="6"/>
      <c r="O40" s="43">
        <f t="shared" si="0"/>
        <v>4.4999999999999998E-12</v>
      </c>
      <c r="P40" s="43">
        <f t="shared" si="1"/>
        <v>1.917E-12</v>
      </c>
      <c r="Q40" s="43">
        <f t="shared" si="2"/>
        <v>2.6209949226078804</v>
      </c>
      <c r="R40" s="43">
        <f t="shared" si="3"/>
        <v>1.1165438370309571</v>
      </c>
      <c r="S40" s="6"/>
      <c r="T40" s="6"/>
      <c r="U40" s="6"/>
      <c r="V40" s="6"/>
      <c r="W40" s="6"/>
      <c r="X40" s="6" t="s">
        <v>8</v>
      </c>
      <c r="Y40" s="6">
        <v>1.4</v>
      </c>
      <c r="Z40" s="6" t="s">
        <v>9</v>
      </c>
      <c r="AA40" s="6" t="s">
        <v>9</v>
      </c>
      <c r="AB40" s="63">
        <f>Y40/U$1</f>
        <v>1.3999999999999999E-11</v>
      </c>
      <c r="AC40" s="63" t="e">
        <f>Z40/U$1</f>
        <v>#VALUE!</v>
      </c>
    </row>
    <row r="41" spans="1:29" x14ac:dyDescent="0.25">
      <c r="A41" s="11" t="s">
        <v>10</v>
      </c>
      <c r="B41" s="12">
        <v>0.4</v>
      </c>
      <c r="C41" s="6">
        <v>0.16639999999999999</v>
      </c>
      <c r="D41" s="6">
        <v>0.2336</v>
      </c>
      <c r="E41" s="12">
        <v>0.45</v>
      </c>
      <c r="F41" s="6">
        <v>0.19170000000000001</v>
      </c>
      <c r="G41" s="13">
        <v>0.25829999999999997</v>
      </c>
      <c r="H41" s="6"/>
      <c r="I41" s="28">
        <v>1.7291458722420346E-12</v>
      </c>
      <c r="J41" s="43">
        <v>3.9999999999999999E-12</v>
      </c>
      <c r="K41" s="43">
        <v>1.664E-12</v>
      </c>
      <c r="L41" s="43">
        <v>2.3132808308494783</v>
      </c>
      <c r="M41" s="43">
        <v>0.96232482563338306</v>
      </c>
      <c r="N41" s="6"/>
      <c r="O41" s="43">
        <f t="shared" si="0"/>
        <v>4.4999999999999998E-12</v>
      </c>
      <c r="P41" s="43">
        <f t="shared" si="1"/>
        <v>1.917E-12</v>
      </c>
      <c r="Q41" s="43">
        <f t="shared" si="2"/>
        <v>2.6024409347056632</v>
      </c>
      <c r="R41" s="43">
        <f t="shared" si="3"/>
        <v>1.1086398381846125</v>
      </c>
      <c r="S41" s="6"/>
      <c r="T41" s="6"/>
      <c r="U41" s="6"/>
      <c r="V41" s="6"/>
      <c r="W41" s="6"/>
      <c r="X41" s="6" t="s">
        <v>8</v>
      </c>
      <c r="Y41" s="6">
        <v>2.1</v>
      </c>
      <c r="Z41" s="6" t="s">
        <v>9</v>
      </c>
      <c r="AA41" s="6" t="s">
        <v>9</v>
      </c>
      <c r="AB41" s="63">
        <f>Y41/U$1</f>
        <v>2.1000000000000002E-11</v>
      </c>
      <c r="AC41" s="63" t="e">
        <f>Z41/U$1</f>
        <v>#VALUE!</v>
      </c>
    </row>
    <row r="42" spans="1:29" ht="15.75" thickBot="1" x14ac:dyDescent="0.3">
      <c r="A42" s="11" t="s">
        <v>10</v>
      </c>
      <c r="B42" s="12">
        <v>0.4</v>
      </c>
      <c r="C42" s="6">
        <v>0.16639999999999999</v>
      </c>
      <c r="D42" s="6">
        <v>0.2336</v>
      </c>
      <c r="E42" s="12">
        <v>0.45</v>
      </c>
      <c r="F42" s="6">
        <v>0.19170000000000001</v>
      </c>
      <c r="G42" s="13">
        <v>0.25829999999999997</v>
      </c>
      <c r="H42" s="6"/>
      <c r="I42" s="28">
        <v>1.8559407761096332E-12</v>
      </c>
      <c r="J42" s="43">
        <v>3.9999999999999999E-12</v>
      </c>
      <c r="K42" s="43">
        <v>1.664E-12</v>
      </c>
      <c r="L42" s="43">
        <v>2.1552411862972689</v>
      </c>
      <c r="M42" s="43">
        <v>0.89658033349966393</v>
      </c>
      <c r="N42" s="6"/>
      <c r="O42" s="43">
        <f t="shared" si="0"/>
        <v>4.4999999999999998E-12</v>
      </c>
      <c r="P42" s="43">
        <f t="shared" si="1"/>
        <v>1.917E-12</v>
      </c>
      <c r="Q42" s="43">
        <f t="shared" si="2"/>
        <v>2.4246463345844274</v>
      </c>
      <c r="R42" s="43">
        <f t="shared" si="3"/>
        <v>1.0328993385329661</v>
      </c>
      <c r="S42" s="6"/>
      <c r="T42" s="6"/>
      <c r="U42" s="6"/>
      <c r="V42" s="6"/>
      <c r="W42" s="6"/>
      <c r="X42" s="6" t="s">
        <v>8</v>
      </c>
      <c r="Y42" s="6">
        <v>2.1</v>
      </c>
      <c r="Z42" s="6" t="s">
        <v>9</v>
      </c>
      <c r="AA42" s="6" t="s">
        <v>9</v>
      </c>
      <c r="AB42" s="63">
        <f>Y42/U$1</f>
        <v>2.1000000000000002E-11</v>
      </c>
      <c r="AC42" s="63" t="e">
        <f>Z42/U$1</f>
        <v>#VALUE!</v>
      </c>
    </row>
    <row r="43" spans="1:29" x14ac:dyDescent="0.25">
      <c r="A43" s="7" t="s">
        <v>12</v>
      </c>
      <c r="B43" s="8">
        <v>0.4</v>
      </c>
      <c r="C43" s="9">
        <v>0.16639999999999999</v>
      </c>
      <c r="D43" s="9">
        <v>0.2336</v>
      </c>
      <c r="E43" s="8">
        <v>0.45</v>
      </c>
      <c r="F43" s="9">
        <v>0.19170000000000001</v>
      </c>
      <c r="G43" s="10">
        <v>0.25829999999999997</v>
      </c>
      <c r="H43" s="6"/>
      <c r="I43" s="28">
        <v>1.7684446420657172E-12</v>
      </c>
      <c r="J43" s="43">
        <v>3.9999999999999999E-12</v>
      </c>
      <c r="K43" s="43">
        <v>1.664E-12</v>
      </c>
      <c r="L43" s="43">
        <v>2.2618745901639343</v>
      </c>
      <c r="M43" s="43">
        <v>0.94093982950819677</v>
      </c>
      <c r="N43" s="6"/>
      <c r="O43" s="43">
        <f t="shared" si="0"/>
        <v>4.4999999999999998E-12</v>
      </c>
      <c r="P43" s="43">
        <f t="shared" si="1"/>
        <v>1.917E-12</v>
      </c>
      <c r="Q43" s="43">
        <f t="shared" si="2"/>
        <v>2.5446089139344261</v>
      </c>
      <c r="R43" s="43">
        <f t="shared" si="3"/>
        <v>1.0840033973360657</v>
      </c>
      <c r="S43" s="6"/>
      <c r="T43" s="6"/>
      <c r="U43" s="6"/>
      <c r="V43" s="6"/>
      <c r="W43" s="6"/>
      <c r="X43" s="6" t="s">
        <v>8</v>
      </c>
      <c r="Y43" s="6">
        <v>2.1</v>
      </c>
      <c r="Z43" s="6" t="s">
        <v>9</v>
      </c>
      <c r="AA43" s="6" t="s">
        <v>9</v>
      </c>
      <c r="AB43" s="63">
        <f>Y43/U$1</f>
        <v>2.1000000000000002E-11</v>
      </c>
      <c r="AC43" s="63" t="e">
        <f>Z43/U$1</f>
        <v>#VALUE!</v>
      </c>
    </row>
    <row r="44" spans="1:29" x14ac:dyDescent="0.25">
      <c r="A44" s="11" t="s">
        <v>12</v>
      </c>
      <c r="B44" s="12">
        <v>0.4</v>
      </c>
      <c r="C44" s="6">
        <v>0.16639999999999999</v>
      </c>
      <c r="D44" s="6">
        <v>0.2336</v>
      </c>
      <c r="E44" s="12">
        <v>0.45</v>
      </c>
      <c r="F44" s="6">
        <v>0.19170000000000001</v>
      </c>
      <c r="G44" s="13">
        <v>0.25829999999999997</v>
      </c>
      <c r="H44" s="6"/>
      <c r="I44" s="28">
        <v>1.7924023962102778E-12</v>
      </c>
      <c r="J44" s="43">
        <v>3.9999999999999999E-12</v>
      </c>
      <c r="K44" s="43">
        <v>1.664E-12</v>
      </c>
      <c r="L44" s="43">
        <v>2.2316417387397509</v>
      </c>
      <c r="M44" s="43">
        <v>0.92836296331573631</v>
      </c>
      <c r="N44" s="6"/>
      <c r="O44" s="43">
        <f t="shared" si="0"/>
        <v>4.4999999999999998E-12</v>
      </c>
      <c r="P44" s="43">
        <f t="shared" si="1"/>
        <v>1.917E-12</v>
      </c>
      <c r="Q44" s="43">
        <f t="shared" si="2"/>
        <v>2.5105969560822197</v>
      </c>
      <c r="R44" s="43">
        <f t="shared" si="3"/>
        <v>1.0695143032910255</v>
      </c>
      <c r="S44" s="6"/>
      <c r="T44" s="6"/>
      <c r="U44" s="6"/>
      <c r="V44" s="6"/>
      <c r="W44" s="6"/>
      <c r="X44" s="6" t="s">
        <v>8</v>
      </c>
      <c r="Y44" s="6">
        <v>2.1</v>
      </c>
      <c r="Z44" s="6" t="s">
        <v>9</v>
      </c>
      <c r="AA44" s="6" t="s">
        <v>9</v>
      </c>
      <c r="AB44" s="63">
        <f>Y44/U$1</f>
        <v>2.1000000000000002E-11</v>
      </c>
      <c r="AC44" s="63" t="e">
        <f>Z44/U$1</f>
        <v>#VALUE!</v>
      </c>
    </row>
    <row r="45" spans="1:29" x14ac:dyDescent="0.25">
      <c r="A45" s="11" t="s">
        <v>12</v>
      </c>
      <c r="B45" s="12">
        <v>0.4</v>
      </c>
      <c r="C45" s="6">
        <v>0.16639999999999999</v>
      </c>
      <c r="D45" s="6">
        <v>0.2336</v>
      </c>
      <c r="E45" s="12">
        <v>0.45</v>
      </c>
      <c r="F45" s="6">
        <v>0.19170000000000001</v>
      </c>
      <c r="G45" s="13">
        <v>0.25829999999999997</v>
      </c>
      <c r="H45" s="6"/>
      <c r="I45" s="28">
        <v>1.8155548476945172E-12</v>
      </c>
      <c r="J45" s="43">
        <v>3.9999999999999999E-12</v>
      </c>
      <c r="K45" s="43">
        <v>1.664E-12</v>
      </c>
      <c r="L45" s="43">
        <v>2.203183233532934</v>
      </c>
      <c r="M45" s="43">
        <v>0.91652422514970056</v>
      </c>
      <c r="N45" s="6"/>
      <c r="O45" s="43">
        <f t="shared" si="0"/>
        <v>4.4999999999999998E-12</v>
      </c>
      <c r="P45" s="43">
        <f t="shared" si="1"/>
        <v>1.917E-12</v>
      </c>
      <c r="Q45" s="43">
        <f t="shared" si="2"/>
        <v>2.4785811377245506</v>
      </c>
      <c r="R45" s="43">
        <f t="shared" si="3"/>
        <v>1.0558755646706586</v>
      </c>
      <c r="S45" s="6"/>
      <c r="T45" s="6"/>
      <c r="U45" s="6"/>
      <c r="V45" s="6"/>
      <c r="W45" s="6"/>
      <c r="X45" s="6" t="s">
        <v>8</v>
      </c>
      <c r="Y45" s="6">
        <v>2.1</v>
      </c>
      <c r="Z45" s="6" t="s">
        <v>9</v>
      </c>
      <c r="AA45" s="6" t="s">
        <v>9</v>
      </c>
      <c r="AB45" s="63">
        <f>Y45/U$1</f>
        <v>2.1000000000000002E-11</v>
      </c>
      <c r="AC45" s="63" t="e">
        <f>Z45/U$1</f>
        <v>#VALUE!</v>
      </c>
    </row>
    <row r="46" spans="1:29" x14ac:dyDescent="0.25">
      <c r="A46" s="11" t="s">
        <v>12</v>
      </c>
      <c r="B46" s="12">
        <v>0.4</v>
      </c>
      <c r="C46" s="6">
        <v>0.16639999999999999</v>
      </c>
      <c r="D46" s="6">
        <v>0.2336</v>
      </c>
      <c r="E46" s="12">
        <v>0.45</v>
      </c>
      <c r="F46" s="6">
        <v>0.19170000000000001</v>
      </c>
      <c r="G46" s="13">
        <v>0.25829999999999997</v>
      </c>
      <c r="H46" s="6"/>
      <c r="I46" s="28">
        <v>1.8294865837180767E-12</v>
      </c>
      <c r="J46" s="43">
        <v>3.9999999999999999E-12</v>
      </c>
      <c r="K46" s="43">
        <v>1.664E-12</v>
      </c>
      <c r="L46" s="43">
        <v>2.1864057575490801</v>
      </c>
      <c r="M46" s="43">
        <v>0.90954479514041731</v>
      </c>
      <c r="N46" s="6"/>
      <c r="O46" s="43">
        <f t="shared" si="0"/>
        <v>4.4999999999999998E-12</v>
      </c>
      <c r="P46" s="43">
        <f t="shared" si="1"/>
        <v>1.917E-12</v>
      </c>
      <c r="Q46" s="43">
        <f t="shared" si="2"/>
        <v>2.4597064772427149</v>
      </c>
      <c r="R46" s="43">
        <f t="shared" si="3"/>
        <v>1.0478349593053966</v>
      </c>
      <c r="S46" s="6"/>
      <c r="T46" s="6"/>
      <c r="U46" s="6"/>
      <c r="V46" s="6"/>
      <c r="W46" s="6"/>
      <c r="X46" s="6" t="s">
        <v>8</v>
      </c>
      <c r="Y46" s="6">
        <v>4.8</v>
      </c>
      <c r="Z46" s="6" t="s">
        <v>9</v>
      </c>
      <c r="AA46" s="6" t="s">
        <v>9</v>
      </c>
      <c r="AB46" s="63">
        <f>Y46/U$1</f>
        <v>4.7999999999999996E-11</v>
      </c>
      <c r="AC46" s="63" t="e">
        <f>Z46/U$1</f>
        <v>#VALUE!</v>
      </c>
    </row>
    <row r="47" spans="1:29" x14ac:dyDescent="0.25">
      <c r="A47" s="11" t="s">
        <v>12</v>
      </c>
      <c r="B47" s="12">
        <v>0.4</v>
      </c>
      <c r="C47" s="6">
        <v>0.16639999999999999</v>
      </c>
      <c r="D47" s="6">
        <v>0.2336</v>
      </c>
      <c r="E47" s="12">
        <v>0.45</v>
      </c>
      <c r="F47" s="6">
        <v>0.19170000000000001</v>
      </c>
      <c r="G47" s="13">
        <v>0.25829999999999997</v>
      </c>
      <c r="H47" s="6"/>
      <c r="I47" s="28">
        <v>1.843015668411476E-12</v>
      </c>
      <c r="J47" s="43">
        <v>3.9999999999999999E-12</v>
      </c>
      <c r="K47" s="43">
        <v>1.664E-12</v>
      </c>
      <c r="L47" s="43">
        <v>2.1703559381281128</v>
      </c>
      <c r="M47" s="43">
        <v>0.9028680702612949</v>
      </c>
      <c r="N47" s="6"/>
      <c r="O47" s="43">
        <f t="shared" si="0"/>
        <v>4.4999999999999998E-12</v>
      </c>
      <c r="P47" s="43">
        <f t="shared" si="1"/>
        <v>1.917E-12</v>
      </c>
      <c r="Q47" s="43">
        <f t="shared" si="2"/>
        <v>2.4416504303941267</v>
      </c>
      <c r="R47" s="43">
        <f t="shared" si="3"/>
        <v>1.0401430833478982</v>
      </c>
      <c r="S47" s="6"/>
      <c r="T47" s="6"/>
      <c r="U47" s="6"/>
      <c r="V47" s="6"/>
      <c r="W47" s="6"/>
      <c r="X47" s="6" t="s">
        <v>8</v>
      </c>
      <c r="Y47" s="6">
        <v>4.8</v>
      </c>
      <c r="Z47" s="6" t="s">
        <v>9</v>
      </c>
      <c r="AA47" s="6" t="s">
        <v>9</v>
      </c>
      <c r="AB47" s="63">
        <f>Y47/U$1</f>
        <v>4.7999999999999996E-11</v>
      </c>
      <c r="AC47" s="63" t="e">
        <f>Z47/U$1</f>
        <v>#VALUE!</v>
      </c>
    </row>
    <row r="48" spans="1:29" x14ac:dyDescent="0.25">
      <c r="A48" s="11" t="s">
        <v>12</v>
      </c>
      <c r="B48" s="12">
        <v>0.4</v>
      </c>
      <c r="C48" s="6">
        <v>0.16639999999999999</v>
      </c>
      <c r="D48" s="6">
        <v>0.2336</v>
      </c>
      <c r="E48" s="12">
        <v>0.45</v>
      </c>
      <c r="F48" s="6">
        <v>0.19170000000000001</v>
      </c>
      <c r="G48" s="13">
        <v>0.25829999999999997</v>
      </c>
      <c r="H48" s="6"/>
      <c r="I48" s="28">
        <v>1.8565044879718587E-12</v>
      </c>
      <c r="J48" s="43">
        <v>3.9999999999999999E-12</v>
      </c>
      <c r="K48" s="43">
        <v>1.664E-12</v>
      </c>
      <c r="L48" s="43">
        <v>2.1545867655670503</v>
      </c>
      <c r="M48" s="43">
        <v>0.89630809447589299</v>
      </c>
      <c r="N48" s="6"/>
      <c r="O48" s="43">
        <f t="shared" si="0"/>
        <v>4.4999999999999998E-12</v>
      </c>
      <c r="P48" s="43">
        <f t="shared" si="1"/>
        <v>1.917E-12</v>
      </c>
      <c r="Q48" s="43">
        <f t="shared" si="2"/>
        <v>2.4239101112629315</v>
      </c>
      <c r="R48" s="43">
        <f t="shared" si="3"/>
        <v>1.0325857073980089</v>
      </c>
      <c r="S48" s="6"/>
      <c r="T48" s="6"/>
      <c r="U48" s="6"/>
      <c r="V48" s="6"/>
      <c r="W48" s="6"/>
      <c r="X48" s="6" t="s">
        <v>11</v>
      </c>
      <c r="Y48" s="6">
        <v>4.8</v>
      </c>
      <c r="Z48" s="6" t="s">
        <v>9</v>
      </c>
      <c r="AA48" s="6" t="s">
        <v>9</v>
      </c>
      <c r="AB48" s="63">
        <f>Y48/U$1</f>
        <v>4.7999999999999996E-11</v>
      </c>
      <c r="AC48" s="63" t="e">
        <f>Z48/U$1</f>
        <v>#VALUE!</v>
      </c>
    </row>
    <row r="49" spans="1:29" x14ac:dyDescent="0.25">
      <c r="A49" s="11" t="s">
        <v>12</v>
      </c>
      <c r="B49" s="12">
        <v>0.4</v>
      </c>
      <c r="C49" s="6">
        <v>0.16639999999999999</v>
      </c>
      <c r="D49" s="6">
        <v>0.2336</v>
      </c>
      <c r="E49" s="12">
        <v>0.45</v>
      </c>
      <c r="F49" s="6">
        <v>0.19170000000000001</v>
      </c>
      <c r="G49" s="13">
        <v>0.25829999999999997</v>
      </c>
      <c r="H49" s="6"/>
      <c r="I49" s="28">
        <v>1.8793348183919693E-12</v>
      </c>
      <c r="J49" s="43">
        <v>3.9999999999999999E-12</v>
      </c>
      <c r="K49" s="43">
        <v>1.664E-12</v>
      </c>
      <c r="L49" s="43">
        <v>2.128412649440802</v>
      </c>
      <c r="M49" s="43">
        <v>0.88541966216737367</v>
      </c>
      <c r="N49" s="6"/>
      <c r="O49" s="43">
        <f t="shared" si="0"/>
        <v>4.4999999999999998E-12</v>
      </c>
      <c r="P49" s="43">
        <f t="shared" si="1"/>
        <v>1.917E-12</v>
      </c>
      <c r="Q49" s="43">
        <f t="shared" si="2"/>
        <v>2.3944642306209021</v>
      </c>
      <c r="R49" s="43">
        <f t="shared" si="3"/>
        <v>1.0200417622445044</v>
      </c>
      <c r="S49" s="6"/>
      <c r="T49" s="6"/>
      <c r="U49" s="6"/>
      <c r="V49" s="6"/>
      <c r="W49" s="6"/>
      <c r="X49" s="6" t="s">
        <v>11</v>
      </c>
      <c r="Y49" s="6">
        <v>4.8</v>
      </c>
      <c r="Z49" s="6" t="s">
        <v>9</v>
      </c>
      <c r="AA49" s="6" t="s">
        <v>9</v>
      </c>
      <c r="AB49" s="63">
        <f>Y49/U$1</f>
        <v>4.7999999999999996E-11</v>
      </c>
      <c r="AC49" s="63" t="e">
        <f>Z49/U$1</f>
        <v>#VALUE!</v>
      </c>
    </row>
    <row r="50" spans="1:29" x14ac:dyDescent="0.25">
      <c r="A50" s="11" t="s">
        <v>12</v>
      </c>
      <c r="B50" s="12">
        <v>0.4</v>
      </c>
      <c r="C50" s="6">
        <v>0.16639999999999999</v>
      </c>
      <c r="D50" s="6">
        <v>0.2336</v>
      </c>
      <c r="E50" s="12">
        <v>0.45</v>
      </c>
      <c r="F50" s="6">
        <v>0.19170000000000001</v>
      </c>
      <c r="G50" s="13">
        <v>0.25829999999999997</v>
      </c>
      <c r="H50" s="6"/>
      <c r="I50" s="28">
        <v>1.9005545434914374E-12</v>
      </c>
      <c r="J50" s="43">
        <v>3.9999999999999999E-12</v>
      </c>
      <c r="K50" s="43">
        <v>1.664E-12</v>
      </c>
      <c r="L50" s="43">
        <v>2.1046488845575304</v>
      </c>
      <c r="M50" s="43">
        <v>0.87553393597593265</v>
      </c>
      <c r="N50" s="6"/>
      <c r="O50" s="43">
        <f t="shared" si="0"/>
        <v>4.4999999999999998E-12</v>
      </c>
      <c r="P50" s="43">
        <f t="shared" si="1"/>
        <v>1.917E-12</v>
      </c>
      <c r="Q50" s="43">
        <f t="shared" si="2"/>
        <v>2.3677299951272217</v>
      </c>
      <c r="R50" s="43">
        <f t="shared" si="3"/>
        <v>1.0086529779241964</v>
      </c>
      <c r="S50" s="6"/>
      <c r="T50" s="6"/>
      <c r="U50" s="6"/>
      <c r="V50" s="6"/>
      <c r="W50" s="6"/>
      <c r="X50" s="6" t="s">
        <v>11</v>
      </c>
      <c r="Y50" s="6">
        <v>16</v>
      </c>
      <c r="Z50" s="6">
        <v>8.5</v>
      </c>
      <c r="AA50" s="6">
        <v>7.5</v>
      </c>
      <c r="AB50" s="63">
        <f>Y50/U$1</f>
        <v>1.5999999999999999E-10</v>
      </c>
      <c r="AC50" s="63">
        <f>Z50/U$1</f>
        <v>8.5000000000000004E-11</v>
      </c>
    </row>
    <row r="51" spans="1:29" x14ac:dyDescent="0.25">
      <c r="A51" s="11" t="s">
        <v>12</v>
      </c>
      <c r="B51" s="12">
        <v>0.4</v>
      </c>
      <c r="C51" s="6">
        <v>0.16639999999999999</v>
      </c>
      <c r="D51" s="6">
        <v>0.2336</v>
      </c>
      <c r="E51" s="12">
        <v>0.45</v>
      </c>
      <c r="F51" s="6">
        <v>0.19170000000000001</v>
      </c>
      <c r="G51" s="13">
        <v>0.25829999999999997</v>
      </c>
      <c r="H51" s="6"/>
      <c r="I51" s="28">
        <v>1.9392896014528948E-12</v>
      </c>
      <c r="J51" s="43">
        <v>3.9999999999999999E-12</v>
      </c>
      <c r="K51" s="43">
        <v>1.664E-12</v>
      </c>
      <c r="L51" s="43">
        <v>2.0626109669248178</v>
      </c>
      <c r="M51" s="43">
        <v>0.85804616224072427</v>
      </c>
      <c r="N51" s="6"/>
      <c r="O51" s="43">
        <f t="shared" si="0"/>
        <v>4.4999999999999998E-12</v>
      </c>
      <c r="P51" s="43">
        <f t="shared" si="1"/>
        <v>1.917E-12</v>
      </c>
      <c r="Q51" s="43">
        <f t="shared" si="2"/>
        <v>2.3204373377904202</v>
      </c>
      <c r="R51" s="43">
        <f t="shared" si="3"/>
        <v>0.98850630589871902</v>
      </c>
      <c r="S51" s="6"/>
      <c r="T51" s="6"/>
      <c r="U51" s="6"/>
      <c r="V51" s="6"/>
      <c r="W51" s="6"/>
      <c r="X51" s="6" t="s">
        <v>11</v>
      </c>
      <c r="Y51" s="6">
        <v>20</v>
      </c>
      <c r="Z51" s="6">
        <v>12.7</v>
      </c>
      <c r="AA51" s="6">
        <v>7.3</v>
      </c>
      <c r="AB51" s="63">
        <f>Y51/U$1</f>
        <v>2.0000000000000001E-10</v>
      </c>
      <c r="AC51" s="63">
        <f>Z51/U$1</f>
        <v>1.27E-10</v>
      </c>
    </row>
    <row r="52" spans="1:29" x14ac:dyDescent="0.25">
      <c r="A52" s="11" t="s">
        <v>12</v>
      </c>
      <c r="B52" s="12">
        <v>0.4</v>
      </c>
      <c r="C52" s="6">
        <v>0.1694</v>
      </c>
      <c r="D52" s="6">
        <v>0.2306</v>
      </c>
      <c r="E52" s="12">
        <v>0.45</v>
      </c>
      <c r="F52" s="6">
        <v>0.19470000000000001</v>
      </c>
      <c r="G52" s="13">
        <v>0.25530000000000003</v>
      </c>
      <c r="H52" s="6"/>
      <c r="I52" s="28">
        <v>2.0161960055135848E-12</v>
      </c>
      <c r="J52" s="43">
        <v>3.9999999999999999E-12</v>
      </c>
      <c r="K52" s="43">
        <v>1.6939999999999999E-12</v>
      </c>
      <c r="L52" s="43">
        <v>1.9839340962195198</v>
      </c>
      <c r="M52" s="43">
        <v>0.84019608974896653</v>
      </c>
      <c r="N52" s="6"/>
      <c r="O52" s="43">
        <f t="shared" si="0"/>
        <v>4.4999999999999998E-12</v>
      </c>
      <c r="P52" s="43">
        <f t="shared" si="1"/>
        <v>1.9470000000000001E-12</v>
      </c>
      <c r="Q52" s="43">
        <f t="shared" si="2"/>
        <v>2.2319258582469597</v>
      </c>
      <c r="R52" s="43">
        <f t="shared" si="3"/>
        <v>0.96567992133485137</v>
      </c>
      <c r="S52" s="6"/>
      <c r="T52" s="6"/>
      <c r="U52" s="6"/>
      <c r="V52" s="6"/>
      <c r="W52" s="6"/>
      <c r="X52" s="6" t="s">
        <v>11</v>
      </c>
      <c r="Y52" s="6">
        <v>25</v>
      </c>
      <c r="Z52" s="6">
        <v>15.5</v>
      </c>
      <c r="AA52" s="6">
        <v>9.5</v>
      </c>
      <c r="AB52" s="63">
        <f>Y52/U$1</f>
        <v>2.5000000000000002E-10</v>
      </c>
      <c r="AC52" s="63">
        <f>Z52/U$1</f>
        <v>1.5500000000000001E-10</v>
      </c>
    </row>
    <row r="53" spans="1:29" x14ac:dyDescent="0.25">
      <c r="A53" s="11" t="s">
        <v>12</v>
      </c>
      <c r="B53" s="12">
        <v>0.4</v>
      </c>
      <c r="C53" s="6">
        <v>0.1694</v>
      </c>
      <c r="D53" s="6">
        <v>0.2306</v>
      </c>
      <c r="E53" s="12">
        <v>0.45</v>
      </c>
      <c r="F53" s="6">
        <v>0.19470000000000001</v>
      </c>
      <c r="G53" s="13">
        <v>0.25530000000000003</v>
      </c>
      <c r="H53" s="6"/>
      <c r="I53" s="28">
        <v>2.0682990876363776E-12</v>
      </c>
      <c r="J53" s="43">
        <v>3.9999999999999999E-12</v>
      </c>
      <c r="K53" s="43">
        <v>1.6939999999999999E-12</v>
      </c>
      <c r="L53" s="43">
        <v>1.9339562754297506</v>
      </c>
      <c r="M53" s="43">
        <v>0.81903048264449929</v>
      </c>
      <c r="N53" s="6"/>
      <c r="O53" s="43">
        <f t="shared" si="0"/>
        <v>4.4999999999999998E-12</v>
      </c>
      <c r="P53" s="43">
        <f t="shared" si="1"/>
        <v>1.9470000000000001E-12</v>
      </c>
      <c r="Q53" s="43">
        <f t="shared" si="2"/>
        <v>2.1757008098584691</v>
      </c>
      <c r="R53" s="43">
        <f t="shared" si="3"/>
        <v>0.94135321706543107</v>
      </c>
      <c r="S53" s="6"/>
      <c r="T53" s="6"/>
      <c r="U53" s="6"/>
      <c r="V53" s="6"/>
      <c r="W53" s="6"/>
      <c r="X53" s="6" t="s">
        <v>11</v>
      </c>
      <c r="Y53" s="6">
        <v>25</v>
      </c>
      <c r="Z53" s="6">
        <v>15.5</v>
      </c>
      <c r="AA53" s="6">
        <v>9.5</v>
      </c>
      <c r="AB53" s="63">
        <f>Y53/U$1</f>
        <v>2.5000000000000002E-10</v>
      </c>
      <c r="AC53" s="63">
        <f>Z53/U$1</f>
        <v>1.5500000000000001E-10</v>
      </c>
    </row>
    <row r="54" spans="1:29" ht="15.75" thickBot="1" x14ac:dyDescent="0.3">
      <c r="A54" s="11" t="s">
        <v>12</v>
      </c>
      <c r="B54" s="12">
        <v>0.4</v>
      </c>
      <c r="C54" s="6">
        <v>0.1694</v>
      </c>
      <c r="D54" s="6">
        <v>0.2306</v>
      </c>
      <c r="E54" s="12">
        <v>0.45</v>
      </c>
      <c r="F54" s="6">
        <v>0.19470000000000001</v>
      </c>
      <c r="G54" s="13">
        <v>0.25530000000000003</v>
      </c>
      <c r="H54" s="6"/>
      <c r="I54" s="28">
        <v>2.2594779391966694E-12</v>
      </c>
      <c r="J54" s="43">
        <v>3.9999999999999999E-12</v>
      </c>
      <c r="K54" s="43">
        <v>1.6939999999999999E-12</v>
      </c>
      <c r="L54" s="43">
        <v>1.7703204490777866</v>
      </c>
      <c r="M54" s="43">
        <v>0.74973071018444259</v>
      </c>
      <c r="N54" s="6"/>
      <c r="O54" s="43">
        <f t="shared" si="0"/>
        <v>4.4999999999999998E-12</v>
      </c>
      <c r="P54" s="43">
        <f t="shared" si="1"/>
        <v>1.9470000000000001E-12</v>
      </c>
      <c r="Q54" s="43">
        <f t="shared" si="2"/>
        <v>1.9916105052125099</v>
      </c>
      <c r="R54" s="43">
        <f t="shared" si="3"/>
        <v>0.86170347858861274</v>
      </c>
      <c r="S54" s="6"/>
      <c r="T54" s="6"/>
      <c r="U54" s="6"/>
      <c r="V54" s="6"/>
      <c r="W54" s="6"/>
      <c r="X54" s="6" t="s">
        <v>11</v>
      </c>
      <c r="Y54" s="6">
        <v>25</v>
      </c>
      <c r="Z54" s="6">
        <v>15.5</v>
      </c>
      <c r="AA54" s="6">
        <v>9.5</v>
      </c>
      <c r="AB54" s="63">
        <f>Y54/U$1</f>
        <v>2.5000000000000002E-10</v>
      </c>
      <c r="AC54" s="63">
        <f>Z54/U$1</f>
        <v>1.5500000000000001E-10</v>
      </c>
    </row>
    <row r="55" spans="1:29" ht="15.75" thickBot="1" x14ac:dyDescent="0.3">
      <c r="A55" s="18">
        <v>1971</v>
      </c>
      <c r="B55" s="3">
        <v>0.45</v>
      </c>
      <c r="C55" s="4">
        <v>0.19</v>
      </c>
      <c r="D55" s="4">
        <v>0.26</v>
      </c>
      <c r="E55" s="3">
        <v>0.51</v>
      </c>
      <c r="F55" s="4">
        <v>0.22</v>
      </c>
      <c r="G55" s="5">
        <v>0.28999999999999998</v>
      </c>
      <c r="H55" s="6"/>
      <c r="I55" s="28">
        <v>2.4331068696675092E-12</v>
      </c>
      <c r="J55" s="43">
        <v>4.4999999999999998E-12</v>
      </c>
      <c r="K55" s="43">
        <v>1.9E-12</v>
      </c>
      <c r="L55" s="43">
        <v>1.8494871951986791</v>
      </c>
      <c r="M55" s="43">
        <v>0.78089459352833124</v>
      </c>
      <c r="N55" s="6"/>
      <c r="O55" s="43">
        <f t="shared" si="0"/>
        <v>5.1000000000000005E-12</v>
      </c>
      <c r="P55" s="43">
        <f t="shared" si="1"/>
        <v>2.1999999999999999E-12</v>
      </c>
      <c r="Q55" s="43">
        <f t="shared" si="2"/>
        <v>2.0960854878918367</v>
      </c>
      <c r="R55" s="43">
        <f t="shared" si="3"/>
        <v>0.90419373987490981</v>
      </c>
      <c r="S55" s="6"/>
      <c r="T55" s="6"/>
      <c r="U55" s="6"/>
      <c r="V55" s="6"/>
      <c r="W55" s="6"/>
      <c r="X55" s="6" t="s">
        <v>11</v>
      </c>
      <c r="Y55" s="6">
        <v>29</v>
      </c>
      <c r="Z55" s="6">
        <v>19.7</v>
      </c>
      <c r="AA55" s="6">
        <v>9.3000000000000007</v>
      </c>
      <c r="AB55" s="63">
        <f>Y55/U$1</f>
        <v>2.8999999999999998E-10</v>
      </c>
      <c r="AC55" s="63">
        <f>Z55/U$1</f>
        <v>1.9699999999999999E-10</v>
      </c>
    </row>
    <row r="56" spans="1:29" x14ac:dyDescent="0.25">
      <c r="A56" s="7" t="s">
        <v>14</v>
      </c>
      <c r="B56" s="8">
        <v>0.63</v>
      </c>
      <c r="C56" s="9">
        <v>0.27</v>
      </c>
      <c r="D56" s="9">
        <v>0.36</v>
      </c>
      <c r="E56" s="8">
        <v>0.73</v>
      </c>
      <c r="F56" s="9">
        <v>0.32</v>
      </c>
      <c r="G56" s="10">
        <v>0.41</v>
      </c>
      <c r="H56" s="6"/>
      <c r="I56" s="28">
        <v>3.3072572305407976E-12</v>
      </c>
      <c r="J56" s="43">
        <v>6.3000000000000002E-12</v>
      </c>
      <c r="K56" s="43">
        <v>2.7000000000000002E-12</v>
      </c>
      <c r="L56" s="43">
        <v>1.904901723949012</v>
      </c>
      <c r="M56" s="43">
        <v>0.81638645312100511</v>
      </c>
      <c r="N56" s="6"/>
      <c r="O56" s="43">
        <f t="shared" si="0"/>
        <v>7.3E-12</v>
      </c>
      <c r="P56" s="43">
        <f t="shared" si="1"/>
        <v>3.2000000000000001E-12</v>
      </c>
      <c r="Q56" s="43">
        <f t="shared" si="2"/>
        <v>2.2072670769567915</v>
      </c>
      <c r="R56" s="43">
        <f t="shared" si="3"/>
        <v>0.96756912962489494</v>
      </c>
      <c r="S56" s="6"/>
      <c r="T56" s="6"/>
      <c r="U56" s="6"/>
      <c r="V56" s="6"/>
      <c r="W56" s="6"/>
      <c r="X56" s="6" t="s">
        <v>13</v>
      </c>
      <c r="Y56" s="6">
        <v>29</v>
      </c>
      <c r="Z56" s="6">
        <v>19.7</v>
      </c>
      <c r="AA56" s="6">
        <v>9.3000000000000007</v>
      </c>
      <c r="AB56" s="63">
        <f>Y56/U$1</f>
        <v>2.8999999999999998E-10</v>
      </c>
      <c r="AC56" s="63">
        <f>Z56/U$1</f>
        <v>1.9699999999999999E-10</v>
      </c>
    </row>
    <row r="57" spans="1:29" x14ac:dyDescent="0.25">
      <c r="A57" s="11" t="s">
        <v>14</v>
      </c>
      <c r="B57" s="12">
        <v>0.63</v>
      </c>
      <c r="C57" s="6">
        <v>0.27</v>
      </c>
      <c r="D57" s="6">
        <v>0.36</v>
      </c>
      <c r="E57" s="12">
        <v>0.73</v>
      </c>
      <c r="F57" s="6">
        <v>0.32</v>
      </c>
      <c r="G57" s="13">
        <v>0.41</v>
      </c>
      <c r="H57" s="6"/>
      <c r="I57" s="28">
        <v>3.4267641453324878E-12</v>
      </c>
      <c r="J57" s="43">
        <v>6.3000000000000002E-12</v>
      </c>
      <c r="K57" s="43">
        <v>2.7000000000000002E-12</v>
      </c>
      <c r="L57" s="43">
        <v>1.8384691016979027</v>
      </c>
      <c r="M57" s="43">
        <v>0.78791532929910124</v>
      </c>
      <c r="N57" s="6"/>
      <c r="O57" s="43">
        <f t="shared" si="0"/>
        <v>7.3E-12</v>
      </c>
      <c r="P57" s="43">
        <f t="shared" si="1"/>
        <v>3.2000000000000001E-12</v>
      </c>
      <c r="Q57" s="43">
        <f t="shared" si="2"/>
        <v>2.130289594030903</v>
      </c>
      <c r="R57" s="43">
        <f t="shared" si="3"/>
        <v>0.93382557546560141</v>
      </c>
      <c r="S57" s="6"/>
      <c r="T57" s="6"/>
      <c r="U57" s="6"/>
      <c r="V57" s="6"/>
      <c r="W57" s="6"/>
      <c r="X57" s="6" t="s">
        <v>13</v>
      </c>
      <c r="Y57" s="6">
        <v>29</v>
      </c>
      <c r="Z57" s="6">
        <v>19.7</v>
      </c>
      <c r="AA57" s="6">
        <v>9.3000000000000007</v>
      </c>
      <c r="AB57" s="63">
        <f>Y57/U$1</f>
        <v>2.8999999999999998E-10</v>
      </c>
      <c r="AC57" s="63">
        <f>Z57/U$1</f>
        <v>1.9699999999999999E-10</v>
      </c>
    </row>
    <row r="58" spans="1:29" x14ac:dyDescent="0.25">
      <c r="A58" s="11" t="s">
        <v>14</v>
      </c>
      <c r="B58" s="12">
        <v>0.63</v>
      </c>
      <c r="C58" s="6">
        <v>0.27</v>
      </c>
      <c r="D58" s="6">
        <v>0.36</v>
      </c>
      <c r="E58" s="12">
        <v>0.73</v>
      </c>
      <c r="F58" s="6">
        <v>0.32</v>
      </c>
      <c r="G58" s="13">
        <v>0.41</v>
      </c>
      <c r="H58" s="6"/>
      <c r="I58" s="28">
        <v>3.5717186241903336E-12</v>
      </c>
      <c r="J58" s="43">
        <v>6.3000000000000002E-12</v>
      </c>
      <c r="K58" s="43">
        <v>2.7000000000000002E-12</v>
      </c>
      <c r="L58" s="43">
        <v>1.7638567487740262</v>
      </c>
      <c r="M58" s="43">
        <v>0.75593860661743983</v>
      </c>
      <c r="N58" s="6"/>
      <c r="O58" s="43">
        <f t="shared" si="0"/>
        <v>7.3E-12</v>
      </c>
      <c r="P58" s="43">
        <f t="shared" si="1"/>
        <v>3.2000000000000001E-12</v>
      </c>
      <c r="Q58" s="43">
        <f t="shared" si="2"/>
        <v>2.043834010484189</v>
      </c>
      <c r="R58" s="43">
        <f t="shared" si="3"/>
        <v>0.89592723747252134</v>
      </c>
      <c r="S58" s="6"/>
      <c r="T58" s="6"/>
      <c r="U58" s="6"/>
      <c r="V58" s="6"/>
      <c r="W58" s="6"/>
      <c r="X58" s="6" t="s">
        <v>13</v>
      </c>
      <c r="Y58" s="6">
        <v>29</v>
      </c>
      <c r="Z58" s="6">
        <v>19.7</v>
      </c>
      <c r="AA58" s="6">
        <v>9.3000000000000007</v>
      </c>
      <c r="AB58" s="63">
        <f>Y58/U$1</f>
        <v>2.8999999999999998E-10</v>
      </c>
      <c r="AC58" s="63">
        <f>Z58/U$1</f>
        <v>1.9699999999999999E-10</v>
      </c>
    </row>
    <row r="59" spans="1:29" x14ac:dyDescent="0.25">
      <c r="A59" s="11" t="s">
        <v>14</v>
      </c>
      <c r="B59" s="12">
        <v>0.63</v>
      </c>
      <c r="C59" s="6">
        <v>0.27</v>
      </c>
      <c r="D59" s="6">
        <v>0.36</v>
      </c>
      <c r="E59" s="12">
        <v>0.73</v>
      </c>
      <c r="F59" s="6">
        <v>0.32</v>
      </c>
      <c r="G59" s="13">
        <v>0.41</v>
      </c>
      <c r="H59" s="6"/>
      <c r="I59" s="28">
        <v>3.7459055896178445E-12</v>
      </c>
      <c r="J59" s="43">
        <v>6.3000000000000002E-12</v>
      </c>
      <c r="K59" s="43">
        <v>2.7000000000000002E-12</v>
      </c>
      <c r="L59" s="43">
        <v>1.6818363008029584</v>
      </c>
      <c r="M59" s="43">
        <v>0.72078698605841074</v>
      </c>
      <c r="N59" s="6"/>
      <c r="O59" s="43">
        <f t="shared" si="0"/>
        <v>7.3E-12</v>
      </c>
      <c r="P59" s="43">
        <f t="shared" si="1"/>
        <v>3.2000000000000001E-12</v>
      </c>
      <c r="Q59" s="43">
        <f t="shared" si="2"/>
        <v>1.9487944437875548</v>
      </c>
      <c r="R59" s="43">
        <f t="shared" si="3"/>
        <v>0.85426605755070906</v>
      </c>
      <c r="S59" s="6"/>
      <c r="T59" s="6"/>
      <c r="U59" s="6"/>
      <c r="V59" s="6"/>
      <c r="W59" s="6"/>
      <c r="X59" s="6" t="s">
        <v>13</v>
      </c>
      <c r="Y59" s="6">
        <v>29</v>
      </c>
      <c r="Z59" s="6">
        <v>24</v>
      </c>
      <c r="AA59" s="6">
        <v>5</v>
      </c>
      <c r="AB59" s="63">
        <f>Y59/U$1</f>
        <v>2.8999999999999998E-10</v>
      </c>
      <c r="AC59" s="63">
        <f>Z59/U$1</f>
        <v>2.4E-10</v>
      </c>
    </row>
    <row r="60" spans="1:29" x14ac:dyDescent="0.25">
      <c r="A60" s="11" t="s">
        <v>14</v>
      </c>
      <c r="B60" s="12">
        <v>0.63</v>
      </c>
      <c r="C60" s="6">
        <v>0.27</v>
      </c>
      <c r="D60" s="6">
        <v>0.36</v>
      </c>
      <c r="E60" s="12">
        <v>0.73</v>
      </c>
      <c r="F60" s="6">
        <v>0.32</v>
      </c>
      <c r="G60" s="13">
        <v>0.41</v>
      </c>
      <c r="H60" s="6"/>
      <c r="I60" s="28">
        <v>3.8061019634768664E-12</v>
      </c>
      <c r="J60" s="43">
        <v>6.3000000000000002E-12</v>
      </c>
      <c r="K60" s="43">
        <v>2.7000000000000002E-12</v>
      </c>
      <c r="L60" s="43">
        <v>1.6552367909358274</v>
      </c>
      <c r="M60" s="43">
        <v>0.70938719611535461</v>
      </c>
      <c r="N60" s="6"/>
      <c r="O60" s="43">
        <f t="shared" si="0"/>
        <v>7.3E-12</v>
      </c>
      <c r="P60" s="43">
        <f t="shared" si="1"/>
        <v>3.2000000000000001E-12</v>
      </c>
      <c r="Q60" s="43">
        <f t="shared" si="2"/>
        <v>1.9179727894970697</v>
      </c>
      <c r="R60" s="43">
        <f t="shared" si="3"/>
        <v>0.84075519539597587</v>
      </c>
      <c r="S60" s="6"/>
      <c r="T60" s="6"/>
      <c r="U60" s="6"/>
      <c r="V60" s="6"/>
      <c r="W60" s="6"/>
      <c r="X60" s="6" t="s">
        <v>13</v>
      </c>
      <c r="Y60" s="6">
        <v>29</v>
      </c>
      <c r="Z60" s="6">
        <v>24</v>
      </c>
      <c r="AA60" s="6">
        <v>5</v>
      </c>
      <c r="AB60" s="63">
        <f>Y60/U$1</f>
        <v>2.8999999999999998E-10</v>
      </c>
      <c r="AC60" s="63">
        <f>Z60/U$1</f>
        <v>2.4E-10</v>
      </c>
    </row>
    <row r="61" spans="1:29" x14ac:dyDescent="0.25">
      <c r="A61" s="11" t="s">
        <v>14</v>
      </c>
      <c r="B61" s="12">
        <v>0.63</v>
      </c>
      <c r="C61" s="6">
        <v>0.27</v>
      </c>
      <c r="D61" s="6">
        <v>0.36</v>
      </c>
      <c r="E61" s="12">
        <v>0.73</v>
      </c>
      <c r="F61" s="6">
        <v>0.32</v>
      </c>
      <c r="G61" s="13">
        <v>0.41</v>
      </c>
      <c r="H61" s="6"/>
      <c r="I61" s="28">
        <v>4.0153598597613737E-12</v>
      </c>
      <c r="J61" s="43">
        <v>6.3000000000000002E-12</v>
      </c>
      <c r="K61" s="43">
        <v>2.7000000000000002E-12</v>
      </c>
      <c r="L61" s="43">
        <v>1.5689751902770674</v>
      </c>
      <c r="M61" s="43">
        <v>0.67241793869017175</v>
      </c>
      <c r="N61" s="6"/>
      <c r="O61" s="43">
        <f t="shared" si="0"/>
        <v>7.3E-12</v>
      </c>
      <c r="P61" s="43">
        <f t="shared" si="1"/>
        <v>3.2000000000000001E-12</v>
      </c>
      <c r="Q61" s="43">
        <f t="shared" si="2"/>
        <v>1.8180188712734273</v>
      </c>
      <c r="R61" s="43">
        <f t="shared" si="3"/>
        <v>0.79693977918835168</v>
      </c>
      <c r="S61" s="6"/>
      <c r="T61" s="6"/>
      <c r="U61" s="6"/>
      <c r="V61" s="6"/>
      <c r="W61" s="6"/>
      <c r="X61" s="6" t="s">
        <v>13</v>
      </c>
      <c r="Y61" s="6">
        <v>29</v>
      </c>
      <c r="Z61" s="6">
        <v>24</v>
      </c>
      <c r="AA61" s="6">
        <v>5</v>
      </c>
      <c r="AB61" s="63">
        <f>Y61/U$1</f>
        <v>2.8999999999999998E-10</v>
      </c>
      <c r="AC61" s="63">
        <f>Z61/U$1</f>
        <v>2.4E-10</v>
      </c>
    </row>
    <row r="62" spans="1:29" x14ac:dyDescent="0.25">
      <c r="A62" s="11" t="s">
        <v>14</v>
      </c>
      <c r="B62" s="12">
        <v>0.63</v>
      </c>
      <c r="C62" s="6">
        <v>0.27</v>
      </c>
      <c r="D62" s="6">
        <v>0.36</v>
      </c>
      <c r="E62" s="12">
        <v>0.73</v>
      </c>
      <c r="F62" s="6">
        <v>0.32</v>
      </c>
      <c r="G62" s="13">
        <v>0.41</v>
      </c>
      <c r="H62" s="6"/>
      <c r="I62" s="28">
        <v>4.2146320030578954E-12</v>
      </c>
      <c r="J62" s="43">
        <v>6.3000000000000002E-12</v>
      </c>
      <c r="K62" s="43">
        <v>2.7000000000000002E-12</v>
      </c>
      <c r="L62" s="43">
        <v>1.4947924268190156</v>
      </c>
      <c r="M62" s="43">
        <v>0.64062532577957809</v>
      </c>
      <c r="N62" s="6"/>
      <c r="O62" s="43">
        <f t="shared" si="0"/>
        <v>7.3E-12</v>
      </c>
      <c r="P62" s="43">
        <f t="shared" si="1"/>
        <v>3.2000000000000001E-12</v>
      </c>
      <c r="Q62" s="43">
        <f t="shared" si="2"/>
        <v>1.7320610659966371</v>
      </c>
      <c r="R62" s="43">
        <f t="shared" si="3"/>
        <v>0.75925964536838886</v>
      </c>
      <c r="S62" s="6"/>
      <c r="T62" s="6"/>
      <c r="U62" s="6"/>
      <c r="V62" s="6"/>
      <c r="W62" s="6"/>
      <c r="X62" s="6" t="s">
        <v>13</v>
      </c>
      <c r="Y62" s="6">
        <v>29</v>
      </c>
      <c r="Z62" s="6">
        <v>24</v>
      </c>
      <c r="AA62" s="6">
        <v>5</v>
      </c>
      <c r="AB62" s="63">
        <f>Y62/U$1</f>
        <v>2.8999999999999998E-10</v>
      </c>
      <c r="AC62" s="63">
        <f>Z62/U$1</f>
        <v>2.4E-10</v>
      </c>
    </row>
    <row r="63" spans="1:29" x14ac:dyDescent="0.25">
      <c r="A63" s="11" t="s">
        <v>14</v>
      </c>
      <c r="B63" s="12">
        <v>0.63</v>
      </c>
      <c r="C63" s="6">
        <v>0.27</v>
      </c>
      <c r="D63" s="6">
        <v>0.36</v>
      </c>
      <c r="E63" s="12">
        <v>0.73</v>
      </c>
      <c r="F63" s="6">
        <v>0.32</v>
      </c>
      <c r="G63" s="13">
        <v>0.41</v>
      </c>
      <c r="H63" s="6"/>
      <c r="I63" s="28">
        <v>4.2093170054997736E-12</v>
      </c>
      <c r="J63" s="43">
        <v>6.3000000000000002E-12</v>
      </c>
      <c r="K63" s="43">
        <v>2.7000000000000002E-12</v>
      </c>
      <c r="L63" s="43">
        <v>1.4966798632102547</v>
      </c>
      <c r="M63" s="43">
        <v>0.64143422709010922</v>
      </c>
      <c r="N63" s="6"/>
      <c r="O63" s="43">
        <f t="shared" si="0"/>
        <v>7.3E-12</v>
      </c>
      <c r="P63" s="43">
        <f t="shared" si="1"/>
        <v>3.2000000000000001E-12</v>
      </c>
      <c r="Q63" s="43">
        <f t="shared" si="2"/>
        <v>1.7342480954658506</v>
      </c>
      <c r="R63" s="43">
        <f t="shared" si="3"/>
        <v>0.76021834321790716</v>
      </c>
      <c r="S63" s="6"/>
      <c r="T63" s="6"/>
      <c r="U63" s="6"/>
      <c r="V63" s="6"/>
      <c r="W63" s="6"/>
      <c r="X63" s="6" t="s">
        <v>13</v>
      </c>
      <c r="Y63" s="6">
        <v>50</v>
      </c>
      <c r="Z63" s="6">
        <v>29</v>
      </c>
      <c r="AA63" s="6">
        <v>21</v>
      </c>
      <c r="AB63" s="63">
        <f>Y63/U$1</f>
        <v>5.0000000000000003E-10</v>
      </c>
      <c r="AC63" s="63">
        <f>Z63/U$1</f>
        <v>2.8999999999999998E-10</v>
      </c>
    </row>
    <row r="64" spans="1:29" x14ac:dyDescent="0.25">
      <c r="A64" s="11" t="s">
        <v>14</v>
      </c>
      <c r="B64" s="12">
        <v>0.7</v>
      </c>
      <c r="C64" s="6">
        <v>0.30499999999999999</v>
      </c>
      <c r="D64" s="6">
        <v>0.39500000000000002</v>
      </c>
      <c r="E64" s="12">
        <v>0.9</v>
      </c>
      <c r="F64" s="6">
        <v>0.40500000000000003</v>
      </c>
      <c r="G64" s="13">
        <v>0.495</v>
      </c>
      <c r="H64" s="6"/>
      <c r="I64" s="28">
        <v>4.3124360111539254E-12</v>
      </c>
      <c r="J64" s="43">
        <v>6.9999999999999993E-12</v>
      </c>
      <c r="K64" s="43">
        <v>3.0500000000000001E-12</v>
      </c>
      <c r="L64" s="43">
        <v>1.6232124910131556</v>
      </c>
      <c r="M64" s="43">
        <v>0.70725687108430357</v>
      </c>
      <c r="N64" s="6"/>
      <c r="O64" s="43">
        <f t="shared" si="0"/>
        <v>8.9999999999999996E-12</v>
      </c>
      <c r="P64" s="43">
        <f t="shared" si="1"/>
        <v>4.0499999999999999E-12</v>
      </c>
      <c r="Q64" s="43">
        <f t="shared" si="2"/>
        <v>2.086987488445486</v>
      </c>
      <c r="R64" s="43">
        <f t="shared" si="3"/>
        <v>0.93914436980046867</v>
      </c>
      <c r="S64" s="6"/>
      <c r="T64" s="6"/>
      <c r="U64" s="6"/>
      <c r="V64" s="6"/>
      <c r="W64" s="6"/>
      <c r="X64" s="6" t="s">
        <v>13</v>
      </c>
      <c r="Y64" s="6">
        <v>50</v>
      </c>
      <c r="Z64" s="6">
        <v>29</v>
      </c>
      <c r="AA64" s="6">
        <v>21</v>
      </c>
      <c r="AB64" s="63">
        <f>Y64/U$1</f>
        <v>5.0000000000000003E-10</v>
      </c>
      <c r="AC64" s="63">
        <f>Z64/U$1</f>
        <v>2.8999999999999998E-10</v>
      </c>
    </row>
    <row r="65" spans="1:29" x14ac:dyDescent="0.25">
      <c r="A65" s="11" t="s">
        <v>14</v>
      </c>
      <c r="B65" s="12">
        <v>0.7</v>
      </c>
      <c r="C65" s="6">
        <v>0.30499999999999999</v>
      </c>
      <c r="D65" s="6">
        <v>0.39500000000000002</v>
      </c>
      <c r="E65" s="12">
        <v>0.9</v>
      </c>
      <c r="F65" s="6">
        <v>0.40500000000000003</v>
      </c>
      <c r="G65" s="13">
        <v>0.495</v>
      </c>
      <c r="H65" s="6"/>
      <c r="I65" s="28">
        <v>4.5211704607092227E-12</v>
      </c>
      <c r="J65" s="43">
        <v>6.9999999999999993E-12</v>
      </c>
      <c r="K65" s="43">
        <v>3.0500000000000001E-12</v>
      </c>
      <c r="L65" s="43">
        <v>1.5482716391325644</v>
      </c>
      <c r="M65" s="43">
        <v>0.67460407133633171</v>
      </c>
      <c r="N65" s="6"/>
      <c r="O65" s="43">
        <f t="shared" si="0"/>
        <v>8.9999999999999996E-12</v>
      </c>
      <c r="P65" s="43">
        <f t="shared" si="1"/>
        <v>4.0499999999999999E-12</v>
      </c>
      <c r="Q65" s="43">
        <f t="shared" si="2"/>
        <v>1.9906349645990113</v>
      </c>
      <c r="R65" s="43">
        <f t="shared" si="3"/>
        <v>0.8957857340695552</v>
      </c>
      <c r="S65" s="6"/>
      <c r="T65" s="6"/>
      <c r="U65" s="6"/>
      <c r="V65" s="6"/>
      <c r="W65" s="6"/>
      <c r="X65" s="6" t="s">
        <v>13</v>
      </c>
      <c r="Y65" s="6">
        <v>65</v>
      </c>
      <c r="Z65" s="6">
        <v>45</v>
      </c>
      <c r="AA65" s="6">
        <v>20</v>
      </c>
      <c r="AB65" s="63">
        <f>Y65/U$1</f>
        <v>6.5000000000000003E-10</v>
      </c>
      <c r="AC65" s="63">
        <f>Z65/U$1</f>
        <v>4.5E-10</v>
      </c>
    </row>
    <row r="66" spans="1:29" x14ac:dyDescent="0.25">
      <c r="A66" s="11" t="s">
        <v>14</v>
      </c>
      <c r="B66" s="12">
        <v>0.7</v>
      </c>
      <c r="C66" s="6">
        <v>0.30499999999999999</v>
      </c>
      <c r="D66" s="6">
        <v>0.39500000000000002</v>
      </c>
      <c r="E66" s="12">
        <v>0.9</v>
      </c>
      <c r="F66" s="6">
        <v>0.40500000000000003</v>
      </c>
      <c r="G66" s="13">
        <v>0.495</v>
      </c>
      <c r="H66" s="6"/>
      <c r="I66" s="28">
        <v>4.7415817988391804E-12</v>
      </c>
      <c r="J66" s="43">
        <v>6.9999999999999993E-12</v>
      </c>
      <c r="K66" s="43">
        <v>3.0500000000000001E-12</v>
      </c>
      <c r="L66" s="43">
        <v>1.4763005884900515</v>
      </c>
      <c r="M66" s="43">
        <v>0.64324525641352259</v>
      </c>
      <c r="N66" s="6"/>
      <c r="O66" s="43">
        <f t="shared" si="0"/>
        <v>8.9999999999999996E-12</v>
      </c>
      <c r="P66" s="43">
        <f t="shared" si="1"/>
        <v>4.0499999999999999E-12</v>
      </c>
      <c r="Q66" s="43">
        <f t="shared" si="2"/>
        <v>1.8981007566300665</v>
      </c>
      <c r="R66" s="43">
        <f t="shared" si="3"/>
        <v>0.85414534048352986</v>
      </c>
      <c r="S66" s="6"/>
      <c r="T66" s="6"/>
      <c r="U66" s="6"/>
      <c r="V66" s="6"/>
      <c r="W66" s="6"/>
      <c r="X66" s="6" t="s">
        <v>13</v>
      </c>
      <c r="Y66" s="6">
        <v>65</v>
      </c>
      <c r="Z66" s="6">
        <v>45</v>
      </c>
      <c r="AA66" s="6">
        <v>20</v>
      </c>
      <c r="AB66" s="63">
        <f>Y66/U$1</f>
        <v>6.5000000000000003E-10</v>
      </c>
      <c r="AC66" s="63">
        <f>Z66/U$1</f>
        <v>4.5E-10</v>
      </c>
    </row>
    <row r="67" spans="1:29" ht="15.75" thickBot="1" x14ac:dyDescent="0.3">
      <c r="A67" s="11" t="s">
        <v>14</v>
      </c>
      <c r="B67" s="12">
        <v>0.7</v>
      </c>
      <c r="C67" s="6">
        <v>0.30499999999999999</v>
      </c>
      <c r="D67" s="6">
        <v>0.39500000000000002</v>
      </c>
      <c r="E67" s="12">
        <v>0.9</v>
      </c>
      <c r="F67" s="6">
        <v>0.40500000000000003</v>
      </c>
      <c r="G67" s="13">
        <v>0.495</v>
      </c>
      <c r="H67" s="6"/>
      <c r="I67" s="28">
        <v>5.1598962657431136E-12</v>
      </c>
      <c r="J67" s="43">
        <v>6.9999999999999993E-12</v>
      </c>
      <c r="K67" s="43">
        <v>3.0500000000000001E-12</v>
      </c>
      <c r="L67" s="43">
        <v>1.3566164200767861</v>
      </c>
      <c r="M67" s="43">
        <v>0.59109715446202826</v>
      </c>
      <c r="N67" s="6"/>
      <c r="O67" s="43">
        <f t="shared" si="0"/>
        <v>8.9999999999999996E-12</v>
      </c>
      <c r="P67" s="43">
        <f t="shared" si="1"/>
        <v>4.0499999999999999E-12</v>
      </c>
      <c r="Q67" s="43">
        <f t="shared" si="2"/>
        <v>1.7442211115272963</v>
      </c>
      <c r="R67" s="43">
        <f t="shared" si="3"/>
        <v>0.78489950018728338</v>
      </c>
      <c r="S67" s="6"/>
      <c r="T67" s="6"/>
      <c r="U67" s="6"/>
      <c r="V67" s="6"/>
      <c r="W67" s="6"/>
      <c r="X67" s="6" t="s">
        <v>13</v>
      </c>
      <c r="Y67" s="6">
        <v>65</v>
      </c>
      <c r="Z67" s="6">
        <v>45</v>
      </c>
      <c r="AA67" s="6">
        <v>20</v>
      </c>
      <c r="AB67" s="63">
        <f>Y67/U$1</f>
        <v>6.5000000000000003E-10</v>
      </c>
      <c r="AC67" s="63">
        <f>Z67/U$1</f>
        <v>4.5E-10</v>
      </c>
    </row>
    <row r="68" spans="1:29" x14ac:dyDescent="0.25">
      <c r="A68" s="7" t="s">
        <v>16</v>
      </c>
      <c r="B68" s="8">
        <v>0.7</v>
      </c>
      <c r="C68" s="9">
        <v>0.30499999999999999</v>
      </c>
      <c r="D68" s="9">
        <v>0.39500000000000002</v>
      </c>
      <c r="E68" s="8">
        <v>0.9</v>
      </c>
      <c r="F68" s="9">
        <v>0.40500000000000003</v>
      </c>
      <c r="G68" s="10">
        <v>0.495</v>
      </c>
      <c r="H68" s="6"/>
      <c r="I68" s="28">
        <v>5.3984269137303018E-12</v>
      </c>
      <c r="J68" s="43">
        <v>6.9999999999999993E-12</v>
      </c>
      <c r="K68" s="43">
        <v>3.0500000000000001E-12</v>
      </c>
      <c r="L68" s="43">
        <v>1.296674033355212</v>
      </c>
      <c r="M68" s="43">
        <v>0.56497940024762816</v>
      </c>
      <c r="N68" s="6"/>
      <c r="O68" s="43">
        <f t="shared" ref="O68:O131" si="5">E68/U$1</f>
        <v>8.9999999999999996E-12</v>
      </c>
      <c r="P68" s="43">
        <f t="shared" ref="P68:P131" si="6">F68/U$1</f>
        <v>4.0499999999999999E-12</v>
      </c>
      <c r="Q68" s="43">
        <f t="shared" ref="Q68:Q131" si="7">O68/I68</f>
        <v>1.6671523285995584</v>
      </c>
      <c r="R68" s="43">
        <f t="shared" ref="R68:R131" si="8">P68/I68</f>
        <v>0.75021854786980124</v>
      </c>
      <c r="S68" s="6"/>
      <c r="T68" s="6"/>
      <c r="U68" s="6"/>
      <c r="V68" s="6"/>
      <c r="W68" s="6"/>
      <c r="X68" s="6" t="s">
        <v>15</v>
      </c>
      <c r="Y68" s="6">
        <v>110</v>
      </c>
      <c r="Z68" s="6">
        <v>64</v>
      </c>
      <c r="AA68" s="6">
        <v>46</v>
      </c>
      <c r="AB68" s="63">
        <f>Y68/U$1</f>
        <v>1.0999999999999999E-9</v>
      </c>
      <c r="AC68" s="63">
        <f>Z68/U$1</f>
        <v>6.3999999999999996E-10</v>
      </c>
    </row>
    <row r="69" spans="1:29" x14ac:dyDescent="0.25">
      <c r="A69" s="11" t="s">
        <v>16</v>
      </c>
      <c r="B69" s="12">
        <v>0.7</v>
      </c>
      <c r="C69" s="6">
        <v>0.30499999999999999</v>
      </c>
      <c r="D69" s="6">
        <v>0.39500000000000002</v>
      </c>
      <c r="E69" s="12">
        <v>0.9</v>
      </c>
      <c r="F69" s="6">
        <v>0.40500000000000003</v>
      </c>
      <c r="G69" s="13">
        <v>0.495</v>
      </c>
      <c r="H69" s="6"/>
      <c r="I69" s="28">
        <v>5.80695695331133E-12</v>
      </c>
      <c r="J69" s="43">
        <v>6.9999999999999993E-12</v>
      </c>
      <c r="K69" s="43">
        <v>3.0500000000000001E-12</v>
      </c>
      <c r="L69" s="43">
        <v>1.2054506441636965</v>
      </c>
      <c r="M69" s="43">
        <v>0.52523206638561071</v>
      </c>
      <c r="N69" s="6"/>
      <c r="O69" s="43">
        <f t="shared" si="5"/>
        <v>8.9999999999999996E-12</v>
      </c>
      <c r="P69" s="43">
        <f t="shared" si="6"/>
        <v>4.0499999999999999E-12</v>
      </c>
      <c r="Q69" s="43">
        <f t="shared" si="7"/>
        <v>1.5498651139247528</v>
      </c>
      <c r="R69" s="43">
        <f t="shared" si="8"/>
        <v>0.69743930126613873</v>
      </c>
      <c r="S69" s="6"/>
      <c r="T69" s="6"/>
      <c r="U69" s="6"/>
      <c r="V69" s="6"/>
      <c r="W69" s="6"/>
      <c r="X69" s="6" t="s">
        <v>15</v>
      </c>
      <c r="Y69" s="6">
        <v>116</v>
      </c>
      <c r="Z69" s="6">
        <v>67.2</v>
      </c>
      <c r="AA69" s="6">
        <v>48.8</v>
      </c>
      <c r="AB69" s="63">
        <f>Y69/U$1</f>
        <v>1.1599999999999999E-9</v>
      </c>
      <c r="AC69" s="63">
        <f>Z69/U$1</f>
        <v>6.7200000000000006E-10</v>
      </c>
    </row>
    <row r="70" spans="1:29" x14ac:dyDescent="0.25">
      <c r="A70" s="11" t="s">
        <v>16</v>
      </c>
      <c r="B70" s="12">
        <v>0.7</v>
      </c>
      <c r="C70" s="6">
        <v>0.30499999999999999</v>
      </c>
      <c r="D70" s="6">
        <v>0.39500000000000002</v>
      </c>
      <c r="E70" s="12">
        <v>0.9</v>
      </c>
      <c r="F70" s="6">
        <v>0.40500000000000003</v>
      </c>
      <c r="G70" s="13">
        <v>0.495</v>
      </c>
      <c r="H70" s="6"/>
      <c r="I70" s="28">
        <v>6.3058016862474004E-12</v>
      </c>
      <c r="J70" s="43">
        <v>6.9999999999999993E-12</v>
      </c>
      <c r="K70" s="43">
        <v>3.0500000000000001E-12</v>
      </c>
      <c r="L70" s="43">
        <v>1.1100888274470486</v>
      </c>
      <c r="M70" s="43">
        <v>0.48368156053049988</v>
      </c>
      <c r="N70" s="6"/>
      <c r="O70" s="43">
        <f t="shared" si="5"/>
        <v>8.9999999999999996E-12</v>
      </c>
      <c r="P70" s="43">
        <f t="shared" si="6"/>
        <v>4.0499999999999999E-12</v>
      </c>
      <c r="Q70" s="43">
        <f t="shared" si="7"/>
        <v>1.4272570638604913</v>
      </c>
      <c r="R70" s="43">
        <f t="shared" si="8"/>
        <v>0.64226567873722107</v>
      </c>
      <c r="S70" s="6"/>
      <c r="T70" s="6"/>
      <c r="U70" s="6"/>
      <c r="V70" s="6"/>
      <c r="W70" s="6"/>
      <c r="X70" s="6" t="s">
        <v>15</v>
      </c>
      <c r="Y70" s="6">
        <v>121</v>
      </c>
      <c r="Z70" s="6">
        <v>70.599999999999994</v>
      </c>
      <c r="AA70" s="6">
        <v>50.4</v>
      </c>
      <c r="AB70" s="63">
        <f>Y70/U$1</f>
        <v>1.21E-9</v>
      </c>
      <c r="AC70" s="63">
        <f>Z70/U$1</f>
        <v>7.0599999999999994E-10</v>
      </c>
    </row>
    <row r="71" spans="1:29" x14ac:dyDescent="0.25">
      <c r="A71" s="11" t="s">
        <v>16</v>
      </c>
      <c r="B71" s="12">
        <v>0.9</v>
      </c>
      <c r="C71" s="6">
        <v>0.40500000000000003</v>
      </c>
      <c r="D71" s="6">
        <v>0.495</v>
      </c>
      <c r="E71" s="12">
        <v>1.1000000000000001</v>
      </c>
      <c r="F71" s="6">
        <v>0.505</v>
      </c>
      <c r="G71" s="13">
        <v>0.59499999999999997</v>
      </c>
      <c r="H71" s="6"/>
      <c r="I71" s="28">
        <v>6.5874965568278129E-12</v>
      </c>
      <c r="J71" s="43">
        <v>8.9999999999999996E-12</v>
      </c>
      <c r="K71" s="43">
        <v>4.0499999999999999E-12</v>
      </c>
      <c r="L71" s="43">
        <v>1.3662246230203603</v>
      </c>
      <c r="M71" s="43">
        <v>0.61480108035916214</v>
      </c>
      <c r="N71" s="6"/>
      <c r="O71" s="43">
        <f t="shared" si="5"/>
        <v>1.1000000000000001E-11</v>
      </c>
      <c r="P71" s="43">
        <f t="shared" si="6"/>
        <v>5.0499999999999997E-12</v>
      </c>
      <c r="Q71" s="43">
        <f t="shared" si="7"/>
        <v>1.6698300948026628</v>
      </c>
      <c r="R71" s="43">
        <f t="shared" si="8"/>
        <v>0.76660381625031326</v>
      </c>
      <c r="S71" s="6"/>
      <c r="T71" s="6"/>
      <c r="U71" s="6"/>
      <c r="V71" s="6"/>
      <c r="W71" s="6"/>
      <c r="X71" s="6" t="s">
        <v>15</v>
      </c>
      <c r="Y71" s="19">
        <v>128</v>
      </c>
      <c r="Z71" s="19">
        <v>74.8</v>
      </c>
      <c r="AA71" s="19">
        <v>53.2</v>
      </c>
      <c r="AB71" s="63">
        <f>Y71/U$1</f>
        <v>1.2799999999999999E-9</v>
      </c>
      <c r="AC71" s="63">
        <f>Z71/U$1</f>
        <v>7.48E-10</v>
      </c>
    </row>
    <row r="72" spans="1:29" x14ac:dyDescent="0.25">
      <c r="A72" s="11" t="s">
        <v>16</v>
      </c>
      <c r="B72" s="12">
        <v>0.9</v>
      </c>
      <c r="C72" s="6">
        <v>0.40500000000000003</v>
      </c>
      <c r="D72" s="6">
        <v>0.495</v>
      </c>
      <c r="E72" s="12">
        <v>1.1000000000000001</v>
      </c>
      <c r="F72" s="6">
        <v>0.505</v>
      </c>
      <c r="G72" s="13">
        <v>0.59499999999999997</v>
      </c>
      <c r="H72" s="6"/>
      <c r="I72" s="28">
        <v>6.8154777399647909E-12</v>
      </c>
      <c r="J72" s="43">
        <v>8.9999999999999996E-12</v>
      </c>
      <c r="K72" s="43">
        <v>4.0499999999999999E-12</v>
      </c>
      <c r="L72" s="43">
        <v>1.3205237172481021</v>
      </c>
      <c r="M72" s="43">
        <v>0.59423567276164602</v>
      </c>
      <c r="N72" s="6"/>
      <c r="O72" s="43">
        <f t="shared" si="5"/>
        <v>1.1000000000000001E-11</v>
      </c>
      <c r="P72" s="43">
        <f t="shared" si="6"/>
        <v>5.0499999999999997E-12</v>
      </c>
      <c r="Q72" s="43">
        <f t="shared" si="7"/>
        <v>1.6139734321921251</v>
      </c>
      <c r="R72" s="43">
        <f t="shared" si="8"/>
        <v>0.74096053023365727</v>
      </c>
      <c r="S72" s="6"/>
      <c r="T72" s="6"/>
      <c r="U72" s="6"/>
      <c r="V72" s="6"/>
      <c r="W72" s="6"/>
      <c r="X72" s="6" t="s">
        <v>15</v>
      </c>
      <c r="Y72" s="19">
        <v>133</v>
      </c>
      <c r="Z72" s="19">
        <v>77.75</v>
      </c>
      <c r="AA72" s="19">
        <v>55.25</v>
      </c>
      <c r="AB72" s="63">
        <f>Y72/U$1</f>
        <v>1.33E-9</v>
      </c>
      <c r="AC72" s="63">
        <f>Z72/U$1</f>
        <v>7.7749999999999995E-10</v>
      </c>
    </row>
    <row r="73" spans="1:29" x14ac:dyDescent="0.25">
      <c r="A73" s="11" t="s">
        <v>16</v>
      </c>
      <c r="B73" s="12">
        <v>1.6</v>
      </c>
      <c r="C73" s="6">
        <v>0.8</v>
      </c>
      <c r="D73" s="6">
        <v>0.8</v>
      </c>
      <c r="E73" s="12">
        <v>1.9</v>
      </c>
      <c r="F73" s="6">
        <v>0.95</v>
      </c>
      <c r="G73" s="13">
        <v>0.95</v>
      </c>
      <c r="H73" s="6"/>
      <c r="I73" s="28">
        <v>6.6154002940079485E-12</v>
      </c>
      <c r="J73" s="43">
        <v>1.6E-11</v>
      </c>
      <c r="K73" s="43">
        <v>7.9999999999999998E-12</v>
      </c>
      <c r="L73" s="43">
        <v>2.4185989190242001</v>
      </c>
      <c r="M73" s="43">
        <v>1.2092994595121001</v>
      </c>
      <c r="N73" s="6"/>
      <c r="O73" s="43">
        <f t="shared" si="5"/>
        <v>1.8999999999999999E-11</v>
      </c>
      <c r="P73" s="43">
        <f t="shared" si="6"/>
        <v>9.4999999999999995E-12</v>
      </c>
      <c r="Q73" s="43">
        <f t="shared" si="7"/>
        <v>2.8720862163412373</v>
      </c>
      <c r="R73" s="43">
        <f t="shared" si="8"/>
        <v>1.4360431081706186</v>
      </c>
      <c r="S73" s="6"/>
      <c r="T73" s="6"/>
      <c r="U73" s="6"/>
      <c r="V73" s="6"/>
      <c r="W73" s="6"/>
      <c r="X73" s="6" t="s">
        <v>15</v>
      </c>
      <c r="Y73" s="19">
        <v>133</v>
      </c>
      <c r="Z73" s="19">
        <v>77.75</v>
      </c>
      <c r="AA73" s="19">
        <v>55.25</v>
      </c>
      <c r="AB73" s="63">
        <f>Y73/U$1</f>
        <v>1.33E-9</v>
      </c>
      <c r="AC73" s="63">
        <f>Z73/U$1</f>
        <v>7.7749999999999995E-10</v>
      </c>
    </row>
    <row r="74" spans="1:29" x14ac:dyDescent="0.25">
      <c r="A74" s="11" t="s">
        <v>16</v>
      </c>
      <c r="B74" s="12">
        <v>1.6</v>
      </c>
      <c r="C74" s="6">
        <v>0.8</v>
      </c>
      <c r="D74" s="6">
        <v>0.8</v>
      </c>
      <c r="E74" s="12">
        <v>1.9</v>
      </c>
      <c r="F74" s="6">
        <v>0.95</v>
      </c>
      <c r="G74" s="13">
        <v>0.95</v>
      </c>
      <c r="H74" s="6"/>
      <c r="I74" s="28">
        <v>6.6148365821457231E-12</v>
      </c>
      <c r="J74" s="43">
        <v>1.6E-11</v>
      </c>
      <c r="K74" s="43">
        <v>7.9999999999999998E-12</v>
      </c>
      <c r="L74" s="43">
        <v>2.4188050303745996</v>
      </c>
      <c r="M74" s="43">
        <v>1.2094025151872998</v>
      </c>
      <c r="N74" s="6"/>
      <c r="O74" s="43">
        <f t="shared" si="5"/>
        <v>1.8999999999999999E-11</v>
      </c>
      <c r="P74" s="43">
        <f t="shared" si="6"/>
        <v>9.4999999999999995E-12</v>
      </c>
      <c r="Q74" s="43">
        <f t="shared" si="7"/>
        <v>2.872330973569837</v>
      </c>
      <c r="R74" s="43">
        <f t="shared" si="8"/>
        <v>1.4361654867849185</v>
      </c>
      <c r="S74" s="6"/>
      <c r="T74" s="6"/>
      <c r="U74" s="6"/>
      <c r="V74" s="6"/>
      <c r="W74" s="6"/>
      <c r="X74" s="6" t="s">
        <v>15</v>
      </c>
      <c r="Y74" s="19">
        <v>142</v>
      </c>
      <c r="Z74" s="19">
        <v>83</v>
      </c>
      <c r="AA74" s="19">
        <v>59</v>
      </c>
      <c r="AB74" s="63">
        <f>Y74/U$1</f>
        <v>1.4200000000000001E-9</v>
      </c>
      <c r="AC74" s="63">
        <f>Z74/U$1</f>
        <v>8.3000000000000003E-10</v>
      </c>
    </row>
    <row r="75" spans="1:29" x14ac:dyDescent="0.25">
      <c r="A75" s="11" t="s">
        <v>16</v>
      </c>
      <c r="B75" s="12">
        <v>1.6</v>
      </c>
      <c r="C75" s="6">
        <v>0.8</v>
      </c>
      <c r="D75" s="6">
        <v>0.8</v>
      </c>
      <c r="E75" s="12">
        <v>1.9</v>
      </c>
      <c r="F75" s="6">
        <v>0.95</v>
      </c>
      <c r="G75" s="13">
        <v>0.95</v>
      </c>
      <c r="H75" s="6"/>
      <c r="I75" s="28">
        <v>6.6677852320618524E-12</v>
      </c>
      <c r="J75" s="43">
        <v>1.6E-11</v>
      </c>
      <c r="K75" s="43">
        <v>7.9999999999999998E-12</v>
      </c>
      <c r="L75" s="43">
        <v>2.3995973840105802</v>
      </c>
      <c r="M75" s="43">
        <v>1.1997986920052901</v>
      </c>
      <c r="N75" s="6"/>
      <c r="O75" s="43">
        <f t="shared" si="5"/>
        <v>1.8999999999999999E-11</v>
      </c>
      <c r="P75" s="43">
        <f t="shared" si="6"/>
        <v>9.4999999999999995E-12</v>
      </c>
      <c r="Q75" s="43">
        <f t="shared" si="7"/>
        <v>2.8495218935125637</v>
      </c>
      <c r="R75" s="43">
        <f t="shared" si="8"/>
        <v>1.4247609467562818</v>
      </c>
      <c r="S75" s="6"/>
      <c r="T75" s="6"/>
      <c r="U75" s="6"/>
      <c r="V75" s="6"/>
      <c r="W75" s="6"/>
      <c r="X75" s="6" t="s">
        <v>15</v>
      </c>
      <c r="Y75" s="19">
        <v>152</v>
      </c>
      <c r="Z75" s="19">
        <v>88.8</v>
      </c>
      <c r="AA75" s="19">
        <v>63.2</v>
      </c>
      <c r="AB75" s="63">
        <f>Y75/U$1</f>
        <v>1.5199999999999999E-9</v>
      </c>
      <c r="AC75" s="63">
        <f>Z75/U$1</f>
        <v>8.8799999999999993E-10</v>
      </c>
    </row>
    <row r="76" spans="1:29" x14ac:dyDescent="0.25">
      <c r="A76" s="11" t="s">
        <v>16</v>
      </c>
      <c r="B76" s="12">
        <v>1.6</v>
      </c>
      <c r="C76" s="6">
        <v>0.8</v>
      </c>
      <c r="D76" s="6">
        <v>0.8</v>
      </c>
      <c r="E76" s="12">
        <v>1.9</v>
      </c>
      <c r="F76" s="6">
        <v>0.95</v>
      </c>
      <c r="G76" s="13">
        <v>0.95</v>
      </c>
      <c r="H76" s="6"/>
      <c r="I76" s="28">
        <v>6.702614572120752E-12</v>
      </c>
      <c r="J76" s="43">
        <v>1.6E-11</v>
      </c>
      <c r="K76" s="43">
        <v>7.9999999999999998E-12</v>
      </c>
      <c r="L76" s="43">
        <v>2.3871281613821771</v>
      </c>
      <c r="M76" s="43">
        <v>1.1935640806910885</v>
      </c>
      <c r="N76" s="6"/>
      <c r="O76" s="43">
        <f t="shared" si="5"/>
        <v>1.8999999999999999E-11</v>
      </c>
      <c r="P76" s="43">
        <f t="shared" si="6"/>
        <v>9.4999999999999995E-12</v>
      </c>
      <c r="Q76" s="43">
        <f t="shared" si="7"/>
        <v>2.8347146916413353</v>
      </c>
      <c r="R76" s="43">
        <f t="shared" si="8"/>
        <v>1.4173573458206676</v>
      </c>
      <c r="S76" s="6"/>
      <c r="T76" s="6"/>
      <c r="U76" s="6"/>
      <c r="V76" s="6"/>
      <c r="W76" s="6"/>
      <c r="X76" s="6" t="s">
        <v>15</v>
      </c>
      <c r="Y76" s="19">
        <v>163</v>
      </c>
      <c r="Z76" s="19">
        <v>95</v>
      </c>
      <c r="AA76" s="19">
        <v>68</v>
      </c>
      <c r="AB76" s="63">
        <f>Y76/U$1</f>
        <v>1.63E-9</v>
      </c>
      <c r="AC76" s="63">
        <f>Z76/U$1</f>
        <v>9.5000000000000003E-10</v>
      </c>
    </row>
    <row r="77" spans="1:29" x14ac:dyDescent="0.25">
      <c r="A77" s="11" t="s">
        <v>16</v>
      </c>
      <c r="B77" s="12">
        <v>1.6</v>
      </c>
      <c r="C77" s="6">
        <v>0.8</v>
      </c>
      <c r="D77" s="6">
        <v>0.8</v>
      </c>
      <c r="E77" s="12">
        <v>1.9</v>
      </c>
      <c r="F77" s="6">
        <v>0.95</v>
      </c>
      <c r="G77" s="13">
        <v>0.95</v>
      </c>
      <c r="H77" s="6"/>
      <c r="I77" s="28">
        <v>6.8065388804352236E-12</v>
      </c>
      <c r="J77" s="43">
        <v>1.6E-11</v>
      </c>
      <c r="K77" s="43">
        <v>7.9999999999999998E-12</v>
      </c>
      <c r="L77" s="43">
        <v>2.3506807616996861</v>
      </c>
      <c r="M77" s="43">
        <v>1.175340380849843</v>
      </c>
      <c r="N77" s="6"/>
      <c r="O77" s="43">
        <f t="shared" si="5"/>
        <v>1.8999999999999999E-11</v>
      </c>
      <c r="P77" s="43">
        <f t="shared" si="6"/>
        <v>9.4999999999999995E-12</v>
      </c>
      <c r="Q77" s="43">
        <f t="shared" si="7"/>
        <v>2.7914334045183771</v>
      </c>
      <c r="R77" s="43">
        <f t="shared" si="8"/>
        <v>1.3957167022591885</v>
      </c>
      <c r="S77" s="6"/>
      <c r="T77" s="6"/>
      <c r="U77" s="6"/>
      <c r="V77" s="6"/>
      <c r="W77" s="6"/>
      <c r="X77" s="6" t="s">
        <v>15</v>
      </c>
      <c r="Y77" s="19">
        <v>173</v>
      </c>
      <c r="Z77" s="19">
        <v>103.2</v>
      </c>
      <c r="AA77" s="19">
        <v>69.8</v>
      </c>
      <c r="AB77" s="63">
        <f>Y77/U$1</f>
        <v>1.73E-9</v>
      </c>
      <c r="AC77" s="63">
        <f>Z77/U$1</f>
        <v>1.032E-9</v>
      </c>
    </row>
    <row r="78" spans="1:29" x14ac:dyDescent="0.25">
      <c r="A78" s="11" t="s">
        <v>16</v>
      </c>
      <c r="B78" s="12">
        <v>1.6</v>
      </c>
      <c r="C78" s="6">
        <v>0.8</v>
      </c>
      <c r="D78" s="6">
        <v>0.8</v>
      </c>
      <c r="E78" s="12">
        <v>1.9</v>
      </c>
      <c r="F78" s="6">
        <v>0.95</v>
      </c>
      <c r="G78" s="13">
        <v>0.95</v>
      </c>
      <c r="H78" s="6"/>
      <c r="I78" s="28">
        <v>6.860614954075803E-12</v>
      </c>
      <c r="J78" s="43">
        <v>1.6E-11</v>
      </c>
      <c r="K78" s="43">
        <v>7.9999999999999998E-12</v>
      </c>
      <c r="L78" s="43">
        <v>2.3321524538401044</v>
      </c>
      <c r="M78" s="43">
        <v>1.1660762269200522</v>
      </c>
      <c r="N78" s="6"/>
      <c r="O78" s="43">
        <f t="shared" si="5"/>
        <v>1.8999999999999999E-11</v>
      </c>
      <c r="P78" s="43">
        <f t="shared" si="6"/>
        <v>9.4999999999999995E-12</v>
      </c>
      <c r="Q78" s="43">
        <f t="shared" si="7"/>
        <v>2.769431038935124</v>
      </c>
      <c r="R78" s="43">
        <f t="shared" si="8"/>
        <v>1.384715519467562</v>
      </c>
      <c r="S78" s="6"/>
      <c r="T78" s="6"/>
      <c r="U78" s="6"/>
      <c r="V78" s="6"/>
      <c r="W78" s="6"/>
      <c r="X78" s="6" t="s">
        <v>15</v>
      </c>
      <c r="Y78" s="19">
        <v>184</v>
      </c>
      <c r="Z78" s="19">
        <v>110.3</v>
      </c>
      <c r="AA78" s="19">
        <v>73.7</v>
      </c>
      <c r="AB78" s="63">
        <f>Y78/U$1</f>
        <v>1.8400000000000001E-9</v>
      </c>
      <c r="AC78" s="63">
        <f>Z78/U$1</f>
        <v>1.103E-9</v>
      </c>
    </row>
    <row r="79" spans="1:29" ht="15.75" thickBot="1" x14ac:dyDescent="0.3">
      <c r="A79" s="11" t="s">
        <v>16</v>
      </c>
      <c r="B79" s="12">
        <v>1.6</v>
      </c>
      <c r="C79" s="6">
        <v>0.8</v>
      </c>
      <c r="D79" s="6">
        <v>0.8</v>
      </c>
      <c r="E79" s="12">
        <v>1.9</v>
      </c>
      <c r="F79" s="6">
        <v>0.95</v>
      </c>
      <c r="G79" s="13">
        <v>0.95</v>
      </c>
      <c r="H79" s="6"/>
      <c r="I79" s="28">
        <v>7.4182065160823174E-12</v>
      </c>
      <c r="J79" s="43">
        <v>1.6E-11</v>
      </c>
      <c r="K79" s="43">
        <v>7.9999999999999998E-12</v>
      </c>
      <c r="L79" s="43">
        <v>2.1568555641195433</v>
      </c>
      <c r="M79" s="43">
        <v>1.0784277820597716</v>
      </c>
      <c r="N79" s="6"/>
      <c r="O79" s="43">
        <f t="shared" si="5"/>
        <v>1.8999999999999999E-11</v>
      </c>
      <c r="P79" s="43">
        <f t="shared" si="6"/>
        <v>9.4999999999999995E-12</v>
      </c>
      <c r="Q79" s="43">
        <f t="shared" si="7"/>
        <v>2.5612659823919577</v>
      </c>
      <c r="R79" s="43">
        <f t="shared" si="8"/>
        <v>1.2806329911959788</v>
      </c>
      <c r="S79" s="6"/>
      <c r="T79" s="6"/>
      <c r="U79" s="6"/>
      <c r="V79" s="6"/>
      <c r="W79" s="6"/>
      <c r="X79" s="6" t="s">
        <v>15</v>
      </c>
      <c r="Y79" s="19">
        <v>206</v>
      </c>
      <c r="Z79" s="19">
        <v>124.1</v>
      </c>
      <c r="AA79" s="19">
        <v>81.900000000000006</v>
      </c>
      <c r="AB79" s="63">
        <f>Y79/U$1</f>
        <v>2.0599999999999999E-9</v>
      </c>
      <c r="AC79" s="63">
        <f>Z79/U$1</f>
        <v>1.241E-9</v>
      </c>
    </row>
    <row r="80" spans="1:29" x14ac:dyDescent="0.25">
      <c r="A80" s="7" t="s">
        <v>18</v>
      </c>
      <c r="B80" s="8">
        <v>1.6</v>
      </c>
      <c r="C80" s="9">
        <v>0.8</v>
      </c>
      <c r="D80" s="9">
        <v>0.8</v>
      </c>
      <c r="E80" s="8">
        <v>1.9</v>
      </c>
      <c r="F80" s="9">
        <v>0.95</v>
      </c>
      <c r="G80" s="10">
        <v>0.95</v>
      </c>
      <c r="H80" s="6"/>
      <c r="I80" s="28">
        <v>6.9938522792259735E-12</v>
      </c>
      <c r="J80" s="43">
        <v>1.6E-11</v>
      </c>
      <c r="K80" s="43">
        <v>7.9999999999999998E-12</v>
      </c>
      <c r="L80" s="43">
        <v>2.2877234692996344</v>
      </c>
      <c r="M80" s="43">
        <v>1.1438617346498172</v>
      </c>
      <c r="N80" s="6"/>
      <c r="O80" s="43">
        <f t="shared" si="5"/>
        <v>1.8999999999999999E-11</v>
      </c>
      <c r="P80" s="43">
        <f t="shared" si="6"/>
        <v>9.4999999999999995E-12</v>
      </c>
      <c r="Q80" s="43">
        <f t="shared" si="7"/>
        <v>2.7166716197933156</v>
      </c>
      <c r="R80" s="43">
        <f t="shared" si="8"/>
        <v>1.3583358098966578</v>
      </c>
      <c r="S80" s="6"/>
      <c r="T80" s="6"/>
      <c r="U80" s="6"/>
      <c r="V80" s="6"/>
      <c r="W80" s="6"/>
      <c r="X80" s="6" t="s">
        <v>17</v>
      </c>
      <c r="Y80" s="6">
        <v>218</v>
      </c>
      <c r="Z80" s="6">
        <v>131.69999999999999</v>
      </c>
      <c r="AA80" s="6">
        <v>86.3</v>
      </c>
      <c r="AB80" s="63">
        <f>Y80/U$1</f>
        <v>2.1799999999999999E-9</v>
      </c>
      <c r="AC80" s="63">
        <f>Z80/U$1</f>
        <v>1.3169999999999999E-9</v>
      </c>
    </row>
    <row r="81" spans="1:29" x14ac:dyDescent="0.25">
      <c r="A81" s="11" t="s">
        <v>18</v>
      </c>
      <c r="B81" s="12">
        <v>1.6</v>
      </c>
      <c r="C81" s="6">
        <v>0.8</v>
      </c>
      <c r="D81" s="6">
        <v>0.8</v>
      </c>
      <c r="E81" s="12">
        <v>1.9</v>
      </c>
      <c r="F81" s="6">
        <v>0.95</v>
      </c>
      <c r="G81" s="13">
        <v>0.95</v>
      </c>
      <c r="H81" s="6"/>
      <c r="I81" s="28">
        <v>7.103333175896663E-12</v>
      </c>
      <c r="J81" s="43">
        <v>1.6E-11</v>
      </c>
      <c r="K81" s="43">
        <v>7.9999999999999998E-12</v>
      </c>
      <c r="L81" s="43">
        <v>2.2524636820207014</v>
      </c>
      <c r="M81" s="43">
        <v>1.1262318410103507</v>
      </c>
      <c r="N81" s="6"/>
      <c r="O81" s="43">
        <f t="shared" si="5"/>
        <v>1.8999999999999999E-11</v>
      </c>
      <c r="P81" s="43">
        <f t="shared" si="6"/>
        <v>9.4999999999999995E-12</v>
      </c>
      <c r="Q81" s="43">
        <f t="shared" si="7"/>
        <v>2.6748006223995828</v>
      </c>
      <c r="R81" s="43">
        <f t="shared" si="8"/>
        <v>1.3374003111997914</v>
      </c>
      <c r="S81" s="6"/>
      <c r="T81" s="6"/>
      <c r="U81" s="6"/>
      <c r="V81" s="6"/>
      <c r="W81" s="6"/>
      <c r="X81" s="6" t="s">
        <v>17</v>
      </c>
      <c r="Y81" s="6">
        <v>231</v>
      </c>
      <c r="Z81" s="6">
        <v>139.30000000000001</v>
      </c>
      <c r="AA81" s="6">
        <v>91.7</v>
      </c>
      <c r="AB81" s="63">
        <f>Y81/U$1</f>
        <v>2.3100000000000001E-9</v>
      </c>
      <c r="AC81" s="63">
        <f>Z81/U$1</f>
        <v>1.393E-9</v>
      </c>
    </row>
    <row r="82" spans="1:29" x14ac:dyDescent="0.25">
      <c r="A82" s="11" t="s">
        <v>18</v>
      </c>
      <c r="B82" s="12">
        <v>1.6</v>
      </c>
      <c r="C82" s="6">
        <v>0.8</v>
      </c>
      <c r="D82" s="6">
        <v>0.8</v>
      </c>
      <c r="E82" s="12">
        <v>1.9</v>
      </c>
      <c r="F82" s="6">
        <v>0.95</v>
      </c>
      <c r="G82" s="13">
        <v>0.95</v>
      </c>
      <c r="H82" s="6"/>
      <c r="I82" s="28">
        <v>7.1877691598313587E-12</v>
      </c>
      <c r="J82" s="43">
        <v>1.6E-11</v>
      </c>
      <c r="K82" s="43">
        <v>7.9999999999999998E-12</v>
      </c>
      <c r="L82" s="43">
        <v>2.2260035964170273</v>
      </c>
      <c r="M82" s="43">
        <v>1.1130017982085136</v>
      </c>
      <c r="N82" s="6"/>
      <c r="O82" s="43">
        <f t="shared" si="5"/>
        <v>1.8999999999999999E-11</v>
      </c>
      <c r="P82" s="43">
        <f t="shared" si="6"/>
        <v>9.4999999999999995E-12</v>
      </c>
      <c r="Q82" s="43">
        <f t="shared" si="7"/>
        <v>2.6433792707452199</v>
      </c>
      <c r="R82" s="43">
        <f t="shared" si="8"/>
        <v>1.32168963537261</v>
      </c>
      <c r="S82" s="6"/>
      <c r="T82" s="6"/>
      <c r="U82" s="6"/>
      <c r="V82" s="6"/>
      <c r="W82" s="6"/>
      <c r="X82" s="6" t="s">
        <v>17</v>
      </c>
      <c r="Y82" s="6">
        <v>244</v>
      </c>
      <c r="Z82" s="6">
        <v>147.19999999999999</v>
      </c>
      <c r="AA82" s="6">
        <v>96.8</v>
      </c>
      <c r="AB82" s="63">
        <f>Y82/U$1</f>
        <v>2.4399999999999998E-9</v>
      </c>
      <c r="AC82" s="63">
        <f>Z82/U$1</f>
        <v>1.4719999999999999E-9</v>
      </c>
    </row>
    <row r="83" spans="1:29" x14ac:dyDescent="0.25">
      <c r="A83" s="11" t="s">
        <v>18</v>
      </c>
      <c r="B83" s="12">
        <v>3.4</v>
      </c>
      <c r="C83" s="6">
        <v>1.66</v>
      </c>
      <c r="D83" s="6">
        <v>1.74</v>
      </c>
      <c r="E83" s="12">
        <v>3.8</v>
      </c>
      <c r="F83" s="6">
        <v>1.86</v>
      </c>
      <c r="G83" s="13">
        <v>1.94</v>
      </c>
      <c r="H83" s="6"/>
      <c r="I83" s="28">
        <v>7.3917523236907597E-12</v>
      </c>
      <c r="J83" s="43">
        <v>3.3999999999999999E-11</v>
      </c>
      <c r="K83" s="43">
        <v>1.66E-11</v>
      </c>
      <c r="L83" s="43">
        <v>4.5997212177996154</v>
      </c>
      <c r="M83" s="43">
        <v>2.245746241631577</v>
      </c>
      <c r="N83" s="6"/>
      <c r="O83" s="43">
        <f t="shared" si="5"/>
        <v>3.7999999999999998E-11</v>
      </c>
      <c r="P83" s="43">
        <f t="shared" si="6"/>
        <v>1.8600000000000002E-11</v>
      </c>
      <c r="Q83" s="43">
        <f t="shared" si="7"/>
        <v>5.1408648904819234</v>
      </c>
      <c r="R83" s="43">
        <f t="shared" si="8"/>
        <v>2.5163180779727314</v>
      </c>
      <c r="S83" s="6"/>
      <c r="T83" s="6"/>
      <c r="U83" s="6"/>
      <c r="V83" s="6"/>
      <c r="W83" s="6"/>
      <c r="X83" s="6" t="s">
        <v>17</v>
      </c>
      <c r="Y83" s="6">
        <v>257</v>
      </c>
      <c r="Z83" s="6">
        <v>155.30000000000001</v>
      </c>
      <c r="AA83" s="6">
        <v>101.7</v>
      </c>
      <c r="AB83" s="63">
        <f>Y83/U$1</f>
        <v>2.57E-9</v>
      </c>
      <c r="AC83" s="63">
        <f>Z83/U$1</f>
        <v>1.5530000000000001E-9</v>
      </c>
    </row>
    <row r="84" spans="1:29" x14ac:dyDescent="0.25">
      <c r="A84" s="11" t="s">
        <v>18</v>
      </c>
      <c r="B84" s="12">
        <v>3.4</v>
      </c>
      <c r="C84" s="6">
        <v>1.66</v>
      </c>
      <c r="D84" s="6">
        <v>1.74</v>
      </c>
      <c r="E84" s="12">
        <v>3.8</v>
      </c>
      <c r="F84" s="6">
        <v>1.86</v>
      </c>
      <c r="G84" s="13">
        <v>1.94</v>
      </c>
      <c r="H84" s="6"/>
      <c r="I84" s="28">
        <v>7.6378125515519536E-12</v>
      </c>
      <c r="J84" s="43">
        <v>3.3999999999999999E-11</v>
      </c>
      <c r="K84" s="43">
        <v>1.66E-11</v>
      </c>
      <c r="L84" s="43">
        <v>4.4515363228037614</v>
      </c>
      <c r="M84" s="43">
        <v>2.1733971458394836</v>
      </c>
      <c r="N84" s="6"/>
      <c r="O84" s="43">
        <f t="shared" si="5"/>
        <v>3.7999999999999998E-11</v>
      </c>
      <c r="P84" s="43">
        <f t="shared" si="6"/>
        <v>1.8600000000000002E-11</v>
      </c>
      <c r="Q84" s="43">
        <f t="shared" si="7"/>
        <v>4.9752464784277333</v>
      </c>
      <c r="R84" s="43">
        <f t="shared" si="8"/>
        <v>2.43525222365147</v>
      </c>
      <c r="S84" s="6"/>
      <c r="T84" s="6"/>
      <c r="U84" s="6"/>
      <c r="V84" s="6"/>
      <c r="W84" s="6"/>
      <c r="X84" s="6" t="s">
        <v>17</v>
      </c>
      <c r="Y84" s="6">
        <v>270</v>
      </c>
      <c r="Z84" s="6">
        <v>163.6</v>
      </c>
      <c r="AA84" s="6">
        <v>106.4</v>
      </c>
      <c r="AB84" s="63">
        <f>Y84/U$1</f>
        <v>2.7000000000000002E-9</v>
      </c>
      <c r="AC84" s="63">
        <f>Z84/U$1</f>
        <v>1.6359999999999999E-9</v>
      </c>
    </row>
    <row r="85" spans="1:29" x14ac:dyDescent="0.25">
      <c r="A85" s="11" t="s">
        <v>18</v>
      </c>
      <c r="B85" s="12">
        <v>3.4</v>
      </c>
      <c r="C85" s="6">
        <v>1.66</v>
      </c>
      <c r="D85" s="6">
        <v>1.74</v>
      </c>
      <c r="E85" s="12">
        <v>3.8</v>
      </c>
      <c r="F85" s="6">
        <v>1.86</v>
      </c>
      <c r="G85" s="13">
        <v>1.94</v>
      </c>
      <c r="H85" s="6"/>
      <c r="I85" s="28">
        <v>7.9304192731797204E-12</v>
      </c>
      <c r="J85" s="43">
        <v>3.3999999999999999E-11</v>
      </c>
      <c r="K85" s="43">
        <v>1.66E-11</v>
      </c>
      <c r="L85" s="43">
        <v>4.287289086339519</v>
      </c>
      <c r="M85" s="43">
        <v>2.0932058480363538</v>
      </c>
      <c r="N85" s="6"/>
      <c r="O85" s="43">
        <f t="shared" si="5"/>
        <v>3.7999999999999998E-11</v>
      </c>
      <c r="P85" s="43">
        <f t="shared" si="6"/>
        <v>1.8600000000000002E-11</v>
      </c>
      <c r="Q85" s="43">
        <f t="shared" si="7"/>
        <v>4.7916760376735805</v>
      </c>
      <c r="R85" s="43">
        <f t="shared" si="8"/>
        <v>2.3453993237033846</v>
      </c>
      <c r="S85" s="6"/>
      <c r="T85" s="6"/>
      <c r="U85" s="6"/>
      <c r="V85" s="6"/>
      <c r="W85" s="6"/>
      <c r="X85" s="6" t="s">
        <v>17</v>
      </c>
      <c r="Y85" s="6">
        <v>282</v>
      </c>
      <c r="Z85" s="6">
        <v>172</v>
      </c>
      <c r="AA85" s="6">
        <v>110</v>
      </c>
      <c r="AB85" s="63">
        <f>Y85/U$1</f>
        <v>2.8200000000000002E-9</v>
      </c>
      <c r="AC85" s="63">
        <f>Z85/U$1</f>
        <v>1.7200000000000001E-9</v>
      </c>
    </row>
    <row r="86" spans="1:29" x14ac:dyDescent="0.25">
      <c r="A86" s="11" t="s">
        <v>18</v>
      </c>
      <c r="B86" s="12">
        <v>3.4</v>
      </c>
      <c r="C86" s="6">
        <v>1.66</v>
      </c>
      <c r="D86" s="6">
        <v>1.74</v>
      </c>
      <c r="E86" s="12">
        <v>3.8</v>
      </c>
      <c r="F86" s="6">
        <v>1.86</v>
      </c>
      <c r="G86" s="13">
        <v>1.94</v>
      </c>
      <c r="H86" s="6"/>
      <c r="I86" s="28">
        <v>8.1124579395453648E-12</v>
      </c>
      <c r="J86" s="43">
        <v>3.3999999999999999E-11</v>
      </c>
      <c r="K86" s="43">
        <v>1.66E-11</v>
      </c>
      <c r="L86" s="43">
        <v>4.1910849034128139</v>
      </c>
      <c r="M86" s="43">
        <v>2.0462355704897854</v>
      </c>
      <c r="N86" s="6"/>
      <c r="O86" s="43">
        <f t="shared" si="5"/>
        <v>3.7999999999999998E-11</v>
      </c>
      <c r="P86" s="43">
        <f t="shared" si="6"/>
        <v>1.8600000000000002E-11</v>
      </c>
      <c r="Q86" s="43">
        <f t="shared" si="7"/>
        <v>4.6841537155790274</v>
      </c>
      <c r="R86" s="43">
        <f t="shared" si="8"/>
        <v>2.2927699765728926</v>
      </c>
      <c r="S86" s="6"/>
      <c r="T86" s="6"/>
      <c r="U86" s="6"/>
      <c r="V86" s="6"/>
      <c r="W86" s="6"/>
      <c r="X86" s="6" t="s">
        <v>17</v>
      </c>
      <c r="Y86" s="6">
        <v>296</v>
      </c>
      <c r="Z86" s="6">
        <v>180.5</v>
      </c>
      <c r="AA86" s="6">
        <v>115.5</v>
      </c>
      <c r="AB86" s="63">
        <f>Y86/U$1</f>
        <v>2.9600000000000001E-9</v>
      </c>
      <c r="AC86" s="63">
        <f>Z86/U$1</f>
        <v>1.8050000000000001E-9</v>
      </c>
    </row>
    <row r="87" spans="1:29" x14ac:dyDescent="0.25">
      <c r="A87" s="11" t="s">
        <v>18</v>
      </c>
      <c r="B87" s="12">
        <v>3.4</v>
      </c>
      <c r="C87" s="6">
        <v>1.66</v>
      </c>
      <c r="D87" s="6">
        <v>1.74</v>
      </c>
      <c r="E87" s="12">
        <v>3.8</v>
      </c>
      <c r="F87" s="6">
        <v>1.86</v>
      </c>
      <c r="G87" s="13">
        <v>1.94</v>
      </c>
      <c r="H87" s="6"/>
      <c r="I87" s="28">
        <v>8.2631703324245094E-12</v>
      </c>
      <c r="J87" s="43">
        <v>3.3999999999999999E-11</v>
      </c>
      <c r="K87" s="43">
        <v>1.66E-11</v>
      </c>
      <c r="L87" s="43">
        <v>4.1146434881760454</v>
      </c>
      <c r="M87" s="43">
        <v>2.0089141736388929</v>
      </c>
      <c r="N87" s="6"/>
      <c r="O87" s="43">
        <f t="shared" si="5"/>
        <v>3.7999999999999998E-11</v>
      </c>
      <c r="P87" s="43">
        <f t="shared" si="6"/>
        <v>1.8600000000000002E-11</v>
      </c>
      <c r="Q87" s="43">
        <f t="shared" si="7"/>
        <v>4.5987191926673452</v>
      </c>
      <c r="R87" s="43">
        <f t="shared" si="8"/>
        <v>2.2509520258845432</v>
      </c>
      <c r="S87" s="6"/>
      <c r="T87" s="6"/>
      <c r="U87" s="6"/>
      <c r="V87" s="6"/>
      <c r="W87" s="6"/>
      <c r="X87" s="6" t="s">
        <v>17</v>
      </c>
      <c r="Y87" s="6">
        <v>309</v>
      </c>
      <c r="Z87" s="6">
        <v>189.1</v>
      </c>
      <c r="AA87" s="6">
        <v>119.9</v>
      </c>
      <c r="AB87" s="63">
        <f>Y87/U$1</f>
        <v>3.0899999999999999E-9</v>
      </c>
      <c r="AC87" s="63">
        <f>Z87/U$1</f>
        <v>1.8909999999999998E-9</v>
      </c>
    </row>
    <row r="88" spans="1:29" x14ac:dyDescent="0.25">
      <c r="A88" s="11" t="s">
        <v>18</v>
      </c>
      <c r="B88" s="12">
        <v>3.4</v>
      </c>
      <c r="C88" s="6">
        <v>1.66</v>
      </c>
      <c r="D88" s="6">
        <v>1.74</v>
      </c>
      <c r="E88" s="12">
        <v>3.8</v>
      </c>
      <c r="F88" s="6">
        <v>1.86</v>
      </c>
      <c r="G88" s="13">
        <v>1.94</v>
      </c>
      <c r="H88" s="6"/>
      <c r="I88" s="28">
        <v>8.5362887296724988E-12</v>
      </c>
      <c r="J88" s="43">
        <v>3.3999999999999999E-11</v>
      </c>
      <c r="K88" s="43">
        <v>1.66E-11</v>
      </c>
      <c r="L88" s="43">
        <v>3.9829955472118193</v>
      </c>
      <c r="M88" s="43">
        <v>1.9446390024622411</v>
      </c>
      <c r="N88" s="6"/>
      <c r="O88" s="43">
        <f t="shared" si="5"/>
        <v>3.7999999999999998E-11</v>
      </c>
      <c r="P88" s="43">
        <f t="shared" si="6"/>
        <v>1.8600000000000002E-11</v>
      </c>
      <c r="Q88" s="43">
        <f t="shared" si="7"/>
        <v>4.4515832586485038</v>
      </c>
      <c r="R88" s="43">
        <f t="shared" si="8"/>
        <v>2.1789328581805836</v>
      </c>
      <c r="S88" s="6"/>
      <c r="T88" s="6"/>
      <c r="U88" s="6"/>
      <c r="V88" s="6"/>
      <c r="W88" s="6"/>
      <c r="X88" s="6" t="s">
        <v>17</v>
      </c>
      <c r="Y88" s="6">
        <v>322</v>
      </c>
      <c r="Z88" s="6">
        <v>197.2</v>
      </c>
      <c r="AA88" s="6">
        <v>124.8</v>
      </c>
      <c r="AB88" s="63">
        <f>Y88/U$1</f>
        <v>3.22E-9</v>
      </c>
      <c r="AC88" s="63">
        <f>Z88/U$1</f>
        <v>1.9719999999999998E-9</v>
      </c>
    </row>
    <row r="89" spans="1:29" x14ac:dyDescent="0.25">
      <c r="A89" s="11" t="s">
        <v>18</v>
      </c>
      <c r="B89" s="12">
        <v>3.4</v>
      </c>
      <c r="C89" s="6">
        <v>1.66</v>
      </c>
      <c r="D89" s="6">
        <v>1.74</v>
      </c>
      <c r="E89" s="12">
        <v>3.8</v>
      </c>
      <c r="F89" s="6">
        <v>1.86</v>
      </c>
      <c r="G89" s="13">
        <v>1.94</v>
      </c>
      <c r="H89" s="6"/>
      <c r="I89" s="28">
        <v>8.8589735056632704E-12</v>
      </c>
      <c r="J89" s="43">
        <v>3.3999999999999999E-11</v>
      </c>
      <c r="K89" s="43">
        <v>1.66E-11</v>
      </c>
      <c r="L89" s="43">
        <v>3.8379164333503017</v>
      </c>
      <c r="M89" s="43">
        <v>1.8738062586357356</v>
      </c>
      <c r="N89" s="6"/>
      <c r="O89" s="43">
        <f t="shared" si="5"/>
        <v>3.7999999999999998E-11</v>
      </c>
      <c r="P89" s="43">
        <f t="shared" si="6"/>
        <v>1.8600000000000002E-11</v>
      </c>
      <c r="Q89" s="43">
        <f t="shared" si="7"/>
        <v>4.2894360137444547</v>
      </c>
      <c r="R89" s="43">
        <f t="shared" si="8"/>
        <v>2.0995660488328127</v>
      </c>
      <c r="S89" s="6"/>
      <c r="T89" s="6"/>
      <c r="U89" s="6"/>
      <c r="V89" s="6"/>
      <c r="W89" s="6"/>
      <c r="X89" s="6" t="s">
        <v>17</v>
      </c>
      <c r="Y89" s="6">
        <v>335</v>
      </c>
      <c r="Z89" s="6">
        <v>205.3</v>
      </c>
      <c r="AA89" s="6">
        <v>129.69999999999999</v>
      </c>
      <c r="AB89" s="63">
        <f>Y89/U$1</f>
        <v>3.3499999999999998E-9</v>
      </c>
      <c r="AC89" s="63">
        <f>Z89/U$1</f>
        <v>2.0530000000000003E-9</v>
      </c>
    </row>
    <row r="90" spans="1:29" x14ac:dyDescent="0.25">
      <c r="A90" s="11" t="s">
        <v>18</v>
      </c>
      <c r="B90" s="12">
        <v>3.4</v>
      </c>
      <c r="C90" s="6">
        <v>1.66</v>
      </c>
      <c r="D90" s="6">
        <v>1.74</v>
      </c>
      <c r="E90" s="12">
        <v>3.8</v>
      </c>
      <c r="F90" s="6">
        <v>1.86</v>
      </c>
      <c r="G90" s="13">
        <v>1.94</v>
      </c>
      <c r="H90" s="6"/>
      <c r="I90" s="28">
        <v>9.2254264812425081E-12</v>
      </c>
      <c r="J90" s="43">
        <v>3.3999999999999999E-11</v>
      </c>
      <c r="K90" s="43">
        <v>1.66E-11</v>
      </c>
      <c r="L90" s="43">
        <v>3.6854664734611573</v>
      </c>
      <c r="M90" s="43">
        <v>1.7993748076310356</v>
      </c>
      <c r="N90" s="6"/>
      <c r="O90" s="43">
        <f t="shared" si="5"/>
        <v>3.7999999999999998E-11</v>
      </c>
      <c r="P90" s="43">
        <f t="shared" si="6"/>
        <v>1.8600000000000002E-11</v>
      </c>
      <c r="Q90" s="43">
        <f t="shared" si="7"/>
        <v>4.1190507644565875</v>
      </c>
      <c r="R90" s="43">
        <f t="shared" si="8"/>
        <v>2.0161669531287512</v>
      </c>
      <c r="S90" s="6"/>
      <c r="T90" s="6"/>
      <c r="U90" s="6"/>
      <c r="V90" s="6"/>
      <c r="W90" s="6"/>
      <c r="X90" s="6" t="s">
        <v>17</v>
      </c>
      <c r="Y90" s="6">
        <v>348</v>
      </c>
      <c r="Z90" s="6">
        <v>213.3</v>
      </c>
      <c r="AA90" s="6">
        <v>134.69999999999999</v>
      </c>
      <c r="AB90" s="63">
        <f>Y90/U$1</f>
        <v>3.48E-9</v>
      </c>
      <c r="AC90" s="63">
        <f>Z90/U$1</f>
        <v>2.133E-9</v>
      </c>
    </row>
    <row r="91" spans="1:29" ht="15.75" thickBot="1" x14ac:dyDescent="0.3">
      <c r="A91" s="11" t="s">
        <v>18</v>
      </c>
      <c r="B91" s="12">
        <v>3.4</v>
      </c>
      <c r="C91" s="6">
        <v>1.66</v>
      </c>
      <c r="D91" s="6">
        <v>1.74</v>
      </c>
      <c r="E91" s="12">
        <v>3.8</v>
      </c>
      <c r="F91" s="6">
        <v>1.86</v>
      </c>
      <c r="G91" s="13">
        <v>1.94</v>
      </c>
      <c r="H91" s="6"/>
      <c r="I91" s="28">
        <v>1.0393034808442455E-11</v>
      </c>
      <c r="J91" s="43">
        <v>3.3999999999999999E-11</v>
      </c>
      <c r="K91" s="43">
        <v>1.66E-11</v>
      </c>
      <c r="L91" s="43">
        <v>3.2714217383724304</v>
      </c>
      <c r="M91" s="43">
        <v>1.5972235546171278</v>
      </c>
      <c r="N91" s="6"/>
      <c r="O91" s="43">
        <f t="shared" si="5"/>
        <v>3.7999999999999998E-11</v>
      </c>
      <c r="P91" s="43">
        <f t="shared" si="6"/>
        <v>1.8600000000000002E-11</v>
      </c>
      <c r="Q91" s="43">
        <f t="shared" si="7"/>
        <v>3.6562948840633047</v>
      </c>
      <c r="R91" s="43">
        <f t="shared" si="8"/>
        <v>1.7896601274625652</v>
      </c>
      <c r="S91" s="6"/>
      <c r="T91" s="6"/>
      <c r="U91" s="6"/>
      <c r="V91" s="6"/>
      <c r="W91" s="6"/>
      <c r="X91" s="6" t="s">
        <v>17</v>
      </c>
      <c r="Y91" s="6">
        <v>361</v>
      </c>
      <c r="Z91" s="6">
        <v>221.2</v>
      </c>
      <c r="AA91" s="6">
        <v>139.80000000000001</v>
      </c>
      <c r="AB91" s="63">
        <f>Y91/U$1</f>
        <v>3.6100000000000001E-9</v>
      </c>
      <c r="AC91" s="63">
        <f>Z91/U$1</f>
        <v>2.2119999999999998E-9</v>
      </c>
    </row>
    <row r="92" spans="1:29" x14ac:dyDescent="0.25">
      <c r="A92" s="7" t="s">
        <v>20</v>
      </c>
      <c r="B92" s="8">
        <v>3.4</v>
      </c>
      <c r="C92" s="9">
        <v>1.66</v>
      </c>
      <c r="D92" s="9">
        <v>1.74</v>
      </c>
      <c r="E92" s="8">
        <v>3.8</v>
      </c>
      <c r="F92" s="9">
        <v>1.86</v>
      </c>
      <c r="G92" s="10">
        <v>1.94</v>
      </c>
      <c r="H92" s="6"/>
      <c r="I92" s="28">
        <v>1.0693614026407403E-11</v>
      </c>
      <c r="J92" s="43">
        <v>3.3999999999999999E-11</v>
      </c>
      <c r="K92" s="43">
        <v>1.66E-11</v>
      </c>
      <c r="L92" s="43">
        <v>3.1794676632276531</v>
      </c>
      <c r="M92" s="43">
        <v>1.5523283296935011</v>
      </c>
      <c r="N92" s="6"/>
      <c r="O92" s="43">
        <f t="shared" si="5"/>
        <v>3.7999999999999998E-11</v>
      </c>
      <c r="P92" s="43">
        <f t="shared" si="6"/>
        <v>1.8600000000000002E-11</v>
      </c>
      <c r="Q92" s="43">
        <f t="shared" si="7"/>
        <v>3.5535226824309061</v>
      </c>
      <c r="R92" s="43">
        <f t="shared" si="8"/>
        <v>1.739355839295128</v>
      </c>
      <c r="S92" s="6"/>
      <c r="T92" s="6"/>
      <c r="U92" s="6"/>
      <c r="V92" s="6"/>
      <c r="W92" s="6"/>
      <c r="X92" s="6" t="s">
        <v>19</v>
      </c>
      <c r="Y92" s="6">
        <v>386</v>
      </c>
      <c r="Z92" s="6">
        <v>234.9</v>
      </c>
      <c r="AA92" s="6">
        <v>151.1</v>
      </c>
      <c r="AB92" s="63">
        <f>Y92/U$1</f>
        <v>3.8600000000000003E-9</v>
      </c>
      <c r="AC92" s="63">
        <f>Z92/U$1</f>
        <v>2.3490000000000001E-9</v>
      </c>
    </row>
    <row r="93" spans="1:29" x14ac:dyDescent="0.25">
      <c r="A93" s="11" t="s">
        <v>20</v>
      </c>
      <c r="B93" s="12">
        <v>4.8</v>
      </c>
      <c r="C93" s="6">
        <v>1.8049999999999999</v>
      </c>
      <c r="D93" s="6">
        <v>2.9950000000000001</v>
      </c>
      <c r="E93" s="12">
        <v>5.5</v>
      </c>
      <c r="F93" s="6">
        <v>2.0550000000000002</v>
      </c>
      <c r="G93" s="13">
        <v>3.4449999999999998</v>
      </c>
      <c r="H93" s="6"/>
      <c r="I93" s="28">
        <v>1.11872645571844E-11</v>
      </c>
      <c r="J93" s="43">
        <v>4.7999999999999996E-11</v>
      </c>
      <c r="K93" s="43">
        <v>1.8049999999999998E-11</v>
      </c>
      <c r="L93" s="43">
        <v>4.2905930895479418</v>
      </c>
      <c r="M93" s="43">
        <v>1.6134417763820905</v>
      </c>
      <c r="N93" s="6"/>
      <c r="O93" s="43">
        <f t="shared" si="5"/>
        <v>5.4999999999999997E-11</v>
      </c>
      <c r="P93" s="43">
        <f t="shared" si="6"/>
        <v>2.0550000000000003E-11</v>
      </c>
      <c r="Q93" s="43">
        <f t="shared" si="7"/>
        <v>4.9163045817736828</v>
      </c>
      <c r="R93" s="43">
        <f t="shared" si="8"/>
        <v>1.8369101664627128</v>
      </c>
      <c r="S93" s="6"/>
      <c r="T93" s="6"/>
      <c r="U93" s="6"/>
      <c r="V93" s="6"/>
      <c r="W93" s="6"/>
      <c r="X93" s="6" t="s">
        <v>19</v>
      </c>
      <c r="Y93" s="6">
        <v>410</v>
      </c>
      <c r="Z93" s="6">
        <v>249</v>
      </c>
      <c r="AA93" s="6">
        <v>161</v>
      </c>
      <c r="AB93" s="63">
        <f>Y93/U$1</f>
        <v>4.1000000000000003E-9</v>
      </c>
      <c r="AC93" s="63">
        <f>Z93/U$1</f>
        <v>2.4899999999999999E-9</v>
      </c>
    </row>
    <row r="94" spans="1:29" x14ac:dyDescent="0.25">
      <c r="A94" s="11" t="s">
        <v>20</v>
      </c>
      <c r="B94" s="12">
        <v>4.8</v>
      </c>
      <c r="C94" s="6">
        <v>1.8049999999999999</v>
      </c>
      <c r="D94" s="6">
        <v>2.9950000000000001</v>
      </c>
      <c r="E94" s="12">
        <v>5.5</v>
      </c>
      <c r="F94" s="6">
        <v>2.0550000000000002</v>
      </c>
      <c r="G94" s="13">
        <v>3.4449999999999998</v>
      </c>
      <c r="H94" s="6"/>
      <c r="I94" s="28">
        <v>1.2094438004036418E-11</v>
      </c>
      <c r="J94" s="43">
        <v>4.7999999999999996E-11</v>
      </c>
      <c r="K94" s="43">
        <v>1.8049999999999998E-11</v>
      </c>
      <c r="L94" s="43">
        <v>3.9687664680227717</v>
      </c>
      <c r="M94" s="43">
        <v>1.4924215572460631</v>
      </c>
      <c r="N94" s="6"/>
      <c r="O94" s="43">
        <f t="shared" si="5"/>
        <v>5.4999999999999997E-11</v>
      </c>
      <c r="P94" s="43">
        <f t="shared" si="6"/>
        <v>2.0550000000000003E-11</v>
      </c>
      <c r="Q94" s="43">
        <f t="shared" si="7"/>
        <v>4.5475449112760931</v>
      </c>
      <c r="R94" s="43">
        <f t="shared" si="8"/>
        <v>1.6991281441222494</v>
      </c>
      <c r="S94" s="6"/>
      <c r="T94" s="6"/>
      <c r="U94" s="6"/>
      <c r="V94" s="6"/>
      <c r="W94" s="6"/>
      <c r="X94" s="6" t="s">
        <v>19</v>
      </c>
      <c r="Y94" s="6">
        <v>430</v>
      </c>
      <c r="Z94" s="6">
        <v>263.39999999999998</v>
      </c>
      <c r="AA94" s="6">
        <v>166.6</v>
      </c>
      <c r="AB94" s="63">
        <f>Y94/U$1</f>
        <v>4.2999999999999996E-9</v>
      </c>
      <c r="AC94" s="63">
        <f>Z94/U$1</f>
        <v>2.6339999999999998E-9</v>
      </c>
    </row>
    <row r="95" spans="1:29" x14ac:dyDescent="0.25">
      <c r="A95" s="11" t="s">
        <v>20</v>
      </c>
      <c r="B95" s="12">
        <v>4.8</v>
      </c>
      <c r="C95" s="6">
        <v>1.8049999999999999</v>
      </c>
      <c r="D95" s="6">
        <v>2.9950000000000001</v>
      </c>
      <c r="E95" s="12">
        <v>5.5</v>
      </c>
      <c r="F95" s="6">
        <v>2.0550000000000002</v>
      </c>
      <c r="G95" s="13">
        <v>3.4449999999999998</v>
      </c>
      <c r="H95" s="6"/>
      <c r="I95" s="28">
        <v>1.3267361328794487E-11</v>
      </c>
      <c r="J95" s="43">
        <v>4.7999999999999996E-11</v>
      </c>
      <c r="K95" s="43">
        <v>1.8049999999999998E-11</v>
      </c>
      <c r="L95" s="43">
        <v>3.6179010136570557</v>
      </c>
      <c r="M95" s="43">
        <v>1.3604815270106221</v>
      </c>
      <c r="N95" s="6"/>
      <c r="O95" s="43">
        <f t="shared" si="5"/>
        <v>5.4999999999999997E-11</v>
      </c>
      <c r="P95" s="43">
        <f t="shared" si="6"/>
        <v>2.0550000000000003E-11</v>
      </c>
      <c r="Q95" s="43">
        <f t="shared" si="7"/>
        <v>4.1455115781487102</v>
      </c>
      <c r="R95" s="43">
        <f t="shared" si="8"/>
        <v>1.5489138714719273</v>
      </c>
      <c r="S95" s="6"/>
      <c r="T95" s="6"/>
      <c r="U95" s="6"/>
      <c r="V95" s="6"/>
      <c r="W95" s="6"/>
      <c r="X95" s="6" t="s">
        <v>19</v>
      </c>
      <c r="Y95" s="6">
        <v>460</v>
      </c>
      <c r="Z95" s="6">
        <v>279.39999999999998</v>
      </c>
      <c r="AA95" s="6">
        <v>180.6</v>
      </c>
      <c r="AB95" s="63">
        <f>Y95/U$1</f>
        <v>4.5999999999999998E-9</v>
      </c>
      <c r="AC95" s="63">
        <f>Z95/U$1</f>
        <v>2.7939999999999997E-9</v>
      </c>
    </row>
    <row r="96" spans="1:29" x14ac:dyDescent="0.25">
      <c r="A96" s="11" t="s">
        <v>20</v>
      </c>
      <c r="B96" s="12">
        <v>4.8</v>
      </c>
      <c r="C96" s="6">
        <v>1.8049999999999999</v>
      </c>
      <c r="D96" s="6">
        <v>2.9950000000000001</v>
      </c>
      <c r="E96" s="12">
        <v>5.5</v>
      </c>
      <c r="F96" s="6">
        <v>2.0550000000000002</v>
      </c>
      <c r="G96" s="13">
        <v>3.4449999999999998</v>
      </c>
      <c r="H96" s="6"/>
      <c r="I96" s="28">
        <v>1.378356033406048E-11</v>
      </c>
      <c r="J96" s="43">
        <v>4.7999999999999996E-11</v>
      </c>
      <c r="K96" s="43">
        <v>1.8049999999999998E-11</v>
      </c>
      <c r="L96" s="43">
        <v>3.4824093947183923</v>
      </c>
      <c r="M96" s="43">
        <v>1.309531032805562</v>
      </c>
      <c r="N96" s="6"/>
      <c r="O96" s="43">
        <f t="shared" si="5"/>
        <v>5.4999999999999997E-11</v>
      </c>
      <c r="P96" s="43">
        <f t="shared" si="6"/>
        <v>2.0550000000000003E-11</v>
      </c>
      <c r="Q96" s="43">
        <f t="shared" si="7"/>
        <v>3.9902607647814912</v>
      </c>
      <c r="R96" s="43">
        <f t="shared" si="8"/>
        <v>1.490906522113812</v>
      </c>
      <c r="S96" s="6"/>
      <c r="T96" s="6"/>
      <c r="U96" s="6"/>
      <c r="V96" s="6"/>
      <c r="W96" s="6"/>
      <c r="X96" s="6" t="s">
        <v>19</v>
      </c>
      <c r="Y96" s="6">
        <v>490</v>
      </c>
      <c r="Z96" s="6">
        <v>298.5</v>
      </c>
      <c r="AA96" s="6">
        <v>191.5</v>
      </c>
      <c r="AB96" s="63">
        <f>Y96/U$1</f>
        <v>4.9E-9</v>
      </c>
      <c r="AC96" s="63">
        <f>Z96/U$1</f>
        <v>2.9849999999999999E-9</v>
      </c>
    </row>
    <row r="97" spans="1:29" x14ac:dyDescent="0.25">
      <c r="A97" s="11" t="s">
        <v>20</v>
      </c>
      <c r="B97" s="12">
        <v>4.8</v>
      </c>
      <c r="C97" s="6">
        <v>1.8049999999999999</v>
      </c>
      <c r="D97" s="6">
        <v>2.9950000000000001</v>
      </c>
      <c r="E97" s="12">
        <v>5.5</v>
      </c>
      <c r="F97" s="6">
        <v>2.0550000000000002</v>
      </c>
      <c r="G97" s="13">
        <v>3.4449999999999998</v>
      </c>
      <c r="H97" s="6"/>
      <c r="I97" s="28">
        <v>1.6697548010433343E-11</v>
      </c>
      <c r="J97" s="43">
        <v>4.7999999999999996E-11</v>
      </c>
      <c r="K97" s="43">
        <v>1.8049999999999998E-11</v>
      </c>
      <c r="L97" s="43">
        <v>2.8746735730304556</v>
      </c>
      <c r="M97" s="43">
        <v>1.0809970415249943</v>
      </c>
      <c r="N97" s="6"/>
      <c r="O97" s="43">
        <f t="shared" si="5"/>
        <v>5.4999999999999997E-11</v>
      </c>
      <c r="P97" s="43">
        <f t="shared" si="6"/>
        <v>2.0550000000000003E-11</v>
      </c>
      <c r="Q97" s="43">
        <f t="shared" si="7"/>
        <v>3.2938968024307305</v>
      </c>
      <c r="R97" s="43">
        <f t="shared" si="8"/>
        <v>1.2307196234536641</v>
      </c>
      <c r="S97" s="6"/>
      <c r="T97" s="6"/>
      <c r="U97" s="6"/>
      <c r="V97" s="6"/>
      <c r="W97" s="6"/>
      <c r="X97" s="6" t="s">
        <v>19</v>
      </c>
      <c r="Y97" s="6">
        <v>530</v>
      </c>
      <c r="Z97" s="6">
        <v>316.5</v>
      </c>
      <c r="AA97" s="6">
        <v>213.5</v>
      </c>
      <c r="AB97" s="63">
        <f>Y97/U$1</f>
        <v>5.3000000000000003E-9</v>
      </c>
      <c r="AC97" s="63">
        <f>Z97/U$1</f>
        <v>3.1650000000000001E-9</v>
      </c>
    </row>
    <row r="98" spans="1:29" x14ac:dyDescent="0.25">
      <c r="A98" s="11" t="s">
        <v>20</v>
      </c>
      <c r="B98" s="12">
        <v>4.8</v>
      </c>
      <c r="C98" s="6">
        <v>1.8049999999999999</v>
      </c>
      <c r="D98" s="6">
        <v>2.9950000000000001</v>
      </c>
      <c r="E98" s="12">
        <v>5.5</v>
      </c>
      <c r="F98" s="6">
        <v>2.0550000000000002</v>
      </c>
      <c r="G98" s="13">
        <v>3.4449999999999998</v>
      </c>
      <c r="H98" s="6"/>
      <c r="I98" s="28">
        <v>2.2496935118737649E-11</v>
      </c>
      <c r="J98" s="43">
        <v>4.7999999999999996E-11</v>
      </c>
      <c r="K98" s="43">
        <v>1.8049999999999998E-11</v>
      </c>
      <c r="L98" s="43">
        <v>2.1336239690721648</v>
      </c>
      <c r="M98" s="43">
        <v>0.80233151336984532</v>
      </c>
      <c r="N98" s="6"/>
      <c r="O98" s="43">
        <f t="shared" si="5"/>
        <v>5.4999999999999997E-11</v>
      </c>
      <c r="P98" s="43">
        <f t="shared" si="6"/>
        <v>2.0550000000000003E-11</v>
      </c>
      <c r="Q98" s="43">
        <f t="shared" si="7"/>
        <v>2.4447774645618559</v>
      </c>
      <c r="R98" s="43">
        <f t="shared" si="8"/>
        <v>0.91345776175902071</v>
      </c>
      <c r="S98" s="6"/>
      <c r="T98" s="6"/>
      <c r="U98" s="6"/>
      <c r="V98" s="6"/>
      <c r="W98" s="6"/>
      <c r="X98" s="6" t="s">
        <v>19</v>
      </c>
      <c r="Y98" s="6">
        <v>560</v>
      </c>
      <c r="Z98" s="6">
        <v>332.3</v>
      </c>
      <c r="AA98" s="6">
        <v>227.7</v>
      </c>
      <c r="AB98" s="63">
        <f>Y98/U$1</f>
        <v>5.5999999999999997E-9</v>
      </c>
      <c r="AC98" s="63">
        <f>Z98/U$1</f>
        <v>3.3230000000000002E-9</v>
      </c>
    </row>
    <row r="99" spans="1:29" x14ac:dyDescent="0.25">
      <c r="A99" s="11" t="s">
        <v>20</v>
      </c>
      <c r="B99" s="12">
        <v>4.8</v>
      </c>
      <c r="C99" s="6">
        <v>1.8049999999999999</v>
      </c>
      <c r="D99" s="6">
        <v>2.9950000000000001</v>
      </c>
      <c r="E99" s="12">
        <v>5.5</v>
      </c>
      <c r="F99" s="6">
        <v>2.0550000000000002</v>
      </c>
      <c r="G99" s="13">
        <v>3.4449999999999998</v>
      </c>
      <c r="H99" s="6"/>
      <c r="I99" s="28">
        <v>2.7552625220235178E-11</v>
      </c>
      <c r="J99" s="43">
        <v>4.7999999999999996E-11</v>
      </c>
      <c r="K99" s="43">
        <v>1.8049999999999998E-11</v>
      </c>
      <c r="L99" s="43">
        <v>1.7421207458934937</v>
      </c>
      <c r="M99" s="43">
        <v>0.65510998882036586</v>
      </c>
      <c r="N99" s="6"/>
      <c r="O99" s="43">
        <f t="shared" si="5"/>
        <v>5.4999999999999997E-11</v>
      </c>
      <c r="P99" s="43">
        <f t="shared" si="6"/>
        <v>2.0550000000000003E-11</v>
      </c>
      <c r="Q99" s="43">
        <f t="shared" si="7"/>
        <v>1.996180021336295</v>
      </c>
      <c r="R99" s="43">
        <f t="shared" si="8"/>
        <v>0.74584544433565214</v>
      </c>
      <c r="S99" s="6"/>
      <c r="T99" s="6"/>
      <c r="U99" s="6"/>
      <c r="V99" s="6"/>
      <c r="W99" s="6"/>
      <c r="X99" s="6" t="s">
        <v>19</v>
      </c>
      <c r="Y99" s="6">
        <v>590</v>
      </c>
      <c r="Z99" s="6">
        <v>349.4</v>
      </c>
      <c r="AA99" s="6">
        <v>240.6</v>
      </c>
      <c r="AB99" s="63">
        <f>Y99/U$1</f>
        <v>5.8999999999999999E-9</v>
      </c>
      <c r="AC99" s="63">
        <f>Z99/U$1</f>
        <v>3.4939999999999997E-9</v>
      </c>
    </row>
    <row r="100" spans="1:29" x14ac:dyDescent="0.25">
      <c r="A100" s="11" t="s">
        <v>20</v>
      </c>
      <c r="B100" s="12">
        <v>4.8</v>
      </c>
      <c r="C100" s="6">
        <v>1.8049999999999999</v>
      </c>
      <c r="D100" s="6">
        <v>2.9950000000000001</v>
      </c>
      <c r="E100" s="12">
        <v>5.5</v>
      </c>
      <c r="F100" s="6">
        <v>2.0550000000000002</v>
      </c>
      <c r="G100" s="13">
        <v>3.4449999999999998</v>
      </c>
      <c r="H100" s="6"/>
      <c r="I100" s="28">
        <v>3.0530231806773422E-11</v>
      </c>
      <c r="J100" s="43">
        <v>4.7999999999999996E-11</v>
      </c>
      <c r="K100" s="43">
        <v>1.8049999999999998E-11</v>
      </c>
      <c r="L100" s="43">
        <v>1.5722121045065482</v>
      </c>
      <c r="M100" s="43">
        <v>0.59121726013214992</v>
      </c>
      <c r="N100" s="6"/>
      <c r="O100" s="43">
        <f t="shared" si="5"/>
        <v>5.4999999999999997E-11</v>
      </c>
      <c r="P100" s="43">
        <f t="shared" si="6"/>
        <v>2.0550000000000003E-11</v>
      </c>
      <c r="Q100" s="43">
        <f t="shared" si="7"/>
        <v>1.8014930364137531</v>
      </c>
      <c r="R100" s="43">
        <f t="shared" si="8"/>
        <v>0.67310330724186607</v>
      </c>
      <c r="S100" s="6"/>
      <c r="T100" s="6"/>
      <c r="U100" s="6"/>
      <c r="V100" s="6"/>
      <c r="W100" s="6"/>
      <c r="X100" s="6" t="s">
        <v>19</v>
      </c>
      <c r="Y100" s="6">
        <v>620</v>
      </c>
      <c r="Z100" s="6">
        <v>367.6</v>
      </c>
      <c r="AA100" s="6">
        <v>252.4</v>
      </c>
      <c r="AB100" s="63">
        <f>Y100/U$1</f>
        <v>6.2000000000000001E-9</v>
      </c>
      <c r="AC100" s="63">
        <f>Z100/U$1</f>
        <v>3.6760000000000001E-9</v>
      </c>
    </row>
    <row r="101" spans="1:29" x14ac:dyDescent="0.25">
      <c r="A101" s="11" t="s">
        <v>20</v>
      </c>
      <c r="B101" s="12">
        <v>4.8</v>
      </c>
      <c r="C101" s="6">
        <v>1.8049999999999999</v>
      </c>
      <c r="D101" s="6">
        <v>2.9950000000000001</v>
      </c>
      <c r="E101" s="12">
        <v>5.5</v>
      </c>
      <c r="F101" s="6">
        <v>2.0550000000000002</v>
      </c>
      <c r="G101" s="13">
        <v>3.4449999999999998</v>
      </c>
      <c r="H101" s="6"/>
      <c r="I101" s="28">
        <v>3.4741562068924002E-11</v>
      </c>
      <c r="J101" s="43">
        <v>4.7999999999999996E-11</v>
      </c>
      <c r="K101" s="43">
        <v>1.8049999999999998E-11</v>
      </c>
      <c r="L101" s="43">
        <v>1.3816304489928373</v>
      </c>
      <c r="M101" s="43">
        <v>0.51955061675668157</v>
      </c>
      <c r="N101" s="6"/>
      <c r="O101" s="43">
        <f t="shared" si="5"/>
        <v>5.4999999999999997E-11</v>
      </c>
      <c r="P101" s="43">
        <f t="shared" si="6"/>
        <v>2.0550000000000003E-11</v>
      </c>
      <c r="Q101" s="43">
        <f t="shared" si="7"/>
        <v>1.5831182228042928</v>
      </c>
      <c r="R101" s="43">
        <f t="shared" si="8"/>
        <v>0.59151053597505865</v>
      </c>
      <c r="S101" s="6"/>
      <c r="T101" s="6"/>
      <c r="U101" s="6"/>
      <c r="V101" s="6"/>
      <c r="W101" s="6"/>
      <c r="X101" s="6" t="s">
        <v>19</v>
      </c>
      <c r="Y101" s="6">
        <v>650</v>
      </c>
      <c r="Z101" s="6">
        <v>384.4</v>
      </c>
      <c r="AA101" s="6">
        <v>265.60000000000002</v>
      </c>
      <c r="AB101" s="63">
        <f>Y101/U$1</f>
        <v>6.5000000000000003E-9</v>
      </c>
      <c r="AC101" s="63">
        <f>Z101/U$1</f>
        <v>3.8439999999999995E-9</v>
      </c>
    </row>
    <row r="102" spans="1:29" x14ac:dyDescent="0.25">
      <c r="A102" s="11" t="s">
        <v>20</v>
      </c>
      <c r="B102" s="12">
        <v>15.5</v>
      </c>
      <c r="C102" s="6">
        <v>7.1</v>
      </c>
      <c r="D102" s="6">
        <v>8.4</v>
      </c>
      <c r="E102" s="12">
        <v>17.5</v>
      </c>
      <c r="F102" s="6">
        <v>8</v>
      </c>
      <c r="G102" s="13">
        <v>9.5</v>
      </c>
      <c r="H102" s="6"/>
      <c r="I102" s="28">
        <v>3.7852043594415272E-11</v>
      </c>
      <c r="J102" s="43">
        <v>1.5500000000000001E-10</v>
      </c>
      <c r="K102" s="43">
        <v>7.1E-11</v>
      </c>
      <c r="L102" s="43">
        <v>4.0948911942727673</v>
      </c>
      <c r="M102" s="43">
        <v>1.8757243535055901</v>
      </c>
      <c r="N102" s="6"/>
      <c r="O102" s="43">
        <f t="shared" si="5"/>
        <v>1.7499999999999999E-10</v>
      </c>
      <c r="P102" s="43">
        <f t="shared" si="6"/>
        <v>7.9999999999999995E-11</v>
      </c>
      <c r="Q102" s="43">
        <f t="shared" si="7"/>
        <v>4.6232642515982851</v>
      </c>
      <c r="R102" s="43">
        <f t="shared" si="8"/>
        <v>2.1134922293020733</v>
      </c>
      <c r="S102" s="6"/>
      <c r="T102" s="6"/>
      <c r="U102" s="6"/>
      <c r="V102" s="6"/>
      <c r="W102" s="6"/>
      <c r="X102" s="6" t="s">
        <v>19</v>
      </c>
      <c r="Y102" s="19">
        <v>680</v>
      </c>
      <c r="Z102" s="19">
        <v>403</v>
      </c>
      <c r="AA102" s="19">
        <v>277</v>
      </c>
      <c r="AB102" s="63">
        <f>Y102/U$1</f>
        <v>6.7999999999999997E-9</v>
      </c>
      <c r="AC102" s="63">
        <f>Z102/U$1</f>
        <v>4.0300000000000004E-9</v>
      </c>
    </row>
    <row r="103" spans="1:29" ht="15.75" thickBot="1" x14ac:dyDescent="0.3">
      <c r="A103" s="14" t="s">
        <v>20</v>
      </c>
      <c r="B103" s="15">
        <v>15.5</v>
      </c>
      <c r="C103" s="16">
        <v>7.1</v>
      </c>
      <c r="D103" s="16">
        <v>8.4</v>
      </c>
      <c r="E103" s="15">
        <v>17.5</v>
      </c>
      <c r="F103" s="16">
        <v>8</v>
      </c>
      <c r="G103" s="17">
        <v>9.5</v>
      </c>
      <c r="H103" s="6"/>
      <c r="I103" s="28">
        <v>4.5205664837139818E-11</v>
      </c>
      <c r="J103" s="43">
        <v>1.5500000000000001E-10</v>
      </c>
      <c r="K103" s="43">
        <v>7.1E-11</v>
      </c>
      <c r="L103" s="43">
        <v>3.4287738175826137</v>
      </c>
      <c r="M103" s="43">
        <v>1.5705996196668746</v>
      </c>
      <c r="N103" s="6"/>
      <c r="O103" s="43">
        <f t="shared" si="5"/>
        <v>1.7499999999999999E-10</v>
      </c>
      <c r="P103" s="43">
        <f t="shared" si="6"/>
        <v>7.9999999999999995E-11</v>
      </c>
      <c r="Q103" s="43">
        <f t="shared" si="7"/>
        <v>3.8711962456577891</v>
      </c>
      <c r="R103" s="43">
        <f t="shared" si="8"/>
        <v>1.7696897123007036</v>
      </c>
      <c r="S103" s="6"/>
      <c r="T103" s="6"/>
      <c r="U103" s="6"/>
      <c r="V103" s="6"/>
      <c r="W103" s="6"/>
      <c r="X103" s="6" t="s">
        <v>19</v>
      </c>
      <c r="Y103" s="6">
        <v>750</v>
      </c>
      <c r="Z103" s="6">
        <v>422.3</v>
      </c>
      <c r="AA103" s="6">
        <v>327.7</v>
      </c>
      <c r="AB103" s="63">
        <f>Y103/U$1</f>
        <v>7.4999999999999993E-9</v>
      </c>
      <c r="AC103" s="63">
        <f>Z103/U$1</f>
        <v>4.223E-9</v>
      </c>
    </row>
    <row r="104" spans="1:29" x14ac:dyDescent="0.25">
      <c r="A104" s="7" t="s">
        <v>22</v>
      </c>
      <c r="B104" s="8">
        <v>15.5</v>
      </c>
      <c r="C104" s="9">
        <v>7.1</v>
      </c>
      <c r="D104" s="9">
        <v>8.4</v>
      </c>
      <c r="E104" s="8">
        <v>17.5</v>
      </c>
      <c r="F104" s="9">
        <v>8</v>
      </c>
      <c r="G104" s="10">
        <v>9.5</v>
      </c>
      <c r="H104" s="6"/>
      <c r="I104" s="28">
        <v>4.9228554276775195E-11</v>
      </c>
      <c r="J104" s="43">
        <v>1.5500000000000001E-10</v>
      </c>
      <c r="K104" s="43">
        <v>7.1E-11</v>
      </c>
      <c r="L104" s="43">
        <v>3.1485791585215237</v>
      </c>
      <c r="M104" s="43">
        <v>1.4422523887421173</v>
      </c>
      <c r="N104" s="6"/>
      <c r="O104" s="43">
        <f t="shared" si="5"/>
        <v>1.7499999999999999E-10</v>
      </c>
      <c r="P104" s="43">
        <f t="shared" si="6"/>
        <v>7.9999999999999995E-11</v>
      </c>
      <c r="Q104" s="43">
        <f t="shared" si="7"/>
        <v>3.5548474370404297</v>
      </c>
      <c r="R104" s="43">
        <f t="shared" si="8"/>
        <v>1.6250731140756249</v>
      </c>
      <c r="S104" s="6"/>
      <c r="T104" s="6"/>
      <c r="U104" s="6"/>
      <c r="V104" s="6"/>
      <c r="W104" s="6"/>
      <c r="X104" s="6" t="s">
        <v>21</v>
      </c>
      <c r="Y104" s="6">
        <v>830</v>
      </c>
      <c r="Z104" s="6">
        <v>467.34</v>
      </c>
      <c r="AA104" s="6">
        <f>Y104-Z104</f>
        <v>362.66</v>
      </c>
      <c r="AB104" s="63">
        <f>Y104/U$1</f>
        <v>8.2999999999999999E-9</v>
      </c>
      <c r="AC104" s="63">
        <f>Z104/U$1</f>
        <v>4.6734E-9</v>
      </c>
    </row>
    <row r="105" spans="1:29" x14ac:dyDescent="0.25">
      <c r="A105" s="11" t="s">
        <v>22</v>
      </c>
      <c r="B105" s="12">
        <v>15.5</v>
      </c>
      <c r="C105" s="6">
        <v>7.1</v>
      </c>
      <c r="D105" s="6">
        <v>8.4</v>
      </c>
      <c r="E105" s="12">
        <v>17.5</v>
      </c>
      <c r="F105" s="6">
        <v>8</v>
      </c>
      <c r="G105" s="13">
        <v>9.5</v>
      </c>
      <c r="H105" s="6"/>
      <c r="I105" s="28">
        <v>5.8574896952464955E-11</v>
      </c>
      <c r="J105" s="43">
        <v>1.5500000000000001E-10</v>
      </c>
      <c r="K105" s="43">
        <v>7.1E-11</v>
      </c>
      <c r="L105" s="43">
        <v>2.6461847662452826</v>
      </c>
      <c r="M105" s="43">
        <v>1.2121233445381618</v>
      </c>
      <c r="N105" s="6"/>
      <c r="O105" s="43">
        <f t="shared" si="5"/>
        <v>1.7499999999999999E-10</v>
      </c>
      <c r="P105" s="43">
        <f t="shared" si="6"/>
        <v>7.9999999999999995E-11</v>
      </c>
      <c r="Q105" s="43">
        <f t="shared" si="7"/>
        <v>2.9876279618898351</v>
      </c>
      <c r="R105" s="43">
        <f t="shared" si="8"/>
        <v>1.3657727825782104</v>
      </c>
      <c r="S105" s="6"/>
      <c r="T105" s="6"/>
      <c r="U105" s="6"/>
      <c r="V105" s="6"/>
      <c r="W105" s="6"/>
      <c r="X105" s="6" t="s">
        <v>21</v>
      </c>
      <c r="Y105" s="6">
        <v>880</v>
      </c>
      <c r="Z105" s="6">
        <v>449.8</v>
      </c>
      <c r="AA105" s="6">
        <v>430.2</v>
      </c>
      <c r="AB105" s="63">
        <f>Y105/U$1</f>
        <v>8.7999999999999994E-9</v>
      </c>
      <c r="AC105" s="63">
        <f>Z105/U$1</f>
        <v>4.498E-9</v>
      </c>
    </row>
    <row r="106" spans="1:29" x14ac:dyDescent="0.25">
      <c r="A106" s="11" t="s">
        <v>22</v>
      </c>
      <c r="B106" s="12">
        <v>28</v>
      </c>
      <c r="C106" s="6">
        <v>14</v>
      </c>
      <c r="D106" s="6">
        <v>14</v>
      </c>
      <c r="E106" s="12">
        <v>31</v>
      </c>
      <c r="F106" s="6">
        <v>15.5</v>
      </c>
      <c r="G106" s="13">
        <v>15.5</v>
      </c>
      <c r="H106" s="6"/>
      <c r="I106" s="28">
        <v>8.0581805402397062E-11</v>
      </c>
      <c r="J106" s="43">
        <v>2.8000000000000002E-10</v>
      </c>
      <c r="K106" s="43">
        <v>1.4000000000000001E-10</v>
      </c>
      <c r="L106" s="43">
        <v>3.4747297929325232</v>
      </c>
      <c r="M106" s="43">
        <v>1.7373648964662616</v>
      </c>
      <c r="N106" s="6"/>
      <c r="O106" s="43">
        <f t="shared" si="5"/>
        <v>3.1000000000000002E-10</v>
      </c>
      <c r="P106" s="43">
        <f t="shared" si="6"/>
        <v>1.5500000000000001E-10</v>
      </c>
      <c r="Q106" s="43">
        <f t="shared" si="7"/>
        <v>3.8470222707467219</v>
      </c>
      <c r="R106" s="43">
        <f t="shared" si="8"/>
        <v>1.9235111353733609</v>
      </c>
      <c r="S106" s="6"/>
      <c r="T106" s="6"/>
      <c r="U106" s="6"/>
      <c r="V106" s="6"/>
      <c r="W106" s="6"/>
      <c r="X106" s="6" t="s">
        <v>21</v>
      </c>
      <c r="Y106" s="6">
        <v>970</v>
      </c>
      <c r="Z106" s="6">
        <v>488.8</v>
      </c>
      <c r="AA106" s="6">
        <v>481.2</v>
      </c>
      <c r="AB106" s="63">
        <f>Y106/U$1</f>
        <v>9.6999999999999992E-9</v>
      </c>
      <c r="AC106" s="63">
        <f>Z106/U$1</f>
        <v>4.8880000000000005E-9</v>
      </c>
    </row>
    <row r="107" spans="1:29" x14ac:dyDescent="0.25">
      <c r="A107" s="11" t="s">
        <v>22</v>
      </c>
      <c r="B107" s="12">
        <v>36</v>
      </c>
      <c r="C107" s="6">
        <v>21</v>
      </c>
      <c r="D107" s="6">
        <v>15</v>
      </c>
      <c r="E107" s="12">
        <v>40</v>
      </c>
      <c r="F107" s="6">
        <v>23.2</v>
      </c>
      <c r="G107" s="13">
        <v>16.8</v>
      </c>
      <c r="H107" s="6"/>
      <c r="I107" s="28">
        <v>1.0791780420700579E-10</v>
      </c>
      <c r="J107" s="43">
        <v>3.6E-10</v>
      </c>
      <c r="K107" s="43">
        <v>2.1E-10</v>
      </c>
      <c r="L107" s="43">
        <v>3.3358721727645158</v>
      </c>
      <c r="M107" s="43">
        <v>1.9459254341126342</v>
      </c>
      <c r="N107" s="6"/>
      <c r="O107" s="43">
        <f t="shared" si="5"/>
        <v>4.0000000000000001E-10</v>
      </c>
      <c r="P107" s="43">
        <f t="shared" si="6"/>
        <v>2.32E-10</v>
      </c>
      <c r="Q107" s="43">
        <f t="shared" si="7"/>
        <v>3.7065246364050175</v>
      </c>
      <c r="R107" s="43">
        <f t="shared" si="8"/>
        <v>2.1497842891149102</v>
      </c>
      <c r="S107" s="6"/>
      <c r="T107" s="6"/>
      <c r="U107" s="6"/>
      <c r="V107" s="6"/>
      <c r="W107" s="6"/>
      <c r="X107" s="6" t="s">
        <v>21</v>
      </c>
      <c r="Y107" s="6">
        <v>1010</v>
      </c>
      <c r="Z107" s="6">
        <v>508.4</v>
      </c>
      <c r="AA107" s="6">
        <v>501.6</v>
      </c>
      <c r="AB107" s="63">
        <f>Y107/U$1</f>
        <v>1.0099999999999999E-8</v>
      </c>
      <c r="AC107" s="63">
        <f>Z107/U$1</f>
        <v>5.0839999999999994E-9</v>
      </c>
    </row>
    <row r="108" spans="1:29" x14ac:dyDescent="0.25">
      <c r="A108" s="11" t="s">
        <v>22</v>
      </c>
      <c r="B108" s="12">
        <v>36</v>
      </c>
      <c r="C108" s="6">
        <v>21</v>
      </c>
      <c r="D108" s="6">
        <v>15</v>
      </c>
      <c r="E108" s="12">
        <v>40</v>
      </c>
      <c r="F108" s="6">
        <v>23.2</v>
      </c>
      <c r="G108" s="13">
        <v>16.8</v>
      </c>
      <c r="H108" s="6"/>
      <c r="I108" s="28">
        <v>1.2096733116618334E-10</v>
      </c>
      <c r="J108" s="43">
        <v>3.6E-10</v>
      </c>
      <c r="K108" s="43">
        <v>2.1E-10</v>
      </c>
      <c r="L108" s="43">
        <v>2.9760101056163397</v>
      </c>
      <c r="M108" s="43">
        <v>1.7360058949428647</v>
      </c>
      <c r="N108" s="6"/>
      <c r="O108" s="43">
        <f t="shared" si="5"/>
        <v>4.0000000000000001E-10</v>
      </c>
      <c r="P108" s="43">
        <f t="shared" si="6"/>
        <v>2.32E-10</v>
      </c>
      <c r="Q108" s="43">
        <f t="shared" si="7"/>
        <v>3.3066778951292664</v>
      </c>
      <c r="R108" s="43">
        <f t="shared" si="8"/>
        <v>1.9178731791749744</v>
      </c>
      <c r="S108" s="6"/>
      <c r="T108" s="6"/>
      <c r="U108" s="6"/>
      <c r="V108" s="6"/>
      <c r="W108" s="6"/>
      <c r="X108" s="6" t="s">
        <v>21</v>
      </c>
      <c r="Y108" s="6">
        <v>1060</v>
      </c>
      <c r="Z108" s="6">
        <v>533.79999999999995</v>
      </c>
      <c r="AA108" s="6">
        <v>526.20000000000005</v>
      </c>
      <c r="AB108" s="63">
        <f>Y108/U$1</f>
        <v>1.0600000000000001E-8</v>
      </c>
      <c r="AC108" s="63">
        <f>Z108/U$1</f>
        <v>5.3379999999999996E-9</v>
      </c>
    </row>
    <row r="109" spans="1:29" x14ac:dyDescent="0.25">
      <c r="A109" s="11" t="s">
        <v>22</v>
      </c>
      <c r="B109" s="12">
        <v>36</v>
      </c>
      <c r="C109" s="6">
        <v>21</v>
      </c>
      <c r="D109" s="6">
        <v>15</v>
      </c>
      <c r="E109" s="12">
        <v>40</v>
      </c>
      <c r="F109" s="6">
        <v>23.2</v>
      </c>
      <c r="G109" s="13">
        <v>16.8</v>
      </c>
      <c r="H109" s="6"/>
      <c r="I109" s="28">
        <v>1.2427189063281206E-10</v>
      </c>
      <c r="J109" s="43">
        <v>3.6E-10</v>
      </c>
      <c r="K109" s="43">
        <v>2.1E-10</v>
      </c>
      <c r="L109" s="43">
        <v>2.8968739283423086</v>
      </c>
      <c r="M109" s="43">
        <v>1.6898431248663466</v>
      </c>
      <c r="N109" s="6"/>
      <c r="O109" s="43">
        <f t="shared" si="5"/>
        <v>4.0000000000000001E-10</v>
      </c>
      <c r="P109" s="43">
        <f t="shared" si="6"/>
        <v>2.32E-10</v>
      </c>
      <c r="Q109" s="43">
        <f t="shared" si="7"/>
        <v>3.2187488092692318</v>
      </c>
      <c r="R109" s="43">
        <f t="shared" si="8"/>
        <v>1.8668743093761544</v>
      </c>
      <c r="S109" s="6"/>
      <c r="T109" s="6"/>
      <c r="U109" s="6"/>
      <c r="V109" s="6"/>
      <c r="W109" s="6"/>
      <c r="X109" s="6" t="s">
        <v>21</v>
      </c>
      <c r="Y109" s="6">
        <v>1220</v>
      </c>
      <c r="Z109" s="6">
        <v>608</v>
      </c>
      <c r="AA109" s="6">
        <v>612</v>
      </c>
      <c r="AB109" s="63">
        <f>Y109/U$1</f>
        <v>1.22E-8</v>
      </c>
      <c r="AC109" s="63">
        <f>Z109/U$1</f>
        <v>6.0799999999999997E-9</v>
      </c>
    </row>
    <row r="110" spans="1:29" x14ac:dyDescent="0.25">
      <c r="A110" s="11" t="s">
        <v>22</v>
      </c>
      <c r="B110" s="12">
        <v>36</v>
      </c>
      <c r="C110" s="6">
        <v>21</v>
      </c>
      <c r="D110" s="6">
        <v>15</v>
      </c>
      <c r="E110" s="12">
        <v>40</v>
      </c>
      <c r="F110" s="6">
        <v>23.2</v>
      </c>
      <c r="G110" s="13">
        <v>16.8</v>
      </c>
      <c r="H110" s="6"/>
      <c r="I110" s="28">
        <v>1.2954179124195509E-10</v>
      </c>
      <c r="J110" s="43">
        <v>3.6E-10</v>
      </c>
      <c r="K110" s="43">
        <v>2.1E-10</v>
      </c>
      <c r="L110" s="43">
        <v>2.7790259540845819</v>
      </c>
      <c r="M110" s="43">
        <v>1.6210984732160061</v>
      </c>
      <c r="N110" s="6"/>
      <c r="O110" s="43">
        <f t="shared" si="5"/>
        <v>4.0000000000000001E-10</v>
      </c>
      <c r="P110" s="43">
        <f t="shared" si="6"/>
        <v>2.32E-10</v>
      </c>
      <c r="Q110" s="43">
        <f t="shared" si="7"/>
        <v>3.0878066156495358</v>
      </c>
      <c r="R110" s="43">
        <f t="shared" si="8"/>
        <v>1.7909278370767305</v>
      </c>
      <c r="S110" s="6"/>
      <c r="T110" s="6"/>
      <c r="U110" s="6"/>
      <c r="V110" s="6"/>
      <c r="W110" s="6"/>
      <c r="X110" s="6" t="s">
        <v>21</v>
      </c>
      <c r="Y110" s="6">
        <v>1340</v>
      </c>
      <c r="Z110" s="6">
        <v>682.2</v>
      </c>
      <c r="AA110" s="6">
        <v>657.8</v>
      </c>
      <c r="AB110" s="63">
        <f>Y110/U$1</f>
        <v>1.3399999999999999E-8</v>
      </c>
      <c r="AC110" s="63">
        <f>Z110/U$1</f>
        <v>6.8220000000000006E-9</v>
      </c>
    </row>
    <row r="111" spans="1:29" x14ac:dyDescent="0.25">
      <c r="A111" s="11" t="s">
        <v>22</v>
      </c>
      <c r="B111" s="12">
        <v>36</v>
      </c>
      <c r="C111" s="6">
        <v>21</v>
      </c>
      <c r="D111" s="6">
        <v>15</v>
      </c>
      <c r="E111" s="12">
        <v>40</v>
      </c>
      <c r="F111" s="6">
        <v>23.2</v>
      </c>
      <c r="G111" s="13">
        <v>16.8</v>
      </c>
      <c r="H111" s="6"/>
      <c r="I111" s="28">
        <v>1.3668563114166591E-10</v>
      </c>
      <c r="J111" s="43">
        <v>3.6E-10</v>
      </c>
      <c r="K111" s="43">
        <v>2.1E-10</v>
      </c>
      <c r="L111" s="43">
        <v>2.6337808663068838</v>
      </c>
      <c r="M111" s="43">
        <v>1.5363721720123489</v>
      </c>
      <c r="N111" s="6"/>
      <c r="O111" s="43">
        <f t="shared" si="5"/>
        <v>4.0000000000000001E-10</v>
      </c>
      <c r="P111" s="43">
        <f t="shared" si="6"/>
        <v>2.32E-10</v>
      </c>
      <c r="Q111" s="43">
        <f t="shared" si="7"/>
        <v>2.9264231847854263</v>
      </c>
      <c r="R111" s="43">
        <f t="shared" si="8"/>
        <v>1.6973254471755472</v>
      </c>
      <c r="S111" s="6"/>
      <c r="T111" s="6"/>
      <c r="U111" s="6"/>
      <c r="V111" s="6"/>
      <c r="W111" s="6"/>
      <c r="X111" s="6" t="s">
        <v>21</v>
      </c>
      <c r="Y111" s="6">
        <v>1540</v>
      </c>
      <c r="Z111" s="6">
        <v>784.5</v>
      </c>
      <c r="AA111" s="6">
        <v>755.5</v>
      </c>
      <c r="AB111" s="63">
        <f>Y111/U$1</f>
        <v>1.5399999999999999E-8</v>
      </c>
      <c r="AC111" s="63">
        <f>Z111/U$1</f>
        <v>7.8450000000000001E-9</v>
      </c>
    </row>
    <row r="112" spans="1:29" x14ac:dyDescent="0.25">
      <c r="A112" s="11" t="s">
        <v>22</v>
      </c>
      <c r="B112" s="12">
        <v>43</v>
      </c>
      <c r="C112" s="6">
        <v>21.5</v>
      </c>
      <c r="D112" s="6">
        <v>21.5</v>
      </c>
      <c r="E112" s="12">
        <v>48</v>
      </c>
      <c r="F112" s="6">
        <v>23.5</v>
      </c>
      <c r="G112" s="13">
        <v>24.5</v>
      </c>
      <c r="H112" s="6"/>
      <c r="I112" s="28">
        <v>1.5111383625531364E-10</v>
      </c>
      <c r="J112" s="43">
        <v>4.3000000000000001E-10</v>
      </c>
      <c r="K112" s="43">
        <v>2.1500000000000001E-10</v>
      </c>
      <c r="L112" s="43">
        <v>2.8455369187603421</v>
      </c>
      <c r="M112" s="43">
        <v>1.422768459380171</v>
      </c>
      <c r="N112" s="6"/>
      <c r="O112" s="43">
        <f t="shared" si="5"/>
        <v>4.8E-10</v>
      </c>
      <c r="P112" s="43">
        <f t="shared" si="6"/>
        <v>2.3500000000000002E-10</v>
      </c>
      <c r="Q112" s="43">
        <f t="shared" si="7"/>
        <v>3.1764133046627072</v>
      </c>
      <c r="R112" s="43">
        <f t="shared" si="8"/>
        <v>1.5551190137411171</v>
      </c>
      <c r="S112" s="6"/>
      <c r="T112" s="6"/>
      <c r="U112" s="6"/>
      <c r="V112" s="6"/>
      <c r="W112" s="6"/>
      <c r="X112" s="6" t="s">
        <v>21</v>
      </c>
      <c r="Y112" s="6">
        <v>1750</v>
      </c>
      <c r="Z112" s="6">
        <v>890.4</v>
      </c>
      <c r="AA112" s="6">
        <v>859.6</v>
      </c>
      <c r="AB112" s="63">
        <f>Y112/U$1</f>
        <v>1.7500000000000001E-8</v>
      </c>
      <c r="AC112" s="63">
        <f>Z112/U$1</f>
        <v>8.9039999999999999E-9</v>
      </c>
    </row>
    <row r="113" spans="1:29" x14ac:dyDescent="0.25">
      <c r="A113" s="11" t="s">
        <v>22</v>
      </c>
      <c r="B113" s="12">
        <v>43</v>
      </c>
      <c r="C113" s="6">
        <v>21.5</v>
      </c>
      <c r="D113" s="6">
        <v>21.5</v>
      </c>
      <c r="E113" s="12">
        <v>48</v>
      </c>
      <c r="F113" s="6">
        <v>23.5</v>
      </c>
      <c r="G113" s="13">
        <v>24.5</v>
      </c>
      <c r="H113" s="6"/>
      <c r="I113" s="28">
        <v>1.6389801598791532E-10</v>
      </c>
      <c r="J113" s="43">
        <v>4.3000000000000001E-10</v>
      </c>
      <c r="K113" s="43">
        <v>2.1500000000000001E-10</v>
      </c>
      <c r="L113" s="43">
        <v>2.6235827042086046</v>
      </c>
      <c r="M113" s="43">
        <v>1.3117913521043023</v>
      </c>
      <c r="N113" s="6"/>
      <c r="O113" s="43">
        <f t="shared" si="5"/>
        <v>4.8E-10</v>
      </c>
      <c r="P113" s="43">
        <f t="shared" si="6"/>
        <v>2.3500000000000002E-10</v>
      </c>
      <c r="Q113" s="43">
        <f t="shared" si="7"/>
        <v>2.9286504605119306</v>
      </c>
      <c r="R113" s="43">
        <f t="shared" si="8"/>
        <v>1.433818454625633</v>
      </c>
      <c r="S113" s="6"/>
      <c r="T113" s="6"/>
      <c r="U113" s="6"/>
      <c r="V113" s="6"/>
      <c r="W113" s="6"/>
      <c r="X113" s="6" t="s">
        <v>21</v>
      </c>
      <c r="Y113" s="6">
        <v>1960</v>
      </c>
      <c r="Z113" s="6">
        <v>997.2</v>
      </c>
      <c r="AA113" s="6">
        <v>962.8</v>
      </c>
      <c r="AB113" s="63">
        <f>Y113/U$1</f>
        <v>1.96E-8</v>
      </c>
      <c r="AC113" s="63">
        <f>Z113/U$1</f>
        <v>9.9719999999999999E-9</v>
      </c>
    </row>
    <row r="114" spans="1:29" x14ac:dyDescent="0.25">
      <c r="A114" s="11" t="s">
        <v>22</v>
      </c>
      <c r="B114" s="12">
        <v>43</v>
      </c>
      <c r="C114" s="6">
        <v>21.5</v>
      </c>
      <c r="D114" s="6">
        <v>21.5</v>
      </c>
      <c r="E114" s="12">
        <v>48</v>
      </c>
      <c r="F114" s="6">
        <v>23.5</v>
      </c>
      <c r="G114" s="13">
        <v>24.5</v>
      </c>
      <c r="H114" s="6"/>
      <c r="I114" s="28">
        <v>1.7693385280186742E-10</v>
      </c>
      <c r="J114" s="43">
        <v>4.3000000000000001E-10</v>
      </c>
      <c r="K114" s="43">
        <v>2.1500000000000001E-10</v>
      </c>
      <c r="L114" s="43">
        <v>2.4302867607903109</v>
      </c>
      <c r="M114" s="43">
        <v>1.2151433803951555</v>
      </c>
      <c r="N114" s="6"/>
      <c r="O114" s="43">
        <f t="shared" si="5"/>
        <v>4.8E-10</v>
      </c>
      <c r="P114" s="43">
        <f t="shared" si="6"/>
        <v>2.3500000000000002E-10</v>
      </c>
      <c r="Q114" s="43">
        <f t="shared" si="7"/>
        <v>2.7128782446031376</v>
      </c>
      <c r="R114" s="43">
        <f t="shared" si="8"/>
        <v>1.3281799739202862</v>
      </c>
      <c r="S114" s="6"/>
      <c r="T114" s="6"/>
      <c r="U114" s="6"/>
      <c r="V114" s="6"/>
      <c r="W114" s="6"/>
      <c r="X114" s="6" t="s">
        <v>21</v>
      </c>
      <c r="Y114" s="6">
        <v>2140</v>
      </c>
      <c r="Z114" s="6">
        <v>1091.9000000000001</v>
      </c>
      <c r="AA114" s="6">
        <v>1048.0999999999999</v>
      </c>
      <c r="AB114" s="63">
        <f>Y114/U$1</f>
        <v>2.14E-8</v>
      </c>
      <c r="AC114" s="63">
        <f>Z114/U$1</f>
        <v>1.0919000000000002E-8</v>
      </c>
    </row>
    <row r="115" spans="1:29" ht="15.75" thickBot="1" x14ac:dyDescent="0.3">
      <c r="A115" s="14" t="s">
        <v>22</v>
      </c>
      <c r="B115" s="15">
        <v>47</v>
      </c>
      <c r="C115" s="16">
        <v>24</v>
      </c>
      <c r="D115" s="16">
        <v>23</v>
      </c>
      <c r="E115" s="15">
        <v>53</v>
      </c>
      <c r="F115" s="16">
        <v>27</v>
      </c>
      <c r="G115" s="17">
        <v>26</v>
      </c>
      <c r="H115" s="6"/>
      <c r="I115" s="28">
        <v>2.0231739530652698E-10</v>
      </c>
      <c r="J115" s="43">
        <v>4.7000000000000003E-10</v>
      </c>
      <c r="K115" s="43">
        <v>2.4E-10</v>
      </c>
      <c r="L115" s="43">
        <v>2.3230824976167401</v>
      </c>
      <c r="M115" s="43">
        <v>1.1862548924000373</v>
      </c>
      <c r="N115" s="6"/>
      <c r="O115" s="43">
        <f t="shared" si="5"/>
        <v>5.3000000000000003E-10</v>
      </c>
      <c r="P115" s="43">
        <f t="shared" si="6"/>
        <v>2.7E-10</v>
      </c>
      <c r="Q115" s="43">
        <f t="shared" si="7"/>
        <v>2.6196462207167492</v>
      </c>
      <c r="R115" s="43">
        <f t="shared" si="8"/>
        <v>1.3345367539500421</v>
      </c>
      <c r="S115" s="6"/>
      <c r="T115" s="6"/>
      <c r="U115" s="6"/>
      <c r="V115" s="6"/>
      <c r="W115" s="6"/>
      <c r="X115" s="6" t="s">
        <v>21</v>
      </c>
      <c r="Y115" s="6">
        <v>2330</v>
      </c>
      <c r="Z115" s="6">
        <v>1190.2</v>
      </c>
      <c r="AA115" s="6">
        <v>1139.8</v>
      </c>
      <c r="AB115" s="63">
        <f>Y115/U$1</f>
        <v>2.33E-8</v>
      </c>
      <c r="AC115" s="63">
        <f>Z115/U$1</f>
        <v>1.1902E-8</v>
      </c>
    </row>
    <row r="116" spans="1:29" x14ac:dyDescent="0.25">
      <c r="A116" s="7" t="s">
        <v>24</v>
      </c>
      <c r="B116" s="8">
        <v>47</v>
      </c>
      <c r="C116" s="9">
        <v>24</v>
      </c>
      <c r="D116" s="9">
        <v>23</v>
      </c>
      <c r="E116" s="8">
        <v>53</v>
      </c>
      <c r="F116" s="9">
        <v>27</v>
      </c>
      <c r="G116" s="10">
        <v>26</v>
      </c>
      <c r="H116" s="6"/>
      <c r="I116" s="28">
        <v>2.1856840299181214E-10</v>
      </c>
      <c r="J116" s="43">
        <v>4.7000000000000003E-10</v>
      </c>
      <c r="K116" s="43">
        <v>2.4E-10</v>
      </c>
      <c r="L116" s="43">
        <v>2.1503565637417723</v>
      </c>
      <c r="M116" s="43">
        <v>1.0980544155277134</v>
      </c>
      <c r="N116" s="6"/>
      <c r="O116" s="43">
        <f t="shared" si="5"/>
        <v>5.3000000000000003E-10</v>
      </c>
      <c r="P116" s="43">
        <f t="shared" si="6"/>
        <v>2.7E-10</v>
      </c>
      <c r="Q116" s="43">
        <f t="shared" si="7"/>
        <v>2.4248701676237006</v>
      </c>
      <c r="R116" s="43">
        <f t="shared" si="8"/>
        <v>1.2353112174686776</v>
      </c>
      <c r="S116" s="6"/>
      <c r="T116" s="6"/>
      <c r="U116" s="6"/>
      <c r="V116" s="6"/>
      <c r="W116" s="6"/>
      <c r="X116" s="6" t="s">
        <v>23</v>
      </c>
      <c r="Y116" s="6">
        <v>2650</v>
      </c>
      <c r="Z116" s="6">
        <v>1304</v>
      </c>
      <c r="AA116" s="6">
        <v>1346</v>
      </c>
      <c r="AB116" s="63">
        <f>Y116/U$1</f>
        <v>2.6499999999999999E-8</v>
      </c>
      <c r="AC116" s="63">
        <f>Z116/U$1</f>
        <v>1.304E-8</v>
      </c>
    </row>
    <row r="117" spans="1:29" x14ac:dyDescent="0.25">
      <c r="A117" s="11" t="s">
        <v>24</v>
      </c>
      <c r="B117" s="12">
        <v>47</v>
      </c>
      <c r="C117" s="6">
        <v>24</v>
      </c>
      <c r="D117" s="6">
        <v>23</v>
      </c>
      <c r="E117" s="12">
        <v>53</v>
      </c>
      <c r="F117" s="6">
        <v>27</v>
      </c>
      <c r="G117" s="13">
        <v>26</v>
      </c>
      <c r="H117" s="6"/>
      <c r="I117" s="28">
        <v>2.3661080644498211E-10</v>
      </c>
      <c r="J117" s="43">
        <v>4.7000000000000003E-10</v>
      </c>
      <c r="K117" s="43">
        <v>2.4E-10</v>
      </c>
      <c r="L117" s="43">
        <v>1.9863843374765164</v>
      </c>
      <c r="M117" s="43">
        <v>1.0143239170092848</v>
      </c>
      <c r="N117" s="6"/>
      <c r="O117" s="43">
        <f t="shared" si="5"/>
        <v>5.3000000000000003E-10</v>
      </c>
      <c r="P117" s="43">
        <f t="shared" si="6"/>
        <v>2.7E-10</v>
      </c>
      <c r="Q117" s="43">
        <f t="shared" si="7"/>
        <v>2.2399653167288376</v>
      </c>
      <c r="R117" s="43">
        <f t="shared" si="8"/>
        <v>1.1411144066354455</v>
      </c>
      <c r="S117" s="6"/>
      <c r="T117" s="6"/>
      <c r="U117" s="6"/>
      <c r="V117" s="6"/>
      <c r="W117" s="6"/>
      <c r="X117" s="6" t="s">
        <v>23</v>
      </c>
      <c r="Y117" s="6">
        <v>2650</v>
      </c>
      <c r="Z117" s="6">
        <v>1304</v>
      </c>
      <c r="AA117" s="6">
        <v>1346</v>
      </c>
      <c r="AB117" s="63">
        <f>Y117/U$1</f>
        <v>2.6499999999999999E-8</v>
      </c>
      <c r="AC117" s="63">
        <f>Z117/U$1</f>
        <v>1.304E-8</v>
      </c>
    </row>
    <row r="118" spans="1:29" x14ac:dyDescent="0.25">
      <c r="A118" s="11" t="s">
        <v>24</v>
      </c>
      <c r="B118" s="12">
        <v>47</v>
      </c>
      <c r="C118" s="6">
        <v>24</v>
      </c>
      <c r="D118" s="6">
        <v>23</v>
      </c>
      <c r="E118" s="12">
        <v>53</v>
      </c>
      <c r="F118" s="6">
        <v>27</v>
      </c>
      <c r="G118" s="13">
        <v>26</v>
      </c>
      <c r="H118" s="6"/>
      <c r="I118" s="28">
        <v>2.5446597702962744E-10</v>
      </c>
      <c r="J118" s="43">
        <v>4.7000000000000003E-10</v>
      </c>
      <c r="K118" s="43">
        <v>2.4E-10</v>
      </c>
      <c r="L118" s="43">
        <v>1.8470052676050992</v>
      </c>
      <c r="M118" s="43">
        <v>0.94315162601111435</v>
      </c>
      <c r="N118" s="6"/>
      <c r="O118" s="43">
        <f t="shared" si="5"/>
        <v>5.3000000000000003E-10</v>
      </c>
      <c r="P118" s="43">
        <f t="shared" si="6"/>
        <v>2.7E-10</v>
      </c>
      <c r="Q118" s="43">
        <f t="shared" si="7"/>
        <v>2.0827931741078776</v>
      </c>
      <c r="R118" s="43">
        <f t="shared" si="8"/>
        <v>1.0610455792625038</v>
      </c>
      <c r="S118" s="6"/>
      <c r="T118" s="6"/>
      <c r="U118" s="6"/>
      <c r="V118" s="6"/>
      <c r="W118" s="6"/>
      <c r="X118" s="6" t="s">
        <v>23</v>
      </c>
      <c r="Y118" s="6">
        <v>2650</v>
      </c>
      <c r="Z118" s="6">
        <v>1304</v>
      </c>
      <c r="AA118" s="6">
        <v>1346</v>
      </c>
      <c r="AB118" s="63">
        <f>Y118/U$1</f>
        <v>2.6499999999999999E-8</v>
      </c>
      <c r="AC118" s="63">
        <f>Z118/U$1</f>
        <v>1.304E-8</v>
      </c>
    </row>
    <row r="119" spans="1:29" x14ac:dyDescent="0.25">
      <c r="A119" s="11" t="s">
        <v>24</v>
      </c>
      <c r="B119" s="12">
        <v>90</v>
      </c>
      <c r="C119" s="6">
        <v>28</v>
      </c>
      <c r="D119" s="6">
        <v>62</v>
      </c>
      <c r="E119" s="12">
        <v>100</v>
      </c>
      <c r="F119" s="6">
        <v>31</v>
      </c>
      <c r="G119" s="13">
        <v>69</v>
      </c>
      <c r="H119" s="6"/>
      <c r="I119" s="28">
        <v>2.6976189575977141E-10</v>
      </c>
      <c r="J119" s="43">
        <v>8.9999999999999999E-10</v>
      </c>
      <c r="K119" s="43">
        <v>2.8000000000000002E-10</v>
      </c>
      <c r="L119" s="43">
        <v>3.3362754864440483</v>
      </c>
      <c r="M119" s="43">
        <v>1.0379523735603706</v>
      </c>
      <c r="N119" s="6"/>
      <c r="O119" s="43">
        <f t="shared" si="5"/>
        <v>1.0000000000000001E-9</v>
      </c>
      <c r="P119" s="43">
        <f t="shared" si="6"/>
        <v>3.1000000000000002E-10</v>
      </c>
      <c r="Q119" s="43">
        <f t="shared" si="7"/>
        <v>3.7069727627156093</v>
      </c>
      <c r="R119" s="43">
        <f t="shared" si="8"/>
        <v>1.1491615564418389</v>
      </c>
      <c r="S119" s="6"/>
      <c r="T119" s="6"/>
      <c r="U119" s="6"/>
      <c r="V119" s="6"/>
      <c r="W119" s="6"/>
      <c r="X119" s="6" t="s">
        <v>23</v>
      </c>
      <c r="Y119" s="6">
        <v>2650</v>
      </c>
      <c r="Z119" s="6">
        <v>1304</v>
      </c>
      <c r="AA119" s="6">
        <v>1346</v>
      </c>
      <c r="AB119" s="63">
        <f>Y119/U$1</f>
        <v>2.6499999999999999E-8</v>
      </c>
      <c r="AC119" s="63">
        <f>Z119/U$1</f>
        <v>1.304E-8</v>
      </c>
    </row>
    <row r="120" spans="1:29" x14ac:dyDescent="0.25">
      <c r="A120" s="11" t="s">
        <v>24</v>
      </c>
      <c r="B120" s="12">
        <v>90</v>
      </c>
      <c r="C120" s="6">
        <v>28</v>
      </c>
      <c r="D120" s="6">
        <v>62</v>
      </c>
      <c r="E120" s="12">
        <v>100</v>
      </c>
      <c r="F120" s="6">
        <v>31</v>
      </c>
      <c r="G120" s="13">
        <v>69</v>
      </c>
      <c r="H120" s="6"/>
      <c r="I120" s="28">
        <v>2.8728528164836439E-10</v>
      </c>
      <c r="J120" s="43">
        <v>8.9999999999999999E-10</v>
      </c>
      <c r="K120" s="43">
        <v>2.8000000000000002E-10</v>
      </c>
      <c r="L120" s="43">
        <v>3.1327744840809322</v>
      </c>
      <c r="M120" s="43">
        <v>0.97464095060295675</v>
      </c>
      <c r="N120" s="6"/>
      <c r="O120" s="43">
        <f t="shared" si="5"/>
        <v>1.0000000000000001E-9</v>
      </c>
      <c r="P120" s="43">
        <f t="shared" si="6"/>
        <v>3.1000000000000002E-10</v>
      </c>
      <c r="Q120" s="43">
        <f t="shared" si="7"/>
        <v>3.4808605378677027</v>
      </c>
      <c r="R120" s="43">
        <f t="shared" si="8"/>
        <v>1.0790667667389877</v>
      </c>
      <c r="S120" s="6"/>
      <c r="T120" s="6"/>
      <c r="U120" s="6"/>
      <c r="V120" s="6"/>
      <c r="W120" s="6"/>
      <c r="X120" s="6" t="s">
        <v>23</v>
      </c>
      <c r="Y120" s="6">
        <v>2650</v>
      </c>
      <c r="Z120" s="6">
        <v>1304</v>
      </c>
      <c r="AA120" s="6">
        <v>1346</v>
      </c>
      <c r="AB120" s="63">
        <f>Y120/U$1</f>
        <v>2.6499999999999999E-8</v>
      </c>
      <c r="AC120" s="63">
        <f>Z120/U$1</f>
        <v>1.304E-8</v>
      </c>
    </row>
    <row r="121" spans="1:29" x14ac:dyDescent="0.25">
      <c r="A121" s="11" t="s">
        <v>24</v>
      </c>
      <c r="B121" s="12">
        <v>90</v>
      </c>
      <c r="C121" s="6">
        <v>28</v>
      </c>
      <c r="D121" s="6">
        <v>62</v>
      </c>
      <c r="E121" s="12">
        <v>100</v>
      </c>
      <c r="F121" s="6">
        <v>31</v>
      </c>
      <c r="G121" s="13">
        <v>69</v>
      </c>
      <c r="H121" s="6"/>
      <c r="I121" s="28">
        <v>3.0925474352459153E-10</v>
      </c>
      <c r="J121" s="43">
        <v>8.9999999999999999E-10</v>
      </c>
      <c r="K121" s="43">
        <v>2.8000000000000002E-10</v>
      </c>
      <c r="L121" s="43">
        <v>2.910222135132531</v>
      </c>
      <c r="M121" s="43">
        <v>0.90540244204123188</v>
      </c>
      <c r="N121" s="6"/>
      <c r="O121" s="43">
        <f t="shared" si="5"/>
        <v>1.0000000000000001E-9</v>
      </c>
      <c r="P121" s="43">
        <f t="shared" si="6"/>
        <v>3.1000000000000002E-10</v>
      </c>
      <c r="Q121" s="43">
        <f t="shared" si="7"/>
        <v>3.2335801501472567</v>
      </c>
      <c r="R121" s="43">
        <f t="shared" si="8"/>
        <v>1.0024098465456497</v>
      </c>
      <c r="S121" s="6"/>
      <c r="T121" s="6"/>
      <c r="U121" s="6"/>
      <c r="V121" s="6"/>
      <c r="W121" s="6"/>
      <c r="X121" s="6" t="s">
        <v>23</v>
      </c>
      <c r="Y121" s="6">
        <v>2650</v>
      </c>
      <c r="Z121" s="6">
        <v>1304</v>
      </c>
      <c r="AA121" s="6">
        <v>1346</v>
      </c>
      <c r="AB121" s="63">
        <f>Y121/U$1</f>
        <v>2.6499999999999999E-8</v>
      </c>
      <c r="AC121" s="63">
        <f>Z121/U$1</f>
        <v>1.304E-8</v>
      </c>
    </row>
    <row r="122" spans="1:29" x14ac:dyDescent="0.25">
      <c r="A122" s="11" t="s">
        <v>24</v>
      </c>
      <c r="B122" s="12">
        <v>90</v>
      </c>
      <c r="C122" s="6">
        <v>28</v>
      </c>
      <c r="D122" s="6">
        <v>62</v>
      </c>
      <c r="E122" s="12">
        <v>100</v>
      </c>
      <c r="F122" s="6">
        <v>31</v>
      </c>
      <c r="G122" s="13">
        <v>69</v>
      </c>
      <c r="H122" s="6"/>
      <c r="I122" s="28">
        <v>3.3198964557945411E-10</v>
      </c>
      <c r="J122" s="43">
        <v>8.9999999999999999E-10</v>
      </c>
      <c r="K122" s="43">
        <v>2.8000000000000002E-10</v>
      </c>
      <c r="L122" s="43">
        <v>2.7109279219511251</v>
      </c>
      <c r="M122" s="43">
        <v>0.84339979794035003</v>
      </c>
      <c r="N122" s="6"/>
      <c r="O122" s="43">
        <f t="shared" si="5"/>
        <v>1.0000000000000001E-9</v>
      </c>
      <c r="P122" s="43">
        <f t="shared" si="6"/>
        <v>3.1000000000000002E-10</v>
      </c>
      <c r="Q122" s="43">
        <f t="shared" si="7"/>
        <v>3.0121421355012501</v>
      </c>
      <c r="R122" s="43">
        <f t="shared" si="8"/>
        <v>0.93376406200538753</v>
      </c>
      <c r="S122" s="6"/>
      <c r="T122" s="6"/>
      <c r="U122" s="6"/>
      <c r="V122" s="6"/>
      <c r="W122" s="6"/>
      <c r="X122" s="6" t="s">
        <v>23</v>
      </c>
      <c r="Y122" s="6">
        <v>2650</v>
      </c>
      <c r="Z122" s="6">
        <v>1304</v>
      </c>
      <c r="AA122" s="6">
        <v>1346</v>
      </c>
      <c r="AB122" s="63">
        <f>Y122/U$1</f>
        <v>2.6499999999999999E-8</v>
      </c>
      <c r="AC122" s="63">
        <f>Z122/U$1</f>
        <v>1.304E-8</v>
      </c>
    </row>
    <row r="123" spans="1:29" x14ac:dyDescent="0.25">
      <c r="A123" s="11" t="s">
        <v>24</v>
      </c>
      <c r="B123" s="12">
        <v>90</v>
      </c>
      <c r="C123" s="6">
        <v>34</v>
      </c>
      <c r="D123" s="6">
        <v>56</v>
      </c>
      <c r="E123" s="12">
        <v>110</v>
      </c>
      <c r="F123" s="6">
        <v>38</v>
      </c>
      <c r="G123" s="13">
        <v>72</v>
      </c>
      <c r="H123" s="6"/>
      <c r="I123" s="28">
        <v>3.696294919228747E-10</v>
      </c>
      <c r="J123" s="43">
        <v>8.9999999999999999E-10</v>
      </c>
      <c r="K123" s="43">
        <v>3.4000000000000001E-10</v>
      </c>
      <c r="L123" s="43">
        <v>2.4348706465981618</v>
      </c>
      <c r="M123" s="43">
        <v>0.91984002204819459</v>
      </c>
      <c r="N123" s="6"/>
      <c r="O123" s="43">
        <f t="shared" si="5"/>
        <v>1.0999999999999999E-9</v>
      </c>
      <c r="P123" s="43">
        <f t="shared" si="6"/>
        <v>3.7999999999999998E-10</v>
      </c>
      <c r="Q123" s="43">
        <f t="shared" si="7"/>
        <v>2.9759530125088642</v>
      </c>
      <c r="R123" s="43">
        <f t="shared" si="8"/>
        <v>1.028056495230335</v>
      </c>
      <c r="S123" s="6"/>
      <c r="T123" s="6"/>
      <c r="U123" s="6"/>
      <c r="V123" s="6"/>
      <c r="W123" s="6"/>
      <c r="X123" s="6" t="s">
        <v>23</v>
      </c>
      <c r="Y123" s="6">
        <v>3600</v>
      </c>
      <c r="Z123" s="6">
        <v>1860</v>
      </c>
      <c r="AA123" s="6">
        <v>1740</v>
      </c>
      <c r="AB123" s="63">
        <f>Y123/U$1</f>
        <v>3.5999999999999998E-8</v>
      </c>
      <c r="AC123" s="63">
        <f>Z123/U$1</f>
        <v>1.8600000000000001E-8</v>
      </c>
    </row>
    <row r="124" spans="1:29" x14ac:dyDescent="0.25">
      <c r="A124" s="11" t="s">
        <v>24</v>
      </c>
      <c r="B124" s="12">
        <v>90</v>
      </c>
      <c r="C124" s="6">
        <v>34</v>
      </c>
      <c r="D124" s="6">
        <v>56</v>
      </c>
      <c r="E124" s="12">
        <v>110</v>
      </c>
      <c r="F124" s="6">
        <v>38</v>
      </c>
      <c r="G124" s="13">
        <v>72</v>
      </c>
      <c r="H124" s="6"/>
      <c r="I124" s="28">
        <v>4.002978331358932E-10</v>
      </c>
      <c r="J124" s="43">
        <v>8.9999999999999999E-10</v>
      </c>
      <c r="K124" s="43">
        <v>3.4000000000000001E-10</v>
      </c>
      <c r="L124" s="43">
        <v>2.2483259350906049</v>
      </c>
      <c r="M124" s="43">
        <v>0.84936757547867303</v>
      </c>
      <c r="N124" s="6"/>
      <c r="O124" s="43">
        <f t="shared" si="5"/>
        <v>1.0999999999999999E-9</v>
      </c>
      <c r="P124" s="43">
        <f t="shared" si="6"/>
        <v>3.7999999999999998E-10</v>
      </c>
      <c r="Q124" s="43">
        <f t="shared" si="7"/>
        <v>2.7479539206662946</v>
      </c>
      <c r="R124" s="43">
        <f t="shared" si="8"/>
        <v>0.94929317259381085</v>
      </c>
      <c r="S124" s="6"/>
      <c r="T124" s="6"/>
      <c r="U124" s="6"/>
      <c r="V124" s="6"/>
      <c r="W124" s="6"/>
      <c r="X124" s="6" t="s">
        <v>23</v>
      </c>
      <c r="Y124" s="6">
        <v>4350</v>
      </c>
      <c r="Z124" s="6">
        <v>2412</v>
      </c>
      <c r="AA124" s="6">
        <v>1938</v>
      </c>
      <c r="AB124" s="63">
        <f>Y124/U$1</f>
        <v>4.3499999999999999E-8</v>
      </c>
      <c r="AC124" s="63">
        <f>Z124/U$1</f>
        <v>2.412E-8</v>
      </c>
    </row>
    <row r="125" spans="1:29" x14ac:dyDescent="0.25">
      <c r="A125" s="11" t="s">
        <v>24</v>
      </c>
      <c r="B125" s="12">
        <v>110</v>
      </c>
      <c r="C125" s="6">
        <v>50</v>
      </c>
      <c r="D125" s="6">
        <v>60</v>
      </c>
      <c r="E125" s="12">
        <v>135</v>
      </c>
      <c r="F125" s="6">
        <v>56</v>
      </c>
      <c r="G125" s="13">
        <v>79</v>
      </c>
      <c r="H125" s="6"/>
      <c r="I125" s="28">
        <v>4.5030833629584052E-10</v>
      </c>
      <c r="J125" s="43">
        <v>1.0999999999999999E-9</v>
      </c>
      <c r="K125" s="43">
        <v>5.0000000000000003E-10</v>
      </c>
      <c r="L125" s="43">
        <v>2.442770678083404</v>
      </c>
      <c r="M125" s="43">
        <v>1.1103503082197292</v>
      </c>
      <c r="N125" s="6"/>
      <c r="O125" s="43">
        <f t="shared" si="5"/>
        <v>1.3500000000000001E-9</v>
      </c>
      <c r="P125" s="43">
        <f t="shared" si="6"/>
        <v>5.6000000000000003E-10</v>
      </c>
      <c r="Q125" s="43">
        <f t="shared" si="7"/>
        <v>2.997945832193269</v>
      </c>
      <c r="R125" s="43">
        <f t="shared" si="8"/>
        <v>1.2435923452060968</v>
      </c>
      <c r="S125" s="6"/>
      <c r="T125" s="6"/>
      <c r="U125" s="6"/>
      <c r="V125" s="6"/>
      <c r="W125" s="6"/>
      <c r="X125" s="6" t="s">
        <v>23</v>
      </c>
      <c r="Y125" s="6">
        <v>4930</v>
      </c>
      <c r="Z125" s="6">
        <v>2767</v>
      </c>
      <c r="AA125" s="6">
        <v>2163</v>
      </c>
      <c r="AB125" s="63">
        <f>Y125/U$1</f>
        <v>4.9299999999999998E-8</v>
      </c>
      <c r="AC125" s="63">
        <f>Z125/U$1</f>
        <v>2.7669999999999999E-8</v>
      </c>
    </row>
    <row r="126" spans="1:29" x14ac:dyDescent="0.25">
      <c r="A126" s="11" t="s">
        <v>24</v>
      </c>
      <c r="B126" s="12">
        <v>110</v>
      </c>
      <c r="C126" s="6">
        <v>50</v>
      </c>
      <c r="D126" s="6">
        <v>60</v>
      </c>
      <c r="E126" s="12">
        <v>135</v>
      </c>
      <c r="F126" s="6">
        <v>56</v>
      </c>
      <c r="G126" s="13">
        <v>79</v>
      </c>
      <c r="H126" s="6"/>
      <c r="I126" s="28">
        <v>4.9100913805114256E-10</v>
      </c>
      <c r="J126" s="43">
        <v>1.0999999999999999E-9</v>
      </c>
      <c r="K126" s="43">
        <v>5.0000000000000003E-10</v>
      </c>
      <c r="L126" s="43">
        <v>2.2402841714229482</v>
      </c>
      <c r="M126" s="43">
        <v>1.0183109870104312</v>
      </c>
      <c r="N126" s="6"/>
      <c r="O126" s="43">
        <f t="shared" si="5"/>
        <v>1.3500000000000001E-9</v>
      </c>
      <c r="P126" s="43">
        <f t="shared" si="6"/>
        <v>5.6000000000000003E-10</v>
      </c>
      <c r="Q126" s="43">
        <f t="shared" si="7"/>
        <v>2.7494396649281643</v>
      </c>
      <c r="R126" s="43">
        <f t="shared" si="8"/>
        <v>1.1405083054516829</v>
      </c>
      <c r="S126" s="6"/>
      <c r="T126" s="6"/>
      <c r="U126" s="6"/>
      <c r="V126" s="6"/>
      <c r="W126" s="6"/>
      <c r="X126" s="6" t="s">
        <v>23</v>
      </c>
      <c r="Y126" s="6">
        <v>6000</v>
      </c>
      <c r="Z126" s="6">
        <v>3406</v>
      </c>
      <c r="AA126" s="6">
        <v>2594</v>
      </c>
      <c r="AB126" s="63">
        <f>Y126/U$1</f>
        <v>5.9999999999999995E-8</v>
      </c>
      <c r="AC126" s="63">
        <f>Z126/U$1</f>
        <v>3.4060000000000002E-8</v>
      </c>
    </row>
    <row r="127" spans="1:29" ht="15.75" thickBot="1" x14ac:dyDescent="0.3">
      <c r="A127" s="11" t="s">
        <v>24</v>
      </c>
      <c r="B127" s="12">
        <v>110</v>
      </c>
      <c r="C127" s="6">
        <v>50</v>
      </c>
      <c r="D127" s="6">
        <v>60</v>
      </c>
      <c r="E127" s="12">
        <v>135</v>
      </c>
      <c r="F127" s="6">
        <v>56</v>
      </c>
      <c r="G127" s="13">
        <v>79</v>
      </c>
      <c r="H127" s="6"/>
      <c r="I127" s="28">
        <v>5.2690550413496742E-10</v>
      </c>
      <c r="J127" s="43">
        <v>1.0999999999999999E-9</v>
      </c>
      <c r="K127" s="43">
        <v>5.0000000000000003E-10</v>
      </c>
      <c r="L127" s="43">
        <v>2.0876608639833711</v>
      </c>
      <c r="M127" s="43">
        <v>0.94893675635607799</v>
      </c>
      <c r="N127" s="6"/>
      <c r="O127" s="43">
        <f t="shared" si="5"/>
        <v>1.3500000000000001E-9</v>
      </c>
      <c r="P127" s="43">
        <f t="shared" si="6"/>
        <v>5.6000000000000003E-10</v>
      </c>
      <c r="Q127" s="43">
        <f t="shared" si="7"/>
        <v>2.5621292421614106</v>
      </c>
      <c r="R127" s="43">
        <f t="shared" si="8"/>
        <v>1.0628091671188074</v>
      </c>
      <c r="S127" s="6"/>
      <c r="T127" s="6"/>
      <c r="U127" s="6"/>
      <c r="V127" s="6"/>
      <c r="W127" s="6"/>
      <c r="X127" s="6" t="s">
        <v>23</v>
      </c>
      <c r="Y127" s="6">
        <v>6000</v>
      </c>
      <c r="Z127" s="6">
        <v>3406</v>
      </c>
      <c r="AA127" s="6">
        <v>2594</v>
      </c>
      <c r="AB127" s="63">
        <f>Y127/U$1</f>
        <v>5.9999999999999995E-8</v>
      </c>
      <c r="AC127" s="63">
        <f>Z127/U$1</f>
        <v>3.4060000000000002E-8</v>
      </c>
    </row>
    <row r="128" spans="1:29" x14ac:dyDescent="0.25">
      <c r="A128" s="7" t="s">
        <v>26</v>
      </c>
      <c r="B128" s="8">
        <v>150</v>
      </c>
      <c r="C128" s="9">
        <v>69</v>
      </c>
      <c r="D128" s="9">
        <v>81</v>
      </c>
      <c r="E128" s="8">
        <v>180</v>
      </c>
      <c r="F128" s="9">
        <v>79</v>
      </c>
      <c r="G128" s="10">
        <v>101</v>
      </c>
      <c r="H128" s="6"/>
      <c r="I128" s="28">
        <v>5.9728895664705475E-10</v>
      </c>
      <c r="J128" s="43">
        <v>1.5E-9</v>
      </c>
      <c r="K128" s="43">
        <v>6.9E-10</v>
      </c>
      <c r="L128" s="43">
        <v>2.5113472856093138</v>
      </c>
      <c r="M128" s="43">
        <v>1.1552197513802842</v>
      </c>
      <c r="N128" s="6"/>
      <c r="O128" s="43">
        <f t="shared" si="5"/>
        <v>1.8E-9</v>
      </c>
      <c r="P128" s="43">
        <f t="shared" si="6"/>
        <v>7.8999999999999996E-10</v>
      </c>
      <c r="Q128" s="43">
        <f t="shared" si="7"/>
        <v>3.0136167427311764</v>
      </c>
      <c r="R128" s="43">
        <f t="shared" si="8"/>
        <v>1.3226429037542384</v>
      </c>
      <c r="S128" s="6"/>
      <c r="T128" s="6"/>
      <c r="U128" s="6"/>
      <c r="V128" s="6"/>
      <c r="W128" s="6"/>
      <c r="X128" s="6" t="s">
        <v>25</v>
      </c>
      <c r="Y128" s="6">
        <v>0.7</v>
      </c>
      <c r="Z128" s="6">
        <v>0.40400000000000003</v>
      </c>
      <c r="AA128" s="6">
        <v>0.29599999999999999</v>
      </c>
      <c r="AB128" s="63">
        <f>Y128/U$2</f>
        <v>6.9999999999999992E-8</v>
      </c>
      <c r="AC128" s="63">
        <f>Z128/U$2</f>
        <v>4.0400000000000004E-8</v>
      </c>
    </row>
    <row r="129" spans="1:29" x14ac:dyDescent="0.25">
      <c r="A129" s="11" t="s">
        <v>26</v>
      </c>
      <c r="B129" s="12">
        <v>150</v>
      </c>
      <c r="C129" s="6">
        <v>69</v>
      </c>
      <c r="D129" s="6">
        <v>81</v>
      </c>
      <c r="E129" s="12">
        <v>180</v>
      </c>
      <c r="F129" s="6">
        <v>79</v>
      </c>
      <c r="G129" s="13">
        <v>101</v>
      </c>
      <c r="H129" s="6"/>
      <c r="I129" s="28">
        <v>6.3434495856174227E-10</v>
      </c>
      <c r="J129" s="43">
        <v>1.5E-9</v>
      </c>
      <c r="K129" s="43">
        <v>6.9E-10</v>
      </c>
      <c r="L129" s="43">
        <v>2.3646439996953195</v>
      </c>
      <c r="M129" s="43">
        <v>1.0877362398598469</v>
      </c>
      <c r="N129" s="6"/>
      <c r="O129" s="43">
        <f t="shared" si="5"/>
        <v>1.8E-9</v>
      </c>
      <c r="P129" s="43">
        <f t="shared" si="6"/>
        <v>7.8999999999999996E-10</v>
      </c>
      <c r="Q129" s="43">
        <f t="shared" si="7"/>
        <v>2.8375727996343834</v>
      </c>
      <c r="R129" s="43">
        <f t="shared" si="8"/>
        <v>1.2453791731728683</v>
      </c>
      <c r="S129" s="6"/>
      <c r="T129" s="6"/>
      <c r="U129" s="6"/>
      <c r="V129" s="6"/>
      <c r="W129" s="6"/>
      <c r="X129" s="6" t="s">
        <v>25</v>
      </c>
      <c r="Y129" s="6">
        <v>0.86</v>
      </c>
      <c r="Z129" s="6">
        <v>0.5</v>
      </c>
      <c r="AA129" s="6">
        <v>0.36</v>
      </c>
      <c r="AB129" s="63">
        <f>Y129/U$2</f>
        <v>8.6000000000000002E-8</v>
      </c>
      <c r="AC129" s="63">
        <f>Z129/U$2</f>
        <v>4.9999999999999998E-8</v>
      </c>
    </row>
    <row r="130" spans="1:29" x14ac:dyDescent="0.25">
      <c r="A130" s="11" t="s">
        <v>26</v>
      </c>
      <c r="B130" s="12">
        <v>158</v>
      </c>
      <c r="C130" s="6">
        <v>72.5</v>
      </c>
      <c r="D130" s="6">
        <v>85.5</v>
      </c>
      <c r="E130" s="12">
        <v>189</v>
      </c>
      <c r="F130" s="6">
        <v>83</v>
      </c>
      <c r="G130" s="13">
        <v>106</v>
      </c>
      <c r="H130" s="6"/>
      <c r="I130" s="28">
        <v>6.9455743847397078E-10</v>
      </c>
      <c r="J130" s="43">
        <v>1.5799999999999999E-9</v>
      </c>
      <c r="K130" s="43">
        <v>7.2499999999999998E-10</v>
      </c>
      <c r="L130" s="43">
        <v>2.2748298592431127</v>
      </c>
      <c r="M130" s="43">
        <v>1.0438301569311752</v>
      </c>
      <c r="N130" s="6"/>
      <c r="O130" s="43">
        <f t="shared" si="5"/>
        <v>1.8899999999999999E-9</v>
      </c>
      <c r="P130" s="43">
        <f t="shared" si="6"/>
        <v>8.3000000000000003E-10</v>
      </c>
      <c r="Q130" s="43">
        <f t="shared" si="7"/>
        <v>2.7211572366895465</v>
      </c>
      <c r="R130" s="43">
        <f t="shared" si="8"/>
        <v>1.1950055589694835</v>
      </c>
      <c r="S130" s="6"/>
      <c r="T130" s="6"/>
      <c r="U130" s="6"/>
      <c r="V130" s="6"/>
      <c r="W130" s="6"/>
      <c r="X130" s="6" t="s">
        <v>25</v>
      </c>
      <c r="Y130" s="6">
        <v>0.97</v>
      </c>
      <c r="Z130" s="6">
        <v>0.57999999999999996</v>
      </c>
      <c r="AA130" s="6">
        <v>0.39</v>
      </c>
      <c r="AB130" s="63">
        <f>Y130/U$2</f>
        <v>9.6999999999999995E-8</v>
      </c>
      <c r="AC130" s="63">
        <f>Z130/U$2</f>
        <v>5.7999999999999997E-8</v>
      </c>
    </row>
    <row r="131" spans="1:29" x14ac:dyDescent="0.25">
      <c r="A131" s="11" t="s">
        <v>26</v>
      </c>
      <c r="B131" s="12">
        <v>165</v>
      </c>
      <c r="C131" s="6">
        <v>76.099999999999994</v>
      </c>
      <c r="D131" s="6">
        <v>88.9</v>
      </c>
      <c r="E131" s="12">
        <v>198</v>
      </c>
      <c r="F131" s="6">
        <v>87.1</v>
      </c>
      <c r="G131" s="13">
        <v>110.9</v>
      </c>
      <c r="H131" s="6"/>
      <c r="I131" s="28">
        <v>7.7147592207456601E-10</v>
      </c>
      <c r="J131" s="43">
        <v>1.6500000000000001E-9</v>
      </c>
      <c r="K131" s="43">
        <v>7.6099999999999996E-10</v>
      </c>
      <c r="L131" s="43">
        <v>2.1387576109478652</v>
      </c>
      <c r="M131" s="43">
        <v>0.98642093450383339</v>
      </c>
      <c r="N131" s="6"/>
      <c r="O131" s="43">
        <f t="shared" si="5"/>
        <v>1.9800000000000002E-9</v>
      </c>
      <c r="P131" s="43">
        <f t="shared" si="6"/>
        <v>8.7099999999999999E-10</v>
      </c>
      <c r="Q131" s="43">
        <f t="shared" si="7"/>
        <v>2.5665091331374383</v>
      </c>
      <c r="R131" s="43">
        <f t="shared" si="8"/>
        <v>1.1290047752336911</v>
      </c>
      <c r="S131" s="6"/>
      <c r="T131" s="6"/>
      <c r="U131" s="6"/>
      <c r="V131" s="6"/>
      <c r="W131" s="6"/>
      <c r="X131" s="6" t="s">
        <v>25</v>
      </c>
      <c r="Y131" s="6">
        <v>1.1100000000000001</v>
      </c>
      <c r="Z131" s="6">
        <v>0.68</v>
      </c>
      <c r="AA131" s="6">
        <v>0.43</v>
      </c>
      <c r="AB131" s="63">
        <f>Y131/U$2</f>
        <v>1.1100000000000001E-7</v>
      </c>
      <c r="AC131" s="63">
        <f>Z131/U$2</f>
        <v>6.8E-8</v>
      </c>
    </row>
    <row r="132" spans="1:29" x14ac:dyDescent="0.25">
      <c r="A132" s="11" t="s">
        <v>26</v>
      </c>
      <c r="B132" s="12">
        <v>175</v>
      </c>
      <c r="C132" s="6">
        <v>80.7</v>
      </c>
      <c r="D132" s="6">
        <v>94.3</v>
      </c>
      <c r="E132" s="12">
        <v>210</v>
      </c>
      <c r="F132" s="6">
        <v>92.3</v>
      </c>
      <c r="G132" s="13">
        <v>117.7</v>
      </c>
      <c r="H132" s="6"/>
      <c r="I132" s="28">
        <v>8.3852944808622442E-10</v>
      </c>
      <c r="J132" s="43">
        <v>1.75E-9</v>
      </c>
      <c r="K132" s="43">
        <v>8.07E-10</v>
      </c>
      <c r="L132" s="43">
        <v>2.0869869316981347</v>
      </c>
      <c r="M132" s="43">
        <v>0.96239911650308274</v>
      </c>
      <c r="N132" s="6"/>
      <c r="O132" s="43">
        <f t="shared" ref="O132:O187" si="9">E132/U$1</f>
        <v>2.1000000000000002E-9</v>
      </c>
      <c r="P132" s="43">
        <f t="shared" ref="P132:P187" si="10">F132/U$1</f>
        <v>9.2300000000000002E-10</v>
      </c>
      <c r="Q132" s="43">
        <f t="shared" ref="Q132:Q195" si="11">O132/I132</f>
        <v>2.5043843180377623</v>
      </c>
      <c r="R132" s="43">
        <f t="shared" ref="R132:R195" si="12">P132/I132</f>
        <v>1.1007365359756449</v>
      </c>
      <c r="S132" s="6"/>
      <c r="T132" s="6"/>
      <c r="U132" s="6"/>
      <c r="V132" s="6"/>
      <c r="W132" s="6"/>
      <c r="X132" s="6" t="s">
        <v>25</v>
      </c>
      <c r="Y132" s="6">
        <v>1.26</v>
      </c>
      <c r="Z132" s="6">
        <v>0.78</v>
      </c>
      <c r="AA132" s="6">
        <v>0.48</v>
      </c>
      <c r="AB132" s="63">
        <f>Y132/U$2</f>
        <v>1.2599999999999999E-7</v>
      </c>
      <c r="AC132" s="63">
        <f>Z132/U$2</f>
        <v>7.7999999999999997E-8</v>
      </c>
    </row>
    <row r="133" spans="1:29" x14ac:dyDescent="0.25">
      <c r="A133" s="11" t="s">
        <v>26</v>
      </c>
      <c r="B133" s="12">
        <v>182</v>
      </c>
      <c r="C133" s="6">
        <v>83.9</v>
      </c>
      <c r="D133" s="6">
        <v>98.1</v>
      </c>
      <c r="E133" s="12">
        <v>218</v>
      </c>
      <c r="F133" s="6">
        <v>96.1</v>
      </c>
      <c r="G133" s="13">
        <v>121.9</v>
      </c>
      <c r="H133" s="6"/>
      <c r="I133" s="28">
        <v>8.929598548973454E-10</v>
      </c>
      <c r="J133" s="43">
        <v>1.8199999999999999E-9</v>
      </c>
      <c r="K133" s="43">
        <v>8.390000000000001E-10</v>
      </c>
      <c r="L133" s="43">
        <v>2.0381655345628356</v>
      </c>
      <c r="M133" s="43">
        <v>0.9395719140100105</v>
      </c>
      <c r="N133" s="6"/>
      <c r="O133" s="43">
        <f t="shared" si="9"/>
        <v>2.1799999999999999E-9</v>
      </c>
      <c r="P133" s="43">
        <f t="shared" si="10"/>
        <v>9.6099999999999989E-10</v>
      </c>
      <c r="Q133" s="43">
        <f t="shared" si="11"/>
        <v>2.4413191567840555</v>
      </c>
      <c r="R133" s="43">
        <f t="shared" si="12"/>
        <v>1.0761961970960905</v>
      </c>
      <c r="S133" s="6"/>
      <c r="T133" s="6"/>
      <c r="U133" s="6"/>
      <c r="V133" s="6"/>
      <c r="W133" s="6"/>
      <c r="X133" s="6" t="s">
        <v>25</v>
      </c>
      <c r="Y133" s="6">
        <v>1.43</v>
      </c>
      <c r="Z133" s="6">
        <v>0.92</v>
      </c>
      <c r="AA133" s="6">
        <v>0.51</v>
      </c>
      <c r="AB133" s="63">
        <f>Y133/U$2</f>
        <v>1.43E-7</v>
      </c>
      <c r="AC133" s="63">
        <f>Z133/U$2</f>
        <v>9.2000000000000003E-8</v>
      </c>
    </row>
    <row r="134" spans="1:29" x14ac:dyDescent="0.25">
      <c r="A134" s="11" t="s">
        <v>26</v>
      </c>
      <c r="B134" s="12">
        <v>193</v>
      </c>
      <c r="C134" s="6">
        <v>89.6</v>
      </c>
      <c r="D134" s="6">
        <v>103.4</v>
      </c>
      <c r="E134" s="12">
        <v>231</v>
      </c>
      <c r="F134" s="6">
        <v>102.6</v>
      </c>
      <c r="G134" s="13">
        <v>128.4</v>
      </c>
      <c r="H134" s="6"/>
      <c r="I134" s="28">
        <v>9.5187579752645651E-10</v>
      </c>
      <c r="J134" s="43">
        <v>1.9300000000000002E-9</v>
      </c>
      <c r="K134" s="43">
        <v>8.959999999999999E-10</v>
      </c>
      <c r="L134" s="43">
        <v>2.0275754515613236</v>
      </c>
      <c r="M134" s="43">
        <v>0.9412992769942724</v>
      </c>
      <c r="N134" s="6"/>
      <c r="O134" s="43">
        <f t="shared" si="9"/>
        <v>2.3100000000000001E-9</v>
      </c>
      <c r="P134" s="43">
        <f t="shared" si="10"/>
        <v>1.026E-9</v>
      </c>
      <c r="Q134" s="43">
        <f t="shared" si="11"/>
        <v>2.4267871985008589</v>
      </c>
      <c r="R134" s="43">
        <f t="shared" si="12"/>
        <v>1.0778717167367451</v>
      </c>
      <c r="S134" s="6"/>
      <c r="T134" s="6"/>
      <c r="U134" s="6"/>
      <c r="V134" s="6"/>
      <c r="W134" s="6"/>
      <c r="X134" s="6" t="s">
        <v>25</v>
      </c>
      <c r="Y134" s="6">
        <v>1.65</v>
      </c>
      <c r="Z134" s="6">
        <v>1.1000000000000001</v>
      </c>
      <c r="AA134" s="6">
        <v>0.55000000000000004</v>
      </c>
      <c r="AB134" s="63">
        <f>Y134/U$2</f>
        <v>1.6499999999999998E-7</v>
      </c>
      <c r="AC134" s="63">
        <f>Z134/U$2</f>
        <v>1.1000000000000001E-7</v>
      </c>
    </row>
    <row r="135" spans="1:29" x14ac:dyDescent="0.25">
      <c r="A135" s="11" t="s">
        <v>26</v>
      </c>
      <c r="B135" s="12">
        <v>205</v>
      </c>
      <c r="C135" s="6">
        <v>95.9</v>
      </c>
      <c r="D135" s="6">
        <v>109.1</v>
      </c>
      <c r="E135" s="12">
        <v>246</v>
      </c>
      <c r="F135" s="6">
        <v>109.8</v>
      </c>
      <c r="G135" s="13">
        <v>136.19999999999999</v>
      </c>
      <c r="H135" s="6"/>
      <c r="I135" s="28">
        <v>1.0261931535342137E-9</v>
      </c>
      <c r="J135" s="43">
        <v>2.0500000000000002E-9</v>
      </c>
      <c r="K135" s="43">
        <v>9.590000000000001E-10</v>
      </c>
      <c r="L135" s="43">
        <v>1.9976746024272247</v>
      </c>
      <c r="M135" s="43">
        <v>0.93452192376961385</v>
      </c>
      <c r="N135" s="6"/>
      <c r="O135" s="43">
        <f t="shared" si="9"/>
        <v>2.4600000000000002E-9</v>
      </c>
      <c r="P135" s="43">
        <f t="shared" si="10"/>
        <v>1.0979999999999999E-9</v>
      </c>
      <c r="Q135" s="43">
        <f t="shared" si="11"/>
        <v>2.3972095229126698</v>
      </c>
      <c r="R135" s="43">
        <f t="shared" si="12"/>
        <v>1.0699740065683376</v>
      </c>
      <c r="S135" s="6"/>
      <c r="T135" s="6"/>
      <c r="U135" s="6"/>
      <c r="V135" s="6"/>
      <c r="W135" s="6"/>
      <c r="X135" s="6" t="s">
        <v>25</v>
      </c>
      <c r="Y135" s="6">
        <v>1.93</v>
      </c>
      <c r="Z135" s="6">
        <v>1.29</v>
      </c>
      <c r="AA135" s="6">
        <v>0.64</v>
      </c>
      <c r="AB135" s="63">
        <f>Y135/U$2</f>
        <v>1.9299999999999999E-7</v>
      </c>
      <c r="AC135" s="63">
        <f>Z135/U$2</f>
        <v>1.29E-7</v>
      </c>
    </row>
    <row r="136" spans="1:29" x14ac:dyDescent="0.25">
      <c r="A136" s="11" t="s">
        <v>26</v>
      </c>
      <c r="B136" s="12">
        <v>217</v>
      </c>
      <c r="C136" s="6">
        <v>102.6</v>
      </c>
      <c r="D136" s="6">
        <v>114.4</v>
      </c>
      <c r="E136" s="12">
        <v>261</v>
      </c>
      <c r="F136" s="6">
        <v>117.5</v>
      </c>
      <c r="G136" s="13">
        <v>143.5</v>
      </c>
      <c r="H136" s="6"/>
      <c r="I136" s="28">
        <v>1.0917850552173889E-9</v>
      </c>
      <c r="J136" s="43">
        <v>2.1700000000000002E-9</v>
      </c>
      <c r="K136" s="43">
        <v>1.026E-9</v>
      </c>
      <c r="L136" s="43">
        <v>1.9875707124127326</v>
      </c>
      <c r="M136" s="43">
        <v>0.93974541517763288</v>
      </c>
      <c r="N136" s="6"/>
      <c r="O136" s="43">
        <f t="shared" si="9"/>
        <v>2.6099999999999999E-9</v>
      </c>
      <c r="P136" s="43">
        <f t="shared" si="10"/>
        <v>1.175E-9</v>
      </c>
      <c r="Q136" s="43">
        <f t="shared" si="11"/>
        <v>2.3905804421185399</v>
      </c>
      <c r="R136" s="43">
        <f t="shared" si="12"/>
        <v>1.0762191645552814</v>
      </c>
      <c r="S136" s="6"/>
      <c r="T136" s="6"/>
      <c r="U136" s="6"/>
      <c r="V136" s="6"/>
      <c r="W136" s="6"/>
      <c r="X136" s="6" t="s">
        <v>25</v>
      </c>
      <c r="Y136" s="6">
        <v>2.31</v>
      </c>
      <c r="Z136" s="6">
        <v>1.57</v>
      </c>
      <c r="AA136" s="6">
        <v>0.74</v>
      </c>
      <c r="AB136" s="63">
        <f>Y136/U$2</f>
        <v>2.3100000000000002E-7</v>
      </c>
      <c r="AC136" s="63">
        <f>Z136/U$2</f>
        <v>1.5700000000000002E-7</v>
      </c>
    </row>
    <row r="137" spans="1:29" x14ac:dyDescent="0.25">
      <c r="A137" s="11" t="s">
        <v>26</v>
      </c>
      <c r="B137" s="12">
        <v>229</v>
      </c>
      <c r="C137" s="6">
        <v>111.4</v>
      </c>
      <c r="D137" s="6">
        <v>117.6</v>
      </c>
      <c r="E137" s="12">
        <v>275</v>
      </c>
      <c r="F137" s="6">
        <v>127.6</v>
      </c>
      <c r="G137" s="13">
        <v>147.4</v>
      </c>
      <c r="H137" s="6"/>
      <c r="I137" s="28">
        <v>1.198310491124699E-9</v>
      </c>
      <c r="J137" s="43">
        <v>2.2900000000000002E-9</v>
      </c>
      <c r="K137" s="43">
        <v>1.1140000000000001E-9</v>
      </c>
      <c r="L137" s="43">
        <v>1.9110239098805466</v>
      </c>
      <c r="M137" s="43">
        <v>0.92964219895499078</v>
      </c>
      <c r="N137" s="6"/>
      <c r="O137" s="43">
        <f t="shared" si="9"/>
        <v>2.7499999999999998E-9</v>
      </c>
      <c r="P137" s="43">
        <f t="shared" si="10"/>
        <v>1.2759999999999999E-9</v>
      </c>
      <c r="Q137" s="43">
        <f t="shared" si="11"/>
        <v>2.2948977083718352</v>
      </c>
      <c r="R137" s="43">
        <f t="shared" si="12"/>
        <v>1.0648325366845315</v>
      </c>
      <c r="S137" s="6"/>
      <c r="T137" s="6"/>
      <c r="U137" s="6"/>
      <c r="V137" s="6"/>
      <c r="W137" s="6"/>
      <c r="X137" s="6" t="s">
        <v>25</v>
      </c>
      <c r="Y137" s="6">
        <v>2.86</v>
      </c>
      <c r="Z137" s="6">
        <v>1.91</v>
      </c>
      <c r="AA137" s="6">
        <v>0.95</v>
      </c>
      <c r="AB137" s="63">
        <f>Y137/U$2</f>
        <v>2.8599999999999999E-7</v>
      </c>
      <c r="AC137" s="63">
        <f>Z137/U$2</f>
        <v>1.91E-7</v>
      </c>
    </row>
    <row r="138" spans="1:29" x14ac:dyDescent="0.25">
      <c r="A138" s="11" t="s">
        <v>26</v>
      </c>
      <c r="B138" s="12">
        <v>244</v>
      </c>
      <c r="C138" s="6">
        <v>119</v>
      </c>
      <c r="D138" s="6">
        <v>125</v>
      </c>
      <c r="E138" s="12">
        <v>293</v>
      </c>
      <c r="F138" s="6">
        <v>136.4</v>
      </c>
      <c r="G138" s="13">
        <v>156.6</v>
      </c>
      <c r="H138" s="6"/>
      <c r="I138" s="28">
        <v>1.3036883707410511E-9</v>
      </c>
      <c r="J138" s="43">
        <v>2.4399999999999998E-9</v>
      </c>
      <c r="K138" s="43">
        <v>1.19E-9</v>
      </c>
      <c r="L138" s="43">
        <v>1.8716129212789088</v>
      </c>
      <c r="M138" s="43">
        <v>0.91279482636143516</v>
      </c>
      <c r="N138" s="6"/>
      <c r="O138" s="43">
        <f t="shared" si="9"/>
        <v>2.93E-9</v>
      </c>
      <c r="P138" s="43">
        <f t="shared" si="10"/>
        <v>1.364E-9</v>
      </c>
      <c r="Q138" s="43">
        <f t="shared" si="11"/>
        <v>2.2474696144865587</v>
      </c>
      <c r="R138" s="43">
        <f t="shared" si="12"/>
        <v>1.0462623051739475</v>
      </c>
      <c r="S138" s="6"/>
      <c r="T138" s="6"/>
      <c r="U138" s="6"/>
      <c r="V138" s="6"/>
      <c r="W138" s="6"/>
      <c r="X138" s="6" t="s">
        <v>25</v>
      </c>
      <c r="Y138" s="6">
        <v>3.49</v>
      </c>
      <c r="Z138" s="6">
        <v>2.4</v>
      </c>
      <c r="AA138" s="6">
        <v>1.0900000000000001</v>
      </c>
      <c r="AB138" s="63">
        <f>Y138/U$2</f>
        <v>3.4900000000000001E-7</v>
      </c>
      <c r="AC138" s="63">
        <f>Z138/U$2</f>
        <v>2.3999999999999998E-7</v>
      </c>
    </row>
    <row r="139" spans="1:29" ht="15.75" thickBot="1" x14ac:dyDescent="0.3">
      <c r="A139" s="14" t="s">
        <v>26</v>
      </c>
      <c r="B139" s="15">
        <v>275</v>
      </c>
      <c r="C139" s="16">
        <v>133.5</v>
      </c>
      <c r="D139" s="16">
        <v>141.5</v>
      </c>
      <c r="E139" s="15">
        <v>330</v>
      </c>
      <c r="F139" s="16">
        <v>153</v>
      </c>
      <c r="G139" s="17">
        <v>177</v>
      </c>
      <c r="H139" s="6"/>
      <c r="I139" s="28">
        <v>1.4218262710101953E-9</v>
      </c>
      <c r="J139" s="43">
        <v>2.7499999999999998E-9</v>
      </c>
      <c r="K139" s="43">
        <v>1.335E-9</v>
      </c>
      <c r="L139" s="43">
        <v>1.9341322185910579</v>
      </c>
      <c r="M139" s="43">
        <v>0.93893327702511364</v>
      </c>
      <c r="N139" s="6"/>
      <c r="O139" s="43">
        <f t="shared" si="9"/>
        <v>3.3000000000000002E-9</v>
      </c>
      <c r="P139" s="43">
        <f t="shared" si="10"/>
        <v>1.5300000000000001E-9</v>
      </c>
      <c r="Q139" s="43">
        <f t="shared" si="11"/>
        <v>2.3209586623092697</v>
      </c>
      <c r="R139" s="43">
        <f t="shared" si="12"/>
        <v>1.0760808343433887</v>
      </c>
      <c r="S139" s="6"/>
      <c r="T139" s="6"/>
      <c r="U139" s="6"/>
      <c r="V139" s="6"/>
      <c r="W139" s="6"/>
      <c r="X139" s="6" t="s">
        <v>25</v>
      </c>
      <c r="Y139" s="6">
        <v>4.3899999999999997</v>
      </c>
      <c r="Z139" s="6">
        <v>3</v>
      </c>
      <c r="AA139" s="6">
        <v>1.39</v>
      </c>
      <c r="AB139" s="63">
        <f>Y139/U$2</f>
        <v>4.3899999999999995E-7</v>
      </c>
      <c r="AC139" s="63">
        <f>Z139/U$2</f>
        <v>2.9999999999999999E-7</v>
      </c>
    </row>
    <row r="140" spans="1:29" x14ac:dyDescent="0.25">
      <c r="A140" s="7" t="s">
        <v>28</v>
      </c>
      <c r="B140" s="8">
        <v>290</v>
      </c>
      <c r="C140" s="9">
        <v>141.6</v>
      </c>
      <c r="D140" s="9">
        <v>148.4</v>
      </c>
      <c r="E140" s="8">
        <v>350</v>
      </c>
      <c r="F140" s="9">
        <v>162.30000000000001</v>
      </c>
      <c r="G140" s="10">
        <v>187.7</v>
      </c>
      <c r="H140" s="6"/>
      <c r="I140" s="28">
        <v>1.6034059148594567E-9</v>
      </c>
      <c r="J140" s="43">
        <v>2.8999999999999999E-9</v>
      </c>
      <c r="K140" s="43">
        <v>1.4159999999999999E-9</v>
      </c>
      <c r="L140" s="43">
        <v>1.8086499326991654</v>
      </c>
      <c r="M140" s="43">
        <v>0.88312010506966132</v>
      </c>
      <c r="N140" s="6"/>
      <c r="O140" s="43">
        <f t="shared" si="9"/>
        <v>3.4999999999999999E-9</v>
      </c>
      <c r="P140" s="43">
        <f t="shared" si="10"/>
        <v>1.6230000000000001E-9</v>
      </c>
      <c r="Q140" s="43">
        <f t="shared" si="11"/>
        <v>2.1828533670507166</v>
      </c>
      <c r="R140" s="43">
        <f t="shared" si="12"/>
        <v>1.0122202899209467</v>
      </c>
      <c r="S140" s="6"/>
      <c r="T140" s="6"/>
      <c r="U140" s="6"/>
      <c r="V140" s="6"/>
      <c r="W140" s="6" t="s">
        <v>29</v>
      </c>
      <c r="X140" s="6" t="s">
        <v>27</v>
      </c>
      <c r="Y140" s="6">
        <v>4.83</v>
      </c>
      <c r="Z140" s="6">
        <v>3.34</v>
      </c>
      <c r="AA140" s="6">
        <v>1.49</v>
      </c>
      <c r="AB140" s="63">
        <f>Y140/U$2</f>
        <v>4.8299999999999997E-7</v>
      </c>
      <c r="AC140" s="63">
        <f>Z140/U$2</f>
        <v>3.34E-7</v>
      </c>
    </row>
    <row r="141" spans="1:29" x14ac:dyDescent="0.25">
      <c r="A141" s="11" t="s">
        <v>28</v>
      </c>
      <c r="B141" s="12">
        <v>307</v>
      </c>
      <c r="C141" s="6">
        <v>149.80000000000001</v>
      </c>
      <c r="D141" s="6">
        <v>157.19999999999999</v>
      </c>
      <c r="E141" s="12">
        <v>370</v>
      </c>
      <c r="F141" s="6">
        <v>171.8</v>
      </c>
      <c r="G141" s="13">
        <v>198.2</v>
      </c>
      <c r="H141" s="6"/>
      <c r="I141" s="28">
        <v>1.7227517691190829E-9</v>
      </c>
      <c r="J141" s="43">
        <v>3.0699999999999999E-9</v>
      </c>
      <c r="K141" s="43">
        <v>1.4980000000000002E-9</v>
      </c>
      <c r="L141" s="43">
        <v>1.7820327078055029</v>
      </c>
      <c r="M141" s="43">
        <v>0.8695390867402748</v>
      </c>
      <c r="N141" s="6"/>
      <c r="O141" s="43">
        <f t="shared" si="9"/>
        <v>3.7E-9</v>
      </c>
      <c r="P141" s="43">
        <f t="shared" si="10"/>
        <v>1.7180000000000001E-9</v>
      </c>
      <c r="Q141" s="43">
        <f t="shared" si="11"/>
        <v>2.1477267162476745</v>
      </c>
      <c r="R141" s="43">
        <f t="shared" si="12"/>
        <v>0.99724175635500134</v>
      </c>
      <c r="S141" s="6"/>
      <c r="T141" s="6"/>
      <c r="U141" s="6"/>
      <c r="V141" s="6"/>
      <c r="W141" s="6"/>
      <c r="X141" s="6" t="s">
        <v>27</v>
      </c>
      <c r="Y141" s="6">
        <v>5.31</v>
      </c>
      <c r="Z141" s="6">
        <v>3.84</v>
      </c>
      <c r="AA141" s="6">
        <v>1.47</v>
      </c>
      <c r="AB141" s="63">
        <f>Y141/U$2</f>
        <v>5.3099999999999998E-7</v>
      </c>
      <c r="AC141" s="63">
        <f>Z141/U$2</f>
        <v>3.84E-7</v>
      </c>
    </row>
    <row r="142" spans="1:29" x14ac:dyDescent="0.25">
      <c r="A142" s="11" t="s">
        <v>28</v>
      </c>
      <c r="B142" s="12">
        <v>324</v>
      </c>
      <c r="C142" s="6">
        <v>158.30000000000001</v>
      </c>
      <c r="D142" s="6">
        <v>165.7</v>
      </c>
      <c r="E142" s="12">
        <v>390</v>
      </c>
      <c r="F142" s="6">
        <v>181.6</v>
      </c>
      <c r="G142" s="13">
        <v>208.4</v>
      </c>
      <c r="H142" s="6"/>
      <c r="I142" s="28">
        <v>1.8562628971737621E-9</v>
      </c>
      <c r="J142" s="43">
        <v>3.24E-9</v>
      </c>
      <c r="K142" s="43">
        <v>1.583E-9</v>
      </c>
      <c r="L142" s="43">
        <v>1.7454424181688033</v>
      </c>
      <c r="M142" s="43">
        <v>0.8527886876423505</v>
      </c>
      <c r="N142" s="6"/>
      <c r="O142" s="43">
        <f t="shared" si="9"/>
        <v>3.9000000000000002E-9</v>
      </c>
      <c r="P142" s="43">
        <f t="shared" si="10"/>
        <v>1.8159999999999999E-9</v>
      </c>
      <c r="Q142" s="43">
        <f t="shared" si="11"/>
        <v>2.1009955033513372</v>
      </c>
      <c r="R142" s="43">
        <f t="shared" si="12"/>
        <v>0.97830970104769954</v>
      </c>
      <c r="S142" s="6"/>
      <c r="T142" s="6"/>
      <c r="U142" s="6"/>
      <c r="V142" s="6"/>
      <c r="W142" s="6"/>
      <c r="X142" s="6" t="s">
        <v>27</v>
      </c>
      <c r="Y142" s="6">
        <v>5.92</v>
      </c>
      <c r="Z142" s="6">
        <v>4.3</v>
      </c>
      <c r="AA142" s="6">
        <v>1.62</v>
      </c>
      <c r="AB142" s="63">
        <f>Y142/U$2</f>
        <v>5.9200000000000001E-7</v>
      </c>
      <c r="AC142" s="63">
        <f>Z142/U$2</f>
        <v>4.2999999999999996E-7</v>
      </c>
    </row>
    <row r="143" spans="1:29" x14ac:dyDescent="0.25">
      <c r="A143" s="11" t="s">
        <v>28</v>
      </c>
      <c r="B143" s="12">
        <v>342</v>
      </c>
      <c r="C143" s="6">
        <v>167</v>
      </c>
      <c r="D143" s="6">
        <v>175</v>
      </c>
      <c r="E143" s="12">
        <v>410</v>
      </c>
      <c r="F143" s="6">
        <v>191.6</v>
      </c>
      <c r="G143" s="13">
        <v>218.4</v>
      </c>
      <c r="H143" s="6"/>
      <c r="I143" s="28">
        <v>1.9862306935230272E-9</v>
      </c>
      <c r="J143" s="43">
        <v>3.4200000000000002E-9</v>
      </c>
      <c r="K143" s="43">
        <v>1.67E-9</v>
      </c>
      <c r="L143" s="43">
        <v>1.721854370266457</v>
      </c>
      <c r="M143" s="43">
        <v>0.84078853752777283</v>
      </c>
      <c r="N143" s="6"/>
      <c r="O143" s="43">
        <f t="shared" si="9"/>
        <v>4.1000000000000003E-9</v>
      </c>
      <c r="P143" s="43">
        <f t="shared" si="10"/>
        <v>1.916E-9</v>
      </c>
      <c r="Q143" s="43">
        <f t="shared" si="11"/>
        <v>2.064211379559203</v>
      </c>
      <c r="R143" s="43">
        <f t="shared" si="12"/>
        <v>0.96464122030132493</v>
      </c>
      <c r="S143" s="6"/>
      <c r="T143" s="6"/>
      <c r="U143" s="6"/>
      <c r="V143" s="6"/>
      <c r="W143" s="6"/>
      <c r="X143" s="6" t="s">
        <v>27</v>
      </c>
      <c r="Y143" s="6">
        <v>6.93</v>
      </c>
      <c r="Z143" s="6">
        <v>4.99</v>
      </c>
      <c r="AA143" s="6">
        <v>1.84</v>
      </c>
      <c r="AB143" s="63">
        <f>Y143/U$2</f>
        <v>6.9299999999999997E-7</v>
      </c>
      <c r="AC143" s="63">
        <f>Z143/U$2</f>
        <v>4.9900000000000001E-7</v>
      </c>
    </row>
    <row r="144" spans="1:29" x14ac:dyDescent="0.25">
      <c r="A144" s="11" t="s">
        <v>28</v>
      </c>
      <c r="B144" s="12">
        <v>359</v>
      </c>
      <c r="C144" s="6">
        <v>175.9</v>
      </c>
      <c r="D144" s="6">
        <v>183.1</v>
      </c>
      <c r="E144" s="12">
        <v>431</v>
      </c>
      <c r="F144" s="6">
        <v>201.7</v>
      </c>
      <c r="G144" s="13">
        <v>229.3</v>
      </c>
      <c r="H144" s="6"/>
      <c r="I144" s="28">
        <v>2.1236878046132808E-9</v>
      </c>
      <c r="J144" s="43">
        <v>3.5899999999999998E-9</v>
      </c>
      <c r="K144" s="43">
        <v>1.759E-9</v>
      </c>
      <c r="L144" s="43">
        <v>1.6904556273297107</v>
      </c>
      <c r="M144" s="43">
        <v>0.82827616949107563</v>
      </c>
      <c r="N144" s="6"/>
      <c r="O144" s="43">
        <f t="shared" si="9"/>
        <v>4.3100000000000002E-9</v>
      </c>
      <c r="P144" s="43">
        <f t="shared" si="10"/>
        <v>2.017E-9</v>
      </c>
      <c r="Q144" s="43">
        <f t="shared" si="11"/>
        <v>2.0294885108053076</v>
      </c>
      <c r="R144" s="43">
        <f t="shared" si="12"/>
        <v>0.94976295273649769</v>
      </c>
      <c r="S144" s="6"/>
      <c r="T144" s="6"/>
      <c r="U144" s="6"/>
      <c r="V144" s="6"/>
      <c r="W144" s="6"/>
      <c r="X144" s="6" t="s">
        <v>27</v>
      </c>
      <c r="Y144" s="6">
        <v>8</v>
      </c>
      <c r="Z144" s="6">
        <v>5.79</v>
      </c>
      <c r="AA144" s="6">
        <v>2.21</v>
      </c>
      <c r="AB144" s="63">
        <f>Y144/U$2</f>
        <v>7.9999999999999996E-7</v>
      </c>
      <c r="AC144" s="63">
        <f>Z144/U$2</f>
        <v>5.7899999999999998E-7</v>
      </c>
    </row>
    <row r="145" spans="1:29" x14ac:dyDescent="0.25">
      <c r="A145" s="11" t="s">
        <v>28</v>
      </c>
      <c r="B145" s="12">
        <v>377</v>
      </c>
      <c r="C145" s="6">
        <v>184.9</v>
      </c>
      <c r="D145" s="6">
        <v>192.1</v>
      </c>
      <c r="E145" s="12">
        <v>452</v>
      </c>
      <c r="F145" s="6">
        <v>212</v>
      </c>
      <c r="G145" s="13">
        <v>240</v>
      </c>
      <c r="H145" s="6"/>
      <c r="I145" s="28">
        <v>2.3295795357776443E-9</v>
      </c>
      <c r="J145" s="43">
        <v>3.77E-9</v>
      </c>
      <c r="K145" s="43">
        <v>1.8490000000000001E-9</v>
      </c>
      <c r="L145" s="43">
        <v>1.6183177874377765</v>
      </c>
      <c r="M145" s="43">
        <v>0.79370546126590158</v>
      </c>
      <c r="N145" s="6"/>
      <c r="O145" s="43">
        <f t="shared" si="9"/>
        <v>4.5200000000000001E-9</v>
      </c>
      <c r="P145" s="43">
        <f t="shared" si="10"/>
        <v>2.1200000000000001E-9</v>
      </c>
      <c r="Q145" s="43">
        <f t="shared" si="11"/>
        <v>1.9402642968750001</v>
      </c>
      <c r="R145" s="43">
        <f t="shared" si="12"/>
        <v>0.91003546667588497</v>
      </c>
      <c r="S145" s="6"/>
      <c r="T145" s="6"/>
      <c r="U145" s="6"/>
      <c r="V145" s="6"/>
      <c r="W145" s="6"/>
      <c r="X145" s="6" t="s">
        <v>27</v>
      </c>
      <c r="Y145" s="6">
        <v>10.1</v>
      </c>
      <c r="Z145" s="6">
        <v>6.83</v>
      </c>
      <c r="AA145" s="6">
        <v>3.27</v>
      </c>
      <c r="AB145" s="63">
        <f>Y145/U$2</f>
        <v>1.0099999999999999E-6</v>
      </c>
      <c r="AC145" s="63">
        <f>Z145/U$2</f>
        <v>6.8299999999999996E-7</v>
      </c>
    </row>
    <row r="146" spans="1:29" x14ac:dyDescent="0.25">
      <c r="A146" s="11" t="s">
        <v>28</v>
      </c>
      <c r="B146" s="12">
        <v>395</v>
      </c>
      <c r="C146" s="6">
        <v>194</v>
      </c>
      <c r="D146" s="6">
        <v>201</v>
      </c>
      <c r="E146" s="12">
        <v>473</v>
      </c>
      <c r="F146" s="6">
        <v>222.7</v>
      </c>
      <c r="G146" s="13">
        <v>250.3</v>
      </c>
      <c r="H146" s="6"/>
      <c r="I146" s="28">
        <v>2.4961886031715315E-9</v>
      </c>
      <c r="J146" s="43">
        <v>3.9499999999999998E-9</v>
      </c>
      <c r="K146" s="43">
        <v>1.9399999999999999E-9</v>
      </c>
      <c r="L146" s="43">
        <v>1.5824124807642055</v>
      </c>
      <c r="M146" s="43">
        <v>0.77718486397026798</v>
      </c>
      <c r="N146" s="6"/>
      <c r="O146" s="43">
        <f t="shared" si="9"/>
        <v>4.73E-9</v>
      </c>
      <c r="P146" s="43">
        <f t="shared" si="10"/>
        <v>2.2269999999999999E-9</v>
      </c>
      <c r="Q146" s="43">
        <f t="shared" si="11"/>
        <v>1.8948888693708081</v>
      </c>
      <c r="R146" s="43">
        <f t="shared" si="12"/>
        <v>0.89216015054731279</v>
      </c>
      <c r="S146" s="6"/>
      <c r="T146" s="6"/>
      <c r="U146" s="6"/>
      <c r="V146" s="6"/>
      <c r="W146" s="6"/>
      <c r="X146" s="6" t="s">
        <v>27</v>
      </c>
      <c r="Y146" s="6">
        <v>12.8</v>
      </c>
      <c r="Z146" s="6">
        <v>8.17</v>
      </c>
      <c r="AA146" s="6">
        <v>4.63</v>
      </c>
      <c r="AB146" s="63">
        <f>Y146/U$2</f>
        <v>1.28E-6</v>
      </c>
      <c r="AC146" s="63">
        <f>Z146/U$2</f>
        <v>8.1699999999999997E-7</v>
      </c>
    </row>
    <row r="147" spans="1:29" x14ac:dyDescent="0.25">
      <c r="A147" s="11" t="s">
        <v>28</v>
      </c>
      <c r="B147" s="12">
        <v>413</v>
      </c>
      <c r="C147" s="6">
        <v>203.4</v>
      </c>
      <c r="D147" s="6">
        <v>209.6</v>
      </c>
      <c r="E147" s="12">
        <v>495</v>
      </c>
      <c r="F147" s="6">
        <v>233.2</v>
      </c>
      <c r="G147" s="13">
        <v>261.8</v>
      </c>
      <c r="H147" s="6"/>
      <c r="I147" s="28">
        <v>2.7820066233727903E-9</v>
      </c>
      <c r="J147" s="43">
        <v>4.1299999999999996E-9</v>
      </c>
      <c r="K147" s="43">
        <v>2.0340000000000002E-9</v>
      </c>
      <c r="L147" s="43">
        <v>1.4845399595033881</v>
      </c>
      <c r="M147" s="43">
        <v>0.73112694373605136</v>
      </c>
      <c r="N147" s="6"/>
      <c r="O147" s="43">
        <f t="shared" si="9"/>
        <v>4.9499999999999997E-9</v>
      </c>
      <c r="P147" s="43">
        <f t="shared" si="10"/>
        <v>2.3319999999999998E-9</v>
      </c>
      <c r="Q147" s="43">
        <f t="shared" si="11"/>
        <v>1.7792912347558769</v>
      </c>
      <c r="R147" s="43">
        <f t="shared" si="12"/>
        <v>0.83824387059610195</v>
      </c>
      <c r="S147" s="6"/>
      <c r="T147" s="6"/>
      <c r="U147" s="6"/>
      <c r="V147" s="6"/>
      <c r="W147" s="6"/>
      <c r="X147" s="6" t="s">
        <v>27</v>
      </c>
      <c r="Y147" s="6">
        <v>15.3</v>
      </c>
      <c r="Z147" s="6">
        <v>10</v>
      </c>
      <c r="AA147" s="6">
        <v>5.3</v>
      </c>
      <c r="AB147" s="63">
        <f>Y147/U$2</f>
        <v>1.5300000000000002E-6</v>
      </c>
      <c r="AC147" s="63">
        <f>Z147/U$2</f>
        <v>9.9999999999999995E-7</v>
      </c>
    </row>
    <row r="148" spans="1:29" x14ac:dyDescent="0.25">
      <c r="A148" s="11" t="s">
        <v>28</v>
      </c>
      <c r="B148" s="12">
        <v>444</v>
      </c>
      <c r="C148" s="6">
        <v>203.4</v>
      </c>
      <c r="D148" s="6">
        <v>240.6</v>
      </c>
      <c r="E148" s="12">
        <v>532</v>
      </c>
      <c r="F148" s="6">
        <v>233.2</v>
      </c>
      <c r="G148" s="13">
        <v>298.8</v>
      </c>
      <c r="H148" s="6"/>
      <c r="I148" s="28">
        <v>2.9724486229988884E-9</v>
      </c>
      <c r="J148" s="43">
        <v>4.4400000000000004E-9</v>
      </c>
      <c r="K148" s="43">
        <v>2.0340000000000002E-9</v>
      </c>
      <c r="L148" s="43">
        <v>1.4937179958792717</v>
      </c>
      <c r="M148" s="43">
        <v>0.68428432513928794</v>
      </c>
      <c r="N148" s="6"/>
      <c r="O148" s="43">
        <f t="shared" si="9"/>
        <v>5.3199999999999998E-9</v>
      </c>
      <c r="P148" s="43">
        <f t="shared" si="10"/>
        <v>2.3319999999999998E-9</v>
      </c>
      <c r="Q148" s="43">
        <f t="shared" si="11"/>
        <v>1.7897702112787668</v>
      </c>
      <c r="R148" s="43">
        <f t="shared" si="12"/>
        <v>0.7845383708086624</v>
      </c>
      <c r="S148" s="6"/>
      <c r="T148" s="6"/>
      <c r="U148" s="6"/>
      <c r="V148" s="6"/>
      <c r="W148" s="6"/>
      <c r="X148" s="6" t="s">
        <v>27</v>
      </c>
      <c r="Y148" s="6">
        <v>17.7</v>
      </c>
      <c r="Z148" s="6">
        <v>11.6</v>
      </c>
      <c r="AA148" s="6">
        <v>6.1</v>
      </c>
      <c r="AB148" s="63">
        <f>Y148/U$2</f>
        <v>1.77E-6</v>
      </c>
      <c r="AC148" s="63">
        <f>Z148/U$2</f>
        <v>1.1599999999999999E-6</v>
      </c>
    </row>
    <row r="149" spans="1:29" x14ac:dyDescent="0.25">
      <c r="A149" s="11" t="s">
        <v>28</v>
      </c>
      <c r="B149" s="12">
        <v>477</v>
      </c>
      <c r="C149" s="6">
        <v>212.2</v>
      </c>
      <c r="D149" s="6">
        <v>264.8</v>
      </c>
      <c r="E149" s="12">
        <v>572</v>
      </c>
      <c r="F149" s="6">
        <v>243.2</v>
      </c>
      <c r="G149" s="13">
        <v>328.8</v>
      </c>
      <c r="H149" s="6"/>
      <c r="I149" s="28">
        <v>3.1014701887222755E-9</v>
      </c>
      <c r="J149" s="43">
        <v>4.7699999999999999E-9</v>
      </c>
      <c r="K149" s="43">
        <v>2.1219999999999999E-9</v>
      </c>
      <c r="L149" s="43">
        <v>1.5379802834619909</v>
      </c>
      <c r="M149" s="43">
        <v>0.6841916481145377</v>
      </c>
      <c r="N149" s="6"/>
      <c r="O149" s="43">
        <f t="shared" si="9"/>
        <v>5.7200000000000001E-9</v>
      </c>
      <c r="P149" s="43">
        <f t="shared" si="10"/>
        <v>2.4319999999999999E-9</v>
      </c>
      <c r="Q149" s="43">
        <f t="shared" si="11"/>
        <v>1.8442866292248614</v>
      </c>
      <c r="R149" s="43">
        <f t="shared" si="12"/>
        <v>0.78414424515294801</v>
      </c>
      <c r="S149" s="6"/>
      <c r="T149" s="6"/>
      <c r="U149" s="6"/>
      <c r="V149" s="6"/>
      <c r="W149" s="6"/>
      <c r="X149" s="6" t="s">
        <v>27</v>
      </c>
      <c r="Y149" s="6">
        <v>20.6</v>
      </c>
      <c r="Z149" s="6">
        <v>13.73</v>
      </c>
      <c r="AA149" s="6">
        <v>6.87</v>
      </c>
      <c r="AB149" s="63">
        <f>Y149/U$2</f>
        <v>2.0600000000000002E-6</v>
      </c>
      <c r="AC149" s="63">
        <f>Z149/U$2</f>
        <v>1.373E-6</v>
      </c>
    </row>
    <row r="150" spans="1:29" x14ac:dyDescent="0.25">
      <c r="A150" s="11" t="s">
        <v>28</v>
      </c>
      <c r="B150" s="12">
        <v>510</v>
      </c>
      <c r="C150" s="6">
        <v>220.7</v>
      </c>
      <c r="D150" s="6">
        <v>289.3</v>
      </c>
      <c r="E150" s="12">
        <v>612</v>
      </c>
      <c r="F150" s="6">
        <v>253.2</v>
      </c>
      <c r="G150" s="13">
        <v>358.8</v>
      </c>
      <c r="H150" s="6"/>
      <c r="I150" s="28">
        <v>3.2608677707929853E-9</v>
      </c>
      <c r="J150" s="43">
        <v>5.1000000000000002E-9</v>
      </c>
      <c r="K150" s="43">
        <v>2.2069999999999999E-9</v>
      </c>
      <c r="L150" s="43">
        <v>1.5640008606542701</v>
      </c>
      <c r="M150" s="43">
        <v>0.67681370577724975</v>
      </c>
      <c r="N150" s="6"/>
      <c r="O150" s="43">
        <f t="shared" si="9"/>
        <v>6.1200000000000004E-9</v>
      </c>
      <c r="P150" s="43">
        <f t="shared" si="10"/>
        <v>2.5319999999999999E-9</v>
      </c>
      <c r="Q150" s="43">
        <f t="shared" si="11"/>
        <v>1.8768010327851241</v>
      </c>
      <c r="R150" s="43">
        <f t="shared" si="12"/>
        <v>0.7764804272895317</v>
      </c>
      <c r="S150" s="6"/>
      <c r="T150" s="6"/>
      <c r="U150" s="6"/>
      <c r="V150" s="6"/>
      <c r="W150" s="6"/>
      <c r="X150" s="6" t="s">
        <v>27</v>
      </c>
      <c r="Y150" s="6">
        <v>24.1</v>
      </c>
      <c r="Z150" s="6">
        <v>16.170000000000002</v>
      </c>
      <c r="AA150" s="6">
        <v>7.93</v>
      </c>
      <c r="AB150" s="63">
        <f>Y150/U$2</f>
        <v>2.4100000000000002E-6</v>
      </c>
      <c r="AC150" s="63">
        <f>Z150/U$2</f>
        <v>1.6170000000000001E-6</v>
      </c>
    </row>
    <row r="151" spans="1:29" ht="15.75" thickBot="1" x14ac:dyDescent="0.3">
      <c r="A151" s="14" t="s">
        <v>28</v>
      </c>
      <c r="B151" s="15">
        <v>545</v>
      </c>
      <c r="C151" s="16">
        <v>229.3</v>
      </c>
      <c r="D151" s="16">
        <v>315.7</v>
      </c>
      <c r="E151" s="15">
        <v>655</v>
      </c>
      <c r="F151" s="16">
        <v>263</v>
      </c>
      <c r="G151" s="17">
        <v>392</v>
      </c>
      <c r="H151" s="6"/>
      <c r="I151" s="28">
        <v>3.4086206763954475E-9</v>
      </c>
      <c r="J151" s="43">
        <v>5.45E-9</v>
      </c>
      <c r="K151" s="43">
        <v>2.2930000000000003E-9</v>
      </c>
      <c r="L151" s="43">
        <v>1.5988872090523352</v>
      </c>
      <c r="M151" s="43">
        <v>0.67270612300128529</v>
      </c>
      <c r="N151" s="6"/>
      <c r="O151" s="43">
        <f t="shared" si="9"/>
        <v>6.5499999999999999E-9</v>
      </c>
      <c r="P151" s="43">
        <f t="shared" si="10"/>
        <v>2.6299999999999998E-9</v>
      </c>
      <c r="Q151" s="43">
        <f t="shared" si="11"/>
        <v>1.9215983888610635</v>
      </c>
      <c r="R151" s="43">
        <f t="shared" si="12"/>
        <v>0.77157309354268644</v>
      </c>
      <c r="S151" s="6"/>
      <c r="T151" s="6"/>
      <c r="U151" s="6"/>
      <c r="V151" s="6"/>
      <c r="W151" s="6"/>
      <c r="X151" s="6" t="s">
        <v>27</v>
      </c>
      <c r="Y151" s="6">
        <v>30.1</v>
      </c>
      <c r="Z151" s="6">
        <v>21.67</v>
      </c>
      <c r="AA151" s="6">
        <v>8.43</v>
      </c>
      <c r="AB151" s="63">
        <f>Y151/U$2</f>
        <v>3.01E-6</v>
      </c>
      <c r="AC151" s="63">
        <f>Z151/U$2</f>
        <v>2.1670000000000002E-6</v>
      </c>
    </row>
    <row r="152" spans="1:29" x14ac:dyDescent="0.25">
      <c r="A152" s="7" t="s">
        <v>31</v>
      </c>
      <c r="B152" s="8">
        <v>575</v>
      </c>
      <c r="C152" s="9">
        <v>252.5</v>
      </c>
      <c r="D152" s="9">
        <v>322.5</v>
      </c>
      <c r="E152" s="8">
        <v>692</v>
      </c>
      <c r="F152" s="9">
        <v>289.7</v>
      </c>
      <c r="G152" s="10">
        <v>402.3</v>
      </c>
      <c r="H152" s="6"/>
      <c r="I152" s="28">
        <v>3.6543748892457185E-9</v>
      </c>
      <c r="J152" s="43">
        <v>5.7500000000000002E-9</v>
      </c>
      <c r="K152" s="43">
        <v>2.5249999999999999E-9</v>
      </c>
      <c r="L152" s="43">
        <v>1.5734565210924021</v>
      </c>
      <c r="M152" s="43">
        <v>0.69095264621883734</v>
      </c>
      <c r="N152" s="6"/>
      <c r="O152" s="43">
        <f t="shared" si="9"/>
        <v>6.9200000000000001E-9</v>
      </c>
      <c r="P152" s="43">
        <f t="shared" si="10"/>
        <v>2.8969999999999998E-9</v>
      </c>
      <c r="Q152" s="43">
        <f t="shared" si="11"/>
        <v>1.8936207175581603</v>
      </c>
      <c r="R152" s="43">
        <f t="shared" si="12"/>
        <v>0.7927484420182066</v>
      </c>
      <c r="S152" s="6"/>
      <c r="T152" s="6"/>
      <c r="U152" s="6"/>
      <c r="V152" s="6"/>
      <c r="W152" s="6"/>
      <c r="X152" s="6" t="s">
        <v>30</v>
      </c>
      <c r="Y152" s="6">
        <v>3.6900000000000002E-2</v>
      </c>
      <c r="Z152" s="6">
        <v>2.7300000000000001E-2</v>
      </c>
      <c r="AA152" s="6">
        <v>9.5999999999999992E-3</v>
      </c>
      <c r="AB152" s="63">
        <f>Y152/10000</f>
        <v>3.6900000000000002E-6</v>
      </c>
      <c r="AC152" s="63">
        <f>Z152/10000</f>
        <v>2.7300000000000001E-6</v>
      </c>
    </row>
    <row r="153" spans="1:29" x14ac:dyDescent="0.25">
      <c r="A153" s="11" t="s">
        <v>31</v>
      </c>
      <c r="B153" s="12">
        <v>610</v>
      </c>
      <c r="C153" s="6">
        <v>267.7</v>
      </c>
      <c r="D153" s="6">
        <v>342.3</v>
      </c>
      <c r="E153" s="12">
        <v>730</v>
      </c>
      <c r="F153" s="6">
        <v>307.10000000000002</v>
      </c>
      <c r="G153" s="13">
        <v>422.9</v>
      </c>
      <c r="H153" s="6"/>
      <c r="I153" s="28">
        <v>3.8497171555598719E-9</v>
      </c>
      <c r="J153" s="43">
        <v>6.1E-9</v>
      </c>
      <c r="K153" s="43">
        <v>2.6769999999999998E-9</v>
      </c>
      <c r="L153" s="43">
        <v>1.5845319937830251</v>
      </c>
      <c r="M153" s="43">
        <v>0.69537576186182914</v>
      </c>
      <c r="N153" s="6"/>
      <c r="O153" s="43">
        <f t="shared" si="9"/>
        <v>7.3E-9</v>
      </c>
      <c r="P153" s="43">
        <f t="shared" si="10"/>
        <v>3.0710000000000003E-9</v>
      </c>
      <c r="Q153" s="43">
        <f t="shared" si="11"/>
        <v>1.8962432056747678</v>
      </c>
      <c r="R153" s="43">
        <f t="shared" si="12"/>
        <v>0.79772094309961816</v>
      </c>
      <c r="S153" s="6"/>
      <c r="T153" s="6"/>
      <c r="U153" s="6"/>
      <c r="V153" s="6"/>
      <c r="W153" s="6"/>
      <c r="X153" s="6" t="s">
        <v>30</v>
      </c>
      <c r="Y153" s="6">
        <v>4.2700000000000002E-2</v>
      </c>
      <c r="Z153" s="6">
        <v>3.1620000000000002E-2</v>
      </c>
      <c r="AA153" s="6">
        <v>1.108E-2</v>
      </c>
      <c r="AB153" s="63">
        <f>Y153/10000</f>
        <v>4.2699999999999998E-6</v>
      </c>
      <c r="AC153" s="63">
        <f>Z153/10000</f>
        <v>3.1620000000000004E-6</v>
      </c>
    </row>
    <row r="154" spans="1:29" x14ac:dyDescent="0.25">
      <c r="A154" s="11" t="s">
        <v>31</v>
      </c>
      <c r="B154" s="12">
        <v>640</v>
      </c>
      <c r="C154" s="6">
        <v>283.2</v>
      </c>
      <c r="D154" s="6">
        <v>356.8</v>
      </c>
      <c r="E154" s="12">
        <v>770</v>
      </c>
      <c r="F154" s="6">
        <v>324.89999999999998</v>
      </c>
      <c r="G154" s="13">
        <v>445.1</v>
      </c>
      <c r="H154" s="6"/>
      <c r="I154" s="28">
        <v>4.0728463901684135E-9</v>
      </c>
      <c r="J154" s="43">
        <v>6.4000000000000002E-9</v>
      </c>
      <c r="K154" s="43">
        <v>2.8319999999999997E-9</v>
      </c>
      <c r="L154" s="43">
        <v>1.5713826122804888</v>
      </c>
      <c r="M154" s="43">
        <v>0.69533680593411618</v>
      </c>
      <c r="N154" s="6"/>
      <c r="O154" s="43">
        <f t="shared" si="9"/>
        <v>7.6999999999999995E-9</v>
      </c>
      <c r="P154" s="43">
        <f t="shared" si="10"/>
        <v>3.2489999999999998E-9</v>
      </c>
      <c r="Q154" s="43">
        <f t="shared" si="11"/>
        <v>1.8905697053999628</v>
      </c>
      <c r="R154" s="43">
        <f t="shared" si="12"/>
        <v>0.79772220426551677</v>
      </c>
      <c r="S154" s="6"/>
      <c r="T154" s="6"/>
      <c r="U154" s="6"/>
      <c r="V154" s="6"/>
      <c r="W154" s="6"/>
      <c r="X154" s="6" t="s">
        <v>30</v>
      </c>
      <c r="Y154" s="6">
        <v>5.28E-2</v>
      </c>
      <c r="Z154" s="6">
        <v>4.4260000000000001E-2</v>
      </c>
      <c r="AA154" s="6">
        <v>8.5400000000000007E-3</v>
      </c>
      <c r="AB154" s="63">
        <f>Y154/10000</f>
        <v>5.2800000000000003E-6</v>
      </c>
      <c r="AC154" s="63">
        <f>Z154/10000</f>
        <v>4.4260000000000005E-6</v>
      </c>
    </row>
    <row r="155" spans="1:29" x14ac:dyDescent="0.25">
      <c r="A155" s="11" t="s">
        <v>31</v>
      </c>
      <c r="B155" s="12">
        <v>670</v>
      </c>
      <c r="C155" s="6">
        <v>300.39999999999998</v>
      </c>
      <c r="D155" s="6">
        <v>369.6</v>
      </c>
      <c r="E155" s="12">
        <v>810</v>
      </c>
      <c r="F155" s="6">
        <v>344.6</v>
      </c>
      <c r="G155" s="13">
        <v>465.4</v>
      </c>
      <c r="H155" s="6"/>
      <c r="I155" s="28">
        <v>4.324382676119792E-9</v>
      </c>
      <c r="J155" s="43">
        <v>6.6999999999999996E-9</v>
      </c>
      <c r="K155" s="43">
        <v>3.004E-9</v>
      </c>
      <c r="L155" s="43">
        <v>1.5493540932440826</v>
      </c>
      <c r="M155" s="43">
        <v>0.69466562628436179</v>
      </c>
      <c r="N155" s="6"/>
      <c r="O155" s="43">
        <f t="shared" si="9"/>
        <v>8.0999999999999997E-9</v>
      </c>
      <c r="P155" s="43">
        <f t="shared" si="10"/>
        <v>3.4460000000000003E-9</v>
      </c>
      <c r="Q155" s="43">
        <f t="shared" si="11"/>
        <v>1.8730997246682193</v>
      </c>
      <c r="R155" s="43">
        <f t="shared" si="12"/>
        <v>0.79687674706255363</v>
      </c>
      <c r="S155" s="6"/>
      <c r="T155" s="6"/>
      <c r="U155" s="6"/>
      <c r="V155" s="6"/>
      <c r="W155" s="6"/>
      <c r="X155" s="6" t="s">
        <v>30</v>
      </c>
      <c r="Y155" s="6">
        <v>6.7000000000000004E-2</v>
      </c>
      <c r="Z155" s="6">
        <v>5.62E-2</v>
      </c>
      <c r="AA155" s="6">
        <v>1.0800000000000001E-2</v>
      </c>
      <c r="AB155" s="63">
        <f>Y155/10000</f>
        <v>6.7000000000000002E-6</v>
      </c>
      <c r="AC155" s="63">
        <f>Z155/10000</f>
        <v>5.6200000000000004E-6</v>
      </c>
    </row>
    <row r="156" spans="1:29" x14ac:dyDescent="0.25">
      <c r="A156" s="11" t="s">
        <v>31</v>
      </c>
      <c r="B156" s="12">
        <v>710</v>
      </c>
      <c r="C156" s="6">
        <v>320.2</v>
      </c>
      <c r="D156" s="6">
        <v>389.8</v>
      </c>
      <c r="E156" s="12">
        <v>850</v>
      </c>
      <c r="F156" s="6">
        <v>362.5</v>
      </c>
      <c r="G156" s="13">
        <v>487.5</v>
      </c>
      <c r="H156" s="6"/>
      <c r="I156" s="28">
        <v>4.5745338414954185E-9</v>
      </c>
      <c r="J156" s="43">
        <v>7.0999999999999999E-9</v>
      </c>
      <c r="K156" s="43">
        <v>3.2019999999999999E-9</v>
      </c>
      <c r="L156" s="43">
        <v>1.5520707127786828</v>
      </c>
      <c r="M156" s="43">
        <v>0.69996203131230172</v>
      </c>
      <c r="N156" s="6"/>
      <c r="O156" s="43">
        <f t="shared" si="9"/>
        <v>8.5E-9</v>
      </c>
      <c r="P156" s="43">
        <f t="shared" si="10"/>
        <v>3.6250000000000002E-9</v>
      </c>
      <c r="Q156" s="43">
        <f t="shared" si="11"/>
        <v>1.858112825157578</v>
      </c>
      <c r="R156" s="43">
        <f t="shared" si="12"/>
        <v>0.79243046955249652</v>
      </c>
      <c r="S156" s="6"/>
      <c r="T156" s="6"/>
      <c r="U156" s="6"/>
      <c r="V156" s="6"/>
      <c r="W156" s="6"/>
      <c r="X156" s="6" t="s">
        <v>30</v>
      </c>
      <c r="Y156" s="6">
        <v>0.111</v>
      </c>
      <c r="Z156" s="6">
        <f>Y156-AA156</f>
        <v>9.1300000000000006E-2</v>
      </c>
      <c r="AA156" s="6">
        <v>1.9699999999999999E-2</v>
      </c>
      <c r="AB156" s="63">
        <f>Y156/10000</f>
        <v>1.11E-5</v>
      </c>
      <c r="AC156" s="63">
        <f>Z156/10000</f>
        <v>9.1300000000000007E-6</v>
      </c>
    </row>
    <row r="157" spans="1:29" x14ac:dyDescent="0.25">
      <c r="A157" s="11" t="s">
        <v>31</v>
      </c>
      <c r="B157" s="12">
        <v>740</v>
      </c>
      <c r="C157" s="6">
        <v>344.7</v>
      </c>
      <c r="D157" s="6">
        <v>395.3</v>
      </c>
      <c r="E157" s="12">
        <v>900</v>
      </c>
      <c r="F157" s="6">
        <v>384.2</v>
      </c>
      <c r="G157" s="13">
        <v>515.79999999999995</v>
      </c>
      <c r="H157" s="6"/>
      <c r="I157" s="28">
        <v>4.8370061375739597E-9</v>
      </c>
      <c r="J157" s="43">
        <v>7.4000000000000001E-9</v>
      </c>
      <c r="K157" s="43">
        <v>3.4469999999999998E-9</v>
      </c>
      <c r="L157" s="43">
        <v>1.529871947549674</v>
      </c>
      <c r="M157" s="43">
        <v>0.71263089232482779</v>
      </c>
      <c r="N157" s="6"/>
      <c r="O157" s="43">
        <f t="shared" si="9"/>
        <v>8.9999999999999995E-9</v>
      </c>
      <c r="P157" s="43">
        <f t="shared" si="10"/>
        <v>3.8419999999999998E-9</v>
      </c>
      <c r="Q157" s="43">
        <f t="shared" si="11"/>
        <v>1.8606550713441981</v>
      </c>
      <c r="R157" s="43">
        <f t="shared" si="12"/>
        <v>0.79429297601160098</v>
      </c>
      <c r="S157" s="6"/>
      <c r="T157" s="6"/>
      <c r="U157" s="6"/>
      <c r="V157" s="6"/>
      <c r="W157" s="6"/>
      <c r="X157" s="6" t="s">
        <v>30</v>
      </c>
      <c r="Y157" s="6">
        <v>0.17399999999999999</v>
      </c>
      <c r="Z157" s="6">
        <v>0.12479999999999999</v>
      </c>
      <c r="AA157" s="6">
        <v>4.9200000000000001E-2</v>
      </c>
      <c r="AB157" s="63">
        <f>Y157/10000</f>
        <v>1.7399999999999999E-5</v>
      </c>
      <c r="AC157" s="63">
        <f>Z157/10000</f>
        <v>1.2479999999999999E-5</v>
      </c>
    </row>
    <row r="158" spans="1:29" x14ac:dyDescent="0.25">
      <c r="A158" s="11" t="s">
        <v>31</v>
      </c>
      <c r="B158" s="12">
        <v>780</v>
      </c>
      <c r="C158" s="6">
        <v>361.9</v>
      </c>
      <c r="D158" s="6">
        <v>418.1</v>
      </c>
      <c r="E158" s="12">
        <v>940</v>
      </c>
      <c r="F158" s="6">
        <v>403.4</v>
      </c>
      <c r="G158" s="13">
        <v>536.6</v>
      </c>
      <c r="H158" s="6"/>
      <c r="I158" s="28">
        <v>5.0582469374440491E-9</v>
      </c>
      <c r="J158" s="43">
        <v>7.8000000000000004E-9</v>
      </c>
      <c r="K158" s="43">
        <v>3.6189999999999996E-9</v>
      </c>
      <c r="L158" s="43">
        <v>1.5420362225220601</v>
      </c>
      <c r="M158" s="43">
        <v>0.71546526785991471</v>
      </c>
      <c r="N158" s="6"/>
      <c r="O158" s="43">
        <f t="shared" si="9"/>
        <v>9.3999999999999998E-9</v>
      </c>
      <c r="P158" s="43">
        <f t="shared" si="10"/>
        <v>4.0339999999999999E-9</v>
      </c>
      <c r="Q158" s="43">
        <f t="shared" si="11"/>
        <v>1.8583513450906877</v>
      </c>
      <c r="R158" s="43">
        <f t="shared" si="12"/>
        <v>0.79750950277615251</v>
      </c>
      <c r="S158" s="6"/>
      <c r="T158" s="6"/>
      <c r="U158" s="6"/>
      <c r="V158" s="6"/>
      <c r="W158" s="6"/>
      <c r="X158" s="6" t="s">
        <v>30</v>
      </c>
      <c r="Y158" s="6">
        <v>0.17399999999999999</v>
      </c>
      <c r="Z158" s="6">
        <v>0.12479999999999999</v>
      </c>
      <c r="AA158" s="6">
        <v>4.9200000000000001E-2</v>
      </c>
      <c r="AB158" s="63">
        <f>Y158/10000</f>
        <v>1.7399999999999999E-5</v>
      </c>
      <c r="AC158" s="63">
        <f>Z158/10000</f>
        <v>1.2479999999999999E-5</v>
      </c>
    </row>
    <row r="159" spans="1:29" x14ac:dyDescent="0.25">
      <c r="A159" s="11" t="s">
        <v>31</v>
      </c>
      <c r="B159" s="12">
        <v>820</v>
      </c>
      <c r="C159" s="6">
        <v>380.5</v>
      </c>
      <c r="D159" s="6">
        <v>439.5</v>
      </c>
      <c r="E159" s="12">
        <v>990</v>
      </c>
      <c r="F159" s="6">
        <v>424</v>
      </c>
      <c r="G159" s="13">
        <v>566</v>
      </c>
      <c r="H159" s="6"/>
      <c r="I159" s="28">
        <v>5.2313427177668245E-9</v>
      </c>
      <c r="J159" s="43">
        <v>8.2000000000000006E-9</v>
      </c>
      <c r="K159" s="43">
        <v>3.805E-9</v>
      </c>
      <c r="L159" s="43">
        <v>1.5674752051994116</v>
      </c>
      <c r="M159" s="43">
        <v>0.72734672631509278</v>
      </c>
      <c r="N159" s="6"/>
      <c r="O159" s="43">
        <f t="shared" si="9"/>
        <v>9.8999999999999993E-9</v>
      </c>
      <c r="P159" s="43">
        <f t="shared" si="10"/>
        <v>4.2400000000000002E-9</v>
      </c>
      <c r="Q159" s="43">
        <f t="shared" si="11"/>
        <v>1.8924395770090454</v>
      </c>
      <c r="R159" s="43">
        <f t="shared" si="12"/>
        <v>0.81049937439579334</v>
      </c>
      <c r="S159" s="6"/>
      <c r="T159" s="6"/>
      <c r="U159" s="6"/>
      <c r="V159" s="6"/>
      <c r="W159" s="6"/>
      <c r="X159" s="6" t="s">
        <v>30</v>
      </c>
      <c r="Y159" s="6">
        <v>0.17399999999999999</v>
      </c>
      <c r="Z159" s="6">
        <v>0.12479999999999999</v>
      </c>
      <c r="AA159" s="6">
        <v>4.9200000000000001E-2</v>
      </c>
      <c r="AB159" s="63">
        <f>Y159/10000</f>
        <v>1.7399999999999999E-5</v>
      </c>
      <c r="AC159" s="63">
        <f>Z159/10000</f>
        <v>1.2479999999999999E-5</v>
      </c>
    </row>
    <row r="160" spans="1:29" x14ac:dyDescent="0.25">
      <c r="A160" s="11" t="s">
        <v>31</v>
      </c>
      <c r="B160" s="12">
        <v>860</v>
      </c>
      <c r="C160" s="6">
        <v>400.3</v>
      </c>
      <c r="D160" s="6">
        <v>459.7</v>
      </c>
      <c r="E160" s="12">
        <v>1040</v>
      </c>
      <c r="F160" s="6">
        <v>446</v>
      </c>
      <c r="G160" s="13">
        <v>594</v>
      </c>
      <c r="H160" s="6"/>
      <c r="I160" s="28">
        <v>5.4690519570404858E-9</v>
      </c>
      <c r="J160" s="43">
        <v>8.5999999999999993E-9</v>
      </c>
      <c r="K160" s="43">
        <v>4.0030000000000003E-9</v>
      </c>
      <c r="L160" s="43">
        <v>1.5724846038313722</v>
      </c>
      <c r="M160" s="43">
        <v>0.73193672896941675</v>
      </c>
      <c r="N160" s="6"/>
      <c r="O160" s="43">
        <f t="shared" si="9"/>
        <v>1.04E-8</v>
      </c>
      <c r="P160" s="43">
        <f t="shared" si="10"/>
        <v>4.4599999999999999E-9</v>
      </c>
      <c r="Q160" s="43">
        <f t="shared" si="11"/>
        <v>1.9016092883542177</v>
      </c>
      <c r="R160" s="43">
        <f t="shared" si="12"/>
        <v>0.81549782942882798</v>
      </c>
      <c r="S160" s="6"/>
      <c r="T160" s="6"/>
      <c r="U160" s="6"/>
      <c r="V160" s="6"/>
      <c r="W160" s="6"/>
      <c r="X160" s="6" t="s">
        <v>30</v>
      </c>
      <c r="Y160" s="6">
        <v>0.17399999999999999</v>
      </c>
      <c r="Z160" s="6">
        <v>0.12479999999999999</v>
      </c>
      <c r="AA160" s="6">
        <v>4.9200000000000001E-2</v>
      </c>
      <c r="AB160" s="63">
        <f>Y160/10000</f>
        <v>1.7399999999999999E-5</v>
      </c>
      <c r="AC160" s="63">
        <f>Z160/10000</f>
        <v>1.2479999999999999E-5</v>
      </c>
    </row>
    <row r="161" spans="1:29" x14ac:dyDescent="0.25">
      <c r="A161" s="11" t="s">
        <v>31</v>
      </c>
      <c r="B161" s="12">
        <v>900</v>
      </c>
      <c r="C161" s="6">
        <v>418.3</v>
      </c>
      <c r="D161" s="6">
        <v>481.7</v>
      </c>
      <c r="E161" s="12">
        <v>1090</v>
      </c>
      <c r="F161" s="6">
        <v>466</v>
      </c>
      <c r="G161" s="13">
        <v>624</v>
      </c>
      <c r="H161" s="6"/>
      <c r="I161" s="28">
        <v>5.8855142278256796E-9</v>
      </c>
      <c r="J161" s="43">
        <v>8.9999999999999995E-9</v>
      </c>
      <c r="K161" s="43">
        <v>4.1830000000000001E-9</v>
      </c>
      <c r="L161" s="43">
        <v>1.529178190998091</v>
      </c>
      <c r="M161" s="43">
        <v>0.71072804143833501</v>
      </c>
      <c r="N161" s="6"/>
      <c r="O161" s="43">
        <f t="shared" si="9"/>
        <v>1.09E-8</v>
      </c>
      <c r="P161" s="43">
        <f t="shared" si="10"/>
        <v>4.66E-9</v>
      </c>
      <c r="Q161" s="43">
        <f t="shared" si="11"/>
        <v>1.852004697986577</v>
      </c>
      <c r="R161" s="43">
        <f t="shared" si="12"/>
        <v>0.79177448556123387</v>
      </c>
      <c r="S161" s="6"/>
      <c r="T161" s="6"/>
      <c r="U161" s="6"/>
      <c r="V161" s="6"/>
      <c r="W161" s="6"/>
      <c r="X161" s="6" t="s">
        <v>30</v>
      </c>
      <c r="Y161" s="6">
        <v>0.17399999999999999</v>
      </c>
      <c r="Z161" s="6">
        <v>0.12479999999999999</v>
      </c>
      <c r="AA161" s="6">
        <v>4.9200000000000001E-2</v>
      </c>
      <c r="AB161" s="63">
        <f>Y161/10000</f>
        <v>1.7399999999999999E-5</v>
      </c>
      <c r="AC161" s="63">
        <f>Z161/10000</f>
        <v>1.2479999999999999E-5</v>
      </c>
    </row>
    <row r="162" spans="1:29" x14ac:dyDescent="0.25">
      <c r="A162" s="11" t="s">
        <v>31</v>
      </c>
      <c r="B162" s="12">
        <v>940</v>
      </c>
      <c r="C162" s="6">
        <v>438.4</v>
      </c>
      <c r="D162" s="6">
        <v>501.6</v>
      </c>
      <c r="E162" s="12">
        <v>1140</v>
      </c>
      <c r="F162" s="6">
        <v>488.4</v>
      </c>
      <c r="G162" s="13">
        <v>651.6</v>
      </c>
      <c r="H162" s="6"/>
      <c r="I162" s="28">
        <v>6.1608069422565383E-9</v>
      </c>
      <c r="J162" s="43">
        <v>9.3999999999999998E-9</v>
      </c>
      <c r="K162" s="43">
        <v>4.3839999999999998E-9</v>
      </c>
      <c r="L162" s="43">
        <v>1.5257741539547467</v>
      </c>
      <c r="M162" s="43">
        <v>0.71159509478059668</v>
      </c>
      <c r="N162" s="6"/>
      <c r="O162" s="43">
        <f t="shared" si="9"/>
        <v>1.14E-8</v>
      </c>
      <c r="P162" s="43">
        <f t="shared" si="10"/>
        <v>4.8840000000000001E-9</v>
      </c>
      <c r="Q162" s="43">
        <f t="shared" si="11"/>
        <v>1.8504069526685225</v>
      </c>
      <c r="R162" s="43">
        <f t="shared" si="12"/>
        <v>0.79275329445904075</v>
      </c>
      <c r="S162" s="6"/>
      <c r="T162" s="6"/>
      <c r="U162" s="6"/>
      <c r="V162" s="6"/>
      <c r="W162" s="6"/>
      <c r="X162" s="6" t="s">
        <v>30</v>
      </c>
      <c r="Y162" s="6">
        <v>0.17399999999999999</v>
      </c>
      <c r="Z162" s="6">
        <v>0.12479999999999999</v>
      </c>
      <c r="AA162" s="6">
        <v>4.9200000000000001E-2</v>
      </c>
      <c r="AB162" s="63">
        <f>Y162/10000</f>
        <v>1.7399999999999999E-5</v>
      </c>
      <c r="AC162" s="63">
        <f>Z162/10000</f>
        <v>1.2479999999999999E-5</v>
      </c>
    </row>
    <row r="163" spans="1:29" ht="15.75" thickBot="1" x14ac:dyDescent="0.3">
      <c r="A163" s="14" t="s">
        <v>31</v>
      </c>
      <c r="B163" s="15">
        <v>1030</v>
      </c>
      <c r="C163" s="16">
        <v>438.4</v>
      </c>
      <c r="D163" s="16">
        <v>591.6</v>
      </c>
      <c r="E163" s="15">
        <v>1250</v>
      </c>
      <c r="F163" s="16">
        <v>488.4</v>
      </c>
      <c r="G163" s="17">
        <v>761.6</v>
      </c>
      <c r="H163" s="6"/>
      <c r="I163" s="28">
        <v>6.3957499668919946E-9</v>
      </c>
      <c r="J163" s="43">
        <v>1.03E-8</v>
      </c>
      <c r="K163" s="43">
        <v>4.3839999999999998E-9</v>
      </c>
      <c r="L163" s="43">
        <v>1.6104444440946883</v>
      </c>
      <c r="M163" s="43">
        <v>0.68545518863214694</v>
      </c>
      <c r="N163" s="6"/>
      <c r="O163" s="43">
        <f t="shared" si="9"/>
        <v>1.2499999999999999E-8</v>
      </c>
      <c r="P163" s="43">
        <f t="shared" si="10"/>
        <v>4.8840000000000001E-9</v>
      </c>
      <c r="Q163" s="43">
        <f t="shared" si="11"/>
        <v>1.9544228690469518</v>
      </c>
      <c r="R163" s="43">
        <f t="shared" si="12"/>
        <v>0.7636321033940251</v>
      </c>
      <c r="S163" s="6"/>
      <c r="T163" s="6"/>
      <c r="U163" s="6"/>
      <c r="V163" s="6"/>
      <c r="W163" s="6"/>
      <c r="X163" s="6" t="s">
        <v>30</v>
      </c>
      <c r="Y163" s="6">
        <v>0.17399999999999999</v>
      </c>
      <c r="Z163" s="6">
        <v>0.12479999999999999</v>
      </c>
      <c r="AA163" s="6">
        <v>4.9200000000000001E-2</v>
      </c>
      <c r="AB163" s="63">
        <f>Y163/10000</f>
        <v>1.7399999999999999E-5</v>
      </c>
      <c r="AC163" s="63">
        <f>Z163/10000</f>
        <v>1.2479999999999999E-5</v>
      </c>
    </row>
    <row r="164" spans="1:29" x14ac:dyDescent="0.25">
      <c r="A164" s="7" t="s">
        <v>33</v>
      </c>
      <c r="B164" s="8">
        <v>1130</v>
      </c>
      <c r="C164" s="9">
        <v>459.4</v>
      </c>
      <c r="D164" s="9">
        <v>670.6</v>
      </c>
      <c r="E164" s="8">
        <v>1380</v>
      </c>
      <c r="F164" s="9">
        <v>511.4</v>
      </c>
      <c r="G164" s="10">
        <v>868.6</v>
      </c>
      <c r="H164" s="6"/>
      <c r="I164" s="28">
        <v>6.7089764631372906E-9</v>
      </c>
      <c r="J164" s="43">
        <v>1.13E-8</v>
      </c>
      <c r="K164" s="43">
        <v>4.5939999999999996E-9</v>
      </c>
      <c r="L164" s="43">
        <v>1.6843105743608211</v>
      </c>
      <c r="M164" s="43">
        <v>0.68475422819589482</v>
      </c>
      <c r="N164" s="6"/>
      <c r="O164" s="43">
        <f t="shared" si="9"/>
        <v>1.3799999999999999E-8</v>
      </c>
      <c r="P164" s="43">
        <f t="shared" si="10"/>
        <v>5.1139999999999995E-9</v>
      </c>
      <c r="Q164" s="43">
        <f t="shared" si="11"/>
        <v>2.0569456571840115</v>
      </c>
      <c r="R164" s="43">
        <f t="shared" si="12"/>
        <v>0.76226232542311845</v>
      </c>
      <c r="S164" s="6"/>
      <c r="T164" s="6"/>
      <c r="U164" s="6"/>
      <c r="V164" s="6"/>
      <c r="W164" s="6"/>
      <c r="X164" s="6" t="s">
        <v>32</v>
      </c>
      <c r="Y164" s="6">
        <v>0.17399999999999999</v>
      </c>
      <c r="Z164" s="6">
        <v>0.12479999999999999</v>
      </c>
      <c r="AA164" s="6">
        <v>4.9200000000000001E-2</v>
      </c>
      <c r="AB164" s="63">
        <f>Y164/10000</f>
        <v>1.7399999999999999E-5</v>
      </c>
      <c r="AC164" s="63">
        <f>Z164/10000</f>
        <v>1.2479999999999999E-5</v>
      </c>
    </row>
    <row r="165" spans="1:29" x14ac:dyDescent="0.25">
      <c r="A165" s="11" t="s">
        <v>33</v>
      </c>
      <c r="B165" s="12">
        <v>1200</v>
      </c>
      <c r="C165" s="6">
        <v>489.1</v>
      </c>
      <c r="D165" s="6">
        <v>710.9</v>
      </c>
      <c r="E165" s="12">
        <v>1460</v>
      </c>
      <c r="F165" s="6">
        <v>544.79999999999995</v>
      </c>
      <c r="G165" s="13">
        <v>915.2</v>
      </c>
      <c r="H165" s="6"/>
      <c r="I165" s="28">
        <v>6.9892217889291257E-9</v>
      </c>
      <c r="J165" s="43">
        <v>1.2E-8</v>
      </c>
      <c r="K165" s="43">
        <v>4.8910000000000006E-9</v>
      </c>
      <c r="L165" s="43">
        <v>1.7169293466989284</v>
      </c>
      <c r="M165" s="43">
        <v>0.69979178622537164</v>
      </c>
      <c r="N165" s="6"/>
      <c r="O165" s="43">
        <f t="shared" si="9"/>
        <v>1.46E-8</v>
      </c>
      <c r="P165" s="43">
        <f t="shared" si="10"/>
        <v>5.4479999999999994E-9</v>
      </c>
      <c r="Q165" s="43">
        <f t="shared" si="11"/>
        <v>2.0889307051503629</v>
      </c>
      <c r="R165" s="43">
        <f t="shared" si="12"/>
        <v>0.7794859234013134</v>
      </c>
      <c r="S165" s="6"/>
      <c r="T165" s="6"/>
      <c r="U165" s="6"/>
      <c r="V165" s="6"/>
      <c r="W165" s="6"/>
      <c r="X165" s="6" t="s">
        <v>32</v>
      </c>
      <c r="Y165" s="6">
        <v>0.17399999999999999</v>
      </c>
      <c r="Z165" s="6">
        <v>0.12479999999999999</v>
      </c>
      <c r="AA165" s="6">
        <v>4.9200000000000001E-2</v>
      </c>
      <c r="AB165" s="63">
        <f>Y165/10000</f>
        <v>1.7399999999999999E-5</v>
      </c>
      <c r="AC165" s="63">
        <f>Z165/10000</f>
        <v>1.2479999999999999E-5</v>
      </c>
    </row>
    <row r="166" spans="1:29" x14ac:dyDescent="0.25">
      <c r="A166" s="11" t="s">
        <v>33</v>
      </c>
      <c r="B166" s="12">
        <v>1270</v>
      </c>
      <c r="C166" s="6">
        <v>511.1</v>
      </c>
      <c r="D166" s="6">
        <v>758.9</v>
      </c>
      <c r="E166" s="12">
        <v>1550</v>
      </c>
      <c r="F166" s="6">
        <v>569.29999999999995</v>
      </c>
      <c r="G166" s="13">
        <v>980.7</v>
      </c>
      <c r="H166" s="6"/>
      <c r="I166" s="28">
        <v>7.4079791722962357E-9</v>
      </c>
      <c r="J166" s="43">
        <v>1.27E-8</v>
      </c>
      <c r="K166" s="43">
        <v>5.1110000000000002E-9</v>
      </c>
      <c r="L166" s="43">
        <v>1.7143676709424938</v>
      </c>
      <c r="M166" s="43">
        <v>0.68993174536906188</v>
      </c>
      <c r="N166" s="6"/>
      <c r="O166" s="43">
        <f t="shared" si="9"/>
        <v>1.55E-8</v>
      </c>
      <c r="P166" s="43">
        <f t="shared" si="10"/>
        <v>5.6929999999999993E-9</v>
      </c>
      <c r="Q166" s="43">
        <f t="shared" si="11"/>
        <v>2.0923384960321774</v>
      </c>
      <c r="R166" s="43">
        <f t="shared" si="12"/>
        <v>0.76849568115556022</v>
      </c>
      <c r="S166" s="6"/>
      <c r="T166" s="6"/>
      <c r="U166" s="6"/>
      <c r="V166" s="6"/>
      <c r="W166" s="6"/>
      <c r="X166" s="6" t="s">
        <v>32</v>
      </c>
      <c r="Y166" s="6">
        <v>0.17399999999999999</v>
      </c>
      <c r="Z166" s="6">
        <v>0.12479999999999999</v>
      </c>
      <c r="AA166" s="6">
        <v>4.9200000000000001E-2</v>
      </c>
      <c r="AB166" s="63">
        <f>Y166/10000</f>
        <v>1.7399999999999999E-5</v>
      </c>
      <c r="AC166" s="63">
        <f>Z166/10000</f>
        <v>1.2479999999999999E-5</v>
      </c>
    </row>
    <row r="167" spans="1:29" x14ac:dyDescent="0.25">
      <c r="A167" s="11" t="s">
        <v>33</v>
      </c>
      <c r="B167" s="12">
        <v>1320</v>
      </c>
      <c r="C167" s="6">
        <v>531.6</v>
      </c>
      <c r="D167" s="6">
        <v>788.4</v>
      </c>
      <c r="E167" s="12">
        <v>1610</v>
      </c>
      <c r="F167" s="6">
        <v>592.1</v>
      </c>
      <c r="G167" s="13">
        <v>1017.9</v>
      </c>
      <c r="H167" s="6"/>
      <c r="I167" s="28">
        <v>7.9922262523593837E-9</v>
      </c>
      <c r="J167" s="43">
        <v>1.3200000000000001E-8</v>
      </c>
      <c r="K167" s="43">
        <v>5.3160000000000003E-9</v>
      </c>
      <c r="L167" s="43">
        <v>1.6516048949569253</v>
      </c>
      <c r="M167" s="43">
        <v>0.66514633496901632</v>
      </c>
      <c r="N167" s="6"/>
      <c r="O167" s="43">
        <f t="shared" si="9"/>
        <v>1.6099999999999999E-8</v>
      </c>
      <c r="P167" s="43">
        <f t="shared" si="10"/>
        <v>5.9210000000000005E-9</v>
      </c>
      <c r="Q167" s="43">
        <f t="shared" si="11"/>
        <v>2.0144574855156434</v>
      </c>
      <c r="R167" s="43">
        <f t="shared" si="12"/>
        <v>0.74084489265454201</v>
      </c>
      <c r="S167" s="6"/>
      <c r="T167" s="6"/>
      <c r="U167" s="6"/>
      <c r="V167" s="6"/>
      <c r="W167" s="6"/>
      <c r="X167" s="6" t="s">
        <v>32</v>
      </c>
      <c r="Y167" s="6">
        <v>0.18099999999999999</v>
      </c>
      <c r="Z167" s="6">
        <v>0.13120000000000001</v>
      </c>
      <c r="AA167" s="6">
        <v>4.9799999999999997E-2</v>
      </c>
      <c r="AB167" s="63">
        <f>Y167/10000</f>
        <v>1.8099999999999999E-5</v>
      </c>
      <c r="AC167" s="63">
        <f>Z167/10000</f>
        <v>1.3120000000000001E-5</v>
      </c>
    </row>
    <row r="168" spans="1:29" x14ac:dyDescent="0.25">
      <c r="A168" s="11" t="s">
        <v>33</v>
      </c>
      <c r="B168" s="12">
        <v>1380</v>
      </c>
      <c r="C168" s="6">
        <v>552.9</v>
      </c>
      <c r="D168" s="6">
        <v>827.1</v>
      </c>
      <c r="E168" s="12">
        <v>1680</v>
      </c>
      <c r="F168" s="6">
        <v>615.79999999999995</v>
      </c>
      <c r="G168" s="13">
        <v>1064.2</v>
      </c>
      <c r="H168" s="6"/>
      <c r="I168" s="28">
        <v>8.5945926422797681E-9</v>
      </c>
      <c r="J168" s="43">
        <v>1.3799999999999999E-8</v>
      </c>
      <c r="K168" s="43">
        <v>5.5289999999999994E-9</v>
      </c>
      <c r="L168" s="43">
        <v>1.6056607420941669</v>
      </c>
      <c r="M168" s="43">
        <v>0.64331146688685859</v>
      </c>
      <c r="N168" s="6"/>
      <c r="O168" s="43">
        <f t="shared" si="9"/>
        <v>1.6800000000000002E-8</v>
      </c>
      <c r="P168" s="43">
        <f t="shared" si="10"/>
        <v>6.1579999999999996E-9</v>
      </c>
      <c r="Q168" s="43">
        <f t="shared" si="11"/>
        <v>1.9547174251581165</v>
      </c>
      <c r="R168" s="43">
        <f t="shared" si="12"/>
        <v>0.71649701810260003</v>
      </c>
      <c r="S168" s="6"/>
      <c r="T168" s="6"/>
      <c r="U168" s="6"/>
      <c r="V168" s="6"/>
      <c r="W168" s="6"/>
      <c r="X168" s="6" t="s">
        <v>32</v>
      </c>
      <c r="Y168" s="6">
        <v>0.20399999999999999</v>
      </c>
      <c r="Z168" s="6">
        <v>0.13450000000000001</v>
      </c>
      <c r="AA168" s="6">
        <v>6.9500000000000006E-2</v>
      </c>
      <c r="AB168" s="63">
        <f>Y168/10000</f>
        <v>2.0399999999999998E-5</v>
      </c>
      <c r="AC168" s="63">
        <f>Z168/10000</f>
        <v>1.3450000000000002E-5</v>
      </c>
    </row>
    <row r="169" spans="1:29" x14ac:dyDescent="0.25">
      <c r="A169" s="11" t="s">
        <v>33</v>
      </c>
      <c r="B169" s="12">
        <v>1450</v>
      </c>
      <c r="C169" s="6">
        <v>580.4</v>
      </c>
      <c r="D169" s="6">
        <v>869.6</v>
      </c>
      <c r="E169" s="12">
        <v>1760</v>
      </c>
      <c r="F169" s="6">
        <v>646.6</v>
      </c>
      <c r="G169" s="13">
        <v>1113.4000000000001</v>
      </c>
      <c r="H169" s="6"/>
      <c r="I169" s="28">
        <v>9.4002979539312913E-9</v>
      </c>
      <c r="J169" s="43">
        <v>1.4500000000000001E-8</v>
      </c>
      <c r="K169" s="43">
        <v>5.8039999999999994E-9</v>
      </c>
      <c r="L169" s="43">
        <v>1.5425042983808792</v>
      </c>
      <c r="M169" s="43">
        <v>0.61742723777949116</v>
      </c>
      <c r="N169" s="6"/>
      <c r="O169" s="43">
        <f t="shared" si="9"/>
        <v>1.7599999999999999E-8</v>
      </c>
      <c r="P169" s="43">
        <f t="shared" si="10"/>
        <v>6.4660000000000006E-9</v>
      </c>
      <c r="Q169" s="43">
        <f t="shared" si="11"/>
        <v>1.8722810794140325</v>
      </c>
      <c r="R169" s="43">
        <f t="shared" si="12"/>
        <v>0.68785053747108726</v>
      </c>
      <c r="S169" s="6"/>
      <c r="T169" s="6"/>
      <c r="U169" s="6"/>
      <c r="V169" s="6"/>
      <c r="W169" s="6"/>
      <c r="X169" s="6" t="s">
        <v>32</v>
      </c>
      <c r="Y169" s="6">
        <v>0.20399999999999999</v>
      </c>
      <c r="Z169" s="6">
        <v>0.14119999999999999</v>
      </c>
      <c r="AA169" s="6">
        <v>6.2799999999999995E-2</v>
      </c>
      <c r="AB169" s="63">
        <f>Y169/10000</f>
        <v>2.0399999999999998E-5</v>
      </c>
      <c r="AC169" s="63">
        <f>Z169/10000</f>
        <v>1.4119999999999999E-5</v>
      </c>
    </row>
    <row r="170" spans="1:29" x14ac:dyDescent="0.25">
      <c r="A170" s="11" t="s">
        <v>33</v>
      </c>
      <c r="B170" s="12">
        <v>1610</v>
      </c>
      <c r="C170" s="6">
        <v>653</v>
      </c>
      <c r="D170" s="6">
        <v>957</v>
      </c>
      <c r="E170" s="12">
        <v>1950</v>
      </c>
      <c r="F170" s="6">
        <v>727.4</v>
      </c>
      <c r="G170" s="13">
        <v>1222.5999999999999</v>
      </c>
      <c r="H170" s="6"/>
      <c r="I170" s="28">
        <v>1.0363037284345483E-8</v>
      </c>
      <c r="J170" s="43">
        <v>1.6099999999999999E-8</v>
      </c>
      <c r="K170" s="43">
        <v>6.5300000000000004E-9</v>
      </c>
      <c r="L170" s="43">
        <v>1.5535985790884719</v>
      </c>
      <c r="M170" s="43">
        <v>0.63012414418929952</v>
      </c>
      <c r="N170" s="6"/>
      <c r="O170" s="43">
        <f t="shared" si="9"/>
        <v>1.9499999999999999E-8</v>
      </c>
      <c r="P170" s="43">
        <f t="shared" si="10"/>
        <v>7.2739999999999995E-9</v>
      </c>
      <c r="Q170" s="43">
        <f t="shared" si="11"/>
        <v>1.8816877200139877</v>
      </c>
      <c r="R170" s="43">
        <f t="shared" si="12"/>
        <v>0.70191776796829464</v>
      </c>
      <c r="S170" s="6"/>
      <c r="T170" s="6"/>
      <c r="U170" s="6"/>
      <c r="V170" s="6"/>
      <c r="W170" s="6"/>
      <c r="X170" s="6" t="s">
        <v>32</v>
      </c>
      <c r="Y170" s="6">
        <v>0.21</v>
      </c>
      <c r="Z170" s="6">
        <v>0.14549999999999999</v>
      </c>
      <c r="AA170" s="6">
        <v>6.4500000000000002E-2</v>
      </c>
      <c r="AB170" s="63">
        <f>Y170/10000</f>
        <v>2.0999999999999999E-5</v>
      </c>
      <c r="AC170" s="63">
        <f>Z170/10000</f>
        <v>1.455E-5</v>
      </c>
    </row>
    <row r="171" spans="1:29" x14ac:dyDescent="0.25">
      <c r="A171" s="11" t="s">
        <v>33</v>
      </c>
      <c r="B171" s="12">
        <v>1770</v>
      </c>
      <c r="C171" s="6">
        <v>732.7</v>
      </c>
      <c r="D171" s="6">
        <v>1037.3</v>
      </c>
      <c r="E171" s="12">
        <v>2150</v>
      </c>
      <c r="F171" s="6">
        <v>816.1</v>
      </c>
      <c r="G171" s="13">
        <v>1333.9</v>
      </c>
      <c r="H171" s="6"/>
      <c r="I171" s="28">
        <v>1.1184043346543115E-8</v>
      </c>
      <c r="J171" s="43">
        <v>1.77E-8</v>
      </c>
      <c r="K171" s="43">
        <v>7.3270000000000009E-9</v>
      </c>
      <c r="L171" s="43">
        <v>1.582611891921083</v>
      </c>
      <c r="M171" s="43">
        <v>0.65512979277433769</v>
      </c>
      <c r="N171" s="6"/>
      <c r="O171" s="43">
        <f t="shared" si="9"/>
        <v>2.1500000000000001E-8</v>
      </c>
      <c r="P171" s="43">
        <f t="shared" si="10"/>
        <v>8.1609999999999994E-9</v>
      </c>
      <c r="Q171" s="43">
        <f t="shared" si="11"/>
        <v>1.9223816766273043</v>
      </c>
      <c r="R171" s="43">
        <f t="shared" si="12"/>
        <v>0.72970031920722922</v>
      </c>
      <c r="S171" s="6"/>
      <c r="T171" s="6"/>
      <c r="U171" s="6"/>
      <c r="V171" s="6"/>
      <c r="W171" s="6"/>
      <c r="X171" s="6" t="s">
        <v>32</v>
      </c>
      <c r="Y171" s="6">
        <v>0.22</v>
      </c>
      <c r="Z171" s="6">
        <v>0.15579999999999999</v>
      </c>
      <c r="AA171" s="6">
        <v>6.4199999999999993E-2</v>
      </c>
      <c r="AB171" s="63">
        <f>Y171/10000</f>
        <v>2.1999999999999999E-5</v>
      </c>
      <c r="AC171" s="63">
        <f>Z171/10000</f>
        <v>1.558E-5</v>
      </c>
    </row>
    <row r="172" spans="1:29" x14ac:dyDescent="0.25">
      <c r="A172" s="11" t="s">
        <v>33</v>
      </c>
      <c r="B172" s="12">
        <v>2030</v>
      </c>
      <c r="C172" s="6">
        <v>842.6</v>
      </c>
      <c r="D172" s="6">
        <v>1187.4000000000001</v>
      </c>
      <c r="E172" s="12">
        <v>2470</v>
      </c>
      <c r="F172" s="6">
        <v>938.5</v>
      </c>
      <c r="G172" s="13">
        <v>1531.5</v>
      </c>
      <c r="H172" s="6"/>
      <c r="I172" s="28">
        <v>1.198330623691207E-8</v>
      </c>
      <c r="J172" s="43">
        <v>2.03E-8</v>
      </c>
      <c r="K172" s="43">
        <v>8.4260000000000005E-9</v>
      </c>
      <c r="L172" s="43">
        <v>1.69402330197238</v>
      </c>
      <c r="M172" s="43">
        <v>0.70314484445415149</v>
      </c>
      <c r="N172" s="6"/>
      <c r="O172" s="43">
        <f t="shared" si="9"/>
        <v>2.4699999999999999E-8</v>
      </c>
      <c r="P172" s="43">
        <f t="shared" si="10"/>
        <v>9.3849999999999993E-9</v>
      </c>
      <c r="Q172" s="43">
        <f t="shared" si="11"/>
        <v>2.0612007664392995</v>
      </c>
      <c r="R172" s="43">
        <f t="shared" si="12"/>
        <v>0.78317284182319136</v>
      </c>
      <c r="S172" s="6"/>
      <c r="T172" s="6"/>
      <c r="U172" s="6"/>
      <c r="V172" s="6"/>
      <c r="W172" s="6"/>
      <c r="X172" s="6" t="s">
        <v>32</v>
      </c>
      <c r="Y172" s="6">
        <v>0.22700000000000001</v>
      </c>
      <c r="Z172" s="6">
        <v>0.16139999999999999</v>
      </c>
      <c r="AA172" s="6">
        <v>6.5600000000000006E-2</v>
      </c>
      <c r="AB172" s="63">
        <f>Y172/10000</f>
        <v>2.27E-5</v>
      </c>
      <c r="AC172" s="63">
        <f>Z172/10000</f>
        <v>1.6139999999999998E-5</v>
      </c>
    </row>
    <row r="173" spans="1:29" x14ac:dyDescent="0.25">
      <c r="A173" s="11" t="s">
        <v>33</v>
      </c>
      <c r="B173" s="12">
        <v>2300</v>
      </c>
      <c r="C173" s="6">
        <v>956.3</v>
      </c>
      <c r="D173" s="6">
        <v>1343.7</v>
      </c>
      <c r="E173" s="12">
        <v>2800</v>
      </c>
      <c r="F173" s="6">
        <v>1065.2</v>
      </c>
      <c r="G173" s="13">
        <v>1734.8</v>
      </c>
      <c r="H173" s="6"/>
      <c r="I173" s="28">
        <v>1.2681100992080532E-8</v>
      </c>
      <c r="J173" s="43">
        <v>2.3000000000000001E-8</v>
      </c>
      <c r="K173" s="43">
        <v>9.5629999999999993E-9</v>
      </c>
      <c r="L173" s="43">
        <v>1.8137226424080779</v>
      </c>
      <c r="M173" s="43">
        <v>0.75411433171080211</v>
      </c>
      <c r="N173" s="6"/>
      <c r="O173" s="43">
        <f t="shared" si="9"/>
        <v>2.7999999999999999E-8</v>
      </c>
      <c r="P173" s="43">
        <f t="shared" si="10"/>
        <v>1.0652E-8</v>
      </c>
      <c r="Q173" s="43">
        <f t="shared" si="11"/>
        <v>2.2080101733663557</v>
      </c>
      <c r="R173" s="43">
        <f t="shared" si="12"/>
        <v>0.83999015595351501</v>
      </c>
      <c r="S173" s="6"/>
      <c r="T173" s="6"/>
      <c r="U173" s="6"/>
      <c r="V173" s="6"/>
      <c r="W173" s="6"/>
      <c r="X173" s="6" t="s">
        <v>32</v>
      </c>
      <c r="Y173" s="6">
        <v>0.23499999999999999</v>
      </c>
      <c r="Z173" s="6">
        <v>0.1666</v>
      </c>
      <c r="AA173" s="6">
        <v>6.8400000000000002E-2</v>
      </c>
      <c r="AB173" s="63">
        <f>Y173/10000</f>
        <v>2.3499999999999999E-5</v>
      </c>
      <c r="AC173" s="63">
        <f>Z173/10000</f>
        <v>1.666E-5</v>
      </c>
    </row>
    <row r="174" spans="1:29" x14ac:dyDescent="0.25">
      <c r="A174" s="11" t="s">
        <v>33</v>
      </c>
      <c r="B174" s="12">
        <v>2580</v>
      </c>
      <c r="C174" s="6">
        <v>1017.1</v>
      </c>
      <c r="D174" s="6">
        <v>1508.9</v>
      </c>
      <c r="E174" s="12">
        <v>3140</v>
      </c>
      <c r="F174" s="6">
        <v>1193</v>
      </c>
      <c r="G174" s="13">
        <v>1947</v>
      </c>
      <c r="H174" s="6"/>
      <c r="I174" s="28">
        <v>1.3595119511545281E-8</v>
      </c>
      <c r="J174" s="43">
        <v>2.5799999999999999E-8</v>
      </c>
      <c r="K174" s="43">
        <v>1.0171000000000001E-8</v>
      </c>
      <c r="L174" s="43">
        <v>1.8977398453974648</v>
      </c>
      <c r="M174" s="43">
        <v>0.74813612277277586</v>
      </c>
      <c r="N174" s="6"/>
      <c r="O174" s="43">
        <f t="shared" si="9"/>
        <v>3.1400000000000003E-8</v>
      </c>
      <c r="P174" s="43">
        <f t="shared" si="10"/>
        <v>1.193E-8</v>
      </c>
      <c r="Q174" s="43">
        <f t="shared" si="11"/>
        <v>2.3096523699798608</v>
      </c>
      <c r="R174" s="43">
        <f t="shared" si="12"/>
        <v>0.8775207889764246</v>
      </c>
      <c r="S174" s="6"/>
      <c r="T174" s="6"/>
      <c r="U174" s="6"/>
      <c r="V174" s="6"/>
      <c r="W174" s="6"/>
      <c r="X174" s="6" t="s">
        <v>32</v>
      </c>
      <c r="Y174" s="6">
        <v>0.246</v>
      </c>
      <c r="Z174" s="6">
        <v>0.17699999999999999</v>
      </c>
      <c r="AA174" s="6">
        <v>6.9000000000000006E-2</v>
      </c>
      <c r="AB174" s="63">
        <f>Y174/10000</f>
        <v>2.4599999999999998E-5</v>
      </c>
      <c r="AC174" s="63">
        <f>Z174/10000</f>
        <v>1.77E-5</v>
      </c>
    </row>
    <row r="175" spans="1:29" ht="15.75" thickBot="1" x14ac:dyDescent="0.3">
      <c r="A175" s="11" t="s">
        <v>33</v>
      </c>
      <c r="B175" s="12">
        <v>2830</v>
      </c>
      <c r="C175" s="6">
        <v>1172.9000000000001</v>
      </c>
      <c r="D175" s="6">
        <v>1657.1</v>
      </c>
      <c r="E175" s="12">
        <v>3430</v>
      </c>
      <c r="F175" s="6">
        <v>1306.4000000000001</v>
      </c>
      <c r="G175" s="13">
        <v>2123.6</v>
      </c>
      <c r="H175" s="6"/>
      <c r="I175" s="28">
        <v>1.4791799264782828E-8</v>
      </c>
      <c r="J175" s="43">
        <v>2.8299999999999999E-8</v>
      </c>
      <c r="K175" s="43">
        <v>1.1729E-8</v>
      </c>
      <c r="L175" s="43">
        <v>1.9132222857687284</v>
      </c>
      <c r="M175" s="43">
        <v>0.79293937066365427</v>
      </c>
      <c r="N175" s="6"/>
      <c r="O175" s="43">
        <f t="shared" si="9"/>
        <v>3.4300000000000003E-8</v>
      </c>
      <c r="P175" s="43">
        <f t="shared" si="10"/>
        <v>1.3064E-8</v>
      </c>
      <c r="Q175" s="43">
        <f t="shared" si="11"/>
        <v>2.3188524523628056</v>
      </c>
      <c r="R175" s="43">
        <f t="shared" si="12"/>
        <v>0.88319208273083638</v>
      </c>
      <c r="S175" s="6"/>
      <c r="T175" s="6"/>
      <c r="U175" s="6"/>
      <c r="V175" s="6"/>
      <c r="W175" s="6"/>
      <c r="X175" s="6" t="s">
        <v>32</v>
      </c>
      <c r="Y175" s="6">
        <v>0.26200000000000001</v>
      </c>
      <c r="Z175" s="6">
        <v>0.18729999999999999</v>
      </c>
      <c r="AA175" s="6">
        <v>7.4700000000000003E-2</v>
      </c>
      <c r="AB175" s="63">
        <f>Y175/10000</f>
        <v>2.62E-5</v>
      </c>
      <c r="AC175" s="63">
        <f>Z175/10000</f>
        <v>1.8729999999999999E-5</v>
      </c>
    </row>
    <row r="176" spans="1:29" x14ac:dyDescent="0.25">
      <c r="A176" s="7" t="s">
        <v>36</v>
      </c>
      <c r="B176" s="8">
        <v>3450</v>
      </c>
      <c r="C176" s="9">
        <v>1400</v>
      </c>
      <c r="D176" s="9">
        <v>2050</v>
      </c>
      <c r="E176" s="8">
        <v>4150</v>
      </c>
      <c r="F176" s="9">
        <v>1560</v>
      </c>
      <c r="G176" s="10">
        <v>2590</v>
      </c>
      <c r="H176" s="6"/>
      <c r="I176" s="28">
        <v>1.6555412090886619E-8</v>
      </c>
      <c r="J176" s="43">
        <v>3.4499999999999998E-8</v>
      </c>
      <c r="K176" s="43">
        <v>1.4E-8</v>
      </c>
      <c r="L176" s="43">
        <v>2.0839106758925965</v>
      </c>
      <c r="M176" s="43">
        <v>0.845644911956416</v>
      </c>
      <c r="N176" s="6"/>
      <c r="O176" s="43">
        <f t="shared" si="9"/>
        <v>4.1500000000000001E-8</v>
      </c>
      <c r="P176" s="43">
        <f t="shared" si="10"/>
        <v>1.5600000000000001E-8</v>
      </c>
      <c r="Q176" s="43">
        <f t="shared" si="11"/>
        <v>2.5067331318708046</v>
      </c>
      <c r="R176" s="43">
        <f t="shared" si="12"/>
        <v>0.94229004475143496</v>
      </c>
      <c r="S176" s="6"/>
      <c r="T176" s="6"/>
      <c r="U176" s="6"/>
      <c r="V176" s="6"/>
      <c r="W176" s="6"/>
      <c r="X176" s="6" t="s">
        <v>34</v>
      </c>
      <c r="Y176" s="6">
        <v>0.28000000000000003</v>
      </c>
      <c r="Z176" s="6">
        <v>0.19889999999999999</v>
      </c>
      <c r="AA176" s="6">
        <v>8.1100000000000005E-2</v>
      </c>
      <c r="AB176" s="63">
        <f>Y176/10000</f>
        <v>2.8000000000000003E-5</v>
      </c>
      <c r="AC176" s="63">
        <f>Z176/10000</f>
        <v>1.9890000000000001E-5</v>
      </c>
    </row>
    <row r="177" spans="1:29" x14ac:dyDescent="0.25">
      <c r="A177" s="11" t="s">
        <v>36</v>
      </c>
      <c r="B177" s="12">
        <v>3450</v>
      </c>
      <c r="C177" s="6">
        <v>1400</v>
      </c>
      <c r="D177" s="6">
        <v>2050</v>
      </c>
      <c r="E177" s="12">
        <v>4150</v>
      </c>
      <c r="F177" s="6">
        <v>1560</v>
      </c>
      <c r="G177" s="13">
        <v>2590</v>
      </c>
      <c r="H177" s="6"/>
      <c r="I177" s="28">
        <v>1.7430373431325784E-8</v>
      </c>
      <c r="J177" s="43">
        <v>3.4499999999999998E-8</v>
      </c>
      <c r="K177" s="43">
        <v>1.4E-8</v>
      </c>
      <c r="L177" s="43">
        <v>1.9793035494005402</v>
      </c>
      <c r="M177" s="43">
        <v>0.80319564323500181</v>
      </c>
      <c r="N177" s="6"/>
      <c r="O177" s="43">
        <f t="shared" si="9"/>
        <v>4.1500000000000001E-8</v>
      </c>
      <c r="P177" s="43">
        <f t="shared" si="10"/>
        <v>1.5600000000000001E-8</v>
      </c>
      <c r="Q177" s="43">
        <f t="shared" si="11"/>
        <v>2.3809013710180413</v>
      </c>
      <c r="R177" s="43">
        <f t="shared" si="12"/>
        <v>0.89498943103328787</v>
      </c>
      <c r="S177" s="6"/>
      <c r="T177" s="6"/>
      <c r="U177" s="6"/>
      <c r="V177" s="6"/>
      <c r="W177" s="6"/>
      <c r="X177" s="6" t="s">
        <v>34</v>
      </c>
      <c r="Y177" s="6">
        <v>0.29899999999999999</v>
      </c>
      <c r="Z177" s="6">
        <v>0.21179999999999999</v>
      </c>
      <c r="AA177" s="6">
        <v>8.72E-2</v>
      </c>
      <c r="AB177" s="63">
        <f>Y177/10000</f>
        <v>2.9899999999999998E-5</v>
      </c>
      <c r="AC177" s="63">
        <f>Z177/10000</f>
        <v>2.1180000000000001E-5</v>
      </c>
    </row>
    <row r="178" spans="1:29" x14ac:dyDescent="0.25">
      <c r="A178" s="11" t="s">
        <v>36</v>
      </c>
      <c r="B178" s="12">
        <v>3450</v>
      </c>
      <c r="C178" s="6">
        <v>1400</v>
      </c>
      <c r="D178" s="6">
        <v>2050</v>
      </c>
      <c r="E178" s="12">
        <v>4150</v>
      </c>
      <c r="F178" s="6">
        <v>1560</v>
      </c>
      <c r="G178" s="13">
        <v>2590</v>
      </c>
      <c r="H178" s="6"/>
      <c r="I178" s="28">
        <v>1.8252184796183736E-8</v>
      </c>
      <c r="J178" s="43">
        <v>3.4499999999999998E-8</v>
      </c>
      <c r="K178" s="43">
        <v>1.4E-8</v>
      </c>
      <c r="L178" s="43">
        <v>1.8901846757114491</v>
      </c>
      <c r="M178" s="43">
        <v>0.76703146260754462</v>
      </c>
      <c r="N178" s="6"/>
      <c r="O178" s="43">
        <f t="shared" si="9"/>
        <v>4.1500000000000001E-8</v>
      </c>
      <c r="P178" s="43">
        <f t="shared" si="10"/>
        <v>1.5600000000000001E-8</v>
      </c>
      <c r="Q178" s="43">
        <f t="shared" si="11"/>
        <v>2.2737004070152218</v>
      </c>
      <c r="R178" s="43">
        <f t="shared" si="12"/>
        <v>0.8546922011912641</v>
      </c>
      <c r="S178" s="6"/>
      <c r="T178" s="6"/>
      <c r="U178" s="6"/>
      <c r="V178" s="6"/>
      <c r="W178" s="6"/>
      <c r="X178" s="6" t="s">
        <v>34</v>
      </c>
      <c r="Y178" s="6">
        <v>0.30499999999999999</v>
      </c>
      <c r="Z178" s="6">
        <v>0.2233</v>
      </c>
      <c r="AA178" s="6">
        <v>8.1699999999999995E-2</v>
      </c>
      <c r="AB178" s="63">
        <f>Y178/10000</f>
        <v>3.0499999999999999E-5</v>
      </c>
      <c r="AC178" s="63">
        <f>Z178/10000</f>
        <v>2.2330000000000001E-5</v>
      </c>
    </row>
    <row r="179" spans="1:29" x14ac:dyDescent="0.25">
      <c r="A179" s="11" t="s">
        <v>36</v>
      </c>
      <c r="B179" s="12">
        <v>3450</v>
      </c>
      <c r="C179" s="6">
        <v>1400</v>
      </c>
      <c r="D179" s="6">
        <v>2050</v>
      </c>
      <c r="E179" s="12">
        <v>4150</v>
      </c>
      <c r="F179" s="6">
        <v>1560</v>
      </c>
      <c r="G179" s="13">
        <v>2590</v>
      </c>
      <c r="H179" s="6"/>
      <c r="I179" s="28">
        <v>1.9016819672158872E-8</v>
      </c>
      <c r="J179" s="43">
        <v>3.4499999999999998E-8</v>
      </c>
      <c r="K179" s="43">
        <v>1.4E-8</v>
      </c>
      <c r="L179" s="43">
        <v>1.8141834751953247</v>
      </c>
      <c r="M179" s="43">
        <v>0.73619039573143619</v>
      </c>
      <c r="N179" s="6"/>
      <c r="O179" s="43">
        <f t="shared" si="9"/>
        <v>4.1500000000000001E-8</v>
      </c>
      <c r="P179" s="43">
        <f t="shared" si="10"/>
        <v>1.5600000000000001E-8</v>
      </c>
      <c r="Q179" s="43">
        <f t="shared" si="11"/>
        <v>2.1822786730610431</v>
      </c>
      <c r="R179" s="43">
        <f t="shared" si="12"/>
        <v>0.82032644095788609</v>
      </c>
      <c r="S179" s="6"/>
      <c r="T179" s="6"/>
      <c r="U179" s="6"/>
      <c r="V179" s="6"/>
      <c r="W179" s="6"/>
      <c r="X179" s="6" t="s">
        <v>34</v>
      </c>
      <c r="Y179" s="6">
        <v>0.30499999999999999</v>
      </c>
      <c r="Z179" s="6">
        <v>0.2233</v>
      </c>
      <c r="AA179" s="6">
        <v>8.1699999999999995E-2</v>
      </c>
      <c r="AB179" s="63">
        <f>Y179/10000</f>
        <v>3.0499999999999999E-5</v>
      </c>
      <c r="AC179" s="63">
        <f>Z179/10000</f>
        <v>2.2330000000000001E-5</v>
      </c>
    </row>
    <row r="180" spans="1:29" x14ac:dyDescent="0.25">
      <c r="A180" s="11" t="s">
        <v>36</v>
      </c>
      <c r="B180" s="12">
        <v>4490</v>
      </c>
      <c r="C180" s="6">
        <v>1400</v>
      </c>
      <c r="D180" s="6">
        <v>3090</v>
      </c>
      <c r="E180" s="12">
        <v>5400</v>
      </c>
      <c r="F180" s="6">
        <v>1560</v>
      </c>
      <c r="G180" s="13">
        <v>3840</v>
      </c>
      <c r="H180" s="6"/>
      <c r="I180" s="28">
        <v>1.9598650844241057E-8</v>
      </c>
      <c r="J180" s="43">
        <v>4.4899999999999998E-8</v>
      </c>
      <c r="K180" s="43">
        <v>1.4E-8</v>
      </c>
      <c r="L180" s="43">
        <v>2.2909740245305503</v>
      </c>
      <c r="M180" s="43">
        <v>0.71433488515429178</v>
      </c>
      <c r="N180" s="6"/>
      <c r="O180" s="43">
        <f t="shared" si="9"/>
        <v>5.4E-8</v>
      </c>
      <c r="P180" s="43">
        <f t="shared" si="10"/>
        <v>1.5600000000000001E-8</v>
      </c>
      <c r="Q180" s="43">
        <f t="shared" si="11"/>
        <v>2.7552916998808401</v>
      </c>
      <c r="R180" s="43">
        <f t="shared" si="12"/>
        <v>0.79597315774335375</v>
      </c>
      <c r="S180" s="6"/>
      <c r="T180" s="6"/>
      <c r="U180" s="6"/>
      <c r="V180" s="6"/>
      <c r="W180" s="6"/>
      <c r="X180" s="6" t="s">
        <v>34</v>
      </c>
      <c r="Y180" s="6">
        <v>0.32700000000000001</v>
      </c>
      <c r="Z180" s="6">
        <v>0.24</v>
      </c>
      <c r="AA180" s="6">
        <v>8.6999999999999994E-2</v>
      </c>
      <c r="AB180" s="63">
        <f>Y180/10000</f>
        <v>3.2700000000000002E-5</v>
      </c>
      <c r="AC180" s="63">
        <f>Z180/10000</f>
        <v>2.4000000000000001E-5</v>
      </c>
    </row>
    <row r="181" spans="1:29" x14ac:dyDescent="0.25">
      <c r="A181" s="11" t="s">
        <v>36</v>
      </c>
      <c r="B181" s="12">
        <v>4490</v>
      </c>
      <c r="C181" s="6">
        <v>1400</v>
      </c>
      <c r="D181" s="6">
        <v>3090</v>
      </c>
      <c r="E181" s="12">
        <v>5400</v>
      </c>
      <c r="F181" s="6">
        <v>1560</v>
      </c>
      <c r="G181" s="13">
        <v>3840</v>
      </c>
      <c r="H181" s="6"/>
      <c r="I181" s="28">
        <v>2.114603990604856E-8</v>
      </c>
      <c r="J181" s="43">
        <v>4.4899999999999998E-8</v>
      </c>
      <c r="K181" s="43">
        <v>1.4E-8</v>
      </c>
      <c r="L181" s="43">
        <v>2.1233290109869185</v>
      </c>
      <c r="M181" s="43">
        <v>0.66206249785783644</v>
      </c>
      <c r="N181" s="6"/>
      <c r="O181" s="43">
        <f t="shared" si="9"/>
        <v>5.4E-8</v>
      </c>
      <c r="P181" s="43">
        <f t="shared" si="10"/>
        <v>1.5600000000000001E-8</v>
      </c>
      <c r="Q181" s="43">
        <f t="shared" si="11"/>
        <v>2.5536696345945122</v>
      </c>
      <c r="R181" s="43">
        <f t="shared" si="12"/>
        <v>0.73772678332730357</v>
      </c>
      <c r="S181" s="6"/>
      <c r="T181" s="6"/>
      <c r="U181" s="6"/>
      <c r="V181" s="6"/>
      <c r="W181" s="6"/>
      <c r="X181" s="6" t="s">
        <v>34</v>
      </c>
      <c r="Y181" s="6">
        <v>0.34499999999999997</v>
      </c>
      <c r="Z181" s="6">
        <v>0.25240000000000001</v>
      </c>
      <c r="AA181" s="6">
        <v>9.2600000000000002E-2</v>
      </c>
      <c r="AB181" s="63">
        <f>Y181/10000</f>
        <v>3.4499999999999998E-5</v>
      </c>
      <c r="AC181" s="63">
        <f>Z181/10000</f>
        <v>2.5240000000000002E-5</v>
      </c>
    </row>
    <row r="182" spans="1:29" x14ac:dyDescent="0.25">
      <c r="A182" s="11" t="s">
        <v>36</v>
      </c>
      <c r="B182" s="12">
        <v>4490</v>
      </c>
      <c r="C182" s="6">
        <v>1400</v>
      </c>
      <c r="D182" s="6">
        <v>3090</v>
      </c>
      <c r="E182" s="12">
        <v>5400</v>
      </c>
      <c r="F182" s="6">
        <v>1560</v>
      </c>
      <c r="G182" s="13">
        <v>3840</v>
      </c>
      <c r="H182" s="6"/>
      <c r="I182" s="28">
        <v>2.4584279614290627E-8</v>
      </c>
      <c r="J182" s="43">
        <v>4.4899999999999998E-8</v>
      </c>
      <c r="K182" s="43">
        <v>1.4E-8</v>
      </c>
      <c r="L182" s="43">
        <v>1.8263703758844338</v>
      </c>
      <c r="M182" s="43">
        <v>0.56946960495283017</v>
      </c>
      <c r="N182" s="6"/>
      <c r="O182" s="43">
        <f t="shared" si="9"/>
        <v>5.4E-8</v>
      </c>
      <c r="P182" s="43">
        <f t="shared" si="10"/>
        <v>1.5600000000000001E-8</v>
      </c>
      <c r="Q182" s="43">
        <f t="shared" si="11"/>
        <v>2.1965256191037734</v>
      </c>
      <c r="R182" s="43">
        <f t="shared" si="12"/>
        <v>0.63455184551886801</v>
      </c>
      <c r="S182" s="6"/>
      <c r="T182" s="6"/>
      <c r="U182" s="6"/>
      <c r="V182" s="6"/>
      <c r="W182" s="6"/>
      <c r="X182" s="6" t="s">
        <v>34</v>
      </c>
      <c r="Y182" s="6">
        <v>0.36699999999999999</v>
      </c>
      <c r="Z182" s="6">
        <v>0.26850000000000002</v>
      </c>
      <c r="AA182" s="6">
        <v>9.8500000000000004E-2</v>
      </c>
      <c r="AB182" s="63">
        <f>Y182/10000</f>
        <v>3.6699999999999998E-5</v>
      </c>
      <c r="AC182" s="63">
        <f>Z182/10000</f>
        <v>2.6850000000000002E-5</v>
      </c>
    </row>
    <row r="183" spans="1:29" x14ac:dyDescent="0.25">
      <c r="A183" s="11" t="s">
        <v>36</v>
      </c>
      <c r="B183" s="12">
        <v>5750</v>
      </c>
      <c r="C183" s="6">
        <v>2012</v>
      </c>
      <c r="D183" s="6">
        <v>3738</v>
      </c>
      <c r="E183" s="12">
        <v>6700</v>
      </c>
      <c r="F183" s="6">
        <v>2243</v>
      </c>
      <c r="G183" s="13">
        <v>4457</v>
      </c>
      <c r="H183" s="6"/>
      <c r="I183" s="28">
        <v>2.819565939450179E-8</v>
      </c>
      <c r="J183" s="43">
        <v>5.7499999999999999E-8</v>
      </c>
      <c r="K183" s="43">
        <v>2.0120000000000001E-8</v>
      </c>
      <c r="L183" s="43">
        <v>2.0393209889325239</v>
      </c>
      <c r="M183" s="43">
        <v>0.71358501386647621</v>
      </c>
      <c r="N183" s="6"/>
      <c r="O183" s="43">
        <f t="shared" si="9"/>
        <v>6.7000000000000004E-8</v>
      </c>
      <c r="P183" s="43">
        <f t="shared" si="10"/>
        <v>2.243E-8</v>
      </c>
      <c r="Q183" s="43">
        <f t="shared" si="11"/>
        <v>2.3762522827561585</v>
      </c>
      <c r="R183" s="43">
        <f t="shared" si="12"/>
        <v>0.79551251794359146</v>
      </c>
      <c r="S183" s="6"/>
      <c r="T183" s="6"/>
      <c r="U183" s="6"/>
      <c r="V183" s="6"/>
      <c r="W183" s="6"/>
      <c r="X183" s="6" t="s">
        <v>34</v>
      </c>
      <c r="Y183" s="6">
        <v>0.435</v>
      </c>
      <c r="Z183" s="6">
        <v>0.31680000000000003</v>
      </c>
      <c r="AA183" s="6">
        <v>0.1182</v>
      </c>
      <c r="AB183" s="63">
        <f>Y183/10000</f>
        <v>4.35E-5</v>
      </c>
      <c r="AC183" s="63">
        <f>Z183/10000</f>
        <v>3.1680000000000002E-5</v>
      </c>
    </row>
    <row r="184" spans="1:29" x14ac:dyDescent="0.25">
      <c r="A184" s="11" t="s">
        <v>36</v>
      </c>
      <c r="B184" s="12">
        <v>5750</v>
      </c>
      <c r="C184" s="6">
        <v>2012</v>
      </c>
      <c r="D184" s="6">
        <v>3738</v>
      </c>
      <c r="E184" s="12">
        <v>6700</v>
      </c>
      <c r="F184" s="6">
        <v>2243</v>
      </c>
      <c r="G184" s="13">
        <v>4457</v>
      </c>
      <c r="H184" s="6"/>
      <c r="I184" s="28">
        <v>3.3007745441252101E-8</v>
      </c>
      <c r="J184" s="43">
        <v>5.7499999999999999E-8</v>
      </c>
      <c r="K184" s="43">
        <v>2.0120000000000001E-8</v>
      </c>
      <c r="L184" s="43">
        <v>1.7420153734019714</v>
      </c>
      <c r="M184" s="43">
        <v>0.60955390109300289</v>
      </c>
      <c r="N184" s="6"/>
      <c r="O184" s="43">
        <f t="shared" si="9"/>
        <v>6.7000000000000004E-8</v>
      </c>
      <c r="P184" s="43">
        <f t="shared" si="10"/>
        <v>2.243E-8</v>
      </c>
      <c r="Q184" s="43">
        <f t="shared" si="11"/>
        <v>2.0298266090075145</v>
      </c>
      <c r="R184" s="43">
        <f t="shared" si="12"/>
        <v>0.67953747522445596</v>
      </c>
      <c r="S184" s="6"/>
      <c r="T184" s="6"/>
      <c r="U184" s="6"/>
      <c r="V184" s="6"/>
      <c r="W184" s="6"/>
      <c r="X184" s="6" t="s">
        <v>34</v>
      </c>
      <c r="Y184" s="6">
        <v>0.50800000000000001</v>
      </c>
      <c r="Z184" s="6">
        <v>0.36199999999999999</v>
      </c>
      <c r="AA184" s="6">
        <v>0.14599999999999999</v>
      </c>
      <c r="AB184" s="63">
        <f>Y184/10000</f>
        <v>5.0800000000000002E-5</v>
      </c>
      <c r="AC184" s="63">
        <f>Z184/10000</f>
        <v>3.6199999999999999E-5</v>
      </c>
    </row>
    <row r="185" spans="1:29" x14ac:dyDescent="0.25">
      <c r="A185" s="11" t="s">
        <v>36</v>
      </c>
      <c r="B185" s="12">
        <v>7000</v>
      </c>
      <c r="C185" s="6">
        <v>2596</v>
      </c>
      <c r="D185" s="6">
        <v>4404</v>
      </c>
      <c r="E185" s="12">
        <v>7900</v>
      </c>
      <c r="F185" s="6">
        <v>2895</v>
      </c>
      <c r="G185" s="13">
        <v>5005</v>
      </c>
      <c r="H185" s="6"/>
      <c r="I185" s="28">
        <v>3.7196124577583519E-8</v>
      </c>
      <c r="J185" s="43">
        <v>7.0000000000000005E-8</v>
      </c>
      <c r="K185" s="43">
        <v>2.5959999999999999E-8</v>
      </c>
      <c r="L185" s="43">
        <v>1.8819164844443486</v>
      </c>
      <c r="M185" s="43">
        <v>0.69792217051678973</v>
      </c>
      <c r="N185" s="6"/>
      <c r="O185" s="43">
        <f t="shared" si="9"/>
        <v>7.9000000000000006E-8</v>
      </c>
      <c r="P185" s="43">
        <f t="shared" si="10"/>
        <v>2.8950000000000001E-8</v>
      </c>
      <c r="Q185" s="43">
        <f t="shared" si="11"/>
        <v>2.1238771753014789</v>
      </c>
      <c r="R185" s="43">
        <f t="shared" si="12"/>
        <v>0.77830688892376987</v>
      </c>
      <c r="S185" s="6"/>
      <c r="T185" s="6"/>
      <c r="U185" s="6"/>
      <c r="V185" s="6"/>
      <c r="W185" s="6"/>
      <c r="X185" s="6" t="s">
        <v>34</v>
      </c>
      <c r="Y185" s="6">
        <v>0.68300000000000005</v>
      </c>
      <c r="Z185" s="6">
        <v>0.443</v>
      </c>
      <c r="AA185" s="6">
        <v>0.23899999999999999</v>
      </c>
      <c r="AB185" s="63">
        <f>Y185/10000</f>
        <v>6.8300000000000007E-5</v>
      </c>
      <c r="AC185" s="63">
        <f>Z185/10000</f>
        <v>4.4299999999999999E-5</v>
      </c>
    </row>
    <row r="186" spans="1:29" x14ac:dyDescent="0.25">
      <c r="A186" s="11" t="s">
        <v>36</v>
      </c>
      <c r="B186" s="12">
        <v>8000</v>
      </c>
      <c r="C186" s="6">
        <v>2978</v>
      </c>
      <c r="D186" s="6">
        <v>5022</v>
      </c>
      <c r="E186" s="12">
        <v>8900</v>
      </c>
      <c r="F186" s="6">
        <v>3321</v>
      </c>
      <c r="G186" s="13">
        <v>5579</v>
      </c>
      <c r="H186" s="6"/>
      <c r="I186" s="28">
        <v>4.1415910517667477E-8</v>
      </c>
      <c r="J186" s="43">
        <v>8.0000000000000002E-8</v>
      </c>
      <c r="K186" s="43">
        <v>2.9779999999999999E-8</v>
      </c>
      <c r="L186" s="43">
        <v>1.9316248031266405</v>
      </c>
      <c r="M186" s="43">
        <v>0.71904733296389189</v>
      </c>
      <c r="N186" s="6"/>
      <c r="O186" s="43">
        <f t="shared" si="9"/>
        <v>8.9000000000000003E-8</v>
      </c>
      <c r="P186" s="43">
        <f t="shared" si="10"/>
        <v>3.3209999999999998E-8</v>
      </c>
      <c r="Q186" s="43">
        <f t="shared" si="11"/>
        <v>2.1489325934783876</v>
      </c>
      <c r="R186" s="43">
        <f t="shared" si="12"/>
        <v>0.80186574639794661</v>
      </c>
      <c r="S186" s="6"/>
      <c r="T186" s="6"/>
      <c r="U186" s="6"/>
      <c r="V186" s="6"/>
      <c r="W186" s="6"/>
      <c r="X186" s="6" t="s">
        <v>34</v>
      </c>
      <c r="Y186" s="6">
        <v>0.68300000000000005</v>
      </c>
      <c r="Z186" s="6">
        <v>0.443</v>
      </c>
      <c r="AA186" s="6">
        <v>0.23899999999999999</v>
      </c>
      <c r="AB186" s="63">
        <f>Y186/10000</f>
        <v>6.8300000000000007E-5</v>
      </c>
      <c r="AC186" s="63">
        <f>Z186/10000</f>
        <v>4.4299999999999999E-5</v>
      </c>
    </row>
    <row r="187" spans="1:29" ht="15.75" thickBot="1" x14ac:dyDescent="0.3">
      <c r="A187" s="14" t="s">
        <v>36</v>
      </c>
      <c r="B187" s="15">
        <v>9800</v>
      </c>
      <c r="C187" s="16">
        <v>3662</v>
      </c>
      <c r="D187" s="16">
        <v>6138</v>
      </c>
      <c r="E187" s="15">
        <v>10900</v>
      </c>
      <c r="F187" s="16">
        <v>4084</v>
      </c>
      <c r="G187" s="17">
        <v>6816</v>
      </c>
      <c r="H187" s="6"/>
      <c r="I187" s="28">
        <v>4.5814473648342772E-8</v>
      </c>
      <c r="J187" s="43">
        <v>9.8000000000000004E-8</v>
      </c>
      <c r="K187" s="43">
        <v>3.662E-8</v>
      </c>
      <c r="L187" s="43">
        <v>2.1390620080504825</v>
      </c>
      <c r="M187" s="43">
        <v>0.79931072178376184</v>
      </c>
      <c r="N187" s="6"/>
      <c r="O187" s="43">
        <f t="shared" si="9"/>
        <v>1.09E-7</v>
      </c>
      <c r="P187" s="43">
        <f t="shared" si="10"/>
        <v>4.084E-8</v>
      </c>
      <c r="Q187" s="43">
        <f t="shared" si="11"/>
        <v>2.3791608048724751</v>
      </c>
      <c r="R187" s="43">
        <f t="shared" si="12"/>
        <v>0.89142135111001741</v>
      </c>
      <c r="S187" s="6"/>
      <c r="T187" s="6"/>
      <c r="U187" s="6"/>
      <c r="V187" s="6"/>
      <c r="W187" s="6"/>
      <c r="X187" s="6" t="s">
        <v>34</v>
      </c>
      <c r="Y187" s="6">
        <v>0.68300000000000005</v>
      </c>
      <c r="Z187" s="6">
        <v>0.443</v>
      </c>
      <c r="AA187" s="6">
        <v>0.23899999999999999</v>
      </c>
      <c r="AB187" s="63">
        <f>Y187/10000</f>
        <v>6.8300000000000007E-5</v>
      </c>
      <c r="AC187" s="63">
        <f>Z187/10000</f>
        <v>4.4299999999999999E-5</v>
      </c>
    </row>
    <row r="188" spans="1:29" x14ac:dyDescent="0.25">
      <c r="A188" s="7" t="s">
        <v>38</v>
      </c>
      <c r="B188" s="8">
        <v>1.1399999999999999</v>
      </c>
      <c r="C188" s="9">
        <v>0.438</v>
      </c>
      <c r="D188" s="9">
        <v>0.70199999999999996</v>
      </c>
      <c r="E188" s="8">
        <v>1.27</v>
      </c>
      <c r="F188" s="9">
        <v>0.48780000000000001</v>
      </c>
      <c r="G188" s="10">
        <v>0.78220000000000001</v>
      </c>
      <c r="H188" s="6" t="s">
        <v>54</v>
      </c>
      <c r="I188" s="28">
        <v>5.3135480133324303E-8</v>
      </c>
      <c r="J188" s="43">
        <f>B188/U$2</f>
        <v>1.1399999999999999E-7</v>
      </c>
      <c r="K188" s="43">
        <f>C188/U$2</f>
        <v>4.3800000000000002E-8</v>
      </c>
      <c r="L188" s="43">
        <f>J188/I188</f>
        <v>2.1454591115758839</v>
      </c>
      <c r="M188" s="43">
        <f>K188/I188</f>
        <v>0.82430797444757653</v>
      </c>
      <c r="N188" s="20"/>
      <c r="O188" s="45">
        <f t="shared" ref="O188:O211" si="13">E188/U$2</f>
        <v>1.2700000000000001E-7</v>
      </c>
      <c r="P188" s="45">
        <f t="shared" ref="P188:P211" si="14">F188/U$2</f>
        <v>4.8780000000000004E-8</v>
      </c>
      <c r="Q188" s="43">
        <f t="shared" si="11"/>
        <v>2.390116729562608</v>
      </c>
      <c r="R188" s="43">
        <f t="shared" si="12"/>
        <v>0.91803066195326</v>
      </c>
      <c r="S188" s="20"/>
      <c r="T188" s="20"/>
      <c r="U188" s="20"/>
      <c r="V188" s="20"/>
      <c r="W188" s="20"/>
      <c r="X188" s="6" t="s">
        <v>35</v>
      </c>
      <c r="Y188" s="6">
        <v>0.8</v>
      </c>
      <c r="Z188" s="6">
        <v>0.48499999999999999</v>
      </c>
      <c r="AA188" s="6">
        <v>0.315</v>
      </c>
      <c r="AB188" s="63">
        <f>Y188/10000</f>
        <v>8.0000000000000007E-5</v>
      </c>
      <c r="AC188" s="63">
        <f>Z188/10000</f>
        <v>4.85E-5</v>
      </c>
    </row>
    <row r="189" spans="1:29" x14ac:dyDescent="0.25">
      <c r="A189" s="11" t="s">
        <v>38</v>
      </c>
      <c r="B189" s="12">
        <v>1.42</v>
      </c>
      <c r="C189" s="6">
        <v>0.55000000000000004</v>
      </c>
      <c r="D189" s="6">
        <v>0.87</v>
      </c>
      <c r="E189" s="12">
        <v>1.57</v>
      </c>
      <c r="F189" s="6">
        <v>0.63</v>
      </c>
      <c r="G189" s="13">
        <v>0.94</v>
      </c>
      <c r="H189" s="6"/>
      <c r="I189" s="28">
        <v>6.0061888314748354E-8</v>
      </c>
      <c r="J189" s="43">
        <f t="shared" ref="J189:J211" si="15">B189/U$2</f>
        <v>1.42E-7</v>
      </c>
      <c r="K189" s="43">
        <f t="shared" ref="K189:K211" si="16">C189/U$2</f>
        <v>5.5000000000000003E-8</v>
      </c>
      <c r="L189" s="43">
        <f t="shared" ref="L189:L211" si="17">J189/I189</f>
        <v>2.3642280318571256</v>
      </c>
      <c r="M189" s="43">
        <f t="shared" ref="M189:M211" si="18">K189/I189</f>
        <v>0.91572212501508399</v>
      </c>
      <c r="N189" s="6"/>
      <c r="O189" s="45">
        <f t="shared" si="13"/>
        <v>1.5700000000000002E-7</v>
      </c>
      <c r="P189" s="45">
        <f t="shared" si="14"/>
        <v>6.2999999999999995E-8</v>
      </c>
      <c r="Q189" s="43">
        <f t="shared" si="11"/>
        <v>2.6139704295885124</v>
      </c>
      <c r="R189" s="43">
        <f t="shared" si="12"/>
        <v>1.0489180704718233</v>
      </c>
      <c r="S189" s="6"/>
      <c r="T189" s="6"/>
      <c r="U189" s="6"/>
      <c r="V189" s="6"/>
      <c r="W189" s="6"/>
      <c r="X189" s="6" t="s">
        <v>35</v>
      </c>
      <c r="Y189" s="6">
        <v>0.87</v>
      </c>
      <c r="Z189" s="6">
        <v>0.73850000000000005</v>
      </c>
      <c r="AA189" s="6">
        <v>0.13150000000000001</v>
      </c>
      <c r="AB189" s="63">
        <f>Y189/10000</f>
        <v>8.7000000000000001E-5</v>
      </c>
      <c r="AC189" s="63">
        <f>Z189/10000</f>
        <v>7.3850000000000006E-5</v>
      </c>
    </row>
    <row r="190" spans="1:29" x14ac:dyDescent="0.25">
      <c r="A190" s="11" t="s">
        <v>38</v>
      </c>
      <c r="B190" s="12">
        <v>1.6</v>
      </c>
      <c r="C190" s="6">
        <v>0.64</v>
      </c>
      <c r="D190" s="6">
        <v>0.96</v>
      </c>
      <c r="E190" s="12">
        <v>1.77</v>
      </c>
      <c r="F190" s="6">
        <v>0.7</v>
      </c>
      <c r="G190" s="13">
        <v>1.07</v>
      </c>
      <c r="H190" s="6"/>
      <c r="I190" s="28">
        <v>6.6824820056127169E-8</v>
      </c>
      <c r="J190" s="43">
        <f t="shared" si="15"/>
        <v>1.6E-7</v>
      </c>
      <c r="K190" s="43">
        <f t="shared" si="16"/>
        <v>6.4000000000000004E-8</v>
      </c>
      <c r="L190" s="43">
        <f t="shared" si="17"/>
        <v>2.394319952760271</v>
      </c>
      <c r="M190" s="43">
        <f t="shared" si="18"/>
        <v>0.95772798110410839</v>
      </c>
      <c r="N190" s="6"/>
      <c r="O190" s="45">
        <f t="shared" si="13"/>
        <v>1.7700000000000001E-7</v>
      </c>
      <c r="P190" s="45">
        <f t="shared" si="14"/>
        <v>6.9999999999999992E-8</v>
      </c>
      <c r="Q190" s="43">
        <f t="shared" si="11"/>
        <v>2.6487164477410499</v>
      </c>
      <c r="R190" s="43">
        <f t="shared" si="12"/>
        <v>1.0475149793326184</v>
      </c>
      <c r="S190" s="6"/>
      <c r="T190" s="6"/>
      <c r="U190" s="6"/>
      <c r="V190" s="6"/>
      <c r="W190" s="6"/>
      <c r="X190" s="6" t="s">
        <v>35</v>
      </c>
      <c r="Y190" s="6">
        <v>1.1000000000000001</v>
      </c>
      <c r="Z190" s="6">
        <v>0.84</v>
      </c>
      <c r="AA190" s="6">
        <v>0.26</v>
      </c>
      <c r="AB190" s="63">
        <f>Y190/10000</f>
        <v>1.1E-4</v>
      </c>
      <c r="AC190" s="63">
        <f>Z190/10000</f>
        <v>8.3999999999999995E-5</v>
      </c>
    </row>
    <row r="191" spans="1:29" x14ac:dyDescent="0.25">
      <c r="A191" s="11" t="s">
        <v>38</v>
      </c>
      <c r="B191" s="12">
        <v>1.84</v>
      </c>
      <c r="C191" s="6">
        <v>0.74</v>
      </c>
      <c r="D191" s="6">
        <v>1.1000000000000001</v>
      </c>
      <c r="E191" s="12">
        <v>2.04</v>
      </c>
      <c r="F191" s="6">
        <v>0.82</v>
      </c>
      <c r="G191" s="13">
        <v>1.22</v>
      </c>
      <c r="H191" s="6"/>
      <c r="I191" s="28">
        <v>7.3688414630046159E-8</v>
      </c>
      <c r="J191" s="43">
        <f t="shared" si="15"/>
        <v>1.8400000000000001E-7</v>
      </c>
      <c r="K191" s="43">
        <f t="shared" si="16"/>
        <v>7.4000000000000001E-8</v>
      </c>
      <c r="L191" s="43">
        <f t="shared" si="17"/>
        <v>2.4970003890540311</v>
      </c>
      <c r="M191" s="43">
        <f t="shared" si="18"/>
        <v>1.0042284173369471</v>
      </c>
      <c r="N191" s="6"/>
      <c r="O191" s="45">
        <f t="shared" si="13"/>
        <v>2.04E-7</v>
      </c>
      <c r="P191" s="45">
        <f t="shared" si="14"/>
        <v>8.1999999999999993E-8</v>
      </c>
      <c r="Q191" s="43">
        <f t="shared" si="11"/>
        <v>2.7684134748207732</v>
      </c>
      <c r="R191" s="43">
        <f t="shared" si="12"/>
        <v>1.1127936516436441</v>
      </c>
      <c r="S191" s="6"/>
      <c r="T191" s="6"/>
      <c r="U191" s="6"/>
      <c r="V191" s="6"/>
      <c r="W191" s="6"/>
      <c r="X191" s="6" t="s">
        <v>35</v>
      </c>
      <c r="Y191" s="6">
        <v>1.18</v>
      </c>
      <c r="Z191" s="6">
        <v>0.96799999999999997</v>
      </c>
      <c r="AA191" s="6">
        <v>0.21199999999999999</v>
      </c>
      <c r="AB191" s="63">
        <f>Y191/10000</f>
        <v>1.18E-4</v>
      </c>
      <c r="AC191" s="63">
        <f>Z191/10000</f>
        <v>9.6799999999999995E-5</v>
      </c>
    </row>
    <row r="192" spans="1:29" x14ac:dyDescent="0.25">
      <c r="A192" s="11" t="s">
        <v>38</v>
      </c>
      <c r="B192" s="12">
        <v>2.09</v>
      </c>
      <c r="C192" s="6">
        <v>0.85</v>
      </c>
      <c r="D192" s="6">
        <v>1.24</v>
      </c>
      <c r="E192" s="12">
        <v>2.3199999999999998</v>
      </c>
      <c r="F192" s="6">
        <v>0.94</v>
      </c>
      <c r="G192" s="13">
        <v>1.38</v>
      </c>
      <c r="H192" s="6"/>
      <c r="I192" s="28">
        <v>8.0363165730119801E-8</v>
      </c>
      <c r="J192" s="43">
        <f t="shared" si="15"/>
        <v>2.0899999999999998E-7</v>
      </c>
      <c r="K192" s="43">
        <f t="shared" si="16"/>
        <v>8.4999999999999994E-8</v>
      </c>
      <c r="L192" s="43">
        <f t="shared" si="17"/>
        <v>2.600693963474209</v>
      </c>
      <c r="M192" s="43">
        <f t="shared" si="18"/>
        <v>1.0576985018914247</v>
      </c>
      <c r="N192" s="6"/>
      <c r="O192" s="45">
        <f t="shared" si="13"/>
        <v>2.3199999999999999E-7</v>
      </c>
      <c r="P192" s="45">
        <f t="shared" si="14"/>
        <v>9.3999999999999995E-8</v>
      </c>
      <c r="Q192" s="43">
        <f t="shared" si="11"/>
        <v>2.8868947345742417</v>
      </c>
      <c r="R192" s="43">
        <f t="shared" si="12"/>
        <v>1.169690107974046</v>
      </c>
      <c r="S192" s="6"/>
      <c r="T192" s="6"/>
      <c r="U192" s="6"/>
      <c r="V192" s="6"/>
      <c r="W192" s="6"/>
      <c r="X192" s="6" t="s">
        <v>35</v>
      </c>
      <c r="Y192" s="6">
        <v>1.865</v>
      </c>
      <c r="Z192" s="6">
        <v>1.194</v>
      </c>
      <c r="AA192" s="6">
        <v>0.67100000000000004</v>
      </c>
      <c r="AB192" s="63">
        <f>Y192/10000</f>
        <v>1.8650000000000001E-4</v>
      </c>
      <c r="AC192" s="63">
        <f>Z192/10000</f>
        <v>1.1939999999999999E-4</v>
      </c>
    </row>
    <row r="193" spans="1:29" x14ac:dyDescent="0.25">
      <c r="A193" s="11" t="s">
        <v>38</v>
      </c>
      <c r="B193" s="12">
        <v>2.39</v>
      </c>
      <c r="C193" s="6">
        <v>1</v>
      </c>
      <c r="D193" s="6">
        <v>1.39</v>
      </c>
      <c r="E193" s="12">
        <v>2.65</v>
      </c>
      <c r="F193" s="6">
        <v>1.1100000000000001</v>
      </c>
      <c r="G193" s="13">
        <v>1.54</v>
      </c>
      <c r="H193" s="6"/>
      <c r="I193" s="28">
        <v>9.3084531855216419E-8</v>
      </c>
      <c r="J193" s="43">
        <f t="shared" si="15"/>
        <v>2.3900000000000001E-7</v>
      </c>
      <c r="K193" s="43">
        <f t="shared" si="16"/>
        <v>9.9999999999999995E-8</v>
      </c>
      <c r="L193" s="43">
        <f t="shared" si="17"/>
        <v>2.5675587042940751</v>
      </c>
      <c r="M193" s="43">
        <f t="shared" si="18"/>
        <v>1.0742923448929182</v>
      </c>
      <c r="N193" s="6"/>
      <c r="O193" s="45">
        <f t="shared" si="13"/>
        <v>2.65E-7</v>
      </c>
      <c r="P193" s="45">
        <f t="shared" si="14"/>
        <v>1.1100000000000001E-7</v>
      </c>
      <c r="Q193" s="43">
        <f t="shared" si="11"/>
        <v>2.8468747139662338</v>
      </c>
      <c r="R193" s="43">
        <f t="shared" si="12"/>
        <v>1.1924645028311396</v>
      </c>
      <c r="S193" s="6"/>
      <c r="T193" s="6"/>
      <c r="U193" s="6"/>
      <c r="V193" s="6"/>
      <c r="W193" s="6"/>
      <c r="X193" s="6" t="s">
        <v>35</v>
      </c>
      <c r="Y193" s="6">
        <v>2.38</v>
      </c>
      <c r="Z193" s="6">
        <v>1.425</v>
      </c>
      <c r="AA193" s="6">
        <v>0.95499999999999996</v>
      </c>
      <c r="AB193" s="63">
        <f>Y193/10000</f>
        <v>2.3799999999999998E-4</v>
      </c>
      <c r="AC193" s="63">
        <f>Z193/10000</f>
        <v>1.4249999999999999E-4</v>
      </c>
    </row>
    <row r="194" spans="1:29" x14ac:dyDescent="0.25">
      <c r="A194" s="11" t="s">
        <v>38</v>
      </c>
      <c r="B194" s="12">
        <v>2.75</v>
      </c>
      <c r="C194" s="6">
        <v>1.19</v>
      </c>
      <c r="D194" s="6">
        <v>1.56</v>
      </c>
      <c r="E194" s="12">
        <v>3.04</v>
      </c>
      <c r="F194" s="6">
        <v>1.32</v>
      </c>
      <c r="G194" s="13">
        <v>1.72</v>
      </c>
      <c r="H194" s="6"/>
      <c r="I194" s="28">
        <v>1.0467444774256149E-7</v>
      </c>
      <c r="J194" s="43">
        <f t="shared" si="15"/>
        <v>2.7500000000000001E-7</v>
      </c>
      <c r="K194" s="43">
        <f t="shared" si="16"/>
        <v>1.1899999999999999E-7</v>
      </c>
      <c r="L194" s="43">
        <f t="shared" si="17"/>
        <v>2.627193225574409</v>
      </c>
      <c r="M194" s="43">
        <f t="shared" si="18"/>
        <v>1.1368581594303804</v>
      </c>
      <c r="N194" s="6"/>
      <c r="O194" s="45">
        <f t="shared" si="13"/>
        <v>3.0400000000000002E-7</v>
      </c>
      <c r="P194" s="45">
        <f t="shared" si="14"/>
        <v>1.3200000000000002E-7</v>
      </c>
      <c r="Q194" s="43">
        <f t="shared" si="11"/>
        <v>2.9042426929986194</v>
      </c>
      <c r="R194" s="43">
        <f t="shared" si="12"/>
        <v>1.2610527482757163</v>
      </c>
      <c r="S194" s="6"/>
      <c r="T194" s="6"/>
      <c r="U194" s="6"/>
      <c r="V194" s="6"/>
      <c r="W194" s="6"/>
      <c r="X194" s="6" t="s">
        <v>35</v>
      </c>
      <c r="Y194" s="6">
        <v>2.95</v>
      </c>
      <c r="Z194" s="6">
        <v>1.69</v>
      </c>
      <c r="AA194" s="6">
        <v>1.26</v>
      </c>
      <c r="AB194" s="63">
        <f>Y194/10000</f>
        <v>2.9500000000000001E-4</v>
      </c>
      <c r="AC194" s="63">
        <f>Z194/10000</f>
        <v>1.6899999999999999E-4</v>
      </c>
    </row>
    <row r="195" spans="1:29" x14ac:dyDescent="0.25">
      <c r="A195" s="11" t="s">
        <v>38</v>
      </c>
      <c r="B195" s="12">
        <v>3.23</v>
      </c>
      <c r="C195" s="6">
        <v>1.4</v>
      </c>
      <c r="D195" s="6">
        <v>1.83</v>
      </c>
      <c r="E195" s="12">
        <v>3.58</v>
      </c>
      <c r="F195" s="6">
        <v>1.56</v>
      </c>
      <c r="G195" s="13">
        <v>2.02</v>
      </c>
      <c r="H195" s="6"/>
      <c r="I195" s="28">
        <v>1.2272570952499506E-7</v>
      </c>
      <c r="J195" s="43">
        <f t="shared" si="15"/>
        <v>3.2300000000000002E-7</v>
      </c>
      <c r="K195" s="43">
        <f t="shared" si="16"/>
        <v>1.3999999999999998E-7</v>
      </c>
      <c r="L195" s="43">
        <f t="shared" si="17"/>
        <v>2.6318853747121005</v>
      </c>
      <c r="M195" s="43">
        <f t="shared" si="18"/>
        <v>1.1407552707730464</v>
      </c>
      <c r="N195" s="6"/>
      <c r="O195" s="45">
        <f t="shared" si="13"/>
        <v>3.58E-7</v>
      </c>
      <c r="P195" s="45">
        <f t="shared" si="14"/>
        <v>1.5599999999999999E-7</v>
      </c>
      <c r="Q195" s="43">
        <f t="shared" si="11"/>
        <v>2.9170741924053618</v>
      </c>
      <c r="R195" s="43">
        <f t="shared" si="12"/>
        <v>1.2711273017185376</v>
      </c>
      <c r="S195" s="6"/>
      <c r="T195" s="6"/>
      <c r="U195" s="6"/>
      <c r="V195" s="6"/>
      <c r="W195" s="6"/>
      <c r="X195" s="6" t="s">
        <v>35</v>
      </c>
      <c r="Y195" s="6">
        <v>3.4</v>
      </c>
      <c r="Z195" s="6">
        <v>1.69</v>
      </c>
      <c r="AA195" s="6">
        <v>1.71</v>
      </c>
      <c r="AB195" s="63">
        <f>Y195/10000</f>
        <v>3.3999999999999997E-4</v>
      </c>
      <c r="AC195" s="63">
        <f>Z195/10000</f>
        <v>1.6899999999999999E-4</v>
      </c>
    </row>
    <row r="196" spans="1:29" x14ac:dyDescent="0.25">
      <c r="A196" s="11" t="s">
        <v>38</v>
      </c>
      <c r="B196" s="12">
        <v>3.87</v>
      </c>
      <c r="C196" s="6">
        <v>1.67</v>
      </c>
      <c r="D196" s="6">
        <v>2.2000000000000002</v>
      </c>
      <c r="E196" s="12">
        <v>4.29</v>
      </c>
      <c r="F196" s="6">
        <v>1.86</v>
      </c>
      <c r="G196" s="13">
        <v>2.4300000000000002</v>
      </c>
      <c r="H196" s="6"/>
      <c r="I196" s="28">
        <v>1.4894797475037934E-7</v>
      </c>
      <c r="J196" s="43">
        <f t="shared" si="15"/>
        <v>3.8700000000000001E-7</v>
      </c>
      <c r="K196" s="43">
        <f t="shared" si="16"/>
        <v>1.67E-7</v>
      </c>
      <c r="L196" s="43">
        <f t="shared" si="17"/>
        <v>2.5982226388010314</v>
      </c>
      <c r="M196" s="43">
        <f t="shared" si="18"/>
        <v>1.121196849301737</v>
      </c>
      <c r="N196" s="6"/>
      <c r="O196" s="45">
        <f t="shared" si="13"/>
        <v>4.2899999999999999E-7</v>
      </c>
      <c r="P196" s="45">
        <f t="shared" si="14"/>
        <v>1.86E-7</v>
      </c>
      <c r="Q196" s="43">
        <f t="shared" ref="Q196:Q259" si="19">O196/I196</f>
        <v>2.8802002895236236</v>
      </c>
      <c r="R196" s="43">
        <f t="shared" ref="R196:R259" si="20">P196/I196</f>
        <v>1.2487581674857671</v>
      </c>
      <c r="S196" s="6"/>
      <c r="T196" s="6"/>
      <c r="U196" s="6"/>
      <c r="V196" s="6"/>
      <c r="W196" s="6"/>
      <c r="X196" s="6" t="s">
        <v>35</v>
      </c>
      <c r="Y196" s="6">
        <v>4.45</v>
      </c>
      <c r="Z196" s="6">
        <v>2.2599999999999998</v>
      </c>
      <c r="AA196" s="6">
        <v>2.19</v>
      </c>
      <c r="AB196" s="63">
        <f>Y196/10000</f>
        <v>4.4500000000000003E-4</v>
      </c>
      <c r="AC196" s="63">
        <f>Z196/10000</f>
        <v>2.2599999999999999E-4</v>
      </c>
    </row>
    <row r="197" spans="1:29" x14ac:dyDescent="0.25">
      <c r="A197" s="11" t="s">
        <v>38</v>
      </c>
      <c r="B197" s="12">
        <v>4.55</v>
      </c>
      <c r="C197" s="6">
        <v>2.0299999999999998</v>
      </c>
      <c r="D197" s="6">
        <v>2.52</v>
      </c>
      <c r="E197" s="12">
        <v>5.04</v>
      </c>
      <c r="F197" s="6">
        <v>2.2599999999999998</v>
      </c>
      <c r="G197" s="13">
        <v>2.78</v>
      </c>
      <c r="H197" s="6"/>
      <c r="I197" s="28">
        <v>1.7422723056052728E-7</v>
      </c>
      <c r="J197" s="43">
        <f t="shared" si="15"/>
        <v>4.5499999999999998E-7</v>
      </c>
      <c r="K197" s="43">
        <f t="shared" si="16"/>
        <v>2.0299999999999998E-7</v>
      </c>
      <c r="L197" s="43">
        <f t="shared" si="17"/>
        <v>2.6115320695632076</v>
      </c>
      <c r="M197" s="43">
        <f t="shared" si="18"/>
        <v>1.1651450771897387</v>
      </c>
      <c r="N197" s="6"/>
      <c r="O197" s="45">
        <f t="shared" si="13"/>
        <v>5.0399999999999996E-7</v>
      </c>
      <c r="P197" s="45">
        <f t="shared" si="14"/>
        <v>2.2599999999999999E-7</v>
      </c>
      <c r="Q197" s="43">
        <f t="shared" si="19"/>
        <v>2.8927739847469378</v>
      </c>
      <c r="R197" s="43">
        <f t="shared" si="20"/>
        <v>1.2971565883984284</v>
      </c>
      <c r="S197" s="6"/>
      <c r="T197" s="6"/>
      <c r="U197" s="6"/>
      <c r="V197" s="6"/>
      <c r="W197" s="6"/>
      <c r="X197" s="6" t="s">
        <v>35</v>
      </c>
      <c r="Y197" s="6">
        <v>4.63</v>
      </c>
      <c r="Z197" s="6">
        <v>2.3650000000000002</v>
      </c>
      <c r="AA197" s="6">
        <v>2.2650000000000001</v>
      </c>
      <c r="AB197" s="63">
        <f>Y197/10000</f>
        <v>4.6299999999999998E-4</v>
      </c>
      <c r="AC197" s="63">
        <f>Z197/10000</f>
        <v>2.3650000000000003E-4</v>
      </c>
    </row>
    <row r="198" spans="1:29" x14ac:dyDescent="0.25">
      <c r="A198" s="11" t="s">
        <v>38</v>
      </c>
      <c r="B198" s="12">
        <v>5.55</v>
      </c>
      <c r="C198" s="6">
        <v>2.58</v>
      </c>
      <c r="D198" s="6">
        <v>2.97</v>
      </c>
      <c r="E198" s="12">
        <v>6.15</v>
      </c>
      <c r="F198" s="6">
        <v>2.87</v>
      </c>
      <c r="G198" s="13">
        <v>3.28</v>
      </c>
      <c r="H198" s="6"/>
      <c r="I198" s="28">
        <v>2.0774030342113106E-7</v>
      </c>
      <c r="J198" s="43">
        <f t="shared" si="15"/>
        <v>5.5499999999999998E-7</v>
      </c>
      <c r="K198" s="43">
        <f t="shared" si="16"/>
        <v>2.5800000000000001E-7</v>
      </c>
      <c r="L198" s="43">
        <f t="shared" si="17"/>
        <v>2.671604839600644</v>
      </c>
      <c r="M198" s="43">
        <f t="shared" si="18"/>
        <v>1.2419352227332725</v>
      </c>
      <c r="N198" s="6"/>
      <c r="O198" s="45">
        <f t="shared" si="13"/>
        <v>6.1500000000000004E-7</v>
      </c>
      <c r="P198" s="45">
        <f t="shared" si="14"/>
        <v>2.8700000000000002E-7</v>
      </c>
      <c r="Q198" s="43">
        <f t="shared" si="19"/>
        <v>2.9604269844223357</v>
      </c>
      <c r="R198" s="43">
        <f t="shared" si="20"/>
        <v>1.3815325927304232</v>
      </c>
      <c r="S198" s="6"/>
      <c r="T198" s="6"/>
      <c r="U198" s="6"/>
      <c r="V198" s="6"/>
      <c r="W198" s="6"/>
      <c r="X198" s="6" t="s">
        <v>35</v>
      </c>
      <c r="Y198" s="6">
        <v>4.91</v>
      </c>
      <c r="Z198" s="6">
        <v>2.5150000000000001</v>
      </c>
      <c r="AA198" s="6">
        <v>2.395</v>
      </c>
      <c r="AB198" s="63">
        <f>Y198/10000</f>
        <v>4.9100000000000001E-4</v>
      </c>
      <c r="AC198" s="63">
        <f>Z198/10000</f>
        <v>2.5149999999999999E-4</v>
      </c>
    </row>
    <row r="199" spans="1:29" ht="15.75" thickBot="1" x14ac:dyDescent="0.3">
      <c r="A199" s="14" t="s">
        <v>38</v>
      </c>
      <c r="B199" s="15">
        <v>6.55</v>
      </c>
      <c r="C199" s="16">
        <v>3.22</v>
      </c>
      <c r="D199" s="16">
        <v>3.33</v>
      </c>
      <c r="E199" s="15">
        <v>7.26</v>
      </c>
      <c r="F199" s="16">
        <v>3.58</v>
      </c>
      <c r="G199" s="17">
        <v>3.68</v>
      </c>
      <c r="H199" s="6"/>
      <c r="I199" s="28">
        <v>2.4450881228608394E-7</v>
      </c>
      <c r="J199" s="43">
        <f t="shared" si="15"/>
        <v>6.5499999999999998E-7</v>
      </c>
      <c r="K199" s="43">
        <f t="shared" si="16"/>
        <v>3.22E-7</v>
      </c>
      <c r="L199" s="43">
        <f t="shared" si="17"/>
        <v>2.6788400543765549</v>
      </c>
      <c r="M199" s="43">
        <f t="shared" si="18"/>
        <v>1.3169259503958026</v>
      </c>
      <c r="N199" s="6"/>
      <c r="O199" s="45">
        <f t="shared" si="13"/>
        <v>7.2600000000000002E-7</v>
      </c>
      <c r="P199" s="45">
        <f t="shared" si="14"/>
        <v>3.58E-7</v>
      </c>
      <c r="Q199" s="43">
        <f t="shared" si="19"/>
        <v>2.9692181366066857</v>
      </c>
      <c r="R199" s="43">
        <f t="shared" si="20"/>
        <v>1.464159907582911</v>
      </c>
      <c r="S199" s="6"/>
      <c r="T199" s="6"/>
      <c r="U199" s="6"/>
      <c r="V199" s="6"/>
      <c r="W199" s="6"/>
      <c r="X199" s="6" t="s">
        <v>35</v>
      </c>
      <c r="Y199" s="6">
        <v>5.1100000000000003</v>
      </c>
      <c r="Z199" s="6">
        <v>2.617</v>
      </c>
      <c r="AA199" s="6">
        <v>2.4929999999999999</v>
      </c>
      <c r="AB199" s="63">
        <f>Y199/10000</f>
        <v>5.1100000000000006E-4</v>
      </c>
      <c r="AC199" s="63">
        <f>Z199/10000</f>
        <v>2.6170000000000002E-4</v>
      </c>
    </row>
    <row r="200" spans="1:29" x14ac:dyDescent="0.25">
      <c r="A200" s="7" t="s">
        <v>40</v>
      </c>
      <c r="B200" s="8">
        <v>8.5</v>
      </c>
      <c r="C200" s="9">
        <v>3.41</v>
      </c>
      <c r="D200" s="9">
        <v>5.09</v>
      </c>
      <c r="E200" s="8">
        <v>9.44</v>
      </c>
      <c r="F200" s="9">
        <v>3.8</v>
      </c>
      <c r="G200" s="10">
        <v>5.64</v>
      </c>
      <c r="H200" s="6"/>
      <c r="I200" s="28">
        <v>2.751678925185087E-7</v>
      </c>
      <c r="J200" s="43">
        <f t="shared" si="15"/>
        <v>8.5000000000000001E-7</v>
      </c>
      <c r="K200" s="43">
        <f t="shared" si="16"/>
        <v>3.41E-7</v>
      </c>
      <c r="L200" s="43">
        <f t="shared" si="17"/>
        <v>3.0890231858821471</v>
      </c>
      <c r="M200" s="43">
        <f t="shared" si="18"/>
        <v>1.239243419277426</v>
      </c>
      <c r="N200" s="6"/>
      <c r="O200" s="45">
        <f t="shared" si="13"/>
        <v>9.4399999999999998E-7</v>
      </c>
      <c r="P200" s="45">
        <f t="shared" si="14"/>
        <v>3.7999999999999996E-7</v>
      </c>
      <c r="Q200" s="43">
        <f t="shared" si="19"/>
        <v>3.4306328087914668</v>
      </c>
      <c r="R200" s="43">
        <f t="shared" si="20"/>
        <v>1.380975071335548</v>
      </c>
      <c r="S200" s="6"/>
      <c r="T200" s="6"/>
      <c r="U200" s="6"/>
      <c r="V200" s="6"/>
      <c r="W200" s="6"/>
      <c r="X200" s="6" t="s">
        <v>37</v>
      </c>
      <c r="Y200" s="6">
        <v>5.42</v>
      </c>
      <c r="Z200" s="6">
        <v>2.78</v>
      </c>
      <c r="AA200" s="6">
        <v>2.64</v>
      </c>
      <c r="AB200" s="63">
        <f>Y200/10000</f>
        <v>5.4199999999999995E-4</v>
      </c>
      <c r="AC200" s="63">
        <f>Z200/10000</f>
        <v>2.7799999999999998E-4</v>
      </c>
    </row>
    <row r="201" spans="1:29" x14ac:dyDescent="0.25">
      <c r="A201" s="11" t="s">
        <v>40</v>
      </c>
      <c r="B201" s="12">
        <v>9.94</v>
      </c>
      <c r="C201" s="6">
        <v>4</v>
      </c>
      <c r="D201" s="6">
        <v>5.94</v>
      </c>
      <c r="E201" s="12">
        <v>11</v>
      </c>
      <c r="F201" s="6">
        <v>4.46</v>
      </c>
      <c r="G201" s="13">
        <v>6.54</v>
      </c>
      <c r="H201" s="6"/>
      <c r="I201" s="28">
        <v>3.2180699609102063E-7</v>
      </c>
      <c r="J201" s="43">
        <f t="shared" si="15"/>
        <v>9.9399999999999993E-7</v>
      </c>
      <c r="K201" s="43">
        <f t="shared" si="16"/>
        <v>3.9999999999999998E-7</v>
      </c>
      <c r="L201" s="43">
        <f t="shared" si="17"/>
        <v>3.0888079254773402</v>
      </c>
      <c r="M201" s="43">
        <f t="shared" si="18"/>
        <v>1.2429810565301167</v>
      </c>
      <c r="N201" s="6"/>
      <c r="O201" s="45">
        <f t="shared" si="13"/>
        <v>1.1000000000000001E-6</v>
      </c>
      <c r="P201" s="45">
        <f t="shared" si="14"/>
        <v>4.46E-7</v>
      </c>
      <c r="Q201" s="43">
        <f t="shared" si="19"/>
        <v>3.4181979054578213</v>
      </c>
      <c r="R201" s="43">
        <f t="shared" si="20"/>
        <v>1.3859238780310803</v>
      </c>
      <c r="S201" s="6"/>
      <c r="T201" s="6"/>
      <c r="U201" s="6"/>
      <c r="V201" s="6"/>
      <c r="W201" s="6"/>
      <c r="X201" s="6" t="s">
        <v>37</v>
      </c>
      <c r="Y201" s="21">
        <v>5.8</v>
      </c>
      <c r="Z201" s="21">
        <v>2.98</v>
      </c>
      <c r="AA201" s="21">
        <v>2.82</v>
      </c>
      <c r="AB201" s="63">
        <f>Y201/10000</f>
        <v>5.8E-4</v>
      </c>
      <c r="AC201" s="63">
        <f>Z201/10000</f>
        <v>2.9799999999999998E-4</v>
      </c>
    </row>
    <row r="202" spans="1:29" x14ac:dyDescent="0.25">
      <c r="A202" s="11" t="s">
        <v>40</v>
      </c>
      <c r="B202" s="12">
        <v>11.4</v>
      </c>
      <c r="C202" s="6">
        <v>4.54</v>
      </c>
      <c r="D202" s="6">
        <v>6.86</v>
      </c>
      <c r="E202" s="12">
        <v>12.6</v>
      </c>
      <c r="F202" s="6">
        <v>5.05</v>
      </c>
      <c r="G202" s="13">
        <v>7.55</v>
      </c>
      <c r="H202" s="6"/>
      <c r="I202" s="28">
        <v>3.8704456460365443E-7</v>
      </c>
      <c r="J202" s="43">
        <f t="shared" si="15"/>
        <v>1.1400000000000001E-6</v>
      </c>
      <c r="K202" s="43">
        <f t="shared" si="16"/>
        <v>4.5400000000000002E-7</v>
      </c>
      <c r="L202" s="43">
        <f t="shared" si="17"/>
        <v>2.9453972597894387</v>
      </c>
      <c r="M202" s="43">
        <f t="shared" si="18"/>
        <v>1.1729915403021096</v>
      </c>
      <c r="N202" s="6"/>
      <c r="O202" s="45">
        <f t="shared" si="13"/>
        <v>1.26E-6</v>
      </c>
      <c r="P202" s="45">
        <f t="shared" si="14"/>
        <v>5.0499999999999993E-7</v>
      </c>
      <c r="Q202" s="43">
        <f t="shared" si="19"/>
        <v>3.2554390766093793</v>
      </c>
      <c r="R202" s="43">
        <f t="shared" si="20"/>
        <v>1.3047593124505843</v>
      </c>
      <c r="S202" s="6"/>
      <c r="T202" s="6"/>
      <c r="U202" s="6"/>
      <c r="V202" s="6"/>
      <c r="W202" s="6"/>
      <c r="X202" s="6" t="s">
        <v>37</v>
      </c>
      <c r="Y202" s="22">
        <v>6.27</v>
      </c>
      <c r="Z202" s="22">
        <v>3.2240000000000002</v>
      </c>
      <c r="AA202" s="22">
        <v>3.0459999999999998</v>
      </c>
      <c r="AB202" s="63">
        <f>Y202/10000</f>
        <v>6.2699999999999995E-4</v>
      </c>
      <c r="AC202" s="63">
        <f>Z202/10000</f>
        <v>3.2240000000000003E-4</v>
      </c>
    </row>
    <row r="203" spans="1:29" x14ac:dyDescent="0.25">
      <c r="A203" s="11" t="s">
        <v>40</v>
      </c>
      <c r="B203" s="12">
        <v>14.2</v>
      </c>
      <c r="C203" s="6">
        <v>5.4</v>
      </c>
      <c r="D203" s="6">
        <v>8.8000000000000007</v>
      </c>
      <c r="E203" s="12">
        <v>15.7</v>
      </c>
      <c r="F203" s="6">
        <v>5.98</v>
      </c>
      <c r="G203" s="13">
        <v>9.7200000000000006</v>
      </c>
      <c r="H203" s="6"/>
      <c r="I203" s="28">
        <v>4.5869636880574783E-7</v>
      </c>
      <c r="J203" s="43">
        <f t="shared" si="15"/>
        <v>1.42E-6</v>
      </c>
      <c r="K203" s="43">
        <f t="shared" si="16"/>
        <v>5.4000000000000002E-7</v>
      </c>
      <c r="L203" s="43">
        <f t="shared" si="17"/>
        <v>3.0957297606193874</v>
      </c>
      <c r="M203" s="43">
        <f t="shared" si="18"/>
        <v>1.1772493455876545</v>
      </c>
      <c r="N203" s="6"/>
      <c r="O203" s="45">
        <f t="shared" si="13"/>
        <v>1.57E-6</v>
      </c>
      <c r="P203" s="45">
        <f t="shared" si="14"/>
        <v>5.9800000000000003E-7</v>
      </c>
      <c r="Q203" s="43">
        <f t="shared" si="19"/>
        <v>3.4227434677270692</v>
      </c>
      <c r="R203" s="43">
        <f t="shared" si="20"/>
        <v>1.3036946456692915</v>
      </c>
      <c r="S203" s="6"/>
      <c r="T203" s="6"/>
      <c r="U203" s="6"/>
      <c r="V203" s="6"/>
      <c r="W203" s="6"/>
      <c r="X203" s="6" t="s">
        <v>37</v>
      </c>
      <c r="Y203" s="22">
        <v>7.93</v>
      </c>
      <c r="Z203" s="22">
        <v>4.0860000000000003</v>
      </c>
      <c r="AA203" s="22">
        <v>3.8439999999999999</v>
      </c>
      <c r="AB203" s="63">
        <f>Y203/10000</f>
        <v>7.9299999999999998E-4</v>
      </c>
      <c r="AC203" s="63">
        <f>Z203/10000</f>
        <v>4.0860000000000001E-4</v>
      </c>
    </row>
    <row r="204" spans="1:29" x14ac:dyDescent="0.25">
      <c r="A204" s="11" t="s">
        <v>40</v>
      </c>
      <c r="B204" s="12">
        <v>18.8</v>
      </c>
      <c r="C204" s="6">
        <v>6.38</v>
      </c>
      <c r="D204" s="6">
        <v>12.42</v>
      </c>
      <c r="E204" s="12">
        <v>20.3</v>
      </c>
      <c r="F204" s="6">
        <v>6.9</v>
      </c>
      <c r="G204" s="13">
        <v>13.4</v>
      </c>
      <c r="H204" s="6"/>
      <c r="I204" s="28">
        <v>5.3701205252200057E-7</v>
      </c>
      <c r="J204" s="43">
        <f t="shared" si="15"/>
        <v>1.88E-6</v>
      </c>
      <c r="K204" s="43">
        <f t="shared" si="16"/>
        <v>6.3799999999999997E-7</v>
      </c>
      <c r="L204" s="43">
        <f t="shared" si="17"/>
        <v>3.5008525249495759</v>
      </c>
      <c r="M204" s="43">
        <f t="shared" si="18"/>
        <v>1.188055271764803</v>
      </c>
      <c r="N204" s="6"/>
      <c r="O204" s="45">
        <f t="shared" si="13"/>
        <v>2.03E-6</v>
      </c>
      <c r="P204" s="45">
        <f t="shared" si="14"/>
        <v>6.9000000000000006E-7</v>
      </c>
      <c r="Q204" s="43">
        <f t="shared" si="19"/>
        <v>3.7801758647061914</v>
      </c>
      <c r="R204" s="43">
        <f t="shared" si="20"/>
        <v>1.2848873628804296</v>
      </c>
      <c r="S204" s="6"/>
      <c r="T204" s="6"/>
      <c r="U204" s="6"/>
      <c r="V204" s="6"/>
      <c r="W204" s="6"/>
      <c r="X204" s="6" t="s">
        <v>37</v>
      </c>
      <c r="Y204" s="22">
        <v>13.2</v>
      </c>
      <c r="Z204" s="22">
        <v>6.98</v>
      </c>
      <c r="AA204" s="22">
        <v>6.22</v>
      </c>
      <c r="AB204" s="63">
        <f>Y204/10000</f>
        <v>1.32E-3</v>
      </c>
      <c r="AC204" s="63">
        <f>Z204/10000</f>
        <v>6.9800000000000005E-4</v>
      </c>
    </row>
    <row r="205" spans="1:29" x14ac:dyDescent="0.25">
      <c r="A205" s="11" t="s">
        <v>40</v>
      </c>
      <c r="B205" s="12">
        <v>24.4</v>
      </c>
      <c r="C205" s="6">
        <v>7.56</v>
      </c>
      <c r="D205" s="6">
        <v>16.84</v>
      </c>
      <c r="E205" s="12">
        <v>26</v>
      </c>
      <c r="F205" s="6">
        <v>8.2899999999999991</v>
      </c>
      <c r="G205" s="13">
        <v>17.71</v>
      </c>
      <c r="H205" s="6"/>
      <c r="I205" s="28">
        <v>6.331772697042764E-7</v>
      </c>
      <c r="J205" s="43">
        <f t="shared" si="15"/>
        <v>2.4399999999999999E-6</v>
      </c>
      <c r="K205" s="43">
        <f t="shared" si="16"/>
        <v>7.5599999999999994E-7</v>
      </c>
      <c r="L205" s="43">
        <f t="shared" si="17"/>
        <v>3.8535811639915547</v>
      </c>
      <c r="M205" s="43">
        <f t="shared" si="18"/>
        <v>1.1939784262203341</v>
      </c>
      <c r="N205" s="6"/>
      <c r="O205" s="45">
        <f t="shared" si="13"/>
        <v>2.6000000000000001E-6</v>
      </c>
      <c r="P205" s="45">
        <f t="shared" si="14"/>
        <v>8.2899999999999992E-7</v>
      </c>
      <c r="Q205" s="43">
        <f t="shared" si="19"/>
        <v>4.1062750108106734</v>
      </c>
      <c r="R205" s="43">
        <f t="shared" si="20"/>
        <v>1.3092699938315568</v>
      </c>
      <c r="S205" s="6"/>
      <c r="T205" s="6"/>
      <c r="U205" s="6"/>
      <c r="V205" s="6"/>
      <c r="W205" s="6"/>
      <c r="X205" s="6" t="s">
        <v>37</v>
      </c>
      <c r="Y205" s="22">
        <v>16.8</v>
      </c>
      <c r="Z205" s="22">
        <v>8.9700000000000006</v>
      </c>
      <c r="AA205" s="22">
        <f>Y205-Z205</f>
        <v>7.83</v>
      </c>
      <c r="AB205" s="63">
        <f>Y205/10000</f>
        <v>1.6800000000000001E-3</v>
      </c>
      <c r="AC205" s="63">
        <f>Z205/10000</f>
        <v>8.9700000000000001E-4</v>
      </c>
    </row>
    <row r="206" spans="1:29" x14ac:dyDescent="0.25">
      <c r="A206" s="11" t="s">
        <v>40</v>
      </c>
      <c r="B206" s="12">
        <v>32.9</v>
      </c>
      <c r="C206" s="6">
        <v>9.06</v>
      </c>
      <c r="D206" s="6">
        <v>23.84</v>
      </c>
      <c r="E206" s="12">
        <v>35.700000000000003</v>
      </c>
      <c r="F206" s="6">
        <v>9.94</v>
      </c>
      <c r="G206" s="13">
        <v>25.76</v>
      </c>
      <c r="H206" s="6"/>
      <c r="I206" s="28">
        <v>7.4895160666537736E-7</v>
      </c>
      <c r="J206" s="43">
        <f t="shared" si="15"/>
        <v>3.2899999999999998E-6</v>
      </c>
      <c r="K206" s="43">
        <f t="shared" si="16"/>
        <v>9.0600000000000009E-7</v>
      </c>
      <c r="L206" s="43">
        <f t="shared" si="17"/>
        <v>4.3928071863659577</v>
      </c>
      <c r="M206" s="43">
        <f t="shared" si="18"/>
        <v>1.2096909759415071</v>
      </c>
      <c r="N206" s="6"/>
      <c r="O206" s="45">
        <f t="shared" si="13"/>
        <v>3.5700000000000001E-6</v>
      </c>
      <c r="P206" s="45">
        <f t="shared" si="14"/>
        <v>9.9399999999999993E-7</v>
      </c>
      <c r="Q206" s="43">
        <f t="shared" si="19"/>
        <v>4.7666631171205074</v>
      </c>
      <c r="R206" s="43">
        <f t="shared" si="20"/>
        <v>1.327188554178651</v>
      </c>
      <c r="S206" s="6"/>
      <c r="T206" s="6"/>
      <c r="U206" s="6"/>
      <c r="V206" s="6"/>
      <c r="W206" s="6"/>
      <c r="X206" s="6" t="s">
        <v>37</v>
      </c>
      <c r="Y206" s="22">
        <v>140</v>
      </c>
      <c r="Z206" s="22">
        <v>85.66</v>
      </c>
      <c r="AA206" s="22">
        <v>54.34</v>
      </c>
      <c r="AB206" s="63">
        <f>Y206/10000</f>
        <v>1.4E-2</v>
      </c>
      <c r="AC206" s="63">
        <f>Z206/10000</f>
        <v>8.565999999999999E-3</v>
      </c>
    </row>
    <row r="207" spans="1:29" x14ac:dyDescent="0.25">
      <c r="A207" s="11" t="s">
        <v>40</v>
      </c>
      <c r="B207" s="12">
        <v>40</v>
      </c>
      <c r="C207" s="6">
        <v>10.9</v>
      </c>
      <c r="D207" s="6">
        <v>29.1</v>
      </c>
      <c r="E207" s="12">
        <v>43.7</v>
      </c>
      <c r="F207" s="6">
        <v>11.6</v>
      </c>
      <c r="G207" s="13">
        <v>32.1</v>
      </c>
      <c r="H207" s="6"/>
      <c r="I207" s="28">
        <v>9.2003413033734984E-7</v>
      </c>
      <c r="J207" s="43">
        <f t="shared" si="15"/>
        <v>3.9999999999999998E-6</v>
      </c>
      <c r="K207" s="43">
        <f t="shared" si="16"/>
        <v>1.0899999999999999E-6</v>
      </c>
      <c r="L207" s="43">
        <f t="shared" si="17"/>
        <v>4.3476647964497968</v>
      </c>
      <c r="M207" s="43">
        <f t="shared" si="18"/>
        <v>1.1847386570325695</v>
      </c>
      <c r="N207" s="6"/>
      <c r="O207" s="45">
        <f t="shared" si="13"/>
        <v>4.3700000000000005E-6</v>
      </c>
      <c r="P207" s="45">
        <f t="shared" si="14"/>
        <v>1.1599999999999999E-6</v>
      </c>
      <c r="Q207" s="43">
        <f t="shared" si="19"/>
        <v>4.749823790121404</v>
      </c>
      <c r="R207" s="43">
        <f t="shared" si="20"/>
        <v>1.260822790970441</v>
      </c>
      <c r="S207" s="6"/>
      <c r="T207" s="6"/>
      <c r="U207" s="6"/>
      <c r="V207" s="6"/>
      <c r="W207" s="6"/>
      <c r="X207" s="6" t="s">
        <v>37</v>
      </c>
      <c r="Y207" s="22">
        <v>140</v>
      </c>
      <c r="Z207" s="22">
        <v>85.66</v>
      </c>
      <c r="AA207" s="22">
        <v>54.34</v>
      </c>
      <c r="AB207" s="63">
        <f>Y207/10000</f>
        <v>1.4E-2</v>
      </c>
      <c r="AC207" s="63">
        <f>Z207/10000</f>
        <v>8.565999999999999E-3</v>
      </c>
    </row>
    <row r="208" spans="1:29" x14ac:dyDescent="0.25">
      <c r="A208" s="11" t="s">
        <v>40</v>
      </c>
      <c r="B208" s="12">
        <v>46.4</v>
      </c>
      <c r="C208" s="6">
        <v>12.64</v>
      </c>
      <c r="D208" s="6">
        <v>33.76</v>
      </c>
      <c r="E208" s="12">
        <v>50.7</v>
      </c>
      <c r="F208" s="6">
        <v>13.46</v>
      </c>
      <c r="G208" s="13">
        <v>37.24</v>
      </c>
      <c r="H208" s="6"/>
      <c r="I208" s="28">
        <v>1.1734588510271817E-6</v>
      </c>
      <c r="J208" s="43">
        <f t="shared" si="15"/>
        <v>4.6399999999999996E-6</v>
      </c>
      <c r="K208" s="43">
        <f t="shared" si="16"/>
        <v>1.2640000000000001E-6</v>
      </c>
      <c r="L208" s="43">
        <f t="shared" si="17"/>
        <v>3.9541224610802477</v>
      </c>
      <c r="M208" s="43">
        <f t="shared" si="18"/>
        <v>1.0771574980184124</v>
      </c>
      <c r="N208" s="6"/>
      <c r="O208" s="45">
        <f t="shared" si="13"/>
        <v>5.0700000000000006E-6</v>
      </c>
      <c r="P208" s="45">
        <f t="shared" si="14"/>
        <v>1.3460000000000001E-6</v>
      </c>
      <c r="Q208" s="43">
        <f t="shared" si="19"/>
        <v>4.3205605339820821</v>
      </c>
      <c r="R208" s="43">
        <f t="shared" si="20"/>
        <v>1.1470363863392272</v>
      </c>
      <c r="S208" s="6"/>
      <c r="T208" s="6"/>
      <c r="U208" s="6"/>
      <c r="V208" s="6"/>
      <c r="W208" s="6"/>
      <c r="X208" s="6" t="s">
        <v>37</v>
      </c>
      <c r="Y208" s="22">
        <v>140</v>
      </c>
      <c r="Z208" s="22">
        <v>85.66</v>
      </c>
      <c r="AA208" s="22">
        <v>54.34</v>
      </c>
      <c r="AB208" s="63">
        <f>Y208/10000</f>
        <v>1.4E-2</v>
      </c>
      <c r="AC208" s="63">
        <f>Z208/10000</f>
        <v>8.565999999999999E-3</v>
      </c>
    </row>
    <row r="209" spans="1:29" x14ac:dyDescent="0.25">
      <c r="A209" s="11" t="s">
        <v>40</v>
      </c>
      <c r="B209" s="12">
        <v>53.8</v>
      </c>
      <c r="C209" s="6">
        <v>14.8</v>
      </c>
      <c r="D209" s="6">
        <v>39</v>
      </c>
      <c r="E209" s="12">
        <v>58.8</v>
      </c>
      <c r="F209" s="6">
        <v>15.6</v>
      </c>
      <c r="G209" s="13">
        <v>43.2</v>
      </c>
      <c r="H209" s="6"/>
      <c r="I209" s="28">
        <v>1.4002280536603763E-6</v>
      </c>
      <c r="J209" s="43">
        <f t="shared" si="15"/>
        <v>5.3799999999999993E-6</v>
      </c>
      <c r="K209" s="43">
        <f t="shared" si="16"/>
        <v>1.48E-6</v>
      </c>
      <c r="L209" s="43">
        <f t="shared" si="17"/>
        <v>3.8422312607835467</v>
      </c>
      <c r="M209" s="43">
        <f t="shared" si="18"/>
        <v>1.0569706814051394</v>
      </c>
      <c r="N209" s="6"/>
      <c r="O209" s="45">
        <f t="shared" si="13"/>
        <v>5.8799999999999996E-6</v>
      </c>
      <c r="P209" s="45">
        <f t="shared" si="14"/>
        <v>1.5599999999999999E-6</v>
      </c>
      <c r="Q209" s="43">
        <f t="shared" si="19"/>
        <v>4.1993159504474455</v>
      </c>
      <c r="R209" s="43">
        <f t="shared" si="20"/>
        <v>1.114104231751363</v>
      </c>
      <c r="S209" s="6"/>
      <c r="T209" s="6"/>
      <c r="U209" s="6"/>
      <c r="V209" s="6"/>
      <c r="W209" s="6"/>
      <c r="X209" s="6" t="s">
        <v>37</v>
      </c>
      <c r="Y209" s="22">
        <v>140</v>
      </c>
      <c r="Z209" s="22">
        <v>85.66</v>
      </c>
      <c r="AA209" s="22">
        <v>54.34</v>
      </c>
      <c r="AB209" s="63">
        <f>Y209/10000</f>
        <v>1.4E-2</v>
      </c>
      <c r="AC209" s="63">
        <f>Z209/10000</f>
        <v>8.565999999999999E-3</v>
      </c>
    </row>
    <row r="210" spans="1:29" x14ac:dyDescent="0.25">
      <c r="A210" s="11" t="s">
        <v>40</v>
      </c>
      <c r="B210" s="12">
        <v>62.8</v>
      </c>
      <c r="C210" s="6">
        <v>17.45</v>
      </c>
      <c r="D210" s="6">
        <v>45.35</v>
      </c>
      <c r="E210" s="12">
        <v>68.599999999999994</v>
      </c>
      <c r="F210" s="6">
        <v>18.399999999999999</v>
      </c>
      <c r="G210" s="13">
        <v>50.2</v>
      </c>
      <c r="H210" s="6"/>
      <c r="I210" s="28">
        <v>1.6099047073282501E-6</v>
      </c>
      <c r="J210" s="43">
        <f t="shared" si="15"/>
        <v>6.28E-6</v>
      </c>
      <c r="K210" s="43">
        <f t="shared" si="16"/>
        <v>1.745E-6</v>
      </c>
      <c r="L210" s="43">
        <f t="shared" si="17"/>
        <v>3.9008520016207053</v>
      </c>
      <c r="M210" s="43">
        <f t="shared" si="18"/>
        <v>1.0839150864376004</v>
      </c>
      <c r="N210" s="6"/>
      <c r="O210" s="45">
        <f t="shared" si="13"/>
        <v>6.8599999999999995E-6</v>
      </c>
      <c r="P210" s="45">
        <f t="shared" si="14"/>
        <v>1.84E-6</v>
      </c>
      <c r="Q210" s="43">
        <f t="shared" si="19"/>
        <v>4.2611217724710251</v>
      </c>
      <c r="R210" s="43">
        <f t="shared" si="20"/>
        <v>1.1429247902837734</v>
      </c>
      <c r="S210" s="6"/>
      <c r="T210" s="6"/>
      <c r="U210" s="6"/>
      <c r="V210" s="6"/>
      <c r="W210" s="6"/>
      <c r="X210" s="6" t="s">
        <v>37</v>
      </c>
      <c r="Y210" s="22">
        <v>140</v>
      </c>
      <c r="Z210" s="22">
        <v>85.66</v>
      </c>
      <c r="AA210" s="22">
        <v>54.34</v>
      </c>
      <c r="AB210" s="63">
        <f>Y210/10000</f>
        <v>1.4E-2</v>
      </c>
      <c r="AC210" s="63">
        <f>Z210/10000</f>
        <v>8.565999999999999E-3</v>
      </c>
    </row>
    <row r="211" spans="1:29" ht="15.75" thickBot="1" x14ac:dyDescent="0.3">
      <c r="A211" s="14" t="s">
        <v>40</v>
      </c>
      <c r="B211" s="15">
        <v>78.5</v>
      </c>
      <c r="C211" s="16">
        <v>22.8</v>
      </c>
      <c r="D211" s="16">
        <v>55.7</v>
      </c>
      <c r="E211" s="15">
        <v>85.7</v>
      </c>
      <c r="F211" s="16">
        <v>23.9</v>
      </c>
      <c r="G211" s="17">
        <v>61.8</v>
      </c>
      <c r="H211" s="6"/>
      <c r="I211" s="28">
        <v>1.9266825883055638E-6</v>
      </c>
      <c r="J211" s="43">
        <f t="shared" si="15"/>
        <v>7.8499999999999994E-6</v>
      </c>
      <c r="K211" s="43">
        <f t="shared" si="16"/>
        <v>2.2800000000000002E-6</v>
      </c>
      <c r="L211" s="43">
        <f t="shared" si="17"/>
        <v>4.0743607938574584</v>
      </c>
      <c r="M211" s="43">
        <f t="shared" si="18"/>
        <v>1.1833812242031856</v>
      </c>
      <c r="N211" s="6"/>
      <c r="O211" s="45">
        <f t="shared" si="13"/>
        <v>8.570000000000001E-6</v>
      </c>
      <c r="P211" s="45">
        <f t="shared" si="14"/>
        <v>2.39E-6</v>
      </c>
      <c r="Q211" s="43">
        <f t="shared" si="19"/>
        <v>4.4480601278163601</v>
      </c>
      <c r="R211" s="43">
        <f t="shared" si="20"/>
        <v>1.240474178002462</v>
      </c>
      <c r="S211" s="6"/>
      <c r="T211" s="6"/>
      <c r="U211" s="6"/>
      <c r="V211" s="6"/>
      <c r="W211" s="6"/>
      <c r="X211" s="6" t="s">
        <v>37</v>
      </c>
      <c r="Y211" s="22">
        <v>227</v>
      </c>
      <c r="Z211" s="22">
        <v>143.6</v>
      </c>
      <c r="AA211" s="22">
        <v>83.4</v>
      </c>
      <c r="AB211" s="63">
        <f>Y211/10000</f>
        <v>2.2700000000000001E-2</v>
      </c>
      <c r="AC211" s="63">
        <f>Z211/10000</f>
        <v>1.436E-2</v>
      </c>
    </row>
    <row r="212" spans="1:29" x14ac:dyDescent="0.25">
      <c r="A212" s="7" t="s">
        <v>41</v>
      </c>
      <c r="B212" s="8">
        <v>9.4299999999999995E-2</v>
      </c>
      <c r="C212" s="9">
        <v>2.87E-2</v>
      </c>
      <c r="D212" s="9">
        <v>6.5599999999999992E-2</v>
      </c>
      <c r="E212" s="8">
        <v>0.10299999999999999</v>
      </c>
      <c r="F212" s="9">
        <v>2.9499999999999998E-2</v>
      </c>
      <c r="G212" s="10">
        <v>7.3499999999999996E-2</v>
      </c>
      <c r="H212" s="6"/>
      <c r="I212" s="28">
        <v>2.4110358998691504E-6</v>
      </c>
      <c r="J212" s="6">
        <v>9.4299999999999995E-6</v>
      </c>
      <c r="K212" s="6">
        <v>2.8700000000000001E-6</v>
      </c>
      <c r="L212" s="43">
        <v>3.9111819116885718</v>
      </c>
      <c r="M212" s="43">
        <v>1.1903597122530436</v>
      </c>
      <c r="N212" s="6"/>
      <c r="O212" s="45">
        <f>E212/10000</f>
        <v>1.03E-5</v>
      </c>
      <c r="P212" s="45">
        <f>F212/10000</f>
        <v>2.9499999999999997E-6</v>
      </c>
      <c r="Q212" s="43">
        <f t="shared" si="19"/>
        <v>4.2720226606990765</v>
      </c>
      <c r="R212" s="43">
        <f t="shared" si="20"/>
        <v>1.2235404707827451</v>
      </c>
      <c r="S212" s="6"/>
      <c r="T212" s="6"/>
      <c r="U212" s="6"/>
      <c r="V212" s="6"/>
      <c r="W212" s="6"/>
      <c r="X212" s="6" t="s">
        <v>39</v>
      </c>
      <c r="Y212" s="22">
        <v>295</v>
      </c>
      <c r="Z212" s="22">
        <v>186.68</v>
      </c>
      <c r="AA212" s="22">
        <v>108.32</v>
      </c>
      <c r="AB212" s="63">
        <f>Y212/10000</f>
        <v>2.9499999999999998E-2</v>
      </c>
      <c r="AC212" s="63">
        <f>Z212/10000</f>
        <v>1.8668000000000001E-2</v>
      </c>
    </row>
    <row r="213" spans="1:29" x14ac:dyDescent="0.25">
      <c r="A213" s="11" t="s">
        <v>41</v>
      </c>
      <c r="B213" s="12">
        <v>0.108</v>
      </c>
      <c r="C213" s="6">
        <v>3.3000000000000002E-2</v>
      </c>
      <c r="D213" s="6">
        <v>7.4999999999999997E-2</v>
      </c>
      <c r="E213" s="12">
        <v>0.11799999999999999</v>
      </c>
      <c r="F213" s="6">
        <v>3.4000000000000002E-2</v>
      </c>
      <c r="G213" s="13">
        <v>8.4000000000000005E-2</v>
      </c>
      <c r="H213" s="6"/>
      <c r="I213" s="28">
        <v>2.9100819584703001E-6</v>
      </c>
      <c r="J213" s="6">
        <v>1.08E-5</v>
      </c>
      <c r="K213" s="6">
        <v>3.3000000000000002E-6</v>
      </c>
      <c r="L213" s="43">
        <v>3.7112356813747875</v>
      </c>
      <c r="M213" s="43">
        <v>1.1339886804200741</v>
      </c>
      <c r="N213" s="20"/>
      <c r="O213" s="45">
        <f t="shared" ref="O213:O276" si="21">E213/10000</f>
        <v>1.1799999999999999E-5</v>
      </c>
      <c r="P213" s="45">
        <f t="shared" ref="P213:P276" si="22">F213/10000</f>
        <v>3.4000000000000001E-6</v>
      </c>
      <c r="Q213" s="43">
        <f t="shared" si="19"/>
        <v>4.0548686148354154</v>
      </c>
      <c r="R213" s="43">
        <f t="shared" si="20"/>
        <v>1.1683519737661368</v>
      </c>
      <c r="S213" s="20"/>
      <c r="T213" s="20"/>
      <c r="U213" s="20"/>
      <c r="V213" s="20"/>
      <c r="W213" s="20"/>
      <c r="X213" s="6" t="s">
        <v>39</v>
      </c>
      <c r="Y213" s="6">
        <v>490</v>
      </c>
      <c r="Z213" s="6">
        <v>308.89999999999998</v>
      </c>
      <c r="AA213" s="6">
        <v>181.1</v>
      </c>
      <c r="AB213" s="63">
        <f>Y213/10000</f>
        <v>4.9000000000000002E-2</v>
      </c>
      <c r="AC213" s="63">
        <f>Z213/10000</f>
        <v>3.0889999999999997E-2</v>
      </c>
    </row>
    <row r="214" spans="1:29" x14ac:dyDescent="0.25">
      <c r="A214" s="11" t="s">
        <v>41</v>
      </c>
      <c r="B214" s="12">
        <v>0.13200000000000001</v>
      </c>
      <c r="C214" s="6">
        <v>4.5630000000000004E-2</v>
      </c>
      <c r="D214" s="6">
        <v>8.6370000000000002E-2</v>
      </c>
      <c r="E214" s="12">
        <v>0.14399999999999999</v>
      </c>
      <c r="F214" s="6">
        <v>4.7600000000000003E-2</v>
      </c>
      <c r="G214" s="13">
        <v>9.64E-2</v>
      </c>
      <c r="H214" s="6"/>
      <c r="I214" s="28">
        <v>3.6806358089987986E-6</v>
      </c>
      <c r="J214" s="6">
        <v>1.3200000000000001E-5</v>
      </c>
      <c r="K214" s="6">
        <v>4.5630000000000002E-6</v>
      </c>
      <c r="L214" s="43">
        <v>3.5863368953068591</v>
      </c>
      <c r="M214" s="43">
        <v>1.2397314585822119</v>
      </c>
      <c r="N214" s="6"/>
      <c r="O214" s="45">
        <f t="shared" si="21"/>
        <v>1.4399999999999999E-5</v>
      </c>
      <c r="P214" s="45">
        <f t="shared" si="22"/>
        <v>4.7600000000000002E-6</v>
      </c>
      <c r="Q214" s="43">
        <f t="shared" si="19"/>
        <v>3.9123675221529366</v>
      </c>
      <c r="R214" s="43">
        <f t="shared" si="20"/>
        <v>1.2932548198227765</v>
      </c>
      <c r="S214" s="6"/>
      <c r="T214" s="6"/>
      <c r="U214" s="6"/>
      <c r="V214" s="6"/>
      <c r="W214" s="6"/>
      <c r="X214" s="6" t="s">
        <v>39</v>
      </c>
      <c r="Y214" s="6">
        <v>1100</v>
      </c>
      <c r="Z214" s="6">
        <v>643.70000000000005</v>
      </c>
      <c r="AA214" s="6">
        <v>456.3</v>
      </c>
      <c r="AB214" s="63">
        <f>Y214/10000</f>
        <v>0.11</v>
      </c>
      <c r="AC214" s="63">
        <f>Z214/10000</f>
        <v>6.4370000000000011E-2</v>
      </c>
    </row>
    <row r="215" spans="1:29" x14ac:dyDescent="0.25">
      <c r="A215" s="11" t="s">
        <v>41</v>
      </c>
      <c r="B215" s="12">
        <v>0.16500000000000001</v>
      </c>
      <c r="C215" s="6">
        <v>5.7299999999999997E-2</v>
      </c>
      <c r="D215" s="6">
        <v>0.1077</v>
      </c>
      <c r="E215" s="12">
        <v>0.18</v>
      </c>
      <c r="F215" s="6">
        <v>0.06</v>
      </c>
      <c r="G215" s="23">
        <v>0.12</v>
      </c>
      <c r="H215" s="24"/>
      <c r="I215" s="28">
        <v>4.7654992878507235E-6</v>
      </c>
      <c r="J215" s="6">
        <v>1.6500000000000001E-5</v>
      </c>
      <c r="K215" s="6">
        <v>5.7299999999999993E-6</v>
      </c>
      <c r="L215" s="43">
        <v>3.4623864160604305</v>
      </c>
      <c r="M215" s="43">
        <v>1.2023923735773494</v>
      </c>
      <c r="N215" s="6"/>
      <c r="O215" s="45">
        <f t="shared" si="21"/>
        <v>1.8E-5</v>
      </c>
      <c r="P215" s="45">
        <f t="shared" si="22"/>
        <v>6.0000000000000002E-6</v>
      </c>
      <c r="Q215" s="43">
        <f t="shared" si="19"/>
        <v>3.7771488175204695</v>
      </c>
      <c r="R215" s="43">
        <f t="shared" si="20"/>
        <v>1.2590496058401566</v>
      </c>
      <c r="S215" s="6"/>
      <c r="T215" s="6"/>
      <c r="U215" s="6"/>
      <c r="V215" s="6"/>
      <c r="W215" s="6"/>
      <c r="X215" s="6" t="s">
        <v>39</v>
      </c>
      <c r="Y215" s="6">
        <v>1380</v>
      </c>
      <c r="Z215" s="6">
        <v>791.9</v>
      </c>
      <c r="AA215" s="6">
        <v>588.1</v>
      </c>
      <c r="AB215" s="63">
        <f>Y215/10000</f>
        <v>0.13800000000000001</v>
      </c>
      <c r="AC215" s="63">
        <f>Z215/10000</f>
        <v>7.9189999999999997E-2</v>
      </c>
    </row>
    <row r="216" spans="1:29" x14ac:dyDescent="0.25">
      <c r="A216" s="11" t="s">
        <v>41</v>
      </c>
      <c r="B216" s="12">
        <v>0.247</v>
      </c>
      <c r="C216" s="6">
        <v>9.3200000000000005E-2</v>
      </c>
      <c r="D216" s="6">
        <v>0.15380000000000002</v>
      </c>
      <c r="E216" s="12">
        <v>0.26900000000000002</v>
      </c>
      <c r="F216" s="6">
        <v>9.7200000000000009E-2</v>
      </c>
      <c r="G216" s="13">
        <v>0.17180000000000001</v>
      </c>
      <c r="H216" s="6"/>
      <c r="I216" s="28">
        <v>5.9609308219647755E-6</v>
      </c>
      <c r="J216" s="6">
        <v>2.4700000000000001E-5</v>
      </c>
      <c r="K216" s="6">
        <v>9.3200000000000006E-6</v>
      </c>
      <c r="L216" s="43">
        <v>4.1436481545777548</v>
      </c>
      <c r="M216" s="43">
        <v>1.5635142024560598</v>
      </c>
      <c r="N216" s="6"/>
      <c r="O216" s="45">
        <f t="shared" si="21"/>
        <v>2.6900000000000003E-5</v>
      </c>
      <c r="P216" s="45">
        <f t="shared" si="22"/>
        <v>9.7200000000000001E-6</v>
      </c>
      <c r="Q216" s="43">
        <f t="shared" si="19"/>
        <v>4.5127180306939927</v>
      </c>
      <c r="R216" s="43">
        <f t="shared" si="20"/>
        <v>1.6306178162953755</v>
      </c>
      <c r="S216" s="6"/>
      <c r="T216" s="6"/>
      <c r="U216" s="6"/>
      <c r="V216" s="6"/>
      <c r="W216" s="6"/>
      <c r="X216" s="6" t="s">
        <v>39</v>
      </c>
      <c r="Y216" s="6">
        <v>1500</v>
      </c>
      <c r="Z216" s="6">
        <v>791.9</v>
      </c>
      <c r="AA216" s="6">
        <v>708.1</v>
      </c>
      <c r="AB216" s="63">
        <f>Y216/10000</f>
        <v>0.15</v>
      </c>
      <c r="AC216" s="63">
        <f>Z216/10000</f>
        <v>7.9189999999999997E-2</v>
      </c>
    </row>
    <row r="217" spans="1:29" x14ac:dyDescent="0.25">
      <c r="A217" s="11" t="s">
        <v>41</v>
      </c>
      <c r="B217" s="12">
        <v>0.35399999999999998</v>
      </c>
      <c r="C217" s="6">
        <v>0.1273</v>
      </c>
      <c r="D217" s="6">
        <v>0.22669999999999998</v>
      </c>
      <c r="E217" s="12">
        <v>0.38500000000000001</v>
      </c>
      <c r="F217" s="6">
        <v>0.13269999999999998</v>
      </c>
      <c r="G217" s="13">
        <v>0.25230000000000002</v>
      </c>
      <c r="H217" s="6"/>
      <c r="I217" s="28">
        <v>7.7811564250891569E-6</v>
      </c>
      <c r="J217" s="6">
        <v>3.54E-5</v>
      </c>
      <c r="K217" s="6">
        <v>1.273E-5</v>
      </c>
      <c r="L217" s="43">
        <v>4.54945230067064</v>
      </c>
      <c r="M217" s="43">
        <v>1.6360036098174364</v>
      </c>
      <c r="N217" s="24"/>
      <c r="O217" s="45">
        <f t="shared" si="21"/>
        <v>3.8500000000000001E-5</v>
      </c>
      <c r="P217" s="45">
        <f t="shared" si="22"/>
        <v>1.3269999999999998E-5</v>
      </c>
      <c r="Q217" s="43">
        <f t="shared" si="19"/>
        <v>4.9478506659836059</v>
      </c>
      <c r="R217" s="43">
        <f t="shared" si="20"/>
        <v>1.7054020347429206</v>
      </c>
      <c r="S217" s="24"/>
      <c r="T217" s="24"/>
      <c r="U217" s="24"/>
      <c r="V217" s="24"/>
      <c r="W217" s="24"/>
      <c r="X217" s="6" t="s">
        <v>39</v>
      </c>
      <c r="Y217" s="6">
        <v>1500</v>
      </c>
      <c r="Z217" s="6">
        <v>791.9</v>
      </c>
      <c r="AA217" s="6">
        <v>708.1</v>
      </c>
      <c r="AB217" s="63">
        <f>Y217/10000</f>
        <v>0.15</v>
      </c>
      <c r="AC217" s="63">
        <f>Z217/10000</f>
        <v>7.9189999999999997E-2</v>
      </c>
    </row>
    <row r="218" spans="1:29" x14ac:dyDescent="0.25">
      <c r="A218" s="11" t="s">
        <v>41</v>
      </c>
      <c r="B218" s="12">
        <v>0.35399999999999998</v>
      </c>
      <c r="C218" s="6">
        <v>0.1273</v>
      </c>
      <c r="D218" s="6">
        <v>0.22670000000000001</v>
      </c>
      <c r="E218" s="12">
        <v>0.38500000000000001</v>
      </c>
      <c r="F218" s="6">
        <v>0.13270000000000001</v>
      </c>
      <c r="G218" s="13">
        <v>0.25230000000000002</v>
      </c>
      <c r="H218" s="6"/>
      <c r="I218" s="28">
        <v>8.2626066205622844E-6</v>
      </c>
      <c r="J218" s="6">
        <v>3.54E-5</v>
      </c>
      <c r="K218" s="6">
        <v>1.273E-5</v>
      </c>
      <c r="L218" s="43">
        <v>4.2843622631027509</v>
      </c>
      <c r="M218" s="43">
        <v>1.5406760341609609</v>
      </c>
      <c r="N218" s="6"/>
      <c r="O218" s="45">
        <f t="shared" si="21"/>
        <v>3.8500000000000001E-5</v>
      </c>
      <c r="P218" s="45">
        <f t="shared" si="22"/>
        <v>1.3270000000000002E-5</v>
      </c>
      <c r="Q218" s="43">
        <f t="shared" si="19"/>
        <v>4.659546529080675</v>
      </c>
      <c r="R218" s="43">
        <f t="shared" si="20"/>
        <v>1.6060307127506641</v>
      </c>
      <c r="S218" s="6"/>
      <c r="T218" s="6"/>
      <c r="U218" s="6"/>
      <c r="V218" s="6"/>
      <c r="W218" s="6"/>
      <c r="X218" s="6" t="s">
        <v>39</v>
      </c>
      <c r="Y218" s="6">
        <v>1700</v>
      </c>
      <c r="Z218" s="6">
        <v>878.9</v>
      </c>
      <c r="AA218" s="6">
        <v>821.1</v>
      </c>
      <c r="AB218" s="63">
        <f>Y218/10000</f>
        <v>0.17</v>
      </c>
      <c r="AC218" s="63">
        <f>Z218/10000</f>
        <v>8.7889999999999996E-2</v>
      </c>
    </row>
    <row r="219" spans="1:29" x14ac:dyDescent="0.25">
      <c r="A219" s="11" t="s">
        <v>41</v>
      </c>
      <c r="B219" s="12">
        <v>0.35399999999999998</v>
      </c>
      <c r="C219" s="6">
        <v>0.1273</v>
      </c>
      <c r="D219" s="6">
        <v>0.22670000000000001</v>
      </c>
      <c r="E219" s="12">
        <v>0.38500000000000001</v>
      </c>
      <c r="F219" s="6">
        <v>0.13270000000000001</v>
      </c>
      <c r="G219" s="13">
        <v>0.25230000000000002</v>
      </c>
      <c r="H219" s="6"/>
      <c r="I219" s="28">
        <v>8.5165185493616102E-6</v>
      </c>
      <c r="J219" s="6">
        <v>3.54E-5</v>
      </c>
      <c r="K219" s="6">
        <v>1.273E-5</v>
      </c>
      <c r="L219" s="43">
        <v>4.1566280628430672</v>
      </c>
      <c r="M219" s="43">
        <v>1.4947422384178601</v>
      </c>
      <c r="N219" s="6"/>
      <c r="O219" s="45">
        <f t="shared" si="21"/>
        <v>3.8500000000000001E-5</v>
      </c>
      <c r="P219" s="45">
        <f t="shared" si="22"/>
        <v>1.3270000000000002E-5</v>
      </c>
      <c r="Q219" s="43">
        <f t="shared" si="19"/>
        <v>4.5206265655214155</v>
      </c>
      <c r="R219" s="43">
        <f t="shared" si="20"/>
        <v>1.5581484292069918</v>
      </c>
      <c r="S219" s="6"/>
      <c r="T219" s="6"/>
      <c r="U219" s="6"/>
      <c r="V219" s="6"/>
      <c r="W219" s="6"/>
      <c r="X219" s="6" t="s">
        <v>39</v>
      </c>
      <c r="Y219" s="6">
        <v>2040</v>
      </c>
      <c r="Z219" s="6">
        <v>1071</v>
      </c>
      <c r="AA219" s="6">
        <v>969</v>
      </c>
      <c r="AB219" s="63">
        <f>Y219/10000</f>
        <v>0.20399999999999999</v>
      </c>
      <c r="AC219" s="63">
        <f>Z219/10000</f>
        <v>0.1071</v>
      </c>
    </row>
    <row r="220" spans="1:29" x14ac:dyDescent="0.25">
      <c r="A220" s="11" t="s">
        <v>41</v>
      </c>
      <c r="B220" s="12">
        <v>0.35399999999999998</v>
      </c>
      <c r="C220" s="6">
        <v>0.1273</v>
      </c>
      <c r="D220" s="6">
        <v>0.22670000000000001</v>
      </c>
      <c r="E220" s="12">
        <v>0.38500000000000001</v>
      </c>
      <c r="F220" s="6">
        <v>0.13270000000000001</v>
      </c>
      <c r="G220" s="13">
        <v>0.25230000000000002</v>
      </c>
      <c r="H220" s="6"/>
      <c r="I220" s="28">
        <v>8.6862360850243372E-6</v>
      </c>
      <c r="J220" s="6">
        <v>3.54E-5</v>
      </c>
      <c r="K220" s="6">
        <v>1.273E-5</v>
      </c>
      <c r="L220" s="43">
        <v>4.0754130619396829</v>
      </c>
      <c r="M220" s="43">
        <v>1.4655369570195527</v>
      </c>
      <c r="N220" s="6"/>
      <c r="O220" s="45">
        <f t="shared" si="21"/>
        <v>3.8500000000000001E-5</v>
      </c>
      <c r="P220" s="45">
        <f t="shared" si="22"/>
        <v>1.3270000000000002E-5</v>
      </c>
      <c r="Q220" s="43">
        <f t="shared" si="19"/>
        <v>4.4322995165163217</v>
      </c>
      <c r="R220" s="43">
        <f t="shared" si="20"/>
        <v>1.5277042749135481</v>
      </c>
      <c r="S220" s="6"/>
      <c r="T220" s="6"/>
      <c r="U220" s="6"/>
      <c r="V220" s="6"/>
      <c r="W220" s="6"/>
      <c r="X220" s="6" t="s">
        <v>39</v>
      </c>
      <c r="Y220" s="6">
        <v>2460</v>
      </c>
      <c r="Z220" s="6">
        <v>1517</v>
      </c>
      <c r="AA220" s="6">
        <v>943</v>
      </c>
      <c r="AB220" s="63">
        <f>Y220/10000</f>
        <v>0.246</v>
      </c>
      <c r="AC220" s="63">
        <f>Z220/10000</f>
        <v>0.1517</v>
      </c>
    </row>
    <row r="221" spans="1:29" x14ac:dyDescent="0.25">
      <c r="A221" s="11" t="s">
        <v>41</v>
      </c>
      <c r="B221" s="12">
        <v>0.35399999999999998</v>
      </c>
      <c r="C221" s="6">
        <v>0.1273</v>
      </c>
      <c r="D221" s="6">
        <v>0.22670000000000001</v>
      </c>
      <c r="E221" s="12">
        <v>0.38500000000000001</v>
      </c>
      <c r="F221" s="6">
        <v>0.13270000000000001</v>
      </c>
      <c r="G221" s="13">
        <v>0.25230000000000002</v>
      </c>
      <c r="H221" s="6"/>
      <c r="I221" s="28">
        <v>8.8546651364305509E-6</v>
      </c>
      <c r="J221" s="6">
        <v>3.54E-5</v>
      </c>
      <c r="K221" s="6">
        <v>1.273E-5</v>
      </c>
      <c r="L221" s="43">
        <v>3.9978925746558804</v>
      </c>
      <c r="M221" s="43">
        <v>1.4376602394172135</v>
      </c>
      <c r="N221" s="6"/>
      <c r="O221" s="45">
        <f t="shared" si="21"/>
        <v>3.8500000000000001E-5</v>
      </c>
      <c r="P221" s="45">
        <f t="shared" si="22"/>
        <v>1.3270000000000002E-5</v>
      </c>
      <c r="Q221" s="43">
        <f t="shared" si="19"/>
        <v>4.347990511984503</v>
      </c>
      <c r="R221" s="43">
        <f t="shared" si="20"/>
        <v>1.49864504140349</v>
      </c>
      <c r="S221" s="6"/>
      <c r="T221" s="6"/>
      <c r="U221" s="6"/>
      <c r="V221" s="6"/>
      <c r="W221" s="6"/>
      <c r="X221" s="6" t="s">
        <v>39</v>
      </c>
      <c r="Y221" s="6">
        <v>2460</v>
      </c>
      <c r="Z221" s="6">
        <v>1517</v>
      </c>
      <c r="AA221" s="6">
        <v>943</v>
      </c>
      <c r="AB221" s="63">
        <f>Y221/10000</f>
        <v>0.246</v>
      </c>
      <c r="AC221" s="63">
        <f>Z221/10000</f>
        <v>0.1517</v>
      </c>
    </row>
    <row r="222" spans="1:29" x14ac:dyDescent="0.25">
      <c r="A222" s="11" t="s">
        <v>41</v>
      </c>
      <c r="B222" s="12">
        <v>0.35399999999999998</v>
      </c>
      <c r="C222" s="6">
        <v>0.1273</v>
      </c>
      <c r="D222" s="6">
        <v>0.22670000000000001</v>
      </c>
      <c r="E222" s="12">
        <v>0.38500000000000001</v>
      </c>
      <c r="F222" s="6">
        <v>0.13270000000000001</v>
      </c>
      <c r="G222" s="13">
        <v>0.25230000000000002</v>
      </c>
      <c r="H222" s="6"/>
      <c r="I222" s="28">
        <v>9.0646075399763316E-6</v>
      </c>
      <c r="J222" s="6">
        <v>3.54E-5</v>
      </c>
      <c r="K222" s="6">
        <v>1.273E-5</v>
      </c>
      <c r="L222" s="43">
        <v>3.9052986953798587</v>
      </c>
      <c r="M222" s="43">
        <v>1.4043630619261469</v>
      </c>
      <c r="N222" s="6"/>
      <c r="O222" s="45">
        <f t="shared" si="21"/>
        <v>3.8500000000000001E-5</v>
      </c>
      <c r="P222" s="45">
        <f t="shared" si="22"/>
        <v>1.3270000000000002E-5</v>
      </c>
      <c r="Q222" s="43">
        <f t="shared" si="19"/>
        <v>4.2472881291560611</v>
      </c>
      <c r="R222" s="43">
        <f t="shared" si="20"/>
        <v>1.463935414906518</v>
      </c>
      <c r="S222" s="6"/>
      <c r="T222" s="6"/>
      <c r="U222" s="6"/>
      <c r="V222" s="6"/>
      <c r="W222" s="6"/>
      <c r="X222" s="6" t="s">
        <v>39</v>
      </c>
      <c r="Y222" s="6">
        <v>2500</v>
      </c>
      <c r="Z222" s="6">
        <v>1579.4</v>
      </c>
      <c r="AA222" s="6">
        <v>920.6</v>
      </c>
      <c r="AB222" s="63">
        <f>Y222/10000</f>
        <v>0.25</v>
      </c>
      <c r="AC222" s="63">
        <f>Z222/10000</f>
        <v>0.15794</v>
      </c>
    </row>
    <row r="223" spans="1:29" ht="15.75" thickBot="1" x14ac:dyDescent="0.3">
      <c r="A223" s="11" t="s">
        <v>41</v>
      </c>
      <c r="B223" s="12">
        <v>0.35399999999999998</v>
      </c>
      <c r="C223" s="6">
        <v>0.1273</v>
      </c>
      <c r="D223" s="6">
        <v>0.22670000000000001</v>
      </c>
      <c r="E223" s="12">
        <v>0.38500000000000001</v>
      </c>
      <c r="F223" s="6">
        <v>0.13270000000000001</v>
      </c>
      <c r="G223" s="13">
        <v>0.25230000000000002</v>
      </c>
      <c r="H223" s="6"/>
      <c r="I223" s="28">
        <v>9.3524629759082021E-6</v>
      </c>
      <c r="J223" s="6">
        <v>3.54E-5</v>
      </c>
      <c r="K223" s="6">
        <v>1.273E-5</v>
      </c>
      <c r="L223" s="43">
        <v>3.7850991862988224</v>
      </c>
      <c r="M223" s="43">
        <v>1.3611387751859889</v>
      </c>
      <c r="N223" s="6"/>
      <c r="O223" s="45">
        <f t="shared" si="21"/>
        <v>3.8500000000000001E-5</v>
      </c>
      <c r="P223" s="45">
        <f t="shared" si="22"/>
        <v>1.3270000000000002E-5</v>
      </c>
      <c r="Q223" s="43">
        <f t="shared" si="19"/>
        <v>4.1165626743645385</v>
      </c>
      <c r="R223" s="43">
        <f t="shared" si="20"/>
        <v>1.4188775763329204</v>
      </c>
      <c r="S223" s="6"/>
      <c r="T223" s="6"/>
      <c r="U223" s="6"/>
      <c r="V223" s="6"/>
      <c r="W223" s="6"/>
      <c r="X223" s="6" t="s">
        <v>39</v>
      </c>
      <c r="Y223" s="6">
        <v>2500</v>
      </c>
      <c r="Z223" s="6">
        <v>1579.4</v>
      </c>
      <c r="AA223" s="6">
        <v>920.6</v>
      </c>
      <c r="AB223" s="63">
        <f>Y223/10000</f>
        <v>0.25</v>
      </c>
      <c r="AC223" s="63">
        <f>Z223/10000</f>
        <v>0.15794</v>
      </c>
    </row>
    <row r="224" spans="1:29" x14ac:dyDescent="0.25">
      <c r="A224" s="7" t="s">
        <v>42</v>
      </c>
      <c r="B224" s="8">
        <v>0.35399999999999998</v>
      </c>
      <c r="C224" s="9">
        <v>0.1273</v>
      </c>
      <c r="D224" s="9">
        <v>0.22670000000000001</v>
      </c>
      <c r="E224" s="8">
        <v>0.38500000000000001</v>
      </c>
      <c r="F224" s="9">
        <v>0.13270000000000001</v>
      </c>
      <c r="G224" s="10">
        <v>0.25230000000000002</v>
      </c>
      <c r="H224" s="6"/>
      <c r="I224" s="28">
        <v>9.6352852702130661E-6</v>
      </c>
      <c r="J224" s="6">
        <v>3.54E-5</v>
      </c>
      <c r="K224" s="6">
        <v>1.273E-5</v>
      </c>
      <c r="L224" s="43">
        <v>3.6739960475728806</v>
      </c>
      <c r="M224" s="43">
        <v>1.3211855843390614</v>
      </c>
      <c r="N224" s="6"/>
      <c r="O224" s="45">
        <f t="shared" si="21"/>
        <v>3.8500000000000001E-5</v>
      </c>
      <c r="P224" s="45">
        <f t="shared" si="22"/>
        <v>1.3270000000000002E-5</v>
      </c>
      <c r="Q224" s="43">
        <f t="shared" si="19"/>
        <v>3.9957301647332177</v>
      </c>
      <c r="R224" s="43">
        <f t="shared" si="20"/>
        <v>1.3772295918444104</v>
      </c>
      <c r="S224" s="6"/>
      <c r="T224" s="6"/>
      <c r="U224" s="6"/>
      <c r="V224" s="6"/>
      <c r="W224" s="6"/>
      <c r="X224" s="6">
        <v>1991</v>
      </c>
      <c r="Y224" s="22">
        <v>0.30199999999999999</v>
      </c>
      <c r="Z224" s="22">
        <v>0.20300000000000001</v>
      </c>
      <c r="AA224" s="22"/>
      <c r="AB224" s="63">
        <f>Y224</f>
        <v>0.30199999999999999</v>
      </c>
      <c r="AC224" s="63">
        <f>Z224</f>
        <v>0.20300000000000001</v>
      </c>
    </row>
    <row r="225" spans="1:29" x14ac:dyDescent="0.25">
      <c r="A225" s="11" t="s">
        <v>42</v>
      </c>
      <c r="B225" s="12">
        <v>0.35399999999999998</v>
      </c>
      <c r="C225" s="6">
        <v>0.1273</v>
      </c>
      <c r="D225" s="6">
        <v>0.22670000000000001</v>
      </c>
      <c r="E225" s="12">
        <v>0.38500000000000001</v>
      </c>
      <c r="F225" s="6">
        <v>0.13270000000000001</v>
      </c>
      <c r="G225" s="13">
        <v>0.25230000000000002</v>
      </c>
      <c r="H225" s="6"/>
      <c r="I225" s="28">
        <v>9.7987214451252877E-6</v>
      </c>
      <c r="J225" s="6">
        <v>3.54E-5</v>
      </c>
      <c r="K225" s="6">
        <v>1.273E-5</v>
      </c>
      <c r="L225" s="43">
        <v>3.6127162301986808</v>
      </c>
      <c r="M225" s="43">
        <v>1.2991490850403731</v>
      </c>
      <c r="N225" s="6"/>
      <c r="O225" s="45">
        <f t="shared" si="21"/>
        <v>3.8500000000000001E-5</v>
      </c>
      <c r="P225" s="45">
        <f t="shared" si="22"/>
        <v>1.3270000000000002E-5</v>
      </c>
      <c r="Q225" s="43">
        <f t="shared" si="19"/>
        <v>3.929084035668057</v>
      </c>
      <c r="R225" s="43">
        <f t="shared" si="20"/>
        <v>1.3542583156705226</v>
      </c>
      <c r="S225" s="6"/>
      <c r="T225" s="6"/>
      <c r="U225" s="6"/>
      <c r="V225" s="6"/>
      <c r="W225" s="6"/>
      <c r="X225" s="6">
        <v>1992</v>
      </c>
      <c r="Y225" s="22">
        <v>0.30199999999999999</v>
      </c>
      <c r="Z225" s="22">
        <v>0.20300000000000001</v>
      </c>
      <c r="AA225" s="22"/>
      <c r="AB225" s="63">
        <f>Y225</f>
        <v>0.30199999999999999</v>
      </c>
      <c r="AC225" s="63">
        <f>Z225</f>
        <v>0.20300000000000001</v>
      </c>
    </row>
    <row r="226" spans="1:29" x14ac:dyDescent="0.25">
      <c r="A226" s="11" t="s">
        <v>42</v>
      </c>
      <c r="B226" s="12">
        <v>0.35399999999999998</v>
      </c>
      <c r="C226" s="6">
        <v>0.1273</v>
      </c>
      <c r="D226" s="6">
        <v>0.22670000000000001</v>
      </c>
      <c r="E226" s="12">
        <v>0.38500000000000001</v>
      </c>
      <c r="F226" s="6">
        <v>0.13270000000000001</v>
      </c>
      <c r="G226" s="13">
        <v>0.25230000000000002</v>
      </c>
      <c r="H226" s="6"/>
      <c r="I226" s="28">
        <v>1.0253757713339873E-5</v>
      </c>
      <c r="J226" s="6">
        <v>3.54E-5</v>
      </c>
      <c r="K226" s="6">
        <v>1.273E-5</v>
      </c>
      <c r="L226" s="43">
        <v>3.4523928680258864</v>
      </c>
      <c r="M226" s="43">
        <v>1.2414960793776706</v>
      </c>
      <c r="N226" s="6"/>
      <c r="O226" s="45">
        <f t="shared" si="21"/>
        <v>3.8500000000000001E-5</v>
      </c>
      <c r="P226" s="45">
        <f t="shared" si="22"/>
        <v>1.3270000000000002E-5</v>
      </c>
      <c r="Q226" s="43">
        <f t="shared" si="19"/>
        <v>3.754721057033803</v>
      </c>
      <c r="R226" s="43">
        <f t="shared" si="20"/>
        <v>1.2941596993984046</v>
      </c>
      <c r="S226" s="6"/>
      <c r="T226" s="6"/>
      <c r="U226" s="6"/>
      <c r="V226" s="6"/>
      <c r="W226" s="6"/>
      <c r="X226" s="6">
        <v>1993</v>
      </c>
      <c r="Y226" s="21">
        <v>0.26800000000000002</v>
      </c>
      <c r="Z226" s="21">
        <v>0.20499999999999999</v>
      </c>
      <c r="AA226" s="21"/>
      <c r="AB226" s="63">
        <f>Y226</f>
        <v>0.26800000000000002</v>
      </c>
      <c r="AC226" s="63">
        <f>Z226</f>
        <v>0.20499999999999999</v>
      </c>
    </row>
    <row r="227" spans="1:29" x14ac:dyDescent="0.25">
      <c r="A227" s="11" t="s">
        <v>42</v>
      </c>
      <c r="B227" s="12">
        <v>0.38400000000000001</v>
      </c>
      <c r="C227" s="6">
        <v>0.1338</v>
      </c>
      <c r="D227" s="6">
        <v>0.25019999999999998</v>
      </c>
      <c r="E227" s="12">
        <v>0.41799999999999998</v>
      </c>
      <c r="F227" s="6">
        <v>0.13950000000000001</v>
      </c>
      <c r="G227" s="13">
        <v>0.27850000000000003</v>
      </c>
      <c r="H227" s="6"/>
      <c r="I227" s="28">
        <v>1.0738992831316515E-5</v>
      </c>
      <c r="J227" s="6">
        <v>3.8399999999999998E-5</v>
      </c>
      <c r="K227" s="6">
        <v>1.3380000000000001E-5</v>
      </c>
      <c r="L227" s="43">
        <v>3.5757543191592265</v>
      </c>
      <c r="M227" s="43">
        <v>1.2459268955820431</v>
      </c>
      <c r="N227" s="6"/>
      <c r="O227" s="45">
        <f t="shared" si="21"/>
        <v>4.18E-5</v>
      </c>
      <c r="P227" s="45">
        <f t="shared" si="22"/>
        <v>1.3950000000000002E-5</v>
      </c>
      <c r="Q227" s="43">
        <f t="shared" si="19"/>
        <v>3.8923575661681165</v>
      </c>
      <c r="R227" s="43">
        <f t="shared" si="20"/>
        <v>1.299004498757063</v>
      </c>
      <c r="S227" s="6"/>
      <c r="T227" s="6"/>
      <c r="U227" s="6"/>
      <c r="V227" s="6"/>
      <c r="W227" s="6"/>
      <c r="X227" s="6">
        <v>1994</v>
      </c>
      <c r="Y227" s="21">
        <v>0.26800000000000002</v>
      </c>
      <c r="Z227" s="22">
        <v>0.218</v>
      </c>
      <c r="AA227" s="22"/>
      <c r="AB227" s="63">
        <f>Y227</f>
        <v>0.26800000000000002</v>
      </c>
      <c r="AC227" s="63">
        <f>Z227</f>
        <v>0.218</v>
      </c>
    </row>
    <row r="228" spans="1:29" x14ac:dyDescent="0.25">
      <c r="A228" s="11" t="s">
        <v>42</v>
      </c>
      <c r="B228" s="12">
        <v>0.39300000000000002</v>
      </c>
      <c r="C228" s="6">
        <v>0.13700000000000001</v>
      </c>
      <c r="D228" s="6">
        <v>0.25600000000000001</v>
      </c>
      <c r="E228" s="12">
        <v>0.42799999999999999</v>
      </c>
      <c r="F228" s="6">
        <v>0.14299999999999999</v>
      </c>
      <c r="G228" s="13">
        <v>0.28499999999999998</v>
      </c>
      <c r="H228" s="6"/>
      <c r="I228" s="28">
        <v>1.1171400094776069E-5</v>
      </c>
      <c r="J228" s="6">
        <v>3.93E-5</v>
      </c>
      <c r="K228" s="6">
        <v>1.3700000000000001E-5</v>
      </c>
      <c r="L228" s="43">
        <v>3.5179117806708335</v>
      </c>
      <c r="M228" s="43">
        <v>1.226345837027746</v>
      </c>
      <c r="N228" s="6"/>
      <c r="O228" s="45">
        <f t="shared" si="21"/>
        <v>4.2799999999999997E-5</v>
      </c>
      <c r="P228" s="45">
        <f t="shared" si="22"/>
        <v>1.4299999999999999E-5</v>
      </c>
      <c r="Q228" s="43">
        <f t="shared" si="19"/>
        <v>3.8312118120282865</v>
      </c>
      <c r="R228" s="43">
        <f t="shared" si="20"/>
        <v>1.2800544138318808</v>
      </c>
      <c r="S228" s="6"/>
      <c r="T228" s="6"/>
      <c r="U228" s="6"/>
      <c r="V228" s="6"/>
      <c r="W228" s="6"/>
      <c r="X228" s="6">
        <v>1995</v>
      </c>
      <c r="Y228" s="22"/>
      <c r="Z228" s="21"/>
      <c r="AA228" s="22"/>
    </row>
    <row r="229" spans="1:29" x14ac:dyDescent="0.25">
      <c r="A229" s="11" t="s">
        <v>42</v>
      </c>
      <c r="B229" s="12">
        <v>0.42899999999999999</v>
      </c>
      <c r="C229" s="6">
        <v>0.14380000000000001</v>
      </c>
      <c r="D229" s="6">
        <v>0.28520000000000001</v>
      </c>
      <c r="E229" s="12">
        <v>0.46800000000000003</v>
      </c>
      <c r="F229" s="6">
        <v>0.1502</v>
      </c>
      <c r="G229" s="13">
        <v>0.31780000000000003</v>
      </c>
      <c r="H229" s="6"/>
      <c r="I229" s="28">
        <v>1.1679264217507741E-5</v>
      </c>
      <c r="J229" s="6">
        <v>4.2899999999999999E-5</v>
      </c>
      <c r="K229" s="6">
        <v>1.4380000000000001E-5</v>
      </c>
      <c r="L229" s="43">
        <v>3.6731765975198143</v>
      </c>
      <c r="M229" s="43">
        <v>1.2312419457420731</v>
      </c>
      <c r="N229" s="6"/>
      <c r="O229" s="45">
        <f t="shared" si="21"/>
        <v>4.6800000000000006E-5</v>
      </c>
      <c r="P229" s="45">
        <f t="shared" si="22"/>
        <v>1.502E-5</v>
      </c>
      <c r="Q229" s="43">
        <f t="shared" si="19"/>
        <v>4.0071017427488886</v>
      </c>
      <c r="R229" s="43">
        <f t="shared" si="20"/>
        <v>1.2860399182924851</v>
      </c>
      <c r="S229" s="6"/>
      <c r="T229" s="6"/>
      <c r="U229" s="6"/>
      <c r="V229" s="6"/>
      <c r="W229" s="6"/>
      <c r="X229" s="6">
        <v>1996</v>
      </c>
      <c r="Y229" s="22"/>
      <c r="Z229" s="22"/>
      <c r="AA229" s="22"/>
    </row>
    <row r="230" spans="1:29" x14ac:dyDescent="0.25">
      <c r="A230" s="11" t="s">
        <v>42</v>
      </c>
      <c r="B230" s="12">
        <v>0.44</v>
      </c>
      <c r="C230" s="6">
        <v>0.1477</v>
      </c>
      <c r="D230" s="6">
        <v>0.2923</v>
      </c>
      <c r="E230" s="12">
        <v>0.48099999999999998</v>
      </c>
      <c r="F230" s="6">
        <v>0.15429999999999999</v>
      </c>
      <c r="G230" s="13">
        <v>0.32669999999999999</v>
      </c>
      <c r="H230" s="6"/>
      <c r="I230" s="28">
        <v>1.2469950634544272E-5</v>
      </c>
      <c r="J230" s="6">
        <v>4.3999999999999999E-5</v>
      </c>
      <c r="K230" s="6">
        <v>1.4769999999999999E-5</v>
      </c>
      <c r="L230" s="43">
        <v>3.5284822923124608</v>
      </c>
      <c r="M230" s="43">
        <v>1.1844473513057965</v>
      </c>
      <c r="N230" s="6"/>
      <c r="O230" s="45">
        <f t="shared" si="21"/>
        <v>4.8099999999999997E-5</v>
      </c>
      <c r="P230" s="45">
        <f t="shared" si="22"/>
        <v>1.543E-5</v>
      </c>
      <c r="Q230" s="43">
        <f t="shared" si="19"/>
        <v>3.8572726877324852</v>
      </c>
      <c r="R230" s="43">
        <f t="shared" si="20"/>
        <v>1.2373745856904834</v>
      </c>
      <c r="S230" s="6"/>
      <c r="T230" s="6"/>
      <c r="U230" s="6"/>
      <c r="V230" s="6"/>
      <c r="W230" s="6"/>
      <c r="X230" s="6">
        <v>1997</v>
      </c>
      <c r="Y230" s="25"/>
      <c r="Z230" s="25"/>
      <c r="AA230" s="25"/>
    </row>
    <row r="231" spans="1:29" x14ac:dyDescent="0.25">
      <c r="A231" s="11" t="s">
        <v>42</v>
      </c>
      <c r="B231" s="12">
        <v>0.46100000000000002</v>
      </c>
      <c r="C231" s="6">
        <v>0.15820000000000001</v>
      </c>
      <c r="D231" s="6">
        <v>0.30280000000000001</v>
      </c>
      <c r="E231" s="12">
        <v>0.504</v>
      </c>
      <c r="F231" s="6">
        <v>0.1653</v>
      </c>
      <c r="G231" s="13">
        <v>0.3387</v>
      </c>
      <c r="H231" s="6"/>
      <c r="I231" s="28">
        <v>1.35648401315172E-5</v>
      </c>
      <c r="J231" s="6">
        <v>4.6100000000000002E-5</v>
      </c>
      <c r="K231" s="6">
        <v>1.5820000000000001E-5</v>
      </c>
      <c r="L231" s="43">
        <v>3.3984919507373368</v>
      </c>
      <c r="M231" s="43">
        <v>1.1662503830946782</v>
      </c>
      <c r="N231" s="6"/>
      <c r="O231" s="45">
        <f t="shared" si="21"/>
        <v>5.0399999999999999E-5</v>
      </c>
      <c r="P231" s="45">
        <f t="shared" si="22"/>
        <v>1.6529999999999999E-5</v>
      </c>
      <c r="Q231" s="43">
        <f t="shared" si="19"/>
        <v>3.7154879461423378</v>
      </c>
      <c r="R231" s="43">
        <f t="shared" si="20"/>
        <v>1.218591582335969</v>
      </c>
      <c r="S231" s="6"/>
      <c r="T231" s="6"/>
      <c r="U231" s="6"/>
      <c r="V231" s="6"/>
      <c r="W231" s="6"/>
      <c r="X231" s="6">
        <v>1998</v>
      </c>
      <c r="Y231" s="25"/>
      <c r="Z231" s="22"/>
      <c r="AA231" s="22"/>
    </row>
    <row r="232" spans="1:29" x14ac:dyDescent="0.25">
      <c r="A232" s="11" t="s">
        <v>42</v>
      </c>
      <c r="B232" s="12">
        <v>0.47499999999999998</v>
      </c>
      <c r="C232" s="6">
        <v>0.16289999999999999</v>
      </c>
      <c r="D232" s="6">
        <v>0.31209999999999999</v>
      </c>
      <c r="E232" s="12">
        <v>0.52</v>
      </c>
      <c r="F232" s="6">
        <v>0.1701</v>
      </c>
      <c r="G232" s="13">
        <v>0.34989999999999999</v>
      </c>
      <c r="H232" s="6"/>
      <c r="I232" s="28">
        <v>1.4545336385591478E-5</v>
      </c>
      <c r="J232" s="6">
        <v>4.7499999999999996E-5</v>
      </c>
      <c r="K232" s="6">
        <v>1.6289999999999998E-5</v>
      </c>
      <c r="L232" s="43">
        <v>3.2656515284894483</v>
      </c>
      <c r="M232" s="43">
        <v>1.1199465978756444</v>
      </c>
      <c r="N232" s="6"/>
      <c r="O232" s="45">
        <f t="shared" si="21"/>
        <v>5.2000000000000004E-5</v>
      </c>
      <c r="P232" s="45">
        <f t="shared" si="22"/>
        <v>1.7010000000000001E-5</v>
      </c>
      <c r="Q232" s="43">
        <f t="shared" si="19"/>
        <v>3.5750290417147648</v>
      </c>
      <c r="R232" s="43">
        <f t="shared" si="20"/>
        <v>1.1694469999916952</v>
      </c>
      <c r="S232" s="6"/>
      <c r="T232" s="6"/>
      <c r="U232" s="6"/>
      <c r="V232" s="6"/>
      <c r="W232" s="6"/>
      <c r="X232" s="6">
        <v>1999</v>
      </c>
      <c r="Y232" s="22"/>
      <c r="Z232" s="22"/>
      <c r="AA232" s="22"/>
    </row>
    <row r="233" spans="1:29" x14ac:dyDescent="0.25">
      <c r="A233" s="11" t="s">
        <v>42</v>
      </c>
      <c r="B233" s="12">
        <v>0.48899999999999999</v>
      </c>
      <c r="C233" s="6">
        <v>0.16839999999999999</v>
      </c>
      <c r="D233" s="6">
        <v>0.3206</v>
      </c>
      <c r="E233" s="12">
        <v>0.53600000000000003</v>
      </c>
      <c r="F233" s="6">
        <v>0.1759</v>
      </c>
      <c r="G233" s="13">
        <v>0.36009999999999998</v>
      </c>
      <c r="H233" s="6"/>
      <c r="I233" s="28">
        <v>1.5426538821648132E-5</v>
      </c>
      <c r="J233" s="6">
        <v>4.8899999999999996E-5</v>
      </c>
      <c r="K233" s="6">
        <v>1.6839999999999998E-5</v>
      </c>
      <c r="L233" s="43">
        <v>3.1698620517117169</v>
      </c>
      <c r="M233" s="43">
        <v>1.0916252955179</v>
      </c>
      <c r="N233" s="6"/>
      <c r="O233" s="45">
        <f t="shared" si="21"/>
        <v>5.3600000000000002E-5</v>
      </c>
      <c r="P233" s="45">
        <f t="shared" si="22"/>
        <v>1.7589999999999999E-5</v>
      </c>
      <c r="Q233" s="43">
        <f t="shared" si="19"/>
        <v>3.47453181946315</v>
      </c>
      <c r="R233" s="43">
        <f t="shared" si="20"/>
        <v>1.1402428116484478</v>
      </c>
      <c r="S233" s="6"/>
      <c r="T233" s="6"/>
      <c r="U233" s="6"/>
      <c r="V233" s="6"/>
      <c r="W233" s="6"/>
      <c r="X233" s="6">
        <v>2000</v>
      </c>
      <c r="Y233" s="22"/>
      <c r="Z233" s="22"/>
      <c r="AA233" s="22"/>
    </row>
    <row r="234" spans="1:29" x14ac:dyDescent="0.25">
      <c r="A234" s="11" t="s">
        <v>42</v>
      </c>
      <c r="B234" s="12">
        <v>0.51500000000000001</v>
      </c>
      <c r="C234" s="6">
        <v>0.18099999999999999</v>
      </c>
      <c r="D234" s="6">
        <v>0.33400000000000002</v>
      </c>
      <c r="E234" s="12">
        <v>0.56499999999999995</v>
      </c>
      <c r="F234" s="6">
        <v>0.189</v>
      </c>
      <c r="G234" s="13">
        <v>0.376</v>
      </c>
      <c r="H234" s="6"/>
      <c r="I234" s="28">
        <v>1.6243598900810187E-5</v>
      </c>
      <c r="J234" s="6">
        <v>5.1499999999999998E-5</v>
      </c>
      <c r="K234" s="6">
        <v>1.8099999999999999E-5</v>
      </c>
      <c r="L234" s="43">
        <v>3.1704796649116544</v>
      </c>
      <c r="M234" s="43">
        <v>1.1142850861145814</v>
      </c>
      <c r="N234" s="6"/>
      <c r="O234" s="45">
        <f t="shared" si="21"/>
        <v>5.6499999999999998E-5</v>
      </c>
      <c r="P234" s="45">
        <f t="shared" si="22"/>
        <v>1.8899999999999999E-5</v>
      </c>
      <c r="Q234" s="43">
        <f t="shared" si="19"/>
        <v>3.4782932246118148</v>
      </c>
      <c r="R234" s="43">
        <f t="shared" si="20"/>
        <v>1.163535255666607</v>
      </c>
      <c r="S234" s="6"/>
      <c r="T234" s="6"/>
      <c r="U234" s="6"/>
      <c r="V234" s="6"/>
      <c r="W234" s="6"/>
      <c r="X234" s="6">
        <v>2001</v>
      </c>
      <c r="Y234" s="22"/>
      <c r="Z234" s="22"/>
      <c r="AA234" s="22"/>
    </row>
    <row r="235" spans="1:29" ht="15.75" thickBot="1" x14ac:dyDescent="0.3">
      <c r="A235" s="14" t="s">
        <v>42</v>
      </c>
      <c r="B235" s="15">
        <v>0.53700000000000003</v>
      </c>
      <c r="C235" s="16">
        <v>0.19040000000000001</v>
      </c>
      <c r="D235" s="16">
        <v>0.34660000000000002</v>
      </c>
      <c r="E235" s="15">
        <v>0.59199999999999997</v>
      </c>
      <c r="F235" s="16">
        <v>0.1996</v>
      </c>
      <c r="G235" s="17">
        <v>0.39240000000000003</v>
      </c>
      <c r="H235" s="6"/>
      <c r="I235" s="28">
        <v>1.7012944797348205E-5</v>
      </c>
      <c r="J235" s="6">
        <v>5.3700000000000004E-5</v>
      </c>
      <c r="K235" s="6">
        <v>1.9040000000000001E-5</v>
      </c>
      <c r="L235" s="43">
        <v>3.1564200460093295</v>
      </c>
      <c r="M235" s="43">
        <v>1.1191478151958592</v>
      </c>
      <c r="N235" s="6"/>
      <c r="O235" s="45">
        <f t="shared" si="21"/>
        <v>5.9199999999999996E-5</v>
      </c>
      <c r="P235" s="45">
        <f t="shared" si="22"/>
        <v>1.9959999999999999E-5</v>
      </c>
      <c r="Q235" s="43">
        <f t="shared" si="19"/>
        <v>3.4797032909451078</v>
      </c>
      <c r="R235" s="43">
        <f t="shared" si="20"/>
        <v>1.1732242852578436</v>
      </c>
      <c r="S235" s="6"/>
      <c r="T235" s="6"/>
      <c r="U235" s="6"/>
      <c r="V235" s="6"/>
      <c r="W235" s="6"/>
      <c r="X235" s="6">
        <v>2002</v>
      </c>
      <c r="Y235" s="22"/>
      <c r="Z235" s="22"/>
      <c r="AA235" s="22"/>
    </row>
    <row r="236" spans="1:29" x14ac:dyDescent="0.25">
      <c r="A236" s="7" t="s">
        <v>43</v>
      </c>
      <c r="B236" s="8">
        <v>0.56499999999999995</v>
      </c>
      <c r="C236" s="9">
        <v>0.2039</v>
      </c>
      <c r="D236" s="9">
        <v>0.36109999999999998</v>
      </c>
      <c r="E236" s="8">
        <v>0.625</v>
      </c>
      <c r="F236" s="9">
        <v>0.2137</v>
      </c>
      <c r="G236" s="10">
        <v>0.4113</v>
      </c>
      <c r="H236" s="6"/>
      <c r="I236" s="28">
        <v>1.8302516212453817E-5</v>
      </c>
      <c r="J236" s="6">
        <v>5.6499999999999998E-5</v>
      </c>
      <c r="K236" s="6">
        <v>2.039E-5</v>
      </c>
      <c r="L236" s="43">
        <v>3.087007236827632</v>
      </c>
      <c r="M236" s="43">
        <v>1.1140544700692996</v>
      </c>
      <c r="N236" s="6"/>
      <c r="O236" s="45">
        <f t="shared" si="21"/>
        <v>6.2500000000000001E-5</v>
      </c>
      <c r="P236" s="45">
        <f t="shared" si="22"/>
        <v>2.137E-5</v>
      </c>
      <c r="Q236" s="43">
        <f t="shared" si="19"/>
        <v>3.414831014189859</v>
      </c>
      <c r="R236" s="43">
        <f t="shared" si="20"/>
        <v>1.1675990203717965</v>
      </c>
      <c r="S236" s="6"/>
      <c r="T236" s="6"/>
      <c r="U236" s="6"/>
      <c r="V236" s="6"/>
      <c r="W236" s="6"/>
      <c r="X236" s="6">
        <v>2003</v>
      </c>
      <c r="Y236" s="26"/>
      <c r="Z236" s="22"/>
      <c r="AA236" s="22"/>
    </row>
    <row r="237" spans="1:29" x14ac:dyDescent="0.25">
      <c r="A237" s="11" t="s">
        <v>43</v>
      </c>
      <c r="B237" s="12">
        <v>0.59399999999999997</v>
      </c>
      <c r="C237" s="6">
        <v>0.21729999999999999</v>
      </c>
      <c r="D237" s="6">
        <v>0.37669999999999998</v>
      </c>
      <c r="E237" s="12">
        <v>0.66</v>
      </c>
      <c r="F237" s="6">
        <v>0.2276</v>
      </c>
      <c r="G237" s="13">
        <v>0.43240000000000001</v>
      </c>
      <c r="H237" s="6"/>
      <c r="I237" s="28">
        <v>1.9484297866475427E-5</v>
      </c>
      <c r="J237" s="6">
        <v>5.94E-5</v>
      </c>
      <c r="K237" s="6">
        <v>2.173E-5</v>
      </c>
      <c r="L237" s="43">
        <v>3.0486087005579661</v>
      </c>
      <c r="M237" s="43">
        <v>1.1152570212647239</v>
      </c>
      <c r="N237" s="6"/>
      <c r="O237" s="45">
        <f t="shared" si="21"/>
        <v>6.6000000000000005E-5</v>
      </c>
      <c r="P237" s="45">
        <f t="shared" si="22"/>
        <v>2.2759999999999999E-5</v>
      </c>
      <c r="Q237" s="43">
        <f t="shared" si="19"/>
        <v>3.3873430006199623</v>
      </c>
      <c r="R237" s="43">
        <f t="shared" si="20"/>
        <v>1.1681201014259142</v>
      </c>
      <c r="S237" s="6"/>
      <c r="T237" s="6"/>
      <c r="U237" s="6"/>
      <c r="V237" s="6"/>
      <c r="W237" s="6"/>
      <c r="X237" s="6">
        <v>2004</v>
      </c>
      <c r="Y237" s="22"/>
      <c r="Z237" s="22"/>
      <c r="AA237" s="22"/>
    </row>
    <row r="238" spans="1:29" x14ac:dyDescent="0.25">
      <c r="A238" s="11" t="s">
        <v>43</v>
      </c>
      <c r="B238" s="12">
        <v>0.68300000000000005</v>
      </c>
      <c r="C238" s="6">
        <v>0.22969999999999999</v>
      </c>
      <c r="D238" s="6">
        <v>0.45329999999999998</v>
      </c>
      <c r="E238" s="12">
        <v>0.75900000000000001</v>
      </c>
      <c r="F238" s="6">
        <v>0.24415000000000001</v>
      </c>
      <c r="G238" s="13">
        <v>0.51485000000000003</v>
      </c>
      <c r="H238" s="6"/>
      <c r="I238" s="28">
        <v>2.1093292581797511E-5</v>
      </c>
      <c r="J238" s="6">
        <v>6.8300000000000007E-5</v>
      </c>
      <c r="K238" s="6">
        <v>2.2969999999999999E-5</v>
      </c>
      <c r="L238" s="43">
        <v>3.2379961419081438</v>
      </c>
      <c r="M238" s="43">
        <v>1.088971762512885</v>
      </c>
      <c r="N238" s="6"/>
      <c r="O238" s="45">
        <f t="shared" si="21"/>
        <v>7.5900000000000002E-5</v>
      </c>
      <c r="P238" s="45">
        <f t="shared" si="22"/>
        <v>2.4414999999999999E-5</v>
      </c>
      <c r="Q238" s="43">
        <f t="shared" si="19"/>
        <v>3.5983002514030469</v>
      </c>
      <c r="R238" s="43">
        <f t="shared" si="20"/>
        <v>1.1574769517523766</v>
      </c>
      <c r="S238" s="6"/>
      <c r="T238" s="6"/>
      <c r="U238" s="6"/>
      <c r="V238" s="6"/>
      <c r="W238" s="6"/>
      <c r="X238" s="6">
        <v>2005</v>
      </c>
      <c r="Y238" s="6"/>
      <c r="Z238" s="6"/>
      <c r="AA238" s="6"/>
    </row>
    <row r="239" spans="1:29" x14ac:dyDescent="0.25">
      <c r="A239" s="11" t="s">
        <v>43</v>
      </c>
      <c r="B239" s="12">
        <v>0.68300000000000005</v>
      </c>
      <c r="C239" s="6">
        <v>0.22969999999999999</v>
      </c>
      <c r="D239" s="6">
        <v>0.45329999999999998</v>
      </c>
      <c r="E239" s="12">
        <v>0.75900000000000001</v>
      </c>
      <c r="F239" s="6">
        <v>0.24415000000000001</v>
      </c>
      <c r="G239" s="13">
        <v>0.51485000000000003</v>
      </c>
      <c r="H239" s="6"/>
      <c r="I239" s="28">
        <v>2.1797127106918383E-5</v>
      </c>
      <c r="J239" s="6">
        <v>6.8300000000000007E-5</v>
      </c>
      <c r="K239" s="6">
        <v>2.2969999999999999E-5</v>
      </c>
      <c r="L239" s="43">
        <v>3.1334404605238855</v>
      </c>
      <c r="M239" s="43">
        <v>1.0538085999741382</v>
      </c>
      <c r="N239" s="6"/>
      <c r="O239" s="45">
        <f t="shared" si="21"/>
        <v>7.5900000000000002E-5</v>
      </c>
      <c r="P239" s="45">
        <f t="shared" si="22"/>
        <v>2.4414999999999999E-5</v>
      </c>
      <c r="Q239" s="43">
        <f t="shared" si="19"/>
        <v>3.4821102628662208</v>
      </c>
      <c r="R239" s="43">
        <f t="shared" si="20"/>
        <v>1.1201017400247535</v>
      </c>
      <c r="S239" s="6"/>
      <c r="T239" s="6"/>
      <c r="U239" s="6"/>
      <c r="V239" s="6"/>
      <c r="W239" s="6"/>
      <c r="X239" s="6">
        <v>2006</v>
      </c>
      <c r="Y239" s="6"/>
      <c r="Z239" s="6"/>
      <c r="AA239" s="6"/>
    </row>
    <row r="240" spans="1:29" x14ac:dyDescent="0.25">
      <c r="A240" s="11" t="s">
        <v>43</v>
      </c>
      <c r="B240" s="12">
        <v>0.73</v>
      </c>
      <c r="C240" s="6">
        <v>0.249</v>
      </c>
      <c r="D240" s="6">
        <v>0.48099999999999998</v>
      </c>
      <c r="E240" s="12">
        <v>0.81499999999999995</v>
      </c>
      <c r="F240" s="6">
        <v>0.26450000000000001</v>
      </c>
      <c r="G240" s="13">
        <v>0.55049999999999999</v>
      </c>
      <c r="H240" s="6"/>
      <c r="I240" s="28">
        <v>2.27022872971196E-5</v>
      </c>
      <c r="J240" s="6">
        <v>7.2999999999999999E-5</v>
      </c>
      <c r="K240" s="6">
        <v>2.4899999999999999E-5</v>
      </c>
      <c r="L240" s="43">
        <v>3.2155350271363194</v>
      </c>
      <c r="M240" s="43">
        <v>1.0968057832286897</v>
      </c>
      <c r="N240" s="6"/>
      <c r="O240" s="45">
        <f t="shared" si="21"/>
        <v>8.1499999999999989E-5</v>
      </c>
      <c r="P240" s="45">
        <f t="shared" si="22"/>
        <v>2.6450000000000003E-5</v>
      </c>
      <c r="Q240" s="43">
        <f t="shared" si="19"/>
        <v>3.5899466398850688</v>
      </c>
      <c r="R240" s="43">
        <f t="shared" si="20"/>
        <v>1.1650808420240502</v>
      </c>
      <c r="S240" s="6"/>
      <c r="T240" s="6"/>
      <c r="U240" s="6"/>
      <c r="V240" s="6"/>
      <c r="W240" s="6"/>
      <c r="X240" s="6">
        <v>2007</v>
      </c>
      <c r="Y240" s="6"/>
      <c r="Z240" s="6"/>
      <c r="AA240" s="6"/>
    </row>
    <row r="241" spans="1:27" x14ac:dyDescent="0.25">
      <c r="A241" s="11" t="s">
        <v>43</v>
      </c>
      <c r="B241" s="12">
        <v>0.76600000000000001</v>
      </c>
      <c r="C241" s="6">
        <v>0.26200000000000001</v>
      </c>
      <c r="D241" s="6">
        <v>0.504</v>
      </c>
      <c r="E241" s="12">
        <v>0.86</v>
      </c>
      <c r="F241" s="6">
        <v>0.27910000000000001</v>
      </c>
      <c r="G241" s="13">
        <v>0.58089999999999997</v>
      </c>
      <c r="H241" s="6"/>
      <c r="I241" s="28">
        <v>2.4525089868757004E-5</v>
      </c>
      <c r="J241" s="6">
        <v>7.6600000000000005E-5</v>
      </c>
      <c r="K241" s="6">
        <v>2.62E-5</v>
      </c>
      <c r="L241" s="43">
        <v>3.1233320819583317</v>
      </c>
      <c r="M241" s="43">
        <v>1.068293740826479</v>
      </c>
      <c r="N241" s="6"/>
      <c r="O241" s="45">
        <f t="shared" si="21"/>
        <v>8.6000000000000003E-5</v>
      </c>
      <c r="P241" s="45">
        <f t="shared" si="22"/>
        <v>2.7910000000000002E-5</v>
      </c>
      <c r="Q241" s="43">
        <f t="shared" si="19"/>
        <v>3.5066130424075266</v>
      </c>
      <c r="R241" s="43">
        <f t="shared" si="20"/>
        <v>1.138018255972024</v>
      </c>
      <c r="S241" s="6"/>
      <c r="T241" s="6"/>
      <c r="U241" s="6"/>
      <c r="V241" s="6"/>
      <c r="W241" s="6"/>
      <c r="X241" s="6">
        <v>2008</v>
      </c>
      <c r="Y241" s="6"/>
      <c r="Z241" s="6"/>
      <c r="AA241" s="6"/>
    </row>
    <row r="242" spans="1:27" x14ac:dyDescent="0.25">
      <c r="A242" s="11" t="s">
        <v>43</v>
      </c>
      <c r="B242" s="12">
        <v>0.81200000000000006</v>
      </c>
      <c r="C242" s="6">
        <v>0.27800000000000002</v>
      </c>
      <c r="D242" s="6">
        <v>0.53400000000000003</v>
      </c>
      <c r="E242" s="12">
        <v>0.91500000000000004</v>
      </c>
      <c r="F242" s="6">
        <v>0.29680000000000001</v>
      </c>
      <c r="G242" s="13">
        <v>0.61819999999999997</v>
      </c>
      <c r="H242" s="6"/>
      <c r="I242" s="28">
        <v>2.7001395549245204E-5</v>
      </c>
      <c r="J242" s="6">
        <v>8.1200000000000009E-5</v>
      </c>
      <c r="K242" s="6">
        <v>2.7800000000000001E-5</v>
      </c>
      <c r="L242" s="43">
        <v>3.0072519715474435</v>
      </c>
      <c r="M242" s="43">
        <v>1.0295764139041739</v>
      </c>
      <c r="N242" s="6"/>
      <c r="O242" s="45">
        <f t="shared" si="21"/>
        <v>9.1500000000000001E-5</v>
      </c>
      <c r="P242" s="45">
        <f t="shared" si="22"/>
        <v>2.968E-5</v>
      </c>
      <c r="Q242" s="43">
        <f t="shared" si="19"/>
        <v>3.3887137364112201</v>
      </c>
      <c r="R242" s="43">
        <f t="shared" si="20"/>
        <v>1.0992024447725137</v>
      </c>
      <c r="S242" s="6"/>
      <c r="T242" s="6"/>
      <c r="U242" s="6"/>
      <c r="V242" s="6"/>
      <c r="W242" s="6"/>
      <c r="X242" s="6">
        <v>2009</v>
      </c>
      <c r="Y242" s="6"/>
      <c r="Z242" s="6"/>
      <c r="AA242" s="6"/>
    </row>
    <row r="243" spans="1:27" x14ac:dyDescent="0.25">
      <c r="A243" s="11" t="s">
        <v>43</v>
      </c>
      <c r="B243" s="12">
        <v>0.94499999999999995</v>
      </c>
      <c r="C243" s="6">
        <v>0.32990000000000003</v>
      </c>
      <c r="D243" s="6">
        <v>0.61509999999999998</v>
      </c>
      <c r="E243" s="12">
        <v>1.07</v>
      </c>
      <c r="F243" s="6">
        <v>0.35199999999999998</v>
      </c>
      <c r="G243" s="13">
        <v>0.71799999999999997</v>
      </c>
      <c r="H243" s="6"/>
      <c r="I243" s="28">
        <v>3.0709814300025088E-5</v>
      </c>
      <c r="J243" s="6">
        <v>9.4499999999999993E-5</v>
      </c>
      <c r="K243" s="6">
        <v>3.2990000000000001E-5</v>
      </c>
      <c r="L243" s="43">
        <v>3.0771921665421074</v>
      </c>
      <c r="M243" s="43">
        <v>1.0742494134838534</v>
      </c>
      <c r="N243" s="6"/>
      <c r="O243" s="45">
        <f t="shared" si="21"/>
        <v>1.0700000000000001E-4</v>
      </c>
      <c r="P243" s="45">
        <f t="shared" si="22"/>
        <v>3.5199999999999995E-5</v>
      </c>
      <c r="Q243" s="43">
        <f t="shared" si="19"/>
        <v>3.4842281674074664</v>
      </c>
      <c r="R243" s="43">
        <f t="shared" si="20"/>
        <v>1.1462133784368485</v>
      </c>
      <c r="S243" s="6"/>
      <c r="T243" s="6"/>
      <c r="U243" s="6"/>
      <c r="V243" s="6"/>
      <c r="W243" s="6"/>
      <c r="X243" s="6">
        <v>2010</v>
      </c>
      <c r="Y243" s="6"/>
      <c r="Z243" s="6"/>
      <c r="AA243" s="6"/>
    </row>
    <row r="244" spans="1:27" x14ac:dyDescent="0.25">
      <c r="A244" s="11" t="s">
        <v>43</v>
      </c>
      <c r="B244" s="12">
        <v>1.1100000000000001</v>
      </c>
      <c r="C244" s="6">
        <v>0.40200000000000002</v>
      </c>
      <c r="D244" s="6">
        <v>0.70799999999999996</v>
      </c>
      <c r="E244" s="12">
        <v>1.27</v>
      </c>
      <c r="F244" s="6">
        <v>0.42899999999999999</v>
      </c>
      <c r="G244" s="13">
        <v>0.84099999999999997</v>
      </c>
      <c r="H244" s="6"/>
      <c r="I244" s="28">
        <v>3.4292203184464679E-5</v>
      </c>
      <c r="J244" s="6">
        <v>1.1100000000000001E-4</v>
      </c>
      <c r="K244" s="6">
        <v>4.0200000000000001E-5</v>
      </c>
      <c r="L244" s="43">
        <v>3.236887388159595</v>
      </c>
      <c r="M244" s="43">
        <v>1.1722781351713125</v>
      </c>
      <c r="N244" s="6"/>
      <c r="O244" s="45">
        <f t="shared" si="21"/>
        <v>1.27E-4</v>
      </c>
      <c r="P244" s="45">
        <f t="shared" si="22"/>
        <v>4.2899999999999999E-5</v>
      </c>
      <c r="Q244" s="43">
        <f t="shared" si="19"/>
        <v>3.7034657504168331</v>
      </c>
      <c r="R244" s="43">
        <f t="shared" si="20"/>
        <v>1.2510132338022215</v>
      </c>
      <c r="S244" s="6"/>
      <c r="T244" s="6"/>
      <c r="U244" s="6"/>
      <c r="V244" s="6"/>
      <c r="W244" s="6"/>
      <c r="X244" s="6">
        <v>2011</v>
      </c>
      <c r="Y244" s="6"/>
      <c r="Z244" s="6"/>
      <c r="AA244" s="6"/>
    </row>
    <row r="245" spans="1:27" x14ac:dyDescent="0.25">
      <c r="A245" s="11" t="s">
        <v>43</v>
      </c>
      <c r="B245" s="12">
        <v>1.1100000000000001</v>
      </c>
      <c r="C245" s="6">
        <v>0.40200000000000002</v>
      </c>
      <c r="D245" s="6">
        <v>0.70799999999999996</v>
      </c>
      <c r="E245" s="12">
        <v>1.27</v>
      </c>
      <c r="F245" s="6">
        <v>0.42899999999999999</v>
      </c>
      <c r="G245" s="13">
        <v>0.84099999999999997</v>
      </c>
      <c r="H245" s="6"/>
      <c r="I245" s="28">
        <v>4.100520616090358E-5</v>
      </c>
      <c r="J245" s="6">
        <v>1.1100000000000001E-4</v>
      </c>
      <c r="K245" s="6">
        <v>4.0200000000000001E-5</v>
      </c>
      <c r="L245" s="43">
        <v>2.7069733429564606</v>
      </c>
      <c r="M245" s="43">
        <v>0.9803633188004478</v>
      </c>
      <c r="N245" s="6"/>
      <c r="O245" s="45">
        <f t="shared" si="21"/>
        <v>1.27E-4</v>
      </c>
      <c r="P245" s="45">
        <f t="shared" si="22"/>
        <v>4.2899999999999999E-5</v>
      </c>
      <c r="Q245" s="43">
        <f t="shared" si="19"/>
        <v>3.0971676986979317</v>
      </c>
      <c r="R245" s="43">
        <f t="shared" si="20"/>
        <v>1.0462086163318212</v>
      </c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11" t="s">
        <v>43</v>
      </c>
      <c r="B246" s="12">
        <v>1.42</v>
      </c>
      <c r="C246" s="6">
        <v>0.48399999999999999</v>
      </c>
      <c r="D246" s="6">
        <v>0.93600000000000005</v>
      </c>
      <c r="E246" s="12">
        <v>1.67</v>
      </c>
      <c r="F246" s="6">
        <v>0.52</v>
      </c>
      <c r="G246" s="13">
        <v>1.1499999999999999</v>
      </c>
      <c r="H246" s="6"/>
      <c r="I246" s="28">
        <v>4.5216133771723999E-5</v>
      </c>
      <c r="J246" s="6">
        <v>1.4199999999999998E-4</v>
      </c>
      <c r="K246" s="6">
        <v>4.8399999999999997E-5</v>
      </c>
      <c r="L246" s="43">
        <v>3.140471954477452</v>
      </c>
      <c r="M246" s="43">
        <v>1.0704143844838638</v>
      </c>
      <c r="N246" s="6"/>
      <c r="O246" s="45">
        <f t="shared" si="21"/>
        <v>1.6699999999999999E-4</v>
      </c>
      <c r="P246" s="45">
        <f t="shared" si="22"/>
        <v>5.2000000000000004E-5</v>
      </c>
      <c r="Q246" s="43">
        <f t="shared" si="19"/>
        <v>3.6933719464629191</v>
      </c>
      <c r="R246" s="43">
        <f t="shared" si="20"/>
        <v>1.1500319833297714</v>
      </c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thickBot="1" x14ac:dyDescent="0.3">
      <c r="A247" s="11" t="s">
        <v>43</v>
      </c>
      <c r="B247" s="15">
        <v>1.42</v>
      </c>
      <c r="C247" s="16">
        <v>0.48399999999999999</v>
      </c>
      <c r="D247" s="16">
        <v>0.93600000000000005</v>
      </c>
      <c r="E247" s="15">
        <v>1.67</v>
      </c>
      <c r="F247" s="16">
        <v>0.52</v>
      </c>
      <c r="G247" s="17">
        <v>1.1499999999999999</v>
      </c>
      <c r="H247" s="6"/>
      <c r="I247" s="28">
        <v>4.6749832688306025E-5</v>
      </c>
      <c r="J247" s="6">
        <v>1.4199999999999998E-4</v>
      </c>
      <c r="K247" s="6">
        <v>4.8399999999999997E-5</v>
      </c>
      <c r="L247" s="43">
        <v>3.037444025666423</v>
      </c>
      <c r="M247" s="43">
        <v>1.0352978228327809</v>
      </c>
      <c r="N247" s="6"/>
      <c r="O247" s="45">
        <f t="shared" si="21"/>
        <v>1.6699999999999999E-4</v>
      </c>
      <c r="P247" s="45">
        <f t="shared" si="22"/>
        <v>5.2000000000000004E-5</v>
      </c>
      <c r="Q247" s="43">
        <f t="shared" si="19"/>
        <v>3.5722052977907932</v>
      </c>
      <c r="R247" s="43">
        <f t="shared" si="20"/>
        <v>1.1123034460186902</v>
      </c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7" t="s">
        <v>44</v>
      </c>
      <c r="B248" s="8">
        <v>1.49</v>
      </c>
      <c r="C248" s="9">
        <v>0.51649999999999996</v>
      </c>
      <c r="D248" s="9">
        <v>0.97350000000000003</v>
      </c>
      <c r="E248" s="8">
        <v>1.76</v>
      </c>
      <c r="F248" s="9">
        <v>0.55400000000000005</v>
      </c>
      <c r="G248" s="10">
        <v>1.206</v>
      </c>
      <c r="H248" s="6"/>
      <c r="I248" s="28">
        <v>5.0999817478152043E-5</v>
      </c>
      <c r="J248" s="6">
        <v>1.4899999999999999E-4</v>
      </c>
      <c r="K248" s="6">
        <v>5.1649999999999995E-5</v>
      </c>
      <c r="L248" s="43">
        <v>2.9215790833728086</v>
      </c>
      <c r="M248" s="43">
        <v>1.0127487225248695</v>
      </c>
      <c r="N248" s="6"/>
      <c r="O248" s="45">
        <f t="shared" si="21"/>
        <v>1.76E-4</v>
      </c>
      <c r="P248" s="45">
        <f t="shared" si="22"/>
        <v>5.5400000000000005E-5</v>
      </c>
      <c r="Q248" s="43">
        <f t="shared" si="19"/>
        <v>3.4509927427759353</v>
      </c>
      <c r="R248" s="43">
        <f t="shared" si="20"/>
        <v>1.0862783974419707</v>
      </c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11" t="s">
        <v>44</v>
      </c>
      <c r="B249" s="12">
        <v>1.59</v>
      </c>
      <c r="C249" s="6">
        <v>0.80500000000000005</v>
      </c>
      <c r="D249" s="6">
        <v>0.78500000000000003</v>
      </c>
      <c r="E249" s="12">
        <v>1.89</v>
      </c>
      <c r="F249" s="6">
        <v>0.85499999999999998</v>
      </c>
      <c r="G249" s="13">
        <v>1.0349999999999999</v>
      </c>
      <c r="H249" s="6"/>
      <c r="I249" s="28">
        <v>5.6314815036273047E-5</v>
      </c>
      <c r="J249" s="6">
        <v>1.5900000000000002E-4</v>
      </c>
      <c r="K249" s="6">
        <v>8.0500000000000005E-5</v>
      </c>
      <c r="L249" s="43">
        <v>2.8234133397683401</v>
      </c>
      <c r="M249" s="43">
        <v>1.4294639864864866</v>
      </c>
      <c r="N249" s="6"/>
      <c r="O249" s="45">
        <f t="shared" si="21"/>
        <v>1.8899999999999999E-4</v>
      </c>
      <c r="P249" s="45">
        <f t="shared" si="22"/>
        <v>8.5500000000000005E-5</v>
      </c>
      <c r="Q249" s="43">
        <f t="shared" si="19"/>
        <v>3.3561328378378374</v>
      </c>
      <c r="R249" s="43">
        <f t="shared" si="20"/>
        <v>1.5182505694980695</v>
      </c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11" t="s">
        <v>44</v>
      </c>
      <c r="B250" s="12">
        <v>2.11</v>
      </c>
      <c r="C250" s="6">
        <v>0.79</v>
      </c>
      <c r="D250" s="6">
        <v>1.32</v>
      </c>
      <c r="E250" s="12">
        <v>2.5</v>
      </c>
      <c r="F250" s="6">
        <v>0.84</v>
      </c>
      <c r="G250" s="13">
        <v>1.66</v>
      </c>
      <c r="H250" s="6"/>
      <c r="I250" s="28">
        <v>6.4625538490789528E-5</v>
      </c>
      <c r="J250" s="6">
        <v>2.1099999999999998E-4</v>
      </c>
      <c r="K250" s="6">
        <v>7.9000000000000009E-5</v>
      </c>
      <c r="L250" s="43">
        <v>3.264963123364486</v>
      </c>
      <c r="M250" s="43">
        <v>1.2224269514018693</v>
      </c>
      <c r="N250" s="6"/>
      <c r="O250" s="45">
        <f t="shared" si="21"/>
        <v>2.5000000000000001E-4</v>
      </c>
      <c r="P250" s="45">
        <f t="shared" si="22"/>
        <v>8.3999999999999995E-5</v>
      </c>
      <c r="Q250" s="43">
        <f t="shared" si="19"/>
        <v>3.8684397196261684</v>
      </c>
      <c r="R250" s="43">
        <f t="shared" si="20"/>
        <v>1.2997957457943925</v>
      </c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11" t="s">
        <v>44</v>
      </c>
      <c r="B251" s="12">
        <v>2.65</v>
      </c>
      <c r="C251" s="6">
        <v>1.0549999999999999</v>
      </c>
      <c r="D251" s="6">
        <v>1.595</v>
      </c>
      <c r="E251" s="12">
        <v>3.2</v>
      </c>
      <c r="F251" s="6">
        <v>1.1200000000000001</v>
      </c>
      <c r="G251" s="13">
        <v>2.08</v>
      </c>
      <c r="H251" s="6"/>
      <c r="I251" s="28">
        <v>7.5762874283034001E-5</v>
      </c>
      <c r="J251" s="6">
        <v>2.6499999999999999E-4</v>
      </c>
      <c r="K251" s="6">
        <v>1.0549999999999999E-4</v>
      </c>
      <c r="L251" s="43">
        <v>3.4977553651147963</v>
      </c>
      <c r="M251" s="43">
        <v>1.3925026076211735</v>
      </c>
      <c r="N251" s="6"/>
      <c r="O251" s="45">
        <f t="shared" si="21"/>
        <v>3.2000000000000003E-4</v>
      </c>
      <c r="P251" s="45">
        <f t="shared" si="22"/>
        <v>1.1200000000000001E-4</v>
      </c>
      <c r="Q251" s="43">
        <f t="shared" si="19"/>
        <v>4.2237045918367357</v>
      </c>
      <c r="R251" s="43">
        <f t="shared" si="20"/>
        <v>1.4782966071428574</v>
      </c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11" t="s">
        <v>44</v>
      </c>
      <c r="B252" s="12">
        <v>3.12</v>
      </c>
      <c r="C252" s="6">
        <v>1.224</v>
      </c>
      <c r="D252" s="6">
        <v>1.8959999999999999</v>
      </c>
      <c r="E252" s="12">
        <v>3.78</v>
      </c>
      <c r="F252" s="6">
        <v>1.3</v>
      </c>
      <c r="G252" s="13">
        <v>2.48</v>
      </c>
      <c r="H252" s="6"/>
      <c r="I252" s="28">
        <v>8.7665247602583776E-5</v>
      </c>
      <c r="J252" s="6">
        <v>3.1199999999999999E-4</v>
      </c>
      <c r="K252" s="6">
        <v>1.2239999999999999E-4</v>
      </c>
      <c r="L252" s="43">
        <v>3.5589929707881685</v>
      </c>
      <c r="M252" s="43">
        <v>1.3962203193092044</v>
      </c>
      <c r="N252" s="6"/>
      <c r="O252" s="45">
        <f t="shared" si="21"/>
        <v>3.7799999999999997E-4</v>
      </c>
      <c r="P252" s="45">
        <f t="shared" si="22"/>
        <v>1.3000000000000002E-4</v>
      </c>
      <c r="Q252" s="43">
        <f t="shared" si="19"/>
        <v>4.3118568684548961</v>
      </c>
      <c r="R252" s="43">
        <f t="shared" si="20"/>
        <v>1.4829137378284036</v>
      </c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11" t="s">
        <v>44</v>
      </c>
      <c r="B253" s="12">
        <v>3.49</v>
      </c>
      <c r="C253" s="6">
        <v>1.2629999999999999</v>
      </c>
      <c r="D253" s="6">
        <v>2.2269999999999999</v>
      </c>
      <c r="E253" s="12">
        <v>4.16</v>
      </c>
      <c r="F253" s="6">
        <v>1.341</v>
      </c>
      <c r="G253" s="13">
        <v>2.819</v>
      </c>
      <c r="H253" s="6"/>
      <c r="I253" s="28">
        <v>1.0341696763846968E-4</v>
      </c>
      <c r="J253" s="6">
        <v>3.4900000000000003E-4</v>
      </c>
      <c r="K253" s="6">
        <v>1.2629999999999998E-4</v>
      </c>
      <c r="L253" s="43">
        <v>3.3746880030369106</v>
      </c>
      <c r="M253" s="43">
        <v>1.2212696125603486</v>
      </c>
      <c r="N253" s="6"/>
      <c r="O253" s="45">
        <f t="shared" si="21"/>
        <v>4.1600000000000003E-4</v>
      </c>
      <c r="P253" s="45">
        <f t="shared" si="22"/>
        <v>1.3410000000000001E-4</v>
      </c>
      <c r="Q253" s="43">
        <f t="shared" si="19"/>
        <v>4.0225507428749419</v>
      </c>
      <c r="R253" s="43">
        <f t="shared" si="20"/>
        <v>1.296692438989254</v>
      </c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11" t="s">
        <v>44</v>
      </c>
      <c r="B254" s="12">
        <v>4.57</v>
      </c>
      <c r="C254" s="6">
        <v>1.8</v>
      </c>
      <c r="D254" s="6">
        <v>2.77</v>
      </c>
      <c r="E254" s="12">
        <v>5.45</v>
      </c>
      <c r="F254" s="6">
        <v>1.87</v>
      </c>
      <c r="G254" s="13">
        <v>3.58</v>
      </c>
      <c r="H254" s="6"/>
      <c r="I254" s="28">
        <v>1.2993961075615385E-4</v>
      </c>
      <c r="J254" s="6">
        <v>4.5700000000000005E-4</v>
      </c>
      <c r="K254" s="6">
        <v>1.8000000000000001E-4</v>
      </c>
      <c r="L254" s="43">
        <v>3.5170183852375194</v>
      </c>
      <c r="M254" s="43">
        <v>1.3852588825880821</v>
      </c>
      <c r="N254" s="6"/>
      <c r="O254" s="45">
        <f t="shared" si="21"/>
        <v>5.4500000000000002E-4</v>
      </c>
      <c r="P254" s="45">
        <f t="shared" si="22"/>
        <v>1.8700000000000002E-4</v>
      </c>
      <c r="Q254" s="43">
        <f t="shared" si="19"/>
        <v>4.1942560611694706</v>
      </c>
      <c r="R254" s="43">
        <f t="shared" si="20"/>
        <v>1.4391300613553963</v>
      </c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11" t="s">
        <v>44</v>
      </c>
      <c r="B255" s="12">
        <v>5.9</v>
      </c>
      <c r="C255" s="6">
        <v>2.5190000000000001</v>
      </c>
      <c r="D255" s="6">
        <v>3.3809999999999998</v>
      </c>
      <c r="E255" s="12">
        <v>7.05</v>
      </c>
      <c r="F255" s="6">
        <v>2.5049999999999999</v>
      </c>
      <c r="G255" s="13">
        <v>4.5449999999999999</v>
      </c>
      <c r="H255" s="6"/>
      <c r="I255" s="28">
        <v>1.6583195032667704E-4</v>
      </c>
      <c r="J255" s="6">
        <v>5.9000000000000003E-4</v>
      </c>
      <c r="K255" s="6">
        <v>2.519E-4</v>
      </c>
      <c r="L255" s="43">
        <v>3.5578186160009717</v>
      </c>
      <c r="M255" s="43">
        <v>1.5190076430010928</v>
      </c>
      <c r="N255" s="6"/>
      <c r="O255" s="45">
        <f t="shared" si="21"/>
        <v>7.0500000000000001E-4</v>
      </c>
      <c r="P255" s="45">
        <f t="shared" si="22"/>
        <v>2.5049999999999996E-4</v>
      </c>
      <c r="Q255" s="43">
        <f t="shared" si="19"/>
        <v>4.2512917360689579</v>
      </c>
      <c r="R255" s="43">
        <f t="shared" si="20"/>
        <v>1.5105653615393955</v>
      </c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11" t="s">
        <v>44</v>
      </c>
      <c r="B256" s="12">
        <v>5.9</v>
      </c>
      <c r="C256" s="6">
        <v>2.5190000000000001</v>
      </c>
      <c r="D256" s="6">
        <v>3.3809999999999998</v>
      </c>
      <c r="E256" s="12">
        <v>7.05</v>
      </c>
      <c r="F256" s="6">
        <v>2.5049999999999999</v>
      </c>
      <c r="G256" s="13">
        <v>4.5449999999999999</v>
      </c>
      <c r="H256" s="6"/>
      <c r="I256" s="28">
        <v>1.8522766490051713E-4</v>
      </c>
      <c r="J256" s="6">
        <v>5.9000000000000003E-4</v>
      </c>
      <c r="K256" s="6">
        <v>2.519E-4</v>
      </c>
      <c r="L256" s="43">
        <v>3.1852693295943659</v>
      </c>
      <c r="M256" s="43">
        <v>1.3599480408895266</v>
      </c>
      <c r="N256" s="6"/>
      <c r="O256" s="45">
        <f t="shared" si="21"/>
        <v>7.0500000000000001E-4</v>
      </c>
      <c r="P256" s="45">
        <f t="shared" si="22"/>
        <v>2.5049999999999996E-4</v>
      </c>
      <c r="Q256" s="43">
        <f t="shared" si="19"/>
        <v>3.8061269107864879</v>
      </c>
      <c r="R256" s="43">
        <f t="shared" si="20"/>
        <v>1.3523897746837092</v>
      </c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11" t="s">
        <v>44</v>
      </c>
      <c r="B257" s="12">
        <v>6.14</v>
      </c>
      <c r="C257" s="6">
        <v>2.5190000000000001</v>
      </c>
      <c r="D257" s="6">
        <v>3.621</v>
      </c>
      <c r="E257" s="12">
        <v>7.33</v>
      </c>
      <c r="F257" s="6">
        <v>2.613</v>
      </c>
      <c r="G257" s="13">
        <v>4.7169999999999996</v>
      </c>
      <c r="H257" s="6"/>
      <c r="I257" s="28">
        <v>2.0188132391596298E-4</v>
      </c>
      <c r="J257" s="6">
        <v>6.1399999999999996E-4</v>
      </c>
      <c r="K257" s="6">
        <v>2.519E-4</v>
      </c>
      <c r="L257" s="43">
        <v>3.0413907938090863</v>
      </c>
      <c r="M257" s="43">
        <v>1.2477627702939884</v>
      </c>
      <c r="N257" s="6"/>
      <c r="O257" s="45">
        <f t="shared" si="21"/>
        <v>7.3300000000000004E-4</v>
      </c>
      <c r="P257" s="45">
        <f t="shared" si="22"/>
        <v>2.6130000000000001E-4</v>
      </c>
      <c r="Q257" s="43">
        <f t="shared" si="19"/>
        <v>3.6308460128046591</v>
      </c>
      <c r="R257" s="43">
        <f t="shared" si="20"/>
        <v>1.294324779189437</v>
      </c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11" t="s">
        <v>44</v>
      </c>
      <c r="B258" s="12">
        <v>6.51</v>
      </c>
      <c r="C258" s="6">
        <v>2.67</v>
      </c>
      <c r="D258" s="6">
        <v>3.84</v>
      </c>
      <c r="E258" s="12">
        <v>7.77</v>
      </c>
      <c r="F258" s="6">
        <v>2.7749999999999999</v>
      </c>
      <c r="G258" s="13">
        <v>4.9950000000000001</v>
      </c>
      <c r="H258" s="6"/>
      <c r="I258" s="28">
        <v>2.1340923149846329E-4</v>
      </c>
      <c r="J258" s="6">
        <v>6.5099999999999999E-4</v>
      </c>
      <c r="K258" s="6">
        <v>2.6699999999999998E-4</v>
      </c>
      <c r="L258" s="43">
        <v>3.0504772236372899</v>
      </c>
      <c r="M258" s="43">
        <v>1.251117386653082</v>
      </c>
      <c r="N258" s="6"/>
      <c r="O258" s="45">
        <f t="shared" si="21"/>
        <v>7.7699999999999991E-4</v>
      </c>
      <c r="P258" s="45">
        <f t="shared" si="22"/>
        <v>2.7749999999999997E-4</v>
      </c>
      <c r="Q258" s="43">
        <f t="shared" si="19"/>
        <v>3.6408921701477328</v>
      </c>
      <c r="R258" s="43">
        <f t="shared" si="20"/>
        <v>1.3003186321956188</v>
      </c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thickBot="1" x14ac:dyDescent="0.3">
      <c r="A259" s="14" t="s">
        <v>44</v>
      </c>
      <c r="B259" s="15">
        <v>6.77</v>
      </c>
      <c r="C259" s="16">
        <v>2.778</v>
      </c>
      <c r="D259" s="16">
        <v>3.992</v>
      </c>
      <c r="E259" s="15">
        <v>8.08</v>
      </c>
      <c r="F259" s="16">
        <v>2.887</v>
      </c>
      <c r="G259" s="17">
        <v>5.1929999999999996</v>
      </c>
      <c r="H259" s="6"/>
      <c r="I259" s="28">
        <v>2.2801742175669287E-4</v>
      </c>
      <c r="J259" s="6">
        <v>6.7699999999999998E-4</v>
      </c>
      <c r="K259" s="6">
        <v>2.7779999999999998E-4</v>
      </c>
      <c r="L259" s="43">
        <v>2.969071375267089</v>
      </c>
      <c r="M259" s="43">
        <v>1.218327958713733</v>
      </c>
      <c r="N259" s="6"/>
      <c r="O259" s="45">
        <f t="shared" si="21"/>
        <v>8.0800000000000002E-4</v>
      </c>
      <c r="P259" s="45">
        <f t="shared" si="22"/>
        <v>2.8870000000000002E-4</v>
      </c>
      <c r="Q259" s="43">
        <f t="shared" si="19"/>
        <v>3.5435888791961716</v>
      </c>
      <c r="R259" s="43">
        <f t="shared" si="20"/>
        <v>1.2661313235444738</v>
      </c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7" t="s">
        <v>45</v>
      </c>
      <c r="B260" s="8">
        <v>7.18</v>
      </c>
      <c r="C260" s="9">
        <v>2.95</v>
      </c>
      <c r="D260" s="9">
        <v>4.2300000000000004</v>
      </c>
      <c r="E260" s="8">
        <v>8.57</v>
      </c>
      <c r="F260" s="9">
        <v>3.07</v>
      </c>
      <c r="G260" s="10">
        <v>5.5</v>
      </c>
      <c r="H260" s="6"/>
      <c r="I260" s="28">
        <v>2.4835534044310894E-4</v>
      </c>
      <c r="J260" s="6">
        <v>7.18E-4</v>
      </c>
      <c r="K260" s="6">
        <v>2.9500000000000001E-4</v>
      </c>
      <c r="L260" s="43">
        <v>2.8910189678988325</v>
      </c>
      <c r="M260" s="43">
        <v>1.1878141999027236</v>
      </c>
      <c r="N260" s="6"/>
      <c r="O260" s="45">
        <f t="shared" si="21"/>
        <v>8.5700000000000001E-4</v>
      </c>
      <c r="P260" s="45">
        <f t="shared" si="22"/>
        <v>3.0699999999999998E-4</v>
      </c>
      <c r="Q260" s="43">
        <f t="shared" ref="Q260:Q323" si="23">O260/I260</f>
        <v>3.4507009129377431</v>
      </c>
      <c r="R260" s="43">
        <f t="shared" ref="R260:R323" si="24">P260/I260</f>
        <v>1.2361320656614785</v>
      </c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11" t="s">
        <v>45</v>
      </c>
      <c r="B261" s="12">
        <v>7.68</v>
      </c>
      <c r="C261" s="6">
        <v>3.165</v>
      </c>
      <c r="D261" s="6">
        <v>4.5149999999999997</v>
      </c>
      <c r="E261" s="12">
        <v>9.17</v>
      </c>
      <c r="F261" s="6">
        <v>3.29</v>
      </c>
      <c r="G261" s="13">
        <v>5.88</v>
      </c>
      <c r="H261" s="6"/>
      <c r="I261" s="28">
        <v>2.7217619313541489E-4</v>
      </c>
      <c r="J261" s="6">
        <v>7.6800000000000002E-4</v>
      </c>
      <c r="K261" s="6">
        <v>3.165E-4</v>
      </c>
      <c r="L261" s="43">
        <v>2.8217016012781824</v>
      </c>
      <c r="M261" s="43">
        <v>1.162849683339251</v>
      </c>
      <c r="N261" s="6"/>
      <c r="O261" s="45">
        <f t="shared" si="21"/>
        <v>9.1699999999999995E-4</v>
      </c>
      <c r="P261" s="45">
        <f t="shared" si="22"/>
        <v>3.2900000000000003E-4</v>
      </c>
      <c r="Q261" s="43">
        <f t="shared" si="23"/>
        <v>3.3691411046511628</v>
      </c>
      <c r="R261" s="43">
        <f t="shared" si="24"/>
        <v>1.2087758161725548</v>
      </c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11" t="s">
        <v>45</v>
      </c>
      <c r="B262" s="12">
        <v>8.3000000000000007</v>
      </c>
      <c r="C262" s="6">
        <v>3.42</v>
      </c>
      <c r="D262" s="6">
        <v>4.88</v>
      </c>
      <c r="E262" s="12">
        <v>9.9</v>
      </c>
      <c r="F262" s="6">
        <v>3.56</v>
      </c>
      <c r="G262" s="13">
        <v>6.34</v>
      </c>
      <c r="H262" s="6"/>
      <c r="I262" s="28">
        <v>3.1846096353738531E-4</v>
      </c>
      <c r="J262" s="6">
        <v>8.3000000000000012E-4</v>
      </c>
      <c r="K262" s="6">
        <v>3.4200000000000002E-4</v>
      </c>
      <c r="L262" s="43">
        <v>2.6062848984081635</v>
      </c>
      <c r="M262" s="43">
        <v>1.0739149822356528</v>
      </c>
      <c r="N262" s="6"/>
      <c r="O262" s="45">
        <f t="shared" si="21"/>
        <v>9.8999999999999999E-4</v>
      </c>
      <c r="P262" s="45">
        <f t="shared" si="22"/>
        <v>3.5599999999999998E-4</v>
      </c>
      <c r="Q262" s="43">
        <f t="shared" si="23"/>
        <v>3.1087012643663634</v>
      </c>
      <c r="R262" s="43">
        <f t="shared" si="24"/>
        <v>1.1178764142569952</v>
      </c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11" t="s">
        <v>45</v>
      </c>
      <c r="B263" s="12">
        <v>9.0500000000000007</v>
      </c>
      <c r="C263" s="6">
        <v>3.7269999999999999</v>
      </c>
      <c r="D263" s="6">
        <v>5.3230000000000004</v>
      </c>
      <c r="E263" s="12">
        <v>10.8</v>
      </c>
      <c r="F263" s="6">
        <v>3.8849999999999998</v>
      </c>
      <c r="G263" s="13">
        <v>6.915</v>
      </c>
      <c r="H263" s="6"/>
      <c r="I263" s="28">
        <v>4.2473272910669428E-4</v>
      </c>
      <c r="J263" s="6">
        <v>9.050000000000001E-4</v>
      </c>
      <c r="K263" s="6">
        <v>3.7270000000000001E-4</v>
      </c>
      <c r="L263" s="43">
        <v>2.1307517362822801</v>
      </c>
      <c r="M263" s="43">
        <v>0.87749300785901174</v>
      </c>
      <c r="N263" s="6"/>
      <c r="O263" s="45">
        <f t="shared" si="21"/>
        <v>1.08E-3</v>
      </c>
      <c r="P263" s="45">
        <f t="shared" si="22"/>
        <v>3.8849999999999996E-4</v>
      </c>
      <c r="Q263" s="43">
        <f t="shared" si="23"/>
        <v>2.5427755526904554</v>
      </c>
      <c r="R263" s="43">
        <f t="shared" si="24"/>
        <v>0.91469287242614983</v>
      </c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11" t="s">
        <v>45</v>
      </c>
      <c r="B264" s="12">
        <v>13.1</v>
      </c>
      <c r="C264" s="6">
        <v>6.3550000000000004</v>
      </c>
      <c r="D264" s="6">
        <v>7.7450000000000001</v>
      </c>
      <c r="E264" s="12">
        <v>15.6</v>
      </c>
      <c r="F264" s="6">
        <v>5.64</v>
      </c>
      <c r="G264" s="13">
        <v>9.9600000000000009</v>
      </c>
      <c r="H264" s="6"/>
      <c r="I264" s="28">
        <v>7.5801528810729433E-4</v>
      </c>
      <c r="J264" s="6">
        <v>1.31E-3</v>
      </c>
      <c r="K264" s="6">
        <v>6.355E-4</v>
      </c>
      <c r="L264" s="43">
        <v>1.7281973339495156</v>
      </c>
      <c r="M264" s="43">
        <v>0.83837359215642526</v>
      </c>
      <c r="N264" s="6"/>
      <c r="O264" s="45">
        <f t="shared" si="21"/>
        <v>1.56E-3</v>
      </c>
      <c r="P264" s="45">
        <f t="shared" si="22"/>
        <v>5.6399999999999994E-4</v>
      </c>
      <c r="Q264" s="43">
        <f t="shared" si="23"/>
        <v>2.0580059854665986</v>
      </c>
      <c r="R264" s="43">
        <f t="shared" si="24"/>
        <v>0.74404831782253944</v>
      </c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11" t="s">
        <v>45</v>
      </c>
      <c r="B265" s="12">
        <v>23.6</v>
      </c>
      <c r="C265" s="6">
        <v>9.65</v>
      </c>
      <c r="D265" s="6">
        <v>13.95</v>
      </c>
      <c r="E265" s="12">
        <v>28.6</v>
      </c>
      <c r="F265" s="6">
        <v>10.18</v>
      </c>
      <c r="G265" s="13">
        <v>18.420000000000002</v>
      </c>
      <c r="H265" s="6"/>
      <c r="I265" s="28">
        <v>1.6257329311168667E-3</v>
      </c>
      <c r="J265" s="6">
        <v>2.3600000000000001E-3</v>
      </c>
      <c r="K265" s="6">
        <v>9.6500000000000004E-4</v>
      </c>
      <c r="L265" s="43">
        <v>1.4516529466981376</v>
      </c>
      <c r="M265" s="43">
        <v>0.59357842947614525</v>
      </c>
      <c r="N265" s="6"/>
      <c r="O265" s="45">
        <f t="shared" si="21"/>
        <v>2.8600000000000001E-3</v>
      </c>
      <c r="P265" s="45">
        <f t="shared" si="22"/>
        <v>1.018E-3</v>
      </c>
      <c r="Q265" s="43">
        <f t="shared" si="23"/>
        <v>1.7592065371002856</v>
      </c>
      <c r="R265" s="43">
        <f t="shared" si="24"/>
        <v>0.62617911005877291</v>
      </c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11" t="s">
        <v>45</v>
      </c>
      <c r="B266" s="12">
        <v>32</v>
      </c>
      <c r="C266" s="6">
        <v>13.03</v>
      </c>
      <c r="D266" s="6">
        <v>18.97</v>
      </c>
      <c r="E266" s="12">
        <v>38.6</v>
      </c>
      <c r="F266" s="6">
        <v>13.74</v>
      </c>
      <c r="G266" s="13">
        <v>24.86</v>
      </c>
      <c r="H266" s="6"/>
      <c r="I266" s="28">
        <v>4.8224744510684623E-3</v>
      </c>
      <c r="J266" s="6">
        <v>3.2000000000000002E-3</v>
      </c>
      <c r="K266" s="6">
        <v>1.3029999999999999E-3</v>
      </c>
      <c r="L266" s="43">
        <v>0.66355976220693336</v>
      </c>
      <c r="M266" s="43">
        <v>0.27019324067363565</v>
      </c>
      <c r="N266" s="6"/>
      <c r="O266" s="45">
        <f t="shared" si="21"/>
        <v>3.8600000000000001E-3</v>
      </c>
      <c r="P266" s="45">
        <f t="shared" si="22"/>
        <v>1.374E-3</v>
      </c>
      <c r="Q266" s="43">
        <f t="shared" si="23"/>
        <v>0.80041896316211336</v>
      </c>
      <c r="R266" s="43">
        <f t="shared" si="24"/>
        <v>0.28491597289760201</v>
      </c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11" t="s">
        <v>45</v>
      </c>
      <c r="B267" s="12">
        <v>224</v>
      </c>
      <c r="C267" s="6">
        <v>90.86</v>
      </c>
      <c r="D267" s="6">
        <v>133.13999999999999</v>
      </c>
      <c r="E267" s="12">
        <v>270</v>
      </c>
      <c r="F267" s="6">
        <v>95.24</v>
      </c>
      <c r="G267" s="13">
        <v>174.76</v>
      </c>
      <c r="H267" s="6"/>
      <c r="I267" s="28">
        <v>6.6483291197884879E-3</v>
      </c>
      <c r="J267" s="6">
        <v>2.24E-2</v>
      </c>
      <c r="K267" s="6">
        <v>9.0860000000000003E-3</v>
      </c>
      <c r="L267" s="43">
        <v>3.3692676154264518</v>
      </c>
      <c r="M267" s="43">
        <v>1.3666591765073546</v>
      </c>
      <c r="N267" s="6"/>
      <c r="O267" s="45">
        <f t="shared" si="21"/>
        <v>2.7E-2</v>
      </c>
      <c r="P267" s="45">
        <f t="shared" si="22"/>
        <v>9.5239999999999995E-3</v>
      </c>
      <c r="Q267" s="43">
        <f t="shared" si="23"/>
        <v>4.0611707864515267</v>
      </c>
      <c r="R267" s="43">
        <f t="shared" si="24"/>
        <v>1.4325403914875681</v>
      </c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11" t="s">
        <v>45</v>
      </c>
      <c r="B268" s="12">
        <v>224</v>
      </c>
      <c r="C268" s="6">
        <v>90.86</v>
      </c>
      <c r="D268" s="6">
        <v>133.13999999999999</v>
      </c>
      <c r="E268" s="12">
        <v>270</v>
      </c>
      <c r="F268" s="6">
        <v>95.24</v>
      </c>
      <c r="G268" s="13">
        <v>174.76</v>
      </c>
      <c r="H268" s="6"/>
      <c r="I268" s="28">
        <v>7.2703046294876955E-3</v>
      </c>
      <c r="J268" s="6">
        <v>2.24E-2</v>
      </c>
      <c r="K268" s="6">
        <v>9.0860000000000003E-3</v>
      </c>
      <c r="L268" s="43">
        <v>3.0810263312967154</v>
      </c>
      <c r="M268" s="43">
        <v>1.2497413056322302</v>
      </c>
      <c r="N268" s="6"/>
      <c r="O268" s="45">
        <f t="shared" si="21"/>
        <v>2.7E-2</v>
      </c>
      <c r="P268" s="45">
        <f t="shared" si="22"/>
        <v>9.5239999999999995E-3</v>
      </c>
      <c r="Q268" s="43">
        <f t="shared" si="23"/>
        <v>3.7137370957594338</v>
      </c>
      <c r="R268" s="43">
        <f t="shared" si="24"/>
        <v>1.3099863740745499</v>
      </c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11" t="s">
        <v>45</v>
      </c>
      <c r="B269" s="12">
        <v>224</v>
      </c>
      <c r="C269" s="6">
        <v>90.86</v>
      </c>
      <c r="D269" s="6">
        <v>133.13999999999999</v>
      </c>
      <c r="E269" s="12">
        <v>270</v>
      </c>
      <c r="F269" s="6">
        <v>95.24</v>
      </c>
      <c r="G269" s="13">
        <v>174.76</v>
      </c>
      <c r="H269" s="6"/>
      <c r="I269" s="28">
        <v>7.6770992418357309E-3</v>
      </c>
      <c r="J269" s="6">
        <v>2.24E-2</v>
      </c>
      <c r="K269" s="6">
        <v>9.0860000000000003E-3</v>
      </c>
      <c r="L269" s="43">
        <v>2.9177687163314254</v>
      </c>
      <c r="M269" s="43">
        <v>1.1835199355619346</v>
      </c>
      <c r="N269" s="6"/>
      <c r="O269" s="45">
        <f t="shared" si="21"/>
        <v>2.7E-2</v>
      </c>
      <c r="P269" s="45">
        <f t="shared" si="22"/>
        <v>9.5239999999999995E-3</v>
      </c>
      <c r="Q269" s="43">
        <f t="shared" si="23"/>
        <v>3.5169533634352002</v>
      </c>
      <c r="R269" s="43">
        <f t="shared" si="24"/>
        <v>1.240572734568772</v>
      </c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11" t="s">
        <v>45</v>
      </c>
      <c r="B270" s="12">
        <v>224</v>
      </c>
      <c r="C270" s="6">
        <v>90.86</v>
      </c>
      <c r="D270" s="6">
        <v>133.13999999999999</v>
      </c>
      <c r="E270" s="12">
        <v>270</v>
      </c>
      <c r="F270" s="6">
        <v>95.24</v>
      </c>
      <c r="G270" s="13">
        <v>174.76</v>
      </c>
      <c r="H270" s="6"/>
      <c r="I270" s="28">
        <v>8.1775706861456476E-3</v>
      </c>
      <c r="J270" s="6">
        <v>2.24E-2</v>
      </c>
      <c r="K270" s="6">
        <v>9.0860000000000003E-3</v>
      </c>
      <c r="L270" s="43">
        <v>2.7391998014703609</v>
      </c>
      <c r="M270" s="43">
        <v>1.1110879194714152</v>
      </c>
      <c r="N270" s="6"/>
      <c r="O270" s="45">
        <f t="shared" si="21"/>
        <v>2.7E-2</v>
      </c>
      <c r="P270" s="45">
        <f t="shared" si="22"/>
        <v>9.5239999999999995E-3</v>
      </c>
      <c r="Q270" s="43">
        <f t="shared" si="23"/>
        <v>3.3017140464151669</v>
      </c>
      <c r="R270" s="43">
        <f t="shared" si="24"/>
        <v>1.1646490584465945</v>
      </c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thickBot="1" x14ac:dyDescent="0.3">
      <c r="A271" s="14" t="s">
        <v>45</v>
      </c>
      <c r="B271" s="15">
        <v>360</v>
      </c>
      <c r="C271" s="16">
        <v>155.6</v>
      </c>
      <c r="D271" s="16">
        <v>204.4</v>
      </c>
      <c r="E271" s="15">
        <v>430</v>
      </c>
      <c r="F271" s="16">
        <v>161.63999999999999</v>
      </c>
      <c r="G271" s="17">
        <v>268.36</v>
      </c>
      <c r="H271" s="6"/>
      <c r="I271" s="28">
        <v>1.145456464271157E-2</v>
      </c>
      <c r="J271" s="6">
        <v>3.5999999999999997E-2</v>
      </c>
      <c r="K271" s="6">
        <v>1.5559999999999999E-2</v>
      </c>
      <c r="L271" s="43">
        <v>3.1428518780856898</v>
      </c>
      <c r="M271" s="43">
        <v>1.3584104228614815</v>
      </c>
      <c r="N271" s="6"/>
      <c r="O271" s="45">
        <f t="shared" si="21"/>
        <v>4.2999999999999997E-2</v>
      </c>
      <c r="P271" s="45">
        <f t="shared" si="22"/>
        <v>1.6163999999999998E-2</v>
      </c>
      <c r="Q271" s="43">
        <f t="shared" si="23"/>
        <v>3.7539619654912406</v>
      </c>
      <c r="R271" s="43">
        <f t="shared" si="24"/>
        <v>1.4111404932604747</v>
      </c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7" t="s">
        <v>46</v>
      </c>
      <c r="B272" s="9">
        <v>540</v>
      </c>
      <c r="C272" s="9">
        <v>233.4</v>
      </c>
      <c r="D272" s="9">
        <v>306.60000000000002</v>
      </c>
      <c r="E272" s="9">
        <v>645</v>
      </c>
      <c r="F272" s="9">
        <v>242.46</v>
      </c>
      <c r="G272" s="10">
        <v>402.54</v>
      </c>
      <c r="H272" s="6"/>
      <c r="I272" s="28">
        <v>2.052716481159159E-2</v>
      </c>
      <c r="J272" s="6">
        <v>5.3999999999999999E-2</v>
      </c>
      <c r="K272" s="6">
        <v>2.334E-2</v>
      </c>
      <c r="L272" s="43">
        <v>2.6306604197724601</v>
      </c>
      <c r="M272" s="43">
        <v>1.1370298925460967</v>
      </c>
      <c r="N272" s="6"/>
      <c r="O272" s="45">
        <f t="shared" si="21"/>
        <v>6.4500000000000002E-2</v>
      </c>
      <c r="P272" s="45">
        <f t="shared" si="22"/>
        <v>2.4246E-2</v>
      </c>
      <c r="Q272" s="43">
        <f t="shared" si="23"/>
        <v>3.1421777236171051</v>
      </c>
      <c r="R272" s="43">
        <f t="shared" si="24"/>
        <v>1.1811665284778345</v>
      </c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11" t="s">
        <v>46</v>
      </c>
      <c r="B273" s="6">
        <v>750</v>
      </c>
      <c r="C273" s="6">
        <v>330</v>
      </c>
      <c r="D273" s="6">
        <v>420</v>
      </c>
      <c r="E273" s="6">
        <v>890</v>
      </c>
      <c r="F273" s="6">
        <v>343.5</v>
      </c>
      <c r="G273" s="13">
        <v>546.5</v>
      </c>
      <c r="H273" s="6"/>
      <c r="I273" s="28">
        <v>3.3165584762675095E-2</v>
      </c>
      <c r="J273" s="6">
        <v>7.4999999999999997E-2</v>
      </c>
      <c r="K273" s="6">
        <v>3.3000000000000002E-2</v>
      </c>
      <c r="L273" s="43">
        <v>2.2613802993881116</v>
      </c>
      <c r="M273" s="43">
        <v>0.99500733173076916</v>
      </c>
      <c r="N273" s="6"/>
      <c r="O273" s="45">
        <f t="shared" si="21"/>
        <v>8.8999999999999996E-2</v>
      </c>
      <c r="P273" s="45">
        <f t="shared" si="22"/>
        <v>3.4349999999999999E-2</v>
      </c>
      <c r="Q273" s="43">
        <f t="shared" si="23"/>
        <v>2.6835046219405592</v>
      </c>
      <c r="R273" s="43">
        <f t="shared" si="24"/>
        <v>1.0357121771197551</v>
      </c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11" t="s">
        <v>46</v>
      </c>
      <c r="B274" s="6">
        <v>1680</v>
      </c>
      <c r="C274" s="6">
        <v>688.9</v>
      </c>
      <c r="D274" s="6">
        <v>991.1</v>
      </c>
      <c r="E274" s="6">
        <v>2000</v>
      </c>
      <c r="F274" s="6">
        <v>724.9</v>
      </c>
      <c r="G274" s="13">
        <v>1275.0999999999999</v>
      </c>
      <c r="H274" s="6"/>
      <c r="I274" s="28">
        <v>6.4847802025038231E-2</v>
      </c>
      <c r="J274" s="6">
        <v>0.16800000000000001</v>
      </c>
      <c r="K274" s="6">
        <v>6.8889999999999993E-2</v>
      </c>
      <c r="L274" s="43">
        <v>2.5906814842411148</v>
      </c>
      <c r="M274" s="43">
        <v>1.0623336157700616</v>
      </c>
      <c r="N274" s="6"/>
      <c r="O274" s="45">
        <f t="shared" si="21"/>
        <v>0.2</v>
      </c>
      <c r="P274" s="45">
        <f t="shared" si="22"/>
        <v>7.2489999999999999E-2</v>
      </c>
      <c r="Q274" s="43">
        <f t="shared" si="23"/>
        <v>3.0841446240965653</v>
      </c>
      <c r="R274" s="43">
        <f t="shared" si="24"/>
        <v>1.1178482190037999</v>
      </c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11" t="s">
        <v>46</v>
      </c>
      <c r="B275" s="6">
        <v>2100</v>
      </c>
      <c r="C275" s="6">
        <v>849.6</v>
      </c>
      <c r="D275" s="6">
        <v>1250.4000000000001</v>
      </c>
      <c r="E275" s="6">
        <v>2500</v>
      </c>
      <c r="F275" s="6">
        <v>895</v>
      </c>
      <c r="G275" s="13">
        <v>1605</v>
      </c>
      <c r="H275" s="6"/>
      <c r="I275" s="28">
        <v>7.2222361136931118E-2</v>
      </c>
      <c r="J275" s="6">
        <v>0.21</v>
      </c>
      <c r="K275" s="6">
        <v>8.4960000000000008E-2</v>
      </c>
      <c r="L275" s="43">
        <v>2.907686714947566</v>
      </c>
      <c r="M275" s="43">
        <v>1.176366968104501</v>
      </c>
      <c r="N275" s="6"/>
      <c r="O275" s="45">
        <f t="shared" si="21"/>
        <v>0.25</v>
      </c>
      <c r="P275" s="45">
        <f t="shared" si="22"/>
        <v>8.9499999999999996E-2</v>
      </c>
      <c r="Q275" s="43">
        <f t="shared" si="23"/>
        <v>3.4615318035090072</v>
      </c>
      <c r="R275" s="43">
        <f t="shared" si="24"/>
        <v>1.2392283856562245</v>
      </c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11" t="s">
        <v>46</v>
      </c>
      <c r="B276" s="6">
        <v>2200</v>
      </c>
      <c r="C276" s="6">
        <v>849.6</v>
      </c>
      <c r="D276" s="6">
        <v>1350.4</v>
      </c>
      <c r="E276" s="6">
        <v>2620</v>
      </c>
      <c r="F276" s="6">
        <v>895</v>
      </c>
      <c r="G276" s="13">
        <v>1725</v>
      </c>
      <c r="H276" s="6"/>
      <c r="I276" s="28">
        <v>8.205027480349307E-2</v>
      </c>
      <c r="J276" s="6">
        <v>0.22</v>
      </c>
      <c r="K276" s="6">
        <v>8.4960000000000008E-2</v>
      </c>
      <c r="L276" s="43">
        <v>2.6812829149797568</v>
      </c>
      <c r="M276" s="43">
        <v>1.0354627111667281</v>
      </c>
      <c r="N276" s="6"/>
      <c r="O276" s="45">
        <f t="shared" si="21"/>
        <v>0.26200000000000001</v>
      </c>
      <c r="P276" s="45">
        <f t="shared" si="22"/>
        <v>8.9499999999999996E-2</v>
      </c>
      <c r="Q276" s="43">
        <f t="shared" si="23"/>
        <v>3.1931641987486197</v>
      </c>
      <c r="R276" s="43">
        <f t="shared" si="24"/>
        <v>1.0907946404122193</v>
      </c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11" t="s">
        <v>46</v>
      </c>
      <c r="B277" s="6">
        <v>2200</v>
      </c>
      <c r="C277" s="6">
        <v>849.6</v>
      </c>
      <c r="D277" s="6">
        <v>1350.4</v>
      </c>
      <c r="E277" s="6">
        <v>2620</v>
      </c>
      <c r="F277" s="6">
        <v>895</v>
      </c>
      <c r="G277" s="13">
        <v>1725</v>
      </c>
      <c r="H277" s="6"/>
      <c r="I277" s="28">
        <v>9.3453360473643582E-2</v>
      </c>
      <c r="J277" s="6">
        <v>0.22</v>
      </c>
      <c r="K277" s="6">
        <v>8.4960000000000008E-2</v>
      </c>
      <c r="L277" s="43">
        <v>2.3541154527241002</v>
      </c>
      <c r="M277" s="43">
        <v>0.90911658574290721</v>
      </c>
      <c r="N277" s="6"/>
      <c r="O277" s="45">
        <f t="shared" ref="O277:O283" si="25">E277/10000</f>
        <v>0.26200000000000001</v>
      </c>
      <c r="P277" s="45">
        <f t="shared" ref="P277:P283" si="26">F277/10000</f>
        <v>8.9499999999999996E-2</v>
      </c>
      <c r="Q277" s="43">
        <f t="shared" si="23"/>
        <v>2.8035374936987014</v>
      </c>
      <c r="R277" s="43">
        <f t="shared" si="24"/>
        <v>0.95769696826730444</v>
      </c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11" t="s">
        <v>46</v>
      </c>
      <c r="B278" s="6">
        <v>2400</v>
      </c>
      <c r="C278" s="6">
        <v>942.6</v>
      </c>
      <c r="D278" s="6">
        <v>1457.4</v>
      </c>
      <c r="E278" s="6">
        <v>2860</v>
      </c>
      <c r="F278" s="6">
        <v>993.8</v>
      </c>
      <c r="G278" s="13">
        <v>1866.2</v>
      </c>
      <c r="H278" s="6"/>
      <c r="I278" s="28">
        <v>0.10356997514393074</v>
      </c>
      <c r="J278" s="6">
        <v>0.24</v>
      </c>
      <c r="K278" s="6">
        <v>9.4259999999999997E-2</v>
      </c>
      <c r="L278" s="43">
        <v>2.3172738978306509</v>
      </c>
      <c r="M278" s="43">
        <v>0.91010932337298811</v>
      </c>
      <c r="N278" s="6"/>
      <c r="O278" s="45">
        <f t="shared" si="25"/>
        <v>0.28599999999999998</v>
      </c>
      <c r="P278" s="45">
        <f t="shared" si="26"/>
        <v>9.9379999999999996E-2</v>
      </c>
      <c r="Q278" s="43">
        <f t="shared" si="23"/>
        <v>2.7614180615815251</v>
      </c>
      <c r="R278" s="43">
        <f t="shared" si="24"/>
        <v>0.95954449986004198</v>
      </c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11" t="s">
        <v>46</v>
      </c>
      <c r="B279" s="6">
        <v>2880</v>
      </c>
      <c r="C279" s="6">
        <v>1153.5999999999999</v>
      </c>
      <c r="D279" s="6">
        <v>1726.4</v>
      </c>
      <c r="E279" s="6">
        <v>3430</v>
      </c>
      <c r="F279" s="6">
        <v>1217.4000000000001</v>
      </c>
      <c r="G279" s="13">
        <v>2212.6</v>
      </c>
      <c r="H279" s="6"/>
      <c r="I279" s="28">
        <v>0.11945537542142998</v>
      </c>
      <c r="J279" s="6">
        <v>0.28799999999999998</v>
      </c>
      <c r="K279" s="6">
        <v>0.11535999999999999</v>
      </c>
      <c r="L279" s="43">
        <v>2.4109421529500592</v>
      </c>
      <c r="M279" s="43">
        <v>0.96571627348721811</v>
      </c>
      <c r="N279" s="6"/>
      <c r="O279" s="45">
        <f t="shared" si="25"/>
        <v>0.34300000000000003</v>
      </c>
      <c r="P279" s="45">
        <f t="shared" si="26"/>
        <v>0.12174000000000001</v>
      </c>
      <c r="Q279" s="43">
        <f t="shared" si="23"/>
        <v>2.8713651335481614</v>
      </c>
      <c r="R279" s="43">
        <f t="shared" si="24"/>
        <v>1.0191253392365982</v>
      </c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11" t="s">
        <v>46</v>
      </c>
      <c r="B280" s="6">
        <v>3890</v>
      </c>
      <c r="C280" s="6">
        <v>1617</v>
      </c>
      <c r="D280" s="6">
        <v>2273</v>
      </c>
      <c r="E280" s="6">
        <v>4620</v>
      </c>
      <c r="F280" s="6">
        <v>1680</v>
      </c>
      <c r="G280" s="13">
        <v>2940</v>
      </c>
      <c r="H280" s="6"/>
      <c r="I280" s="28">
        <v>0.1381826887872033</v>
      </c>
      <c r="J280" s="6">
        <v>0.38900000000000001</v>
      </c>
      <c r="K280" s="6">
        <v>0.16170000000000001</v>
      </c>
      <c r="L280" s="43">
        <v>2.815113842509223</v>
      </c>
      <c r="M280" s="43">
        <v>1.1701899957165589</v>
      </c>
      <c r="N280" s="6"/>
      <c r="O280" s="45">
        <f t="shared" si="25"/>
        <v>0.46200000000000002</v>
      </c>
      <c r="P280" s="45">
        <f t="shared" si="26"/>
        <v>0.16800000000000001</v>
      </c>
      <c r="Q280" s="43">
        <f t="shared" si="23"/>
        <v>3.3433999877615967</v>
      </c>
      <c r="R280" s="43">
        <f t="shared" si="24"/>
        <v>1.2157818137314897</v>
      </c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11" t="s">
        <v>46</v>
      </c>
      <c r="B281" s="6">
        <v>3890</v>
      </c>
      <c r="C281" s="6">
        <v>1617</v>
      </c>
      <c r="D281" s="6">
        <v>2273</v>
      </c>
      <c r="E281" s="6">
        <v>4620</v>
      </c>
      <c r="F281" s="6">
        <v>1680</v>
      </c>
      <c r="G281" s="13">
        <v>2940</v>
      </c>
      <c r="H281" s="6"/>
      <c r="I281" s="28">
        <v>0.14880946269280407</v>
      </c>
      <c r="J281" s="6">
        <v>0.38900000000000001</v>
      </c>
      <c r="K281" s="6">
        <v>0.16170000000000001</v>
      </c>
      <c r="L281" s="43">
        <v>2.6140810736144857</v>
      </c>
      <c r="M281" s="43">
        <v>1.0866244462813943</v>
      </c>
      <c r="N281" s="6"/>
      <c r="O281" s="45">
        <f t="shared" si="25"/>
        <v>0.46200000000000002</v>
      </c>
      <c r="P281" s="45">
        <f t="shared" si="26"/>
        <v>0.16800000000000001</v>
      </c>
      <c r="Q281" s="43">
        <f t="shared" si="23"/>
        <v>3.1046412750896977</v>
      </c>
      <c r="R281" s="43">
        <f t="shared" si="24"/>
        <v>1.128960463668981</v>
      </c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11" t="s">
        <v>46</v>
      </c>
      <c r="B282" s="6">
        <v>3930</v>
      </c>
      <c r="C282" s="6">
        <v>1679.8</v>
      </c>
      <c r="D282" s="6">
        <v>2250.1999999999998</v>
      </c>
      <c r="E282" s="6">
        <v>4660</v>
      </c>
      <c r="F282" s="6">
        <v>1743.6</v>
      </c>
      <c r="G282" s="13">
        <v>2916.4</v>
      </c>
      <c r="H282" s="6"/>
      <c r="I282" s="28">
        <v>0.15800682437633434</v>
      </c>
      <c r="J282" s="6">
        <v>0.39300000000000002</v>
      </c>
      <c r="K282" s="6">
        <v>0.16797999999999999</v>
      </c>
      <c r="L282" s="43">
        <v>2.487234342891218</v>
      </c>
      <c r="M282" s="43">
        <v>1.0631186384703988</v>
      </c>
      <c r="N282" s="6"/>
      <c r="O282" s="45">
        <f t="shared" si="25"/>
        <v>0.46600000000000003</v>
      </c>
      <c r="P282" s="45">
        <f t="shared" si="26"/>
        <v>0.17435999999999999</v>
      </c>
      <c r="Q282" s="43">
        <f t="shared" si="23"/>
        <v>2.9492397042934035</v>
      </c>
      <c r="R282" s="43">
        <f t="shared" si="24"/>
        <v>1.1034966412888363</v>
      </c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thickBot="1" x14ac:dyDescent="0.3">
      <c r="A283" s="14" t="s">
        <v>46</v>
      </c>
      <c r="B283" s="16">
        <v>3930</v>
      </c>
      <c r="C283" s="16">
        <v>1679.8</v>
      </c>
      <c r="D283" s="16">
        <v>2250.1999999999998</v>
      </c>
      <c r="E283" s="16">
        <v>4660</v>
      </c>
      <c r="F283" s="16">
        <v>1743.6</v>
      </c>
      <c r="G283" s="17">
        <v>2916.4</v>
      </c>
      <c r="H283" s="6"/>
      <c r="I283" s="28">
        <v>0.16539587893611307</v>
      </c>
      <c r="J283" s="6">
        <v>0.39300000000000002</v>
      </c>
      <c r="K283" s="6">
        <v>0.16797999999999999</v>
      </c>
      <c r="L283" s="43">
        <v>2.3761172438389644</v>
      </c>
      <c r="M283" s="43">
        <v>1.015623853995087</v>
      </c>
      <c r="N283" s="6"/>
      <c r="O283" s="45">
        <f t="shared" si="25"/>
        <v>0.46600000000000003</v>
      </c>
      <c r="P283" s="45">
        <f t="shared" si="26"/>
        <v>0.17435999999999999</v>
      </c>
      <c r="Q283" s="43">
        <f t="shared" si="23"/>
        <v>2.8174825334070164</v>
      </c>
      <c r="R283" s="43">
        <f t="shared" si="24"/>
        <v>1.0541979710833633</v>
      </c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7" t="s">
        <v>47</v>
      </c>
      <c r="B284" s="8">
        <v>0.40200000000000002</v>
      </c>
      <c r="C284" s="9">
        <f t="shared" ref="C284:C295" si="27">B284-D284</f>
        <v>0.18800000000000003</v>
      </c>
      <c r="D284" s="9">
        <v>0.214</v>
      </c>
      <c r="E284" s="8">
        <v>0.48399999999999999</v>
      </c>
      <c r="F284" s="9">
        <f t="shared" ref="F284:F295" si="28">E284-G284</f>
        <v>0.2</v>
      </c>
      <c r="G284" s="10">
        <v>0.28399999999999997</v>
      </c>
      <c r="H284" s="6"/>
      <c r="I284" s="28">
        <v>0.17812892194978427</v>
      </c>
      <c r="J284" s="6">
        <v>0.40200000000000002</v>
      </c>
      <c r="K284" s="6">
        <v>0.18800000000000003</v>
      </c>
      <c r="L284" s="43">
        <v>2.2567924152896772</v>
      </c>
      <c r="M284" s="43">
        <v>1.0554153583941774</v>
      </c>
      <c r="N284" s="6"/>
      <c r="O284" s="6">
        <f>E284</f>
        <v>0.48399999999999999</v>
      </c>
      <c r="P284" s="6">
        <f>F284</f>
        <v>0.2</v>
      </c>
      <c r="Q284" s="43">
        <f t="shared" si="23"/>
        <v>2.7171331567169243</v>
      </c>
      <c r="R284" s="43">
        <f t="shared" si="24"/>
        <v>1.1227822961640184</v>
      </c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11" t="s">
        <v>47</v>
      </c>
      <c r="B285" s="12">
        <v>0.52</v>
      </c>
      <c r="C285" s="6">
        <f t="shared" si="27"/>
        <v>0.253</v>
      </c>
      <c r="D285" s="6">
        <v>0.26700000000000002</v>
      </c>
      <c r="E285" s="12">
        <v>0.63300000000000001</v>
      </c>
      <c r="F285" s="6">
        <f t="shared" si="28"/>
        <v>0.27500000000000002</v>
      </c>
      <c r="G285" s="13">
        <v>0.35799999999999998</v>
      </c>
      <c r="H285" s="6"/>
      <c r="I285" s="28">
        <v>0.22620669872496027</v>
      </c>
      <c r="J285" s="6">
        <v>0.52</v>
      </c>
      <c r="K285" s="6">
        <v>0.253</v>
      </c>
      <c r="L285" s="43">
        <v>2.2987824981799347</v>
      </c>
      <c r="M285" s="43">
        <v>1.1184461000760066</v>
      </c>
      <c r="N285" s="6"/>
      <c r="O285" s="6">
        <f t="shared" ref="O285:O326" si="29">E285</f>
        <v>0.63300000000000001</v>
      </c>
      <c r="P285" s="6">
        <f t="shared" ref="P285:P326" si="30">F285</f>
        <v>0.27500000000000002</v>
      </c>
      <c r="Q285" s="43">
        <f t="shared" si="23"/>
        <v>2.7983256179767282</v>
      </c>
      <c r="R285" s="43">
        <f t="shared" si="24"/>
        <v>1.2157022826913118</v>
      </c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11" t="s">
        <v>47</v>
      </c>
      <c r="B286" s="12">
        <v>0.51600000000000001</v>
      </c>
      <c r="C286" s="6">
        <f t="shared" si="27"/>
        <v>0.24299999999999999</v>
      </c>
      <c r="D286" s="6">
        <v>0.27300000000000002</v>
      </c>
      <c r="E286" s="12">
        <v>0.63100000000000001</v>
      </c>
      <c r="F286" s="6">
        <f t="shared" si="28"/>
        <v>0.26400000000000001</v>
      </c>
      <c r="G286" s="13">
        <v>0.36699999999999999</v>
      </c>
      <c r="H286" s="6"/>
      <c r="I286" s="28">
        <v>0.25118517399147822</v>
      </c>
      <c r="J286" s="6">
        <v>0.51600000000000001</v>
      </c>
      <c r="K286" s="6">
        <v>0.24299999999999999</v>
      </c>
      <c r="L286" s="43">
        <v>2.0542613714036562</v>
      </c>
      <c r="M286" s="43">
        <v>0.96741378537032641</v>
      </c>
      <c r="N286" s="20"/>
      <c r="O286" s="6">
        <f t="shared" si="29"/>
        <v>0.63100000000000001</v>
      </c>
      <c r="P286" s="6">
        <f t="shared" si="30"/>
        <v>0.26400000000000001</v>
      </c>
      <c r="Q286" s="43">
        <f t="shared" si="23"/>
        <v>2.5120909406118352</v>
      </c>
      <c r="R286" s="43">
        <f t="shared" si="24"/>
        <v>1.0510174458344288</v>
      </c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5">
      <c r="A287" s="11" t="s">
        <v>47</v>
      </c>
      <c r="B287" s="12">
        <v>0.51300000000000001</v>
      </c>
      <c r="C287" s="6">
        <f t="shared" si="27"/>
        <v>0.24</v>
      </c>
      <c r="D287" s="6">
        <v>0.27300000000000002</v>
      </c>
      <c r="E287" s="12">
        <v>0.629</v>
      </c>
      <c r="F287" s="6">
        <f t="shared" si="28"/>
        <v>0.26200000000000001</v>
      </c>
      <c r="G287" s="13">
        <v>0.36699999999999999</v>
      </c>
      <c r="H287" s="6"/>
      <c r="I287" s="28">
        <v>0.26502671611708184</v>
      </c>
      <c r="J287" s="6">
        <v>0.51300000000000001</v>
      </c>
      <c r="K287" s="6">
        <v>0.24</v>
      </c>
      <c r="L287" s="43">
        <v>1.9356539126167571</v>
      </c>
      <c r="M287" s="43">
        <v>0.90556908192596819</v>
      </c>
      <c r="N287" s="6"/>
      <c r="O287" s="6">
        <f t="shared" si="29"/>
        <v>0.629</v>
      </c>
      <c r="P287" s="6">
        <f t="shared" si="30"/>
        <v>0.26200000000000001</v>
      </c>
      <c r="Q287" s="43">
        <f t="shared" si="23"/>
        <v>2.3733456355476417</v>
      </c>
      <c r="R287" s="43">
        <f t="shared" si="24"/>
        <v>0.98857958110251531</v>
      </c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11" t="s">
        <v>47</v>
      </c>
      <c r="B288" s="12">
        <v>0.54400000000000004</v>
      </c>
      <c r="C288" s="6">
        <f t="shared" si="27"/>
        <v>0.27100000000000002</v>
      </c>
      <c r="D288" s="6">
        <v>0.27300000000000002</v>
      </c>
      <c r="E288" s="12">
        <v>0.66300000000000003</v>
      </c>
      <c r="F288" s="6">
        <f t="shared" si="28"/>
        <v>0.29600000000000004</v>
      </c>
      <c r="G288" s="13">
        <v>0.36699999999999999</v>
      </c>
      <c r="H288" s="6"/>
      <c r="I288" s="28">
        <v>0.27245965967184799</v>
      </c>
      <c r="J288" s="6">
        <v>0.54400000000000004</v>
      </c>
      <c r="K288" s="6">
        <v>0.27100000000000002</v>
      </c>
      <c r="L288" s="43">
        <v>1.9966258515304498</v>
      </c>
      <c r="M288" s="43">
        <v>0.99464265765579396</v>
      </c>
      <c r="N288" s="6"/>
      <c r="O288" s="6">
        <f t="shared" si="29"/>
        <v>0.66300000000000003</v>
      </c>
      <c r="P288" s="6">
        <f t="shared" si="30"/>
        <v>0.29600000000000004</v>
      </c>
      <c r="Q288" s="43">
        <f t="shared" si="23"/>
        <v>2.4333877565527358</v>
      </c>
      <c r="R288" s="43">
        <f t="shared" si="24"/>
        <v>1.0863993603915683</v>
      </c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11" t="s">
        <v>47</v>
      </c>
      <c r="B289" s="12">
        <v>0.54400000000000004</v>
      </c>
      <c r="C289" s="6">
        <f t="shared" si="27"/>
        <v>0.27100000000000002</v>
      </c>
      <c r="D289" s="6">
        <v>0.27300000000000002</v>
      </c>
      <c r="E289" s="12">
        <v>0.66300000000000003</v>
      </c>
      <c r="F289" s="6">
        <f t="shared" si="28"/>
        <v>0.29600000000000004</v>
      </c>
      <c r="G289" s="13">
        <v>0.36699999999999999</v>
      </c>
      <c r="H289" s="6"/>
      <c r="I289" s="28">
        <v>0.28097050083745434</v>
      </c>
      <c r="J289" s="6">
        <v>0.54400000000000004</v>
      </c>
      <c r="K289" s="6">
        <v>0.27100000000000002</v>
      </c>
      <c r="L289" s="43">
        <v>1.9361463156401326</v>
      </c>
      <c r="M289" s="43">
        <v>0.96451406532808082</v>
      </c>
      <c r="N289" s="6"/>
      <c r="O289" s="6">
        <f t="shared" si="29"/>
        <v>0.66300000000000003</v>
      </c>
      <c r="P289" s="6">
        <f t="shared" si="30"/>
        <v>0.29600000000000004</v>
      </c>
      <c r="Q289" s="43">
        <f t="shared" si="23"/>
        <v>2.3596783221864115</v>
      </c>
      <c r="R289" s="43">
        <f t="shared" si="24"/>
        <v>1.0534913776277193</v>
      </c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11" t="s">
        <v>47</v>
      </c>
      <c r="B290" s="12">
        <v>0.54400000000000004</v>
      </c>
      <c r="C290" s="6">
        <f t="shared" si="27"/>
        <v>0.27100000000000002</v>
      </c>
      <c r="D290" s="6">
        <v>0.27300000000000002</v>
      </c>
      <c r="E290" s="12">
        <v>0.66300000000000003</v>
      </c>
      <c r="F290" s="6">
        <f t="shared" si="28"/>
        <v>0.29600000000000004</v>
      </c>
      <c r="G290" s="13">
        <v>0.36699999999999999</v>
      </c>
      <c r="H290" s="6"/>
      <c r="I290" s="28">
        <v>0.2882504368867595</v>
      </c>
      <c r="J290" s="6">
        <v>0.54400000000000004</v>
      </c>
      <c r="K290" s="6">
        <v>0.27100000000000002</v>
      </c>
      <c r="L290" s="43">
        <v>1.8872477900656675</v>
      </c>
      <c r="M290" s="43">
        <v>0.94015468953638948</v>
      </c>
      <c r="N290" s="6"/>
      <c r="O290" s="6">
        <f t="shared" si="29"/>
        <v>0.66300000000000003</v>
      </c>
      <c r="P290" s="6">
        <f t="shared" si="30"/>
        <v>0.29600000000000004</v>
      </c>
      <c r="Q290" s="43">
        <f t="shared" si="23"/>
        <v>2.3000832441425323</v>
      </c>
      <c r="R290" s="43">
        <f t="shared" si="24"/>
        <v>1.0268848269474957</v>
      </c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11" t="s">
        <v>47</v>
      </c>
      <c r="B291" s="12">
        <v>0.54400000000000004</v>
      </c>
      <c r="C291" s="6">
        <f t="shared" si="27"/>
        <v>0.27100000000000002</v>
      </c>
      <c r="D291" s="6">
        <v>0.27300000000000002</v>
      </c>
      <c r="E291" s="12">
        <v>0.66300000000000003</v>
      </c>
      <c r="F291" s="6">
        <f t="shared" si="28"/>
        <v>0.29600000000000004</v>
      </c>
      <c r="G291" s="13">
        <v>0.36699999999999999</v>
      </c>
      <c r="H291" s="6"/>
      <c r="I291" s="28">
        <v>0.29200032872454595</v>
      </c>
      <c r="J291" s="6">
        <v>0.54400000000000004</v>
      </c>
      <c r="K291" s="6">
        <v>0.27100000000000002</v>
      </c>
      <c r="L291" s="43">
        <v>1.8630116013094429</v>
      </c>
      <c r="M291" s="43">
        <v>0.92808114697584376</v>
      </c>
      <c r="N291" s="6"/>
      <c r="O291" s="6">
        <f t="shared" si="29"/>
        <v>0.66300000000000003</v>
      </c>
      <c r="P291" s="6">
        <f t="shared" si="30"/>
        <v>0.29600000000000004</v>
      </c>
      <c r="Q291" s="43">
        <f t="shared" si="23"/>
        <v>2.2705453890958833</v>
      </c>
      <c r="R291" s="43">
        <f t="shared" si="24"/>
        <v>1.013697488947785</v>
      </c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11" t="s">
        <v>47</v>
      </c>
      <c r="B292" s="12">
        <v>0.54800000000000004</v>
      </c>
      <c r="C292" s="6">
        <f t="shared" si="27"/>
        <v>0.27500000000000002</v>
      </c>
      <c r="D292" s="6">
        <v>0.27300000000000002</v>
      </c>
      <c r="E292" s="12">
        <v>0.66600000000000004</v>
      </c>
      <c r="F292" s="6">
        <f t="shared" si="28"/>
        <v>0.29900000000000004</v>
      </c>
      <c r="G292" s="13">
        <v>0.36699999999999999</v>
      </c>
      <c r="H292" s="6"/>
      <c r="I292" s="28">
        <v>0.29715829226390428</v>
      </c>
      <c r="J292" s="6">
        <v>0.54800000000000004</v>
      </c>
      <c r="K292" s="6">
        <v>0.27500000000000002</v>
      </c>
      <c r="L292" s="43">
        <v>1.8441349754201877</v>
      </c>
      <c r="M292" s="43">
        <v>0.92543269751925472</v>
      </c>
      <c r="N292" s="6"/>
      <c r="O292" s="6">
        <f t="shared" si="29"/>
        <v>0.66600000000000004</v>
      </c>
      <c r="P292" s="6">
        <f t="shared" si="30"/>
        <v>0.29900000000000004</v>
      </c>
      <c r="Q292" s="43">
        <f t="shared" si="23"/>
        <v>2.2412297329011768</v>
      </c>
      <c r="R292" s="43">
        <f t="shared" si="24"/>
        <v>1.006197732939117</v>
      </c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11" t="s">
        <v>47</v>
      </c>
      <c r="B293" s="12">
        <v>0.55000000000000004</v>
      </c>
      <c r="C293" s="6">
        <f t="shared" si="27"/>
        <v>0.27700000000000002</v>
      </c>
      <c r="D293" s="6">
        <v>0.27300000000000002</v>
      </c>
      <c r="E293" s="12">
        <v>0.66800000000000004</v>
      </c>
      <c r="F293" s="6">
        <f t="shared" si="28"/>
        <v>0.30100000000000005</v>
      </c>
      <c r="G293" s="13">
        <v>0.36699999999999999</v>
      </c>
      <c r="H293" s="6"/>
      <c r="I293" s="28">
        <v>0.30117232337427613</v>
      </c>
      <c r="J293" s="6">
        <v>0.55000000000000004</v>
      </c>
      <c r="K293" s="6">
        <v>0.27700000000000002</v>
      </c>
      <c r="L293" s="43">
        <v>1.8261970218176327</v>
      </c>
      <c r="M293" s="43">
        <v>0.91973922735178948</v>
      </c>
      <c r="N293" s="6"/>
      <c r="O293" s="6">
        <f t="shared" si="29"/>
        <v>0.66800000000000004</v>
      </c>
      <c r="P293" s="6">
        <f t="shared" si="30"/>
        <v>0.30100000000000005</v>
      </c>
      <c r="Q293" s="43">
        <f t="shared" si="23"/>
        <v>2.2179992919530518</v>
      </c>
      <c r="R293" s="43">
        <f t="shared" si="24"/>
        <v>0.99942782466746805</v>
      </c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11" t="s">
        <v>47</v>
      </c>
      <c r="B294" s="12">
        <v>0.55600000000000005</v>
      </c>
      <c r="C294" s="6">
        <f t="shared" si="27"/>
        <v>0.28300000000000003</v>
      </c>
      <c r="D294" s="6">
        <v>0.27300000000000002</v>
      </c>
      <c r="E294" s="12">
        <v>0.67400000000000004</v>
      </c>
      <c r="F294" s="6">
        <f t="shared" si="28"/>
        <v>0.30700000000000005</v>
      </c>
      <c r="G294" s="13">
        <v>0.36699999999999999</v>
      </c>
      <c r="H294" s="6"/>
      <c r="I294" s="28">
        <v>0.30234363609371356</v>
      </c>
      <c r="J294" s="6">
        <v>0.55600000000000005</v>
      </c>
      <c r="K294" s="6">
        <v>0.28300000000000003</v>
      </c>
      <c r="L294" s="43">
        <v>1.8389671010891193</v>
      </c>
      <c r="M294" s="43">
        <v>0.93602102447521718</v>
      </c>
      <c r="N294" s="6"/>
      <c r="O294" s="6">
        <f t="shared" si="29"/>
        <v>0.67400000000000004</v>
      </c>
      <c r="P294" s="6">
        <f t="shared" si="30"/>
        <v>0.30700000000000005</v>
      </c>
      <c r="Q294" s="43">
        <f t="shared" si="23"/>
        <v>2.2292514858526373</v>
      </c>
      <c r="R294" s="43">
        <f t="shared" si="24"/>
        <v>1.0154008993423735</v>
      </c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thickBot="1" x14ac:dyDescent="0.3">
      <c r="A295" s="14" t="s">
        <v>47</v>
      </c>
      <c r="B295" s="15">
        <v>0.56100000000000005</v>
      </c>
      <c r="C295" s="16">
        <f t="shared" si="27"/>
        <v>0.28800000000000003</v>
      </c>
      <c r="D295" s="16">
        <v>0.27300000000000002</v>
      </c>
      <c r="E295" s="15">
        <v>0.67900000000000005</v>
      </c>
      <c r="F295" s="16">
        <f t="shared" si="28"/>
        <v>0.31200000000000006</v>
      </c>
      <c r="G295" s="17">
        <v>0.36699999999999999</v>
      </c>
      <c r="H295" s="6"/>
      <c r="I295" s="28">
        <v>0.30430656132824691</v>
      </c>
      <c r="J295" s="6">
        <v>0.56100000000000005</v>
      </c>
      <c r="K295" s="6">
        <v>0.28800000000000003</v>
      </c>
      <c r="L295" s="43">
        <v>1.8435356686077669</v>
      </c>
      <c r="M295" s="43">
        <v>0.94641403308206218</v>
      </c>
      <c r="N295" s="6"/>
      <c r="O295" s="6">
        <f t="shared" si="29"/>
        <v>0.67900000000000005</v>
      </c>
      <c r="P295" s="6">
        <f t="shared" si="30"/>
        <v>0.31200000000000006</v>
      </c>
      <c r="Q295" s="43">
        <f t="shared" si="23"/>
        <v>2.2313025293844451</v>
      </c>
      <c r="R295" s="43">
        <f t="shared" si="24"/>
        <v>1.0252818691722341</v>
      </c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7" t="s">
        <v>48</v>
      </c>
      <c r="B296" s="8">
        <v>0.54</v>
      </c>
      <c r="C296" s="9">
        <v>0.22600000000000001</v>
      </c>
      <c r="D296" s="9">
        <f>B296-C296</f>
        <v>0.31400000000000006</v>
      </c>
      <c r="E296" s="8">
        <v>0.66</v>
      </c>
      <c r="F296" s="9">
        <v>0.33200000000000002</v>
      </c>
      <c r="G296" s="10">
        <f>E296-F296</f>
        <v>0.32800000000000001</v>
      </c>
      <c r="H296" s="6"/>
      <c r="I296" s="28">
        <v>0.3135655286652918</v>
      </c>
      <c r="J296" s="6">
        <v>0.54</v>
      </c>
      <c r="K296" s="6">
        <v>0.22600000000000001</v>
      </c>
      <c r="L296" s="43">
        <v>1.7221280741494083</v>
      </c>
      <c r="M296" s="43">
        <v>0.72074249029215975</v>
      </c>
      <c r="N296" s="6"/>
      <c r="O296" s="6">
        <f t="shared" si="29"/>
        <v>0.66</v>
      </c>
      <c r="P296" s="6">
        <f t="shared" si="30"/>
        <v>0.33200000000000002</v>
      </c>
      <c r="Q296" s="43">
        <f t="shared" si="23"/>
        <v>2.1048232017381654</v>
      </c>
      <c r="R296" s="43">
        <f t="shared" si="24"/>
        <v>1.0587898529955622</v>
      </c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11" t="s">
        <v>48</v>
      </c>
      <c r="B297" s="12">
        <v>0.54</v>
      </c>
      <c r="C297" s="6">
        <v>0.22700000000000001</v>
      </c>
      <c r="D297" s="6">
        <f>B297-C297</f>
        <v>0.31300000000000006</v>
      </c>
      <c r="E297" s="12">
        <v>0.65</v>
      </c>
      <c r="F297" s="6">
        <v>0.33600000000000002</v>
      </c>
      <c r="G297" s="13">
        <f>E297-F297</f>
        <v>0.314</v>
      </c>
      <c r="H297" s="6"/>
      <c r="I297" s="28">
        <v>0.32032000472873723</v>
      </c>
      <c r="J297" s="6">
        <v>0.54</v>
      </c>
      <c r="K297" s="6">
        <v>0.22700000000000001</v>
      </c>
      <c r="L297" s="43">
        <v>1.6858141609272848</v>
      </c>
      <c r="M297" s="43">
        <v>0.70866632320461787</v>
      </c>
      <c r="N297" s="6"/>
      <c r="O297" s="6">
        <f t="shared" si="29"/>
        <v>0.65</v>
      </c>
      <c r="P297" s="6">
        <f t="shared" si="30"/>
        <v>0.33600000000000002</v>
      </c>
      <c r="Q297" s="43">
        <f t="shared" si="23"/>
        <v>2.0292207492643244</v>
      </c>
      <c r="R297" s="43">
        <f t="shared" si="24"/>
        <v>1.048951033465866</v>
      </c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11" t="s">
        <v>48</v>
      </c>
      <c r="B298" s="12">
        <v>0.53</v>
      </c>
      <c r="C298" s="6">
        <v>0.23400000000000001</v>
      </c>
      <c r="D298" s="6">
        <f>B298-C298</f>
        <v>0.29600000000000004</v>
      </c>
      <c r="E298" s="12">
        <v>0.65</v>
      </c>
      <c r="F298" s="6">
        <v>0.34200000000000003</v>
      </c>
      <c r="G298" s="13">
        <f>E298-F298</f>
        <v>0.308</v>
      </c>
      <c r="H298" s="6"/>
      <c r="I298" s="28">
        <v>0.32704548989641113</v>
      </c>
      <c r="J298" s="6">
        <v>0.53</v>
      </c>
      <c r="K298" s="6">
        <v>0.23400000000000001</v>
      </c>
      <c r="L298" s="43">
        <v>1.6205696649963679</v>
      </c>
      <c r="M298" s="43">
        <v>0.7154967954889625</v>
      </c>
      <c r="N298" s="6"/>
      <c r="O298" s="6">
        <f t="shared" si="29"/>
        <v>0.65</v>
      </c>
      <c r="P298" s="6">
        <f t="shared" si="30"/>
        <v>0.34200000000000003</v>
      </c>
      <c r="Q298" s="43">
        <f t="shared" si="23"/>
        <v>1.9874910985804513</v>
      </c>
      <c r="R298" s="43">
        <f t="shared" si="24"/>
        <v>1.0457260857146375</v>
      </c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11" t="s">
        <v>48</v>
      </c>
      <c r="B299" s="12">
        <v>0.53</v>
      </c>
      <c r="C299" s="6">
        <v>0.245</v>
      </c>
      <c r="D299" s="6">
        <f t="shared" ref="D299:D307" si="31">B299-C299</f>
        <v>0.28500000000000003</v>
      </c>
      <c r="E299" s="12">
        <v>0.65</v>
      </c>
      <c r="F299" s="6">
        <v>0.34899999999999998</v>
      </c>
      <c r="G299" s="13">
        <f>E299-F299</f>
        <v>0.30100000000000005</v>
      </c>
      <c r="H299" s="6"/>
      <c r="I299" s="28">
        <v>0.33125359894792034</v>
      </c>
      <c r="J299" s="6">
        <v>0.53</v>
      </c>
      <c r="K299" s="6">
        <v>0.245</v>
      </c>
      <c r="L299" s="43">
        <v>1.5999826165913644</v>
      </c>
      <c r="M299" s="43">
        <v>0.73961460578280047</v>
      </c>
      <c r="N299" s="6"/>
      <c r="O299" s="6">
        <f t="shared" si="29"/>
        <v>0.65</v>
      </c>
      <c r="P299" s="6">
        <f t="shared" si="30"/>
        <v>0.34899999999999998</v>
      </c>
      <c r="Q299" s="43">
        <f t="shared" si="23"/>
        <v>1.9622428316686544</v>
      </c>
      <c r="R299" s="43">
        <f t="shared" si="24"/>
        <v>1.0535734588497851</v>
      </c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11" t="s">
        <v>48</v>
      </c>
      <c r="B300" s="12">
        <v>0.54</v>
      </c>
      <c r="C300" s="6">
        <v>0.249</v>
      </c>
      <c r="D300" s="6">
        <f t="shared" si="31"/>
        <v>0.29100000000000004</v>
      </c>
      <c r="E300" s="12">
        <v>0.67</v>
      </c>
      <c r="F300" s="6">
        <v>0.35599999999999998</v>
      </c>
      <c r="G300" s="13">
        <f t="shared" ref="G300:G307" si="32">E300-F300</f>
        <v>0.31400000000000006</v>
      </c>
      <c r="H300" s="6"/>
      <c r="I300" s="28">
        <v>0.33348307936302007</v>
      </c>
      <c r="J300" s="6">
        <v>0.54</v>
      </c>
      <c r="K300" s="6">
        <v>0.249</v>
      </c>
      <c r="L300" s="43">
        <v>1.6192725610889889</v>
      </c>
      <c r="M300" s="43">
        <v>0.74666456983547813</v>
      </c>
      <c r="N300" s="6"/>
      <c r="O300" s="6">
        <f t="shared" si="29"/>
        <v>0.67</v>
      </c>
      <c r="P300" s="6">
        <f t="shared" si="30"/>
        <v>0.35599999999999998</v>
      </c>
      <c r="Q300" s="43">
        <f t="shared" si="23"/>
        <v>2.0090974369067083</v>
      </c>
      <c r="R300" s="43">
        <f t="shared" si="24"/>
        <v>1.0675204291623703</v>
      </c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11" t="s">
        <v>48</v>
      </c>
      <c r="B301" s="12">
        <v>0.55000000000000004</v>
      </c>
      <c r="C301" s="6">
        <v>0.253</v>
      </c>
      <c r="D301" s="6">
        <f t="shared" si="31"/>
        <v>0.29700000000000004</v>
      </c>
      <c r="E301" s="12">
        <v>0.71</v>
      </c>
      <c r="F301" s="6">
        <v>0.35699999999999998</v>
      </c>
      <c r="G301" s="13">
        <f t="shared" si="32"/>
        <v>0.35299999999999998</v>
      </c>
      <c r="H301" s="6"/>
      <c r="I301" s="28">
        <v>0.33609789710108356</v>
      </c>
      <c r="J301" s="6">
        <v>0.55000000000000004</v>
      </c>
      <c r="K301" s="6">
        <v>0.253</v>
      </c>
      <c r="L301" s="43">
        <v>1.636427971563845</v>
      </c>
      <c r="M301" s="43">
        <v>0.75275686691936861</v>
      </c>
      <c r="N301" s="6"/>
      <c r="O301" s="6">
        <f t="shared" si="29"/>
        <v>0.71</v>
      </c>
      <c r="P301" s="6">
        <f t="shared" si="30"/>
        <v>0.35699999999999998</v>
      </c>
      <c r="Q301" s="43">
        <f t="shared" si="23"/>
        <v>2.1124797451096904</v>
      </c>
      <c r="R301" s="43">
        <f t="shared" si="24"/>
        <v>1.0621905197241683</v>
      </c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11" t="s">
        <v>48</v>
      </c>
      <c r="B302" s="12">
        <v>0.56999999999999995</v>
      </c>
      <c r="C302" s="6">
        <v>0.255</v>
      </c>
      <c r="D302" s="6">
        <f t="shared" si="31"/>
        <v>0.31499999999999995</v>
      </c>
      <c r="E302" s="12">
        <v>0.71</v>
      </c>
      <c r="F302" s="6">
        <v>0.35899999999999999</v>
      </c>
      <c r="G302" s="13">
        <f t="shared" si="32"/>
        <v>0.35099999999999998</v>
      </c>
      <c r="H302" s="6"/>
      <c r="I302" s="28">
        <v>0.3419081557953022</v>
      </c>
      <c r="J302" s="6">
        <v>0.56999999999999995</v>
      </c>
      <c r="K302" s="6">
        <v>0.255</v>
      </c>
      <c r="L302" s="43">
        <v>1.6671143707412894</v>
      </c>
      <c r="M302" s="43">
        <v>0.7458143237526822</v>
      </c>
      <c r="N302" s="6"/>
      <c r="O302" s="6">
        <f t="shared" si="29"/>
        <v>0.71</v>
      </c>
      <c r="P302" s="6">
        <f t="shared" si="30"/>
        <v>0.35899999999999999</v>
      </c>
      <c r="Q302" s="43">
        <f t="shared" si="23"/>
        <v>2.0765810582917816</v>
      </c>
      <c r="R302" s="43">
        <f t="shared" si="24"/>
        <v>1.049989577361619</v>
      </c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11" t="s">
        <v>48</v>
      </c>
      <c r="B303" s="12">
        <v>0.56999999999999995</v>
      </c>
      <c r="C303" s="6">
        <v>0.25600000000000001</v>
      </c>
      <c r="D303" s="6">
        <f t="shared" si="31"/>
        <v>0.31399999999999995</v>
      </c>
      <c r="E303" s="12">
        <v>0.71</v>
      </c>
      <c r="F303" s="6">
        <v>0.35899999999999999</v>
      </c>
      <c r="G303" s="13">
        <f t="shared" si="32"/>
        <v>0.35099999999999998</v>
      </c>
      <c r="H303" s="6"/>
      <c r="I303" s="28">
        <v>0.34702545155031433</v>
      </c>
      <c r="J303" s="6">
        <v>0.56999999999999995</v>
      </c>
      <c r="K303" s="6">
        <v>0.25600000000000001</v>
      </c>
      <c r="L303" s="43">
        <v>1.642530821452896</v>
      </c>
      <c r="M303" s="43">
        <v>0.73769805314375692</v>
      </c>
      <c r="N303" s="6"/>
      <c r="O303" s="6">
        <f t="shared" si="29"/>
        <v>0.71</v>
      </c>
      <c r="P303" s="6">
        <f t="shared" si="30"/>
        <v>0.35899999999999999</v>
      </c>
      <c r="Q303" s="43">
        <f t="shared" si="23"/>
        <v>2.0459594442658879</v>
      </c>
      <c r="R303" s="43">
        <f t="shared" si="24"/>
        <v>1.0345062542133152</v>
      </c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11" t="s">
        <v>48</v>
      </c>
      <c r="B304" s="12">
        <v>0.56999999999999995</v>
      </c>
      <c r="C304" s="6">
        <v>0.245</v>
      </c>
      <c r="D304" s="6">
        <f t="shared" si="31"/>
        <v>0.32499999999999996</v>
      </c>
      <c r="E304" s="12">
        <v>0.71</v>
      </c>
      <c r="F304" s="6">
        <v>0.35099999999999998</v>
      </c>
      <c r="G304" s="13">
        <f t="shared" si="32"/>
        <v>0.35899999999999999</v>
      </c>
      <c r="H304" s="6"/>
      <c r="I304" s="28">
        <v>0.35061307490204602</v>
      </c>
      <c r="J304" s="6">
        <v>0.56999999999999995</v>
      </c>
      <c r="K304" s="6">
        <v>0.245</v>
      </c>
      <c r="L304" s="43">
        <v>1.6257237416466743</v>
      </c>
      <c r="M304" s="43">
        <v>0.69877599421655312</v>
      </c>
      <c r="N304" s="6"/>
      <c r="O304" s="6">
        <f t="shared" si="29"/>
        <v>0.71</v>
      </c>
      <c r="P304" s="6">
        <f t="shared" si="30"/>
        <v>0.35099999999999998</v>
      </c>
      <c r="Q304" s="43">
        <f t="shared" si="23"/>
        <v>2.0250243097704188</v>
      </c>
      <c r="R304" s="43">
        <f t="shared" si="24"/>
        <v>1.001103567224531</v>
      </c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11" t="s">
        <v>48</v>
      </c>
      <c r="B305" s="12">
        <v>0.56999999999999995</v>
      </c>
      <c r="C305" s="6">
        <v>0.24199999999999999</v>
      </c>
      <c r="D305" s="6">
        <f t="shared" si="31"/>
        <v>0.32799999999999996</v>
      </c>
      <c r="E305" s="12">
        <v>0.71</v>
      </c>
      <c r="F305" s="6">
        <v>0.35299999999999998</v>
      </c>
      <c r="G305" s="13">
        <f t="shared" si="32"/>
        <v>0.35699999999999998</v>
      </c>
      <c r="H305" s="6"/>
      <c r="I305" s="28">
        <v>0.3550515005144072</v>
      </c>
      <c r="J305" s="6">
        <v>0.56999999999999995</v>
      </c>
      <c r="K305" s="6">
        <v>0.24199999999999999</v>
      </c>
      <c r="L305" s="43">
        <v>1.6054009043030946</v>
      </c>
      <c r="M305" s="43">
        <v>0.68159126112517354</v>
      </c>
      <c r="N305" s="6"/>
      <c r="O305" s="6">
        <f t="shared" si="29"/>
        <v>0.71</v>
      </c>
      <c r="P305" s="6">
        <f t="shared" si="30"/>
        <v>0.35299999999999998</v>
      </c>
      <c r="Q305" s="43">
        <f t="shared" si="23"/>
        <v>1.9997098983424511</v>
      </c>
      <c r="R305" s="43">
        <f t="shared" si="24"/>
        <v>0.99422196354209191</v>
      </c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11" t="s">
        <v>48</v>
      </c>
      <c r="B306" s="12">
        <v>0.56999999999999995</v>
      </c>
      <c r="C306" s="6">
        <v>0.24299999999999999</v>
      </c>
      <c r="D306" s="6">
        <f t="shared" si="31"/>
        <v>0.32699999999999996</v>
      </c>
      <c r="E306" s="12">
        <v>0.71</v>
      </c>
      <c r="F306" s="6">
        <v>0.35299999999999998</v>
      </c>
      <c r="G306" s="13">
        <f t="shared" si="32"/>
        <v>0.35699999999999998</v>
      </c>
      <c r="H306" s="6"/>
      <c r="I306" s="28">
        <v>0.35668787552018016</v>
      </c>
      <c r="J306" s="6">
        <v>0.56999999999999995</v>
      </c>
      <c r="K306" s="6">
        <v>0.24299999999999999</v>
      </c>
      <c r="L306" s="43">
        <v>1.5980358153994818</v>
      </c>
      <c r="M306" s="43">
        <v>0.68126790024925277</v>
      </c>
      <c r="N306" s="6"/>
      <c r="O306" s="6">
        <f t="shared" si="29"/>
        <v>0.71</v>
      </c>
      <c r="P306" s="6">
        <f t="shared" si="30"/>
        <v>0.35299999999999998</v>
      </c>
      <c r="Q306" s="43">
        <f t="shared" si="23"/>
        <v>1.9905358402344422</v>
      </c>
      <c r="R306" s="43">
        <f t="shared" si="24"/>
        <v>0.98966077690529308</v>
      </c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thickBot="1" x14ac:dyDescent="0.3">
      <c r="A307" s="14" t="s">
        <v>48</v>
      </c>
      <c r="B307" s="15">
        <v>0.55000000000000004</v>
      </c>
      <c r="C307" s="16">
        <v>0.223</v>
      </c>
      <c r="D307" s="16">
        <f t="shared" si="31"/>
        <v>0.32700000000000007</v>
      </c>
      <c r="E307" s="15">
        <v>0.69</v>
      </c>
      <c r="F307" s="16">
        <v>0.33300000000000002</v>
      </c>
      <c r="G307" s="17">
        <f t="shared" si="32"/>
        <v>0.35699999999999993</v>
      </c>
      <c r="H307" s="6"/>
      <c r="I307" s="28">
        <v>0.35769973831287405</v>
      </c>
      <c r="J307" s="6">
        <v>0.55000000000000004</v>
      </c>
      <c r="K307" s="6">
        <v>0.223</v>
      </c>
      <c r="L307" s="43">
        <v>1.5376024667899648</v>
      </c>
      <c r="M307" s="43">
        <v>0.623427909262113</v>
      </c>
      <c r="N307" s="6"/>
      <c r="O307" s="6">
        <f t="shared" si="29"/>
        <v>0.69</v>
      </c>
      <c r="P307" s="6">
        <f t="shared" si="30"/>
        <v>0.33300000000000002</v>
      </c>
      <c r="Q307" s="43">
        <f t="shared" si="23"/>
        <v>1.9289921856092282</v>
      </c>
      <c r="R307" s="43">
        <f t="shared" si="24"/>
        <v>0.93094840262010603</v>
      </c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thickBot="1" x14ac:dyDescent="0.3">
      <c r="A308" s="1">
        <v>1993</v>
      </c>
      <c r="B308" s="15">
        <v>0.55000000000000004</v>
      </c>
      <c r="C308" s="16">
        <v>0.223</v>
      </c>
      <c r="D308" s="16">
        <f t="shared" ref="D308" si="33">B308-C308</f>
        <v>0.32700000000000007</v>
      </c>
      <c r="E308" s="15">
        <v>0.69</v>
      </c>
      <c r="F308" s="16">
        <v>0.33300000000000002</v>
      </c>
      <c r="G308" s="17">
        <f t="shared" ref="G308" si="34">E308-F308</f>
        <v>0.35699999999999993</v>
      </c>
      <c r="H308" s="1"/>
      <c r="I308" s="44">
        <v>0.35404696552831566</v>
      </c>
      <c r="J308" s="6">
        <v>0.55000000000000004</v>
      </c>
      <c r="K308" s="6">
        <v>0.223</v>
      </c>
      <c r="L308" s="43">
        <v>1.5534662164927173</v>
      </c>
      <c r="M308" s="43">
        <v>0.62985993868704715</v>
      </c>
      <c r="N308" s="6"/>
      <c r="O308" s="6">
        <f t="shared" si="29"/>
        <v>0.69</v>
      </c>
      <c r="P308" s="6">
        <f t="shared" si="30"/>
        <v>0.33300000000000002</v>
      </c>
      <c r="Q308" s="43">
        <f t="shared" si="23"/>
        <v>1.9488939806908632</v>
      </c>
      <c r="R308" s="43">
        <f t="shared" si="24"/>
        <v>0.94055318198559068</v>
      </c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1">
        <v>1994</v>
      </c>
      <c r="B309" s="27">
        <v>0.57999999999999996</v>
      </c>
      <c r="C309" s="1">
        <f>B309*0.3</f>
        <v>0.17399999999999999</v>
      </c>
      <c r="D309" s="60">
        <f>B309-C309</f>
        <v>0.40599999999999997</v>
      </c>
      <c r="E309" s="27">
        <v>0.79</v>
      </c>
      <c r="F309" s="1">
        <f>E309*0.38</f>
        <v>0.30020000000000002</v>
      </c>
      <c r="G309" s="60">
        <f>E309-F309</f>
        <v>0.48980000000000001</v>
      </c>
      <c r="H309" s="1"/>
      <c r="I309" s="44">
        <v>0.36883668437314199</v>
      </c>
      <c r="J309" s="6">
        <f>B309</f>
        <v>0.57999999999999996</v>
      </c>
      <c r="K309" s="6">
        <f>C309</f>
        <v>0.17399999999999999</v>
      </c>
      <c r="L309" s="43">
        <f>J309/I309</f>
        <v>1.5725116957542917</v>
      </c>
      <c r="M309" s="43">
        <f>K309/I309</f>
        <v>0.47175350872628752</v>
      </c>
      <c r="N309" s="6"/>
      <c r="O309" s="6">
        <f t="shared" si="29"/>
        <v>0.79</v>
      </c>
      <c r="P309" s="6">
        <f t="shared" si="30"/>
        <v>0.30020000000000002</v>
      </c>
      <c r="Q309" s="43">
        <f t="shared" si="23"/>
        <v>2.1418693786998113</v>
      </c>
      <c r="R309" s="43">
        <f t="shared" si="24"/>
        <v>0.8139103639059283</v>
      </c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1">
        <v>1995</v>
      </c>
      <c r="B310" s="27">
        <v>0.59</v>
      </c>
      <c r="C310" s="1">
        <f t="shared" ref="C310:C326" si="35">B310*0.3</f>
        <v>0.17699999999999999</v>
      </c>
      <c r="D310" s="60">
        <f t="shared" ref="D310:D326" si="36">B310-C310</f>
        <v>0.41299999999999998</v>
      </c>
      <c r="E310" s="27">
        <v>0.81</v>
      </c>
      <c r="F310" s="1">
        <f t="shared" ref="F310:F326" si="37">E310*0.38</f>
        <v>0.30780000000000002</v>
      </c>
      <c r="G310" s="60">
        <f t="shared" ref="G310:G326" si="38">E310-F310</f>
        <v>0.50219999999999998</v>
      </c>
      <c r="H310" s="1"/>
      <c r="I310" s="44">
        <v>0.38128913011237792</v>
      </c>
      <c r="J310" s="6">
        <f t="shared" ref="J310:J326" si="39">B310</f>
        <v>0.59</v>
      </c>
      <c r="K310" s="6">
        <f t="shared" ref="K310:K326" si="40">C310</f>
        <v>0.17699999999999999</v>
      </c>
      <c r="L310" s="43">
        <f t="shared" ref="L310:L326" si="41">J310/I310</f>
        <v>1.5473821659329978</v>
      </c>
      <c r="M310" s="43">
        <f t="shared" ref="M310:M326" si="42">K310/I310</f>
        <v>0.46421464977989935</v>
      </c>
      <c r="N310" s="6"/>
      <c r="O310" s="6">
        <f t="shared" si="29"/>
        <v>0.81</v>
      </c>
      <c r="P310" s="6">
        <f t="shared" si="30"/>
        <v>0.30780000000000002</v>
      </c>
      <c r="Q310" s="43">
        <f t="shared" si="23"/>
        <v>2.1243721261114041</v>
      </c>
      <c r="R310" s="43">
        <f t="shared" si="24"/>
        <v>0.80726140792233358</v>
      </c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1">
        <v>1996</v>
      </c>
      <c r="B311" s="27">
        <v>0.65</v>
      </c>
      <c r="C311" s="1">
        <f t="shared" si="35"/>
        <v>0.19500000000000001</v>
      </c>
      <c r="D311" s="60">
        <f t="shared" si="36"/>
        <v>0.45500000000000002</v>
      </c>
      <c r="E311" s="27">
        <v>0.87</v>
      </c>
      <c r="F311" s="1">
        <f t="shared" si="37"/>
        <v>0.3306</v>
      </c>
      <c r="G311" s="60">
        <f t="shared" si="38"/>
        <v>0.53939999999999999</v>
      </c>
      <c r="H311" s="1"/>
      <c r="I311" s="44">
        <v>0.38188257392170288</v>
      </c>
      <c r="J311" s="6">
        <f t="shared" si="39"/>
        <v>0.65</v>
      </c>
      <c r="K311" s="6">
        <f t="shared" si="40"/>
        <v>0.19500000000000001</v>
      </c>
      <c r="L311" s="43">
        <f t="shared" si="41"/>
        <v>1.7020939010777409</v>
      </c>
      <c r="M311" s="43">
        <f t="shared" si="42"/>
        <v>0.51062817032332231</v>
      </c>
      <c r="N311" s="1"/>
      <c r="O311" s="6">
        <f t="shared" si="29"/>
        <v>0.87</v>
      </c>
      <c r="P311" s="6">
        <f t="shared" si="30"/>
        <v>0.3306</v>
      </c>
      <c r="Q311" s="43">
        <f t="shared" si="23"/>
        <v>2.2781872214425145</v>
      </c>
      <c r="R311" s="43">
        <f t="shared" si="24"/>
        <v>0.86571114414815553</v>
      </c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v>1997</v>
      </c>
      <c r="B312" s="27">
        <v>0.76</v>
      </c>
      <c r="C312" s="1">
        <f t="shared" si="35"/>
        <v>0.22799999999999998</v>
      </c>
      <c r="D312" s="60">
        <f t="shared" si="36"/>
        <v>0.53200000000000003</v>
      </c>
      <c r="E312" s="27">
        <v>0.97</v>
      </c>
      <c r="F312" s="1">
        <f t="shared" si="37"/>
        <v>0.36859999999999998</v>
      </c>
      <c r="G312" s="60">
        <f t="shared" si="38"/>
        <v>0.60139999999999993</v>
      </c>
      <c r="H312" s="1"/>
      <c r="I312" s="44">
        <v>0.38390116194417367</v>
      </c>
      <c r="J312" s="6">
        <f t="shared" si="39"/>
        <v>0.76</v>
      </c>
      <c r="K312" s="6">
        <f t="shared" si="40"/>
        <v>0.22799999999999998</v>
      </c>
      <c r="L312" s="43">
        <f t="shared" si="41"/>
        <v>1.9796762170532791</v>
      </c>
      <c r="M312" s="43">
        <f t="shared" si="42"/>
        <v>0.59390286511598367</v>
      </c>
      <c r="N312" s="1"/>
      <c r="O312" s="6">
        <f t="shared" si="29"/>
        <v>0.97</v>
      </c>
      <c r="P312" s="6">
        <f t="shared" si="30"/>
        <v>0.36859999999999998</v>
      </c>
      <c r="Q312" s="43">
        <f t="shared" si="23"/>
        <v>2.5266920138706324</v>
      </c>
      <c r="R312" s="43">
        <f t="shared" si="24"/>
        <v>0.96014296527084031</v>
      </c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v>1998</v>
      </c>
      <c r="B313" s="27">
        <v>0.74</v>
      </c>
      <c r="C313" s="1">
        <f t="shared" si="35"/>
        <v>0.222</v>
      </c>
      <c r="D313" s="60">
        <f t="shared" si="36"/>
        <v>0.51800000000000002</v>
      </c>
      <c r="E313" s="27">
        <v>0.94</v>
      </c>
      <c r="F313" s="1">
        <f t="shared" si="37"/>
        <v>0.35719999999999996</v>
      </c>
      <c r="G313" s="60">
        <f t="shared" si="38"/>
        <v>0.58279999999999998</v>
      </c>
      <c r="H313" s="1"/>
      <c r="I313" s="44">
        <v>0.38729887547383596</v>
      </c>
      <c r="J313" s="6">
        <f t="shared" si="39"/>
        <v>0.74</v>
      </c>
      <c r="K313" s="6">
        <f t="shared" si="40"/>
        <v>0.222</v>
      </c>
      <c r="L313" s="43">
        <f t="shared" si="41"/>
        <v>1.91066911592412</v>
      </c>
      <c r="M313" s="43">
        <f t="shared" si="42"/>
        <v>0.57320073477723599</v>
      </c>
      <c r="N313" s="1"/>
      <c r="O313" s="6">
        <f t="shared" si="29"/>
        <v>0.94</v>
      </c>
      <c r="P313" s="6">
        <f t="shared" si="30"/>
        <v>0.35719999999999996</v>
      </c>
      <c r="Q313" s="43">
        <f t="shared" si="23"/>
        <v>2.4270661742819901</v>
      </c>
      <c r="R313" s="43">
        <f t="shared" si="24"/>
        <v>0.92228514622715618</v>
      </c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v>1999</v>
      </c>
      <c r="B314" s="27">
        <v>0.76</v>
      </c>
      <c r="C314" s="1">
        <f t="shared" si="35"/>
        <v>0.22799999999999998</v>
      </c>
      <c r="D314" s="60">
        <f t="shared" si="36"/>
        <v>0.53200000000000003</v>
      </c>
      <c r="E314" s="27">
        <v>0.96</v>
      </c>
      <c r="F314" s="1">
        <f t="shared" si="37"/>
        <v>0.36480000000000001</v>
      </c>
      <c r="G314" s="60">
        <f t="shared" si="38"/>
        <v>0.59519999999999995</v>
      </c>
      <c r="H314" s="1"/>
      <c r="I314" s="44">
        <v>0.38293065855210578</v>
      </c>
      <c r="J314" s="6">
        <f t="shared" si="39"/>
        <v>0.76</v>
      </c>
      <c r="K314" s="6">
        <f t="shared" si="40"/>
        <v>0.22799999999999998</v>
      </c>
      <c r="L314" s="43">
        <f t="shared" si="41"/>
        <v>1.9846935287804488</v>
      </c>
      <c r="M314" s="43">
        <f t="shared" si="42"/>
        <v>0.5954080586341346</v>
      </c>
      <c r="N314" s="1"/>
      <c r="O314" s="6">
        <f t="shared" si="29"/>
        <v>0.96</v>
      </c>
      <c r="P314" s="6">
        <f t="shared" si="30"/>
        <v>0.36480000000000001</v>
      </c>
      <c r="Q314" s="43">
        <f t="shared" si="23"/>
        <v>2.5069812995121459</v>
      </c>
      <c r="R314" s="43">
        <f t="shared" si="24"/>
        <v>0.95265289381461549</v>
      </c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v>2000</v>
      </c>
      <c r="B315" s="27">
        <v>0.94</v>
      </c>
      <c r="C315" s="1">
        <f t="shared" si="35"/>
        <v>0.28199999999999997</v>
      </c>
      <c r="D315" s="60">
        <f t="shared" si="36"/>
        <v>0.65799999999999992</v>
      </c>
      <c r="E315" s="27">
        <v>1.06</v>
      </c>
      <c r="F315" s="1">
        <f t="shared" si="37"/>
        <v>0.40280000000000005</v>
      </c>
      <c r="G315" s="60">
        <f t="shared" si="38"/>
        <v>0.65720000000000001</v>
      </c>
      <c r="H315" s="1"/>
      <c r="I315" s="44">
        <v>0.37933627531880071</v>
      </c>
      <c r="J315" s="6">
        <f t="shared" si="39"/>
        <v>0.94</v>
      </c>
      <c r="K315" s="6">
        <f t="shared" si="40"/>
        <v>0.28199999999999997</v>
      </c>
      <c r="L315" s="43">
        <f t="shared" si="41"/>
        <v>2.4780124157912602</v>
      </c>
      <c r="M315" s="43">
        <f t="shared" si="42"/>
        <v>0.74340372473737804</v>
      </c>
      <c r="N315" s="1"/>
      <c r="O315" s="6">
        <f t="shared" si="29"/>
        <v>1.06</v>
      </c>
      <c r="P315" s="6">
        <f t="shared" si="30"/>
        <v>0.40280000000000005</v>
      </c>
      <c r="Q315" s="43">
        <f t="shared" si="23"/>
        <v>2.7943544263178044</v>
      </c>
      <c r="R315" s="43">
        <f t="shared" si="24"/>
        <v>1.0618546820007657</v>
      </c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v>2001</v>
      </c>
      <c r="B316" s="27">
        <v>0.92</v>
      </c>
      <c r="C316" s="1">
        <f t="shared" si="35"/>
        <v>0.27600000000000002</v>
      </c>
      <c r="D316" s="60">
        <f t="shared" si="36"/>
        <v>0.64400000000000002</v>
      </c>
      <c r="E316" s="27">
        <v>1.04</v>
      </c>
      <c r="F316" s="1">
        <f t="shared" si="37"/>
        <v>0.3952</v>
      </c>
      <c r="G316" s="60">
        <f t="shared" si="38"/>
        <v>0.64480000000000004</v>
      </c>
      <c r="H316" s="1"/>
      <c r="I316" s="44">
        <v>0.37529495870211443</v>
      </c>
      <c r="J316" s="6">
        <f t="shared" si="39"/>
        <v>0.92</v>
      </c>
      <c r="K316" s="6">
        <f t="shared" si="40"/>
        <v>0.27600000000000002</v>
      </c>
      <c r="L316" s="43">
        <f t="shared" si="41"/>
        <v>2.4514051645714705</v>
      </c>
      <c r="M316" s="43">
        <f t="shared" si="42"/>
        <v>0.73542154937144122</v>
      </c>
      <c r="N316" s="1"/>
      <c r="O316" s="6">
        <f t="shared" si="29"/>
        <v>1.04</v>
      </c>
      <c r="P316" s="6">
        <f t="shared" si="30"/>
        <v>0.3952</v>
      </c>
      <c r="Q316" s="43">
        <f t="shared" si="23"/>
        <v>2.771153664298184</v>
      </c>
      <c r="R316" s="43">
        <f t="shared" si="24"/>
        <v>1.0530383924333098</v>
      </c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v>2002</v>
      </c>
      <c r="B317" s="27">
        <v>1.31</v>
      </c>
      <c r="C317" s="1">
        <f t="shared" si="35"/>
        <v>0.39300000000000002</v>
      </c>
      <c r="D317" s="60">
        <f t="shared" si="36"/>
        <v>0.91700000000000004</v>
      </c>
      <c r="E317" s="27">
        <v>1.52</v>
      </c>
      <c r="F317" s="1">
        <f t="shared" si="37"/>
        <v>0.5776</v>
      </c>
      <c r="G317" s="60">
        <f t="shared" si="38"/>
        <v>0.94240000000000002</v>
      </c>
      <c r="H317" s="1"/>
      <c r="I317" s="44">
        <v>0.47237812708391297</v>
      </c>
      <c r="J317" s="6">
        <f t="shared" si="39"/>
        <v>1.31</v>
      </c>
      <c r="K317" s="6">
        <f t="shared" si="40"/>
        <v>0.39300000000000002</v>
      </c>
      <c r="L317" s="43">
        <f t="shared" si="41"/>
        <v>2.7732020703136673</v>
      </c>
      <c r="M317" s="43">
        <f t="shared" si="42"/>
        <v>0.83196062109410018</v>
      </c>
      <c r="N317" s="1"/>
      <c r="O317" s="6">
        <f t="shared" si="29"/>
        <v>1.52</v>
      </c>
      <c r="P317" s="6">
        <f t="shared" si="30"/>
        <v>0.5776</v>
      </c>
      <c r="Q317" s="43">
        <f t="shared" si="23"/>
        <v>3.2177611808219648</v>
      </c>
      <c r="R317" s="43">
        <f t="shared" si="24"/>
        <v>1.2227492487123466</v>
      </c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v>2003</v>
      </c>
      <c r="B318" s="27">
        <v>1.68</v>
      </c>
      <c r="C318" s="1">
        <f t="shared" si="35"/>
        <v>0.504</v>
      </c>
      <c r="D318" s="60">
        <f t="shared" si="36"/>
        <v>1.1759999999999999</v>
      </c>
      <c r="E318" s="27">
        <v>1.87</v>
      </c>
      <c r="F318" s="1">
        <f t="shared" si="37"/>
        <v>0.71060000000000001</v>
      </c>
      <c r="G318" s="60">
        <f t="shared" si="38"/>
        <v>1.1594000000000002</v>
      </c>
      <c r="H318" s="1"/>
      <c r="I318" s="44">
        <v>0.53587920679411816</v>
      </c>
      <c r="J318" s="6">
        <f t="shared" si="39"/>
        <v>1.68</v>
      </c>
      <c r="K318" s="6">
        <f t="shared" si="40"/>
        <v>0.504</v>
      </c>
      <c r="L318" s="43">
        <f t="shared" si="41"/>
        <v>3.135034871105657</v>
      </c>
      <c r="M318" s="43">
        <f t="shared" si="42"/>
        <v>0.94051046133169713</v>
      </c>
      <c r="N318" s="1"/>
      <c r="O318" s="6">
        <f t="shared" si="29"/>
        <v>1.87</v>
      </c>
      <c r="P318" s="6">
        <f t="shared" si="30"/>
        <v>0.71060000000000001</v>
      </c>
      <c r="Q318" s="43">
        <f t="shared" si="23"/>
        <v>3.4895923862902256</v>
      </c>
      <c r="R318" s="43">
        <f t="shared" si="24"/>
        <v>1.3260451067902856</v>
      </c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v>2004</v>
      </c>
      <c r="B319" s="27">
        <v>1.68</v>
      </c>
      <c r="C319" s="1">
        <f t="shared" si="35"/>
        <v>0.504</v>
      </c>
      <c r="D319" s="60">
        <f t="shared" si="36"/>
        <v>1.1759999999999999</v>
      </c>
      <c r="E319" s="27">
        <v>1.86</v>
      </c>
      <c r="F319" s="1">
        <f t="shared" si="37"/>
        <v>0.70680000000000009</v>
      </c>
      <c r="G319" s="60">
        <f t="shared" si="38"/>
        <v>1.1532</v>
      </c>
      <c r="H319" s="1"/>
      <c r="I319" s="44">
        <v>0.55954212097640244</v>
      </c>
      <c r="J319" s="6">
        <f t="shared" si="39"/>
        <v>1.68</v>
      </c>
      <c r="K319" s="6">
        <f t="shared" si="40"/>
        <v>0.504</v>
      </c>
      <c r="L319" s="43">
        <f t="shared" si="41"/>
        <v>3.0024549305928847</v>
      </c>
      <c r="M319" s="43">
        <f t="shared" si="42"/>
        <v>0.90073647917786548</v>
      </c>
      <c r="N319" s="1"/>
      <c r="O319" s="6">
        <f t="shared" si="29"/>
        <v>1.86</v>
      </c>
      <c r="P319" s="6">
        <f t="shared" si="30"/>
        <v>0.70680000000000009</v>
      </c>
      <c r="Q319" s="43">
        <f t="shared" si="23"/>
        <v>3.3241465302992657</v>
      </c>
      <c r="R319" s="43">
        <f t="shared" si="24"/>
        <v>1.2631756815137209</v>
      </c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v>2005</v>
      </c>
      <c r="B320" s="27">
        <v>1.69</v>
      </c>
      <c r="C320" s="1">
        <f t="shared" si="35"/>
        <v>0.50700000000000001</v>
      </c>
      <c r="D320" s="60">
        <f t="shared" si="36"/>
        <v>1.1829999999999998</v>
      </c>
      <c r="E320" s="27">
        <v>1.88</v>
      </c>
      <c r="F320" s="1">
        <f t="shared" si="37"/>
        <v>0.71439999999999992</v>
      </c>
      <c r="G320" s="60">
        <f t="shared" si="38"/>
        <v>1.1656</v>
      </c>
      <c r="H320" s="1"/>
      <c r="I320" s="44">
        <v>0.62836580185649993</v>
      </c>
      <c r="J320" s="6">
        <f t="shared" si="39"/>
        <v>1.69</v>
      </c>
      <c r="K320" s="6">
        <f t="shared" si="40"/>
        <v>0.50700000000000001</v>
      </c>
      <c r="L320" s="43">
        <f t="shared" si="41"/>
        <v>2.6895161942405417</v>
      </c>
      <c r="M320" s="43">
        <f t="shared" si="42"/>
        <v>0.80685485827216252</v>
      </c>
      <c r="N320" s="1"/>
      <c r="O320" s="6">
        <f t="shared" si="29"/>
        <v>1.88</v>
      </c>
      <c r="P320" s="6">
        <f t="shared" si="30"/>
        <v>0.71439999999999992</v>
      </c>
      <c r="Q320" s="43">
        <f t="shared" si="23"/>
        <v>2.9918878373800109</v>
      </c>
      <c r="R320" s="43">
        <f t="shared" si="24"/>
        <v>1.136917378204404</v>
      </c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v>2006</v>
      </c>
      <c r="B321" s="27">
        <v>1.7</v>
      </c>
      <c r="C321" s="1">
        <f t="shared" si="35"/>
        <v>0.51</v>
      </c>
      <c r="D321" s="60">
        <f t="shared" si="36"/>
        <v>1.19</v>
      </c>
      <c r="E321" s="27">
        <v>1.88</v>
      </c>
      <c r="F321" s="1">
        <f t="shared" si="37"/>
        <v>0.71439999999999992</v>
      </c>
      <c r="G321" s="60">
        <f t="shared" si="38"/>
        <v>1.1656</v>
      </c>
      <c r="H321" s="1"/>
      <c r="I321" s="44">
        <v>0.69560094265514538</v>
      </c>
      <c r="J321" s="6">
        <f t="shared" si="39"/>
        <v>1.7</v>
      </c>
      <c r="K321" s="6">
        <f t="shared" si="40"/>
        <v>0.51</v>
      </c>
      <c r="L321" s="43">
        <f t="shared" si="41"/>
        <v>2.4439299830604178</v>
      </c>
      <c r="M321" s="43">
        <f t="shared" si="42"/>
        <v>0.73317899491812533</v>
      </c>
      <c r="N321" s="1"/>
      <c r="O321" s="6">
        <f t="shared" si="29"/>
        <v>1.88</v>
      </c>
      <c r="P321" s="6">
        <f t="shared" si="30"/>
        <v>0.71439999999999992</v>
      </c>
      <c r="Q321" s="43">
        <f t="shared" si="23"/>
        <v>2.7026990400903439</v>
      </c>
      <c r="R321" s="43">
        <f t="shared" si="24"/>
        <v>1.0270256352343308</v>
      </c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v>2007</v>
      </c>
      <c r="B322" s="27">
        <v>1.73</v>
      </c>
      <c r="C322" s="1">
        <f t="shared" si="35"/>
        <v>0.51900000000000002</v>
      </c>
      <c r="D322" s="60">
        <f t="shared" si="36"/>
        <v>1.2109999999999999</v>
      </c>
      <c r="E322" s="27">
        <v>1.96</v>
      </c>
      <c r="F322" s="1">
        <f t="shared" si="37"/>
        <v>0.74480000000000002</v>
      </c>
      <c r="G322" s="60">
        <f t="shared" si="38"/>
        <v>1.2151999999999998</v>
      </c>
      <c r="H322" s="1"/>
      <c r="I322" s="44">
        <v>0.80743713266262229</v>
      </c>
      <c r="J322" s="6">
        <f t="shared" si="39"/>
        <v>1.73</v>
      </c>
      <c r="K322" s="6">
        <f t="shared" si="40"/>
        <v>0.51900000000000002</v>
      </c>
      <c r="L322" s="43">
        <f t="shared" si="41"/>
        <v>2.1425816698510189</v>
      </c>
      <c r="M322" s="43">
        <f t="shared" si="42"/>
        <v>0.64277450095530575</v>
      </c>
      <c r="N322" s="1"/>
      <c r="O322" s="6">
        <f t="shared" si="29"/>
        <v>1.96</v>
      </c>
      <c r="P322" s="6">
        <f t="shared" si="30"/>
        <v>0.74480000000000002</v>
      </c>
      <c r="Q322" s="43">
        <f t="shared" si="23"/>
        <v>2.4274335681549117</v>
      </c>
      <c r="R322" s="43">
        <f t="shared" si="24"/>
        <v>0.92242475589886641</v>
      </c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v>2008</v>
      </c>
      <c r="B323" s="27">
        <v>2.0299999999999998</v>
      </c>
      <c r="C323" s="1">
        <f t="shared" si="35"/>
        <v>0.60899999999999987</v>
      </c>
      <c r="D323" s="60">
        <f t="shared" si="36"/>
        <v>1.4209999999999998</v>
      </c>
      <c r="E323" s="27">
        <v>2.42</v>
      </c>
      <c r="F323" s="1">
        <f t="shared" si="37"/>
        <v>0.91959999999999997</v>
      </c>
      <c r="G323" s="60">
        <f t="shared" si="38"/>
        <v>1.5004</v>
      </c>
      <c r="H323" s="1"/>
      <c r="I323" s="44">
        <v>1</v>
      </c>
      <c r="J323" s="6">
        <f t="shared" si="39"/>
        <v>2.0299999999999998</v>
      </c>
      <c r="K323" s="6">
        <f t="shared" si="40"/>
        <v>0.60899999999999987</v>
      </c>
      <c r="L323" s="43">
        <f t="shared" si="41"/>
        <v>2.0299999999999998</v>
      </c>
      <c r="M323" s="43">
        <f t="shared" si="42"/>
        <v>0.60899999999999987</v>
      </c>
      <c r="N323" s="1"/>
      <c r="O323" s="6">
        <f t="shared" si="29"/>
        <v>2.42</v>
      </c>
      <c r="P323" s="6">
        <f t="shared" si="30"/>
        <v>0.91959999999999997</v>
      </c>
      <c r="Q323" s="43">
        <f t="shared" si="23"/>
        <v>2.42</v>
      </c>
      <c r="R323" s="43">
        <f t="shared" si="24"/>
        <v>0.91959999999999997</v>
      </c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v>2009</v>
      </c>
      <c r="B324" s="27">
        <v>2.44</v>
      </c>
      <c r="C324" s="1">
        <f t="shared" si="35"/>
        <v>0.73199999999999998</v>
      </c>
      <c r="D324" s="60">
        <f t="shared" si="36"/>
        <v>1.708</v>
      </c>
      <c r="E324" s="27">
        <v>2.92</v>
      </c>
      <c r="F324" s="1">
        <f t="shared" si="37"/>
        <v>1.1095999999999999</v>
      </c>
      <c r="G324" s="60">
        <f t="shared" si="38"/>
        <v>1.8104</v>
      </c>
      <c r="H324" s="1"/>
      <c r="I324" s="44">
        <v>1.1484823820024794</v>
      </c>
      <c r="J324" s="6">
        <f t="shared" si="39"/>
        <v>2.44</v>
      </c>
      <c r="K324" s="6">
        <f t="shared" si="40"/>
        <v>0.73199999999999998</v>
      </c>
      <c r="L324" s="43">
        <f t="shared" si="41"/>
        <v>2.124542821236532</v>
      </c>
      <c r="M324" s="43">
        <f t="shared" si="42"/>
        <v>0.63736284637095952</v>
      </c>
      <c r="N324" s="1"/>
      <c r="O324" s="6">
        <f t="shared" si="29"/>
        <v>2.92</v>
      </c>
      <c r="P324" s="6">
        <f t="shared" si="30"/>
        <v>1.1095999999999999</v>
      </c>
      <c r="Q324" s="43">
        <f t="shared" ref="Q324:Q326" si="43">O324/I324</f>
        <v>2.5424856713158497</v>
      </c>
      <c r="R324" s="43">
        <f t="shared" ref="R324:R326" si="44">P324/I324</f>
        <v>0.96614455510002284</v>
      </c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v>2010</v>
      </c>
      <c r="B325" s="27">
        <v>3.12</v>
      </c>
      <c r="C325" s="1">
        <f t="shared" si="35"/>
        <v>0.93599999999999994</v>
      </c>
      <c r="D325" s="60">
        <f t="shared" si="36"/>
        <v>2.1840000000000002</v>
      </c>
      <c r="E325" s="27">
        <v>3.7</v>
      </c>
      <c r="F325" s="1">
        <f t="shared" si="37"/>
        <v>1.4060000000000001</v>
      </c>
      <c r="G325" s="60">
        <f t="shared" si="38"/>
        <v>2.294</v>
      </c>
      <c r="H325" s="1"/>
      <c r="I325" s="44">
        <v>1.4453761629392667</v>
      </c>
      <c r="J325" s="6">
        <f t="shared" si="39"/>
        <v>3.12</v>
      </c>
      <c r="K325" s="6">
        <f t="shared" si="40"/>
        <v>0.93599999999999994</v>
      </c>
      <c r="L325" s="43">
        <f t="shared" si="41"/>
        <v>2.158607620631626</v>
      </c>
      <c r="M325" s="43">
        <f t="shared" si="42"/>
        <v>0.64758228618948777</v>
      </c>
      <c r="N325" s="1"/>
      <c r="O325" s="6">
        <f t="shared" si="29"/>
        <v>3.7</v>
      </c>
      <c r="P325" s="6">
        <f t="shared" si="30"/>
        <v>1.4060000000000001</v>
      </c>
      <c r="Q325" s="43">
        <f t="shared" si="43"/>
        <v>2.5598872424157104</v>
      </c>
      <c r="R325" s="43">
        <f t="shared" si="44"/>
        <v>0.97275715211796998</v>
      </c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v>2011</v>
      </c>
      <c r="B326" s="27">
        <v>4.08</v>
      </c>
      <c r="C326" s="1">
        <f t="shared" si="35"/>
        <v>1.224</v>
      </c>
      <c r="D326" s="60">
        <f t="shared" si="36"/>
        <v>2.8559999999999999</v>
      </c>
      <c r="E326" s="27">
        <v>4.58</v>
      </c>
      <c r="F326" s="1">
        <f t="shared" si="37"/>
        <v>1.7403999999999999</v>
      </c>
      <c r="G326" s="60">
        <f t="shared" si="38"/>
        <v>2.8395999999999999</v>
      </c>
      <c r="H326" s="1"/>
      <c r="I326" s="44">
        <v>1.7901219962331654</v>
      </c>
      <c r="J326" s="6">
        <f t="shared" si="39"/>
        <v>4.08</v>
      </c>
      <c r="K326" s="6">
        <f t="shared" si="40"/>
        <v>1.224</v>
      </c>
      <c r="L326" s="43">
        <f t="shared" si="41"/>
        <v>2.2791742733653195</v>
      </c>
      <c r="M326" s="43">
        <f t="shared" si="42"/>
        <v>0.68375228200959581</v>
      </c>
      <c r="N326" s="1"/>
      <c r="O326" s="6">
        <f t="shared" si="29"/>
        <v>4.58</v>
      </c>
      <c r="P326" s="6">
        <f t="shared" si="30"/>
        <v>1.7403999999999999</v>
      </c>
      <c r="Q326" s="43">
        <f t="shared" si="43"/>
        <v>2.5584848460816576</v>
      </c>
      <c r="R326" s="43">
        <f t="shared" si="44"/>
        <v>0.97222424151102993</v>
      </c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I327" s="2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I328" s="2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I329" s="2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I330" s="28"/>
    </row>
    <row r="331" spans="1:27" x14ac:dyDescent="0.25">
      <c r="I331" s="28"/>
    </row>
    <row r="332" spans="1:27" x14ac:dyDescent="0.25">
      <c r="I332" s="28"/>
    </row>
    <row r="333" spans="1:27" x14ac:dyDescent="0.25">
      <c r="I333" s="28"/>
    </row>
    <row r="334" spans="1:27" x14ac:dyDescent="0.25">
      <c r="I334" s="28"/>
    </row>
    <row r="335" spans="1:27" x14ac:dyDescent="0.25">
      <c r="I335" s="28"/>
    </row>
    <row r="336" spans="1:27" x14ac:dyDescent="0.25">
      <c r="I336" s="28"/>
    </row>
    <row r="337" spans="9:9" x14ac:dyDescent="0.25">
      <c r="I337" s="28"/>
    </row>
    <row r="338" spans="9:9" x14ac:dyDescent="0.25">
      <c r="I338" s="28"/>
    </row>
    <row r="339" spans="9:9" x14ac:dyDescent="0.25">
      <c r="I339" s="28"/>
    </row>
    <row r="340" spans="9:9" x14ac:dyDescent="0.25">
      <c r="I340" s="28"/>
    </row>
    <row r="341" spans="9:9" x14ac:dyDescent="0.25">
      <c r="I341" s="28"/>
    </row>
    <row r="342" spans="9:9" x14ac:dyDescent="0.25">
      <c r="I342" s="28"/>
    </row>
    <row r="343" spans="9:9" x14ac:dyDescent="0.25">
      <c r="I343" s="28"/>
    </row>
    <row r="344" spans="9:9" x14ac:dyDescent="0.25">
      <c r="I344" s="28"/>
    </row>
    <row r="345" spans="9:9" x14ac:dyDescent="0.25">
      <c r="I345" s="28"/>
    </row>
    <row r="346" spans="9:9" x14ac:dyDescent="0.25">
      <c r="I346" s="28"/>
    </row>
    <row r="347" spans="9:9" x14ac:dyDescent="0.25">
      <c r="I347" s="28"/>
    </row>
    <row r="348" spans="9:9" x14ac:dyDescent="0.25">
      <c r="I348" s="28"/>
    </row>
    <row r="349" spans="9:9" x14ac:dyDescent="0.25">
      <c r="I349" s="28"/>
    </row>
    <row r="350" spans="9:9" x14ac:dyDescent="0.25">
      <c r="I350" s="28"/>
    </row>
    <row r="351" spans="9:9" x14ac:dyDescent="0.25">
      <c r="I351" s="28"/>
    </row>
    <row r="352" spans="9:9" x14ac:dyDescent="0.25">
      <c r="I352" s="28"/>
    </row>
    <row r="353" spans="9:9" x14ac:dyDescent="0.25">
      <c r="I353" s="28"/>
    </row>
    <row r="354" spans="9:9" x14ac:dyDescent="0.25">
      <c r="I354" s="28"/>
    </row>
    <row r="355" spans="9:9" x14ac:dyDescent="0.25">
      <c r="I355" s="28"/>
    </row>
    <row r="356" spans="9:9" x14ac:dyDescent="0.25">
      <c r="I356" s="28"/>
    </row>
    <row r="357" spans="9:9" x14ac:dyDescent="0.25">
      <c r="I357" s="28"/>
    </row>
    <row r="358" spans="9:9" x14ac:dyDescent="0.25">
      <c r="I358" s="28"/>
    </row>
    <row r="359" spans="9:9" x14ac:dyDescent="0.25">
      <c r="I359" s="28"/>
    </row>
    <row r="360" spans="9:9" x14ac:dyDescent="0.25">
      <c r="I360" s="28"/>
    </row>
    <row r="361" spans="9:9" x14ac:dyDescent="0.25">
      <c r="I361" s="28"/>
    </row>
    <row r="362" spans="9:9" x14ac:dyDescent="0.25">
      <c r="I362" s="28"/>
    </row>
    <row r="364" spans="9:9" x14ac:dyDescent="0.25">
      <c r="I364" s="28"/>
    </row>
    <row r="365" spans="9:9" x14ac:dyDescent="0.25">
      <c r="I365" s="28"/>
    </row>
    <row r="366" spans="9:9" x14ac:dyDescent="0.25">
      <c r="I366" s="28"/>
    </row>
    <row r="367" spans="9:9" x14ac:dyDescent="0.25">
      <c r="I367" s="28"/>
    </row>
    <row r="368" spans="9:9" x14ac:dyDescent="0.25">
      <c r="I368" s="28"/>
    </row>
    <row r="369" spans="9:9" x14ac:dyDescent="0.25">
      <c r="I369" s="28"/>
    </row>
    <row r="370" spans="9:9" x14ac:dyDescent="0.25">
      <c r="I370" s="28"/>
    </row>
    <row r="371" spans="9:9" x14ac:dyDescent="0.25">
      <c r="I371" s="28"/>
    </row>
    <row r="372" spans="9:9" x14ac:dyDescent="0.25">
      <c r="I372" s="28"/>
    </row>
    <row r="373" spans="9:9" x14ac:dyDescent="0.25">
      <c r="I373" s="28"/>
    </row>
    <row r="374" spans="9:9" x14ac:dyDescent="0.25">
      <c r="I374" s="28"/>
    </row>
    <row r="375" spans="9:9" x14ac:dyDescent="0.25">
      <c r="I375" s="28"/>
    </row>
    <row r="376" spans="9:9" x14ac:dyDescent="0.25">
      <c r="I376" s="28"/>
    </row>
    <row r="377" spans="9:9" x14ac:dyDescent="0.25">
      <c r="I377" s="28"/>
    </row>
    <row r="378" spans="9:9" x14ac:dyDescent="0.25">
      <c r="I378" s="28"/>
    </row>
    <row r="379" spans="9:9" x14ac:dyDescent="0.25">
      <c r="I379" s="28"/>
    </row>
    <row r="380" spans="9:9" x14ac:dyDescent="0.25">
      <c r="I380" s="28"/>
    </row>
    <row r="381" spans="9:9" x14ac:dyDescent="0.25">
      <c r="I381" s="28"/>
    </row>
    <row r="382" spans="9:9" x14ac:dyDescent="0.25">
      <c r="I382" s="28"/>
    </row>
    <row r="383" spans="9:9" x14ac:dyDescent="0.25">
      <c r="I383" s="28"/>
    </row>
    <row r="384" spans="9:9" x14ac:dyDescent="0.25">
      <c r="I384" s="28"/>
    </row>
    <row r="385" spans="9:9" x14ac:dyDescent="0.25">
      <c r="I385" s="28"/>
    </row>
    <row r="386" spans="9:9" x14ac:dyDescent="0.25">
      <c r="I386" s="28"/>
    </row>
    <row r="387" spans="9:9" x14ac:dyDescent="0.25">
      <c r="I387" s="28"/>
    </row>
    <row r="388" spans="9:9" x14ac:dyDescent="0.25">
      <c r="I388" s="28"/>
    </row>
    <row r="389" spans="9:9" x14ac:dyDescent="0.25">
      <c r="I389" s="28"/>
    </row>
    <row r="390" spans="9:9" x14ac:dyDescent="0.25">
      <c r="I390" s="28"/>
    </row>
    <row r="391" spans="9:9" x14ac:dyDescent="0.25">
      <c r="I391" s="28"/>
    </row>
    <row r="392" spans="9:9" x14ac:dyDescent="0.25">
      <c r="I392" s="28"/>
    </row>
    <row r="393" spans="9:9" x14ac:dyDescent="0.25">
      <c r="I393" s="28"/>
    </row>
    <row r="394" spans="9:9" x14ac:dyDescent="0.25">
      <c r="I394" s="28"/>
    </row>
    <row r="396" spans="9:9" x14ac:dyDescent="0.25">
      <c r="I396" s="28"/>
    </row>
    <row r="397" spans="9:9" x14ac:dyDescent="0.25">
      <c r="I397" s="28"/>
    </row>
    <row r="398" spans="9:9" x14ac:dyDescent="0.25">
      <c r="I398" s="28"/>
    </row>
    <row r="399" spans="9:9" x14ac:dyDescent="0.25">
      <c r="I399" s="28"/>
    </row>
    <row r="400" spans="9:9" x14ac:dyDescent="0.25">
      <c r="I400" s="28"/>
    </row>
    <row r="401" spans="9:9" x14ac:dyDescent="0.25">
      <c r="I401" s="28"/>
    </row>
    <row r="402" spans="9:9" x14ac:dyDescent="0.25">
      <c r="I402" s="28"/>
    </row>
    <row r="403" spans="9:9" x14ac:dyDescent="0.25">
      <c r="I403" s="28"/>
    </row>
    <row r="404" spans="9:9" x14ac:dyDescent="0.25">
      <c r="I404" s="28"/>
    </row>
    <row r="405" spans="9:9" x14ac:dyDescent="0.25">
      <c r="I405" s="28"/>
    </row>
    <row r="406" spans="9:9" x14ac:dyDescent="0.25">
      <c r="I406" s="28"/>
    </row>
    <row r="407" spans="9:9" x14ac:dyDescent="0.25">
      <c r="I407" s="28"/>
    </row>
    <row r="408" spans="9:9" x14ac:dyDescent="0.25">
      <c r="I408" s="28"/>
    </row>
    <row r="409" spans="9:9" x14ac:dyDescent="0.25">
      <c r="I409" s="28"/>
    </row>
    <row r="410" spans="9:9" x14ac:dyDescent="0.25">
      <c r="I410" s="28"/>
    </row>
    <row r="411" spans="9:9" x14ac:dyDescent="0.25">
      <c r="I411" s="28"/>
    </row>
    <row r="412" spans="9:9" x14ac:dyDescent="0.25">
      <c r="I412" s="28"/>
    </row>
    <row r="413" spans="9:9" x14ac:dyDescent="0.25">
      <c r="I413" s="28"/>
    </row>
    <row r="414" spans="9:9" x14ac:dyDescent="0.25">
      <c r="I414" s="28"/>
    </row>
    <row r="415" spans="9:9" x14ac:dyDescent="0.25">
      <c r="I415" s="28"/>
    </row>
    <row r="416" spans="9:9" x14ac:dyDescent="0.25">
      <c r="I416" s="28"/>
    </row>
    <row r="417" spans="9:9" x14ac:dyDescent="0.25">
      <c r="I417" s="28"/>
    </row>
    <row r="418" spans="9:9" x14ac:dyDescent="0.25">
      <c r="I418" s="28"/>
    </row>
    <row r="419" spans="9:9" x14ac:dyDescent="0.25">
      <c r="I419" s="28"/>
    </row>
    <row r="420" spans="9:9" x14ac:dyDescent="0.25">
      <c r="I420" s="28"/>
    </row>
    <row r="421" spans="9:9" x14ac:dyDescent="0.25">
      <c r="I421" s="28"/>
    </row>
    <row r="422" spans="9:9" x14ac:dyDescent="0.25">
      <c r="I422" s="28"/>
    </row>
    <row r="424" spans="9:9" x14ac:dyDescent="0.25">
      <c r="I424" s="28"/>
    </row>
    <row r="425" spans="9:9" x14ac:dyDescent="0.25">
      <c r="I425" s="28"/>
    </row>
    <row r="426" spans="9:9" x14ac:dyDescent="0.25">
      <c r="I426" s="28"/>
    </row>
    <row r="427" spans="9:9" x14ac:dyDescent="0.25">
      <c r="I427" s="28"/>
    </row>
    <row r="428" spans="9:9" x14ac:dyDescent="0.25">
      <c r="I428" s="28"/>
    </row>
    <row r="429" spans="9:9" x14ac:dyDescent="0.25">
      <c r="I429" s="28"/>
    </row>
    <row r="430" spans="9:9" x14ac:dyDescent="0.25">
      <c r="I430" s="28"/>
    </row>
    <row r="431" spans="9:9" x14ac:dyDescent="0.25">
      <c r="I431" s="28"/>
    </row>
    <row r="432" spans="9:9" x14ac:dyDescent="0.25">
      <c r="I432" s="28"/>
    </row>
    <row r="433" spans="9:9" x14ac:dyDescent="0.25">
      <c r="I433" s="28"/>
    </row>
    <row r="434" spans="9:9" x14ac:dyDescent="0.25">
      <c r="I434" s="28"/>
    </row>
    <row r="435" spans="9:9" x14ac:dyDescent="0.25">
      <c r="I435" s="28"/>
    </row>
    <row r="436" spans="9:9" x14ac:dyDescent="0.25">
      <c r="I436" s="28"/>
    </row>
    <row r="437" spans="9:9" x14ac:dyDescent="0.25">
      <c r="I437" s="28"/>
    </row>
    <row r="438" spans="9:9" x14ac:dyDescent="0.25">
      <c r="I438" s="28"/>
    </row>
    <row r="439" spans="9:9" x14ac:dyDescent="0.25">
      <c r="I439" s="28"/>
    </row>
    <row r="440" spans="9:9" x14ac:dyDescent="0.25">
      <c r="I440" s="28"/>
    </row>
    <row r="441" spans="9:9" x14ac:dyDescent="0.25">
      <c r="I441" s="28"/>
    </row>
    <row r="442" spans="9:9" x14ac:dyDescent="0.25">
      <c r="I442" s="28"/>
    </row>
    <row r="443" spans="9:9" x14ac:dyDescent="0.25">
      <c r="I443" s="28"/>
    </row>
    <row r="444" spans="9:9" x14ac:dyDescent="0.25">
      <c r="I444" s="28"/>
    </row>
    <row r="445" spans="9:9" x14ac:dyDescent="0.25">
      <c r="I445" s="28"/>
    </row>
    <row r="446" spans="9:9" x14ac:dyDescent="0.25">
      <c r="I446" s="28"/>
    </row>
    <row r="447" spans="9:9" x14ac:dyDescent="0.25">
      <c r="I447" s="28"/>
    </row>
    <row r="448" spans="9:9" x14ac:dyDescent="0.25">
      <c r="I448" s="28"/>
    </row>
    <row r="449" spans="9:9" x14ac:dyDescent="0.25">
      <c r="I449" s="28"/>
    </row>
    <row r="450" spans="9:9" x14ac:dyDescent="0.25">
      <c r="I450" s="28"/>
    </row>
    <row r="451" spans="9:9" x14ac:dyDescent="0.25">
      <c r="I451" s="28"/>
    </row>
    <row r="452" spans="9:9" x14ac:dyDescent="0.25">
      <c r="I452" s="28"/>
    </row>
    <row r="453" spans="9:9" x14ac:dyDescent="0.25">
      <c r="I453" s="28"/>
    </row>
    <row r="454" spans="9:9" x14ac:dyDescent="0.25">
      <c r="I454" s="28"/>
    </row>
    <row r="455" spans="9:9" x14ac:dyDescent="0.25">
      <c r="I455" s="28"/>
    </row>
    <row r="456" spans="9:9" x14ac:dyDescent="0.25">
      <c r="I456" s="28"/>
    </row>
    <row r="457" spans="9:9" x14ac:dyDescent="0.25">
      <c r="I457" s="28"/>
    </row>
    <row r="458" spans="9:9" x14ac:dyDescent="0.25">
      <c r="I458" s="28"/>
    </row>
    <row r="459" spans="9:9" x14ac:dyDescent="0.25">
      <c r="I459" s="28"/>
    </row>
    <row r="460" spans="9:9" x14ac:dyDescent="0.25">
      <c r="I460" s="28"/>
    </row>
    <row r="461" spans="9:9" x14ac:dyDescent="0.25">
      <c r="I461" s="28"/>
    </row>
    <row r="462" spans="9:9" x14ac:dyDescent="0.25">
      <c r="I462" s="28"/>
    </row>
    <row r="463" spans="9:9" x14ac:dyDescent="0.25">
      <c r="I463" s="28"/>
    </row>
    <row r="464" spans="9:9" x14ac:dyDescent="0.25">
      <c r="I464" s="28"/>
    </row>
    <row r="465" spans="9:9" x14ac:dyDescent="0.25">
      <c r="I465" s="28"/>
    </row>
    <row r="466" spans="9:9" x14ac:dyDescent="0.25">
      <c r="I466" s="28"/>
    </row>
    <row r="467" spans="9:9" x14ac:dyDescent="0.25">
      <c r="I467" s="28"/>
    </row>
    <row r="468" spans="9:9" x14ac:dyDescent="0.25">
      <c r="I468" s="28"/>
    </row>
    <row r="469" spans="9:9" x14ac:dyDescent="0.25">
      <c r="I469" s="28"/>
    </row>
    <row r="470" spans="9:9" x14ac:dyDescent="0.25">
      <c r="I470" s="28"/>
    </row>
    <row r="471" spans="9:9" x14ac:dyDescent="0.25">
      <c r="I471" s="28"/>
    </row>
    <row r="472" spans="9:9" x14ac:dyDescent="0.25">
      <c r="I472" s="28"/>
    </row>
    <row r="473" spans="9:9" x14ac:dyDescent="0.25">
      <c r="I473" s="28"/>
    </row>
    <row r="474" spans="9:9" x14ac:dyDescent="0.25">
      <c r="I474" s="28"/>
    </row>
    <row r="475" spans="9:9" x14ac:dyDescent="0.25">
      <c r="I475" s="28"/>
    </row>
    <row r="476" spans="9:9" x14ac:dyDescent="0.25">
      <c r="I476" s="28"/>
    </row>
    <row r="477" spans="9:9" x14ac:dyDescent="0.25">
      <c r="I477" s="28"/>
    </row>
    <row r="478" spans="9:9" x14ac:dyDescent="0.25">
      <c r="I478" s="28"/>
    </row>
    <row r="479" spans="9:9" x14ac:dyDescent="0.25">
      <c r="I479" s="28"/>
    </row>
    <row r="480" spans="9:9" x14ac:dyDescent="0.25">
      <c r="I480" s="28"/>
    </row>
    <row r="481" spans="9:9" x14ac:dyDescent="0.25">
      <c r="I481" s="28"/>
    </row>
    <row r="482" spans="9:9" x14ac:dyDescent="0.25">
      <c r="I482" s="28"/>
    </row>
    <row r="483" spans="9:9" x14ac:dyDescent="0.25">
      <c r="I483" s="28"/>
    </row>
    <row r="484" spans="9:9" x14ac:dyDescent="0.25">
      <c r="I484" s="28"/>
    </row>
    <row r="485" spans="9:9" x14ac:dyDescent="0.25">
      <c r="I485" s="28"/>
    </row>
    <row r="486" spans="9:9" x14ac:dyDescent="0.25">
      <c r="I486" s="28"/>
    </row>
    <row r="487" spans="9:9" x14ac:dyDescent="0.25">
      <c r="I487" s="28"/>
    </row>
    <row r="488" spans="9:9" x14ac:dyDescent="0.25">
      <c r="I488" s="28"/>
    </row>
    <row r="489" spans="9:9" x14ac:dyDescent="0.25">
      <c r="I489" s="28"/>
    </row>
    <row r="490" spans="9:9" x14ac:dyDescent="0.25">
      <c r="I490" s="28"/>
    </row>
    <row r="491" spans="9:9" x14ac:dyDescent="0.25">
      <c r="I491" s="28"/>
    </row>
    <row r="492" spans="9:9" x14ac:dyDescent="0.25">
      <c r="I492" s="28"/>
    </row>
    <row r="493" spans="9:9" x14ac:dyDescent="0.25">
      <c r="I493" s="28"/>
    </row>
    <row r="494" spans="9:9" x14ac:dyDescent="0.25">
      <c r="I494" s="28"/>
    </row>
    <row r="495" spans="9:9" x14ac:dyDescent="0.25">
      <c r="I495" s="28"/>
    </row>
    <row r="496" spans="9:9" x14ac:dyDescent="0.25">
      <c r="I496" s="28"/>
    </row>
    <row r="497" spans="9:9" x14ac:dyDescent="0.25">
      <c r="I497" s="28"/>
    </row>
    <row r="498" spans="9:9" x14ac:dyDescent="0.25">
      <c r="I498" s="28"/>
    </row>
    <row r="499" spans="9:9" x14ac:dyDescent="0.25">
      <c r="I499" s="28"/>
    </row>
    <row r="500" spans="9:9" x14ac:dyDescent="0.25">
      <c r="I500" s="28"/>
    </row>
    <row r="501" spans="9:9" x14ac:dyDescent="0.25">
      <c r="I501" s="28"/>
    </row>
    <row r="502" spans="9:9" x14ac:dyDescent="0.25">
      <c r="I502" s="28"/>
    </row>
    <row r="503" spans="9:9" x14ac:dyDescent="0.25">
      <c r="I503" s="28"/>
    </row>
    <row r="504" spans="9:9" x14ac:dyDescent="0.25">
      <c r="I504" s="28"/>
    </row>
    <row r="505" spans="9:9" x14ac:dyDescent="0.25">
      <c r="I505" s="28"/>
    </row>
    <row r="506" spans="9:9" x14ac:dyDescent="0.25">
      <c r="I506" s="28"/>
    </row>
    <row r="507" spans="9:9" x14ac:dyDescent="0.25">
      <c r="I507" s="28"/>
    </row>
    <row r="508" spans="9:9" x14ac:dyDescent="0.25">
      <c r="I508" s="28"/>
    </row>
    <row r="509" spans="9:9" x14ac:dyDescent="0.25">
      <c r="I509" s="28"/>
    </row>
    <row r="510" spans="9:9" x14ac:dyDescent="0.25">
      <c r="I510" s="28"/>
    </row>
    <row r="511" spans="9:9" x14ac:dyDescent="0.25">
      <c r="I511" s="28"/>
    </row>
    <row r="512" spans="9:9" x14ac:dyDescent="0.25">
      <c r="I512" s="28"/>
    </row>
    <row r="513" spans="9:9" x14ac:dyDescent="0.25">
      <c r="I513" s="28"/>
    </row>
    <row r="514" spans="9:9" x14ac:dyDescent="0.25">
      <c r="I514" s="28"/>
    </row>
    <row r="515" spans="9:9" x14ac:dyDescent="0.25">
      <c r="I515" s="28"/>
    </row>
    <row r="516" spans="9:9" x14ac:dyDescent="0.25">
      <c r="I516" s="28"/>
    </row>
    <row r="517" spans="9:9" x14ac:dyDescent="0.25">
      <c r="I517" s="28"/>
    </row>
    <row r="518" spans="9:9" x14ac:dyDescent="0.25">
      <c r="I518" s="28"/>
    </row>
    <row r="519" spans="9:9" x14ac:dyDescent="0.25">
      <c r="I519" s="28"/>
    </row>
    <row r="520" spans="9:9" x14ac:dyDescent="0.25">
      <c r="I520" s="28"/>
    </row>
    <row r="521" spans="9:9" x14ac:dyDescent="0.25">
      <c r="I521" s="28"/>
    </row>
    <row r="522" spans="9:9" x14ac:dyDescent="0.25">
      <c r="I522" s="28"/>
    </row>
    <row r="523" spans="9:9" x14ac:dyDescent="0.25">
      <c r="I523" s="28"/>
    </row>
    <row r="524" spans="9:9" x14ac:dyDescent="0.25">
      <c r="I524" s="28"/>
    </row>
    <row r="525" spans="9:9" x14ac:dyDescent="0.25">
      <c r="I525" s="28"/>
    </row>
    <row r="526" spans="9:9" x14ac:dyDescent="0.25">
      <c r="I526" s="28"/>
    </row>
    <row r="527" spans="9:9" x14ac:dyDescent="0.25">
      <c r="I527" s="28"/>
    </row>
    <row r="528" spans="9:9" x14ac:dyDescent="0.25">
      <c r="I528" s="28"/>
    </row>
    <row r="529" spans="9:9" x14ac:dyDescent="0.25">
      <c r="I529" s="28"/>
    </row>
    <row r="530" spans="9:9" x14ac:dyDescent="0.25">
      <c r="I530" s="28"/>
    </row>
    <row r="531" spans="9:9" x14ac:dyDescent="0.25">
      <c r="I531" s="28"/>
    </row>
    <row r="532" spans="9:9" x14ac:dyDescent="0.25">
      <c r="I532" s="28"/>
    </row>
    <row r="533" spans="9:9" x14ac:dyDescent="0.25">
      <c r="I533" s="28"/>
    </row>
    <row r="534" spans="9:9" x14ac:dyDescent="0.25">
      <c r="I534" s="28"/>
    </row>
    <row r="535" spans="9:9" x14ac:dyDescent="0.25">
      <c r="I535" s="28"/>
    </row>
    <row r="536" spans="9:9" x14ac:dyDescent="0.25">
      <c r="I536" s="28"/>
    </row>
    <row r="537" spans="9:9" x14ac:dyDescent="0.25">
      <c r="I537" s="28"/>
    </row>
    <row r="538" spans="9:9" x14ac:dyDescent="0.25">
      <c r="I538" s="28"/>
    </row>
    <row r="539" spans="9:9" x14ac:dyDescent="0.25">
      <c r="I539" s="28"/>
    </row>
    <row r="540" spans="9:9" x14ac:dyDescent="0.25">
      <c r="I540" s="28"/>
    </row>
    <row r="541" spans="9:9" x14ac:dyDescent="0.25">
      <c r="I541" s="28"/>
    </row>
    <row r="542" spans="9:9" x14ac:dyDescent="0.25">
      <c r="I542" s="28"/>
    </row>
    <row r="543" spans="9:9" x14ac:dyDescent="0.25">
      <c r="I543" s="28"/>
    </row>
    <row r="544" spans="9:9" x14ac:dyDescent="0.25">
      <c r="I544" s="28"/>
    </row>
    <row r="545" spans="9:9" x14ac:dyDescent="0.25">
      <c r="I545" s="28"/>
    </row>
    <row r="546" spans="9:9" x14ac:dyDescent="0.25">
      <c r="I546" s="28"/>
    </row>
    <row r="547" spans="9:9" x14ac:dyDescent="0.25">
      <c r="I547" s="28"/>
    </row>
    <row r="548" spans="9:9" x14ac:dyDescent="0.25">
      <c r="I548" s="28"/>
    </row>
    <row r="549" spans="9:9" x14ac:dyDescent="0.25">
      <c r="I549" s="28"/>
    </row>
    <row r="550" spans="9:9" x14ac:dyDescent="0.25">
      <c r="I550" s="28"/>
    </row>
    <row r="551" spans="9:9" x14ac:dyDescent="0.25">
      <c r="I551" s="28"/>
    </row>
    <row r="552" spans="9:9" x14ac:dyDescent="0.25">
      <c r="I552" s="28"/>
    </row>
    <row r="553" spans="9:9" x14ac:dyDescent="0.25">
      <c r="I553" s="28"/>
    </row>
    <row r="554" spans="9:9" x14ac:dyDescent="0.25">
      <c r="I554" s="28"/>
    </row>
    <row r="555" spans="9:9" x14ac:dyDescent="0.25">
      <c r="I555" s="28"/>
    </row>
    <row r="556" spans="9:9" x14ac:dyDescent="0.25">
      <c r="I556" s="28"/>
    </row>
    <row r="557" spans="9:9" x14ac:dyDescent="0.25">
      <c r="I557" s="28"/>
    </row>
    <row r="558" spans="9:9" x14ac:dyDescent="0.25">
      <c r="I558" s="28"/>
    </row>
    <row r="559" spans="9:9" x14ac:dyDescent="0.25">
      <c r="I559" s="28"/>
    </row>
    <row r="560" spans="9:9" x14ac:dyDescent="0.25">
      <c r="I560" s="28"/>
    </row>
    <row r="561" spans="9:9" x14ac:dyDescent="0.25">
      <c r="I561" s="28"/>
    </row>
    <row r="562" spans="9:9" x14ac:dyDescent="0.25">
      <c r="I562" s="28"/>
    </row>
    <row r="563" spans="9:9" x14ac:dyDescent="0.25">
      <c r="I563" s="28"/>
    </row>
    <row r="564" spans="9:9" x14ac:dyDescent="0.25">
      <c r="I564" s="28"/>
    </row>
    <row r="565" spans="9:9" x14ac:dyDescent="0.25">
      <c r="I565" s="28"/>
    </row>
    <row r="566" spans="9:9" x14ac:dyDescent="0.25">
      <c r="I566" s="28"/>
    </row>
    <row r="567" spans="9:9" x14ac:dyDescent="0.25">
      <c r="I567" s="28"/>
    </row>
    <row r="568" spans="9:9" x14ac:dyDescent="0.25">
      <c r="I568" s="28"/>
    </row>
    <row r="569" spans="9:9" x14ac:dyDescent="0.25">
      <c r="I569" s="28"/>
    </row>
    <row r="570" spans="9:9" x14ac:dyDescent="0.25">
      <c r="I570" s="28"/>
    </row>
    <row r="571" spans="9:9" x14ac:dyDescent="0.25">
      <c r="I571" s="28"/>
    </row>
    <row r="572" spans="9:9" x14ac:dyDescent="0.25">
      <c r="I572" s="28"/>
    </row>
    <row r="573" spans="9:9" x14ac:dyDescent="0.25">
      <c r="I573" s="28"/>
    </row>
    <row r="574" spans="9:9" x14ac:dyDescent="0.25">
      <c r="I574" s="28"/>
    </row>
    <row r="575" spans="9:9" x14ac:dyDescent="0.25">
      <c r="I575" s="28"/>
    </row>
    <row r="576" spans="9:9" x14ac:dyDescent="0.25">
      <c r="I576" s="28"/>
    </row>
    <row r="577" spans="9:9" x14ac:dyDescent="0.25">
      <c r="I577" s="28"/>
    </row>
    <row r="578" spans="9:9" x14ac:dyDescent="0.25">
      <c r="I578" s="28"/>
    </row>
    <row r="579" spans="9:9" x14ac:dyDescent="0.25">
      <c r="I579" s="28"/>
    </row>
    <row r="580" spans="9:9" x14ac:dyDescent="0.25">
      <c r="I580" s="28"/>
    </row>
    <row r="581" spans="9:9" x14ac:dyDescent="0.25">
      <c r="I581" s="28"/>
    </row>
    <row r="582" spans="9:9" x14ac:dyDescent="0.25">
      <c r="I582" s="28"/>
    </row>
    <row r="583" spans="9:9" x14ac:dyDescent="0.25">
      <c r="I583" s="28"/>
    </row>
    <row r="584" spans="9:9" x14ac:dyDescent="0.25">
      <c r="I584" s="28"/>
    </row>
    <row r="585" spans="9:9" x14ac:dyDescent="0.25">
      <c r="I585" s="28"/>
    </row>
    <row r="586" spans="9:9" x14ac:dyDescent="0.25">
      <c r="I586" s="28"/>
    </row>
    <row r="587" spans="9:9" x14ac:dyDescent="0.25">
      <c r="I587" s="28"/>
    </row>
    <row r="588" spans="9:9" x14ac:dyDescent="0.25">
      <c r="I588" s="28"/>
    </row>
    <row r="589" spans="9:9" x14ac:dyDescent="0.25">
      <c r="I589" s="28"/>
    </row>
    <row r="590" spans="9:9" x14ac:dyDescent="0.25">
      <c r="I590" s="29"/>
    </row>
    <row r="591" spans="9:9" x14ac:dyDescent="0.25">
      <c r="I591" s="29"/>
    </row>
    <row r="592" spans="9:9" x14ac:dyDescent="0.25">
      <c r="I592" s="29"/>
    </row>
    <row r="593" spans="9:9" x14ac:dyDescent="0.25">
      <c r="I593" s="29"/>
    </row>
    <row r="594" spans="9:9" x14ac:dyDescent="0.25">
      <c r="I594" s="29"/>
    </row>
    <row r="595" spans="9:9" x14ac:dyDescent="0.25">
      <c r="I595" s="29"/>
    </row>
    <row r="596" spans="9:9" x14ac:dyDescent="0.25">
      <c r="I596" s="29"/>
    </row>
    <row r="597" spans="9:9" x14ac:dyDescent="0.25">
      <c r="I597" s="29"/>
    </row>
    <row r="598" spans="9:9" x14ac:dyDescent="0.25">
      <c r="I598" s="29"/>
    </row>
    <row r="599" spans="9:9" x14ac:dyDescent="0.25">
      <c r="I599" s="29"/>
    </row>
    <row r="600" spans="9:9" x14ac:dyDescent="0.25">
      <c r="I600" s="29"/>
    </row>
    <row r="601" spans="9:9" x14ac:dyDescent="0.25">
      <c r="I601" s="29"/>
    </row>
    <row r="602" spans="9:9" x14ac:dyDescent="0.25">
      <c r="I602" s="29"/>
    </row>
    <row r="603" spans="9:9" x14ac:dyDescent="0.25">
      <c r="I603" s="29"/>
    </row>
    <row r="604" spans="9:9" x14ac:dyDescent="0.25">
      <c r="I604" s="29"/>
    </row>
    <row r="605" spans="9:9" x14ac:dyDescent="0.25">
      <c r="I605" s="29"/>
    </row>
    <row r="606" spans="9:9" x14ac:dyDescent="0.25">
      <c r="I606" s="29"/>
    </row>
    <row r="607" spans="9:9" x14ac:dyDescent="0.25">
      <c r="I607" s="29"/>
    </row>
    <row r="608" spans="9:9" x14ac:dyDescent="0.25">
      <c r="I608" s="29"/>
    </row>
    <row r="609" spans="9:9" x14ac:dyDescent="0.25">
      <c r="I609" s="29"/>
    </row>
    <row r="610" spans="9:9" x14ac:dyDescent="0.25">
      <c r="I610" s="29"/>
    </row>
    <row r="611" spans="9:9" x14ac:dyDescent="0.25">
      <c r="I611" s="29"/>
    </row>
    <row r="612" spans="9:9" x14ac:dyDescent="0.25">
      <c r="I612" s="29"/>
    </row>
    <row r="613" spans="9:9" x14ac:dyDescent="0.25">
      <c r="I613" s="29"/>
    </row>
    <row r="614" spans="9:9" x14ac:dyDescent="0.25">
      <c r="I614" s="29"/>
    </row>
    <row r="615" spans="9:9" x14ac:dyDescent="0.25">
      <c r="I615" s="29"/>
    </row>
    <row r="616" spans="9:9" x14ac:dyDescent="0.25">
      <c r="I616" s="29"/>
    </row>
    <row r="617" spans="9:9" x14ac:dyDescent="0.25">
      <c r="I617" s="29"/>
    </row>
    <row r="618" spans="9:9" x14ac:dyDescent="0.25">
      <c r="I618" s="29"/>
    </row>
    <row r="619" spans="9:9" x14ac:dyDescent="0.25">
      <c r="I619" s="29"/>
    </row>
    <row r="620" spans="9:9" x14ac:dyDescent="0.25">
      <c r="I620" s="29"/>
    </row>
    <row r="621" spans="9:9" x14ac:dyDescent="0.25">
      <c r="I621" s="29"/>
    </row>
    <row r="622" spans="9:9" x14ac:dyDescent="0.25">
      <c r="I622" s="29"/>
    </row>
    <row r="623" spans="9:9" x14ac:dyDescent="0.25">
      <c r="I623" s="29"/>
    </row>
    <row r="624" spans="9:9" x14ac:dyDescent="0.25">
      <c r="I624" s="29"/>
    </row>
    <row r="625" spans="9:9" x14ac:dyDescent="0.25">
      <c r="I625" s="29"/>
    </row>
    <row r="626" spans="9:9" x14ac:dyDescent="0.25">
      <c r="I626" s="29"/>
    </row>
    <row r="627" spans="9:9" x14ac:dyDescent="0.25">
      <c r="I627" s="29"/>
    </row>
    <row r="628" spans="9:9" x14ac:dyDescent="0.25">
      <c r="I628" s="29"/>
    </row>
    <row r="629" spans="9:9" x14ac:dyDescent="0.25">
      <c r="I629" s="29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7"/>
  <sheetViews>
    <sheetView topLeftCell="B2" workbookViewId="0">
      <selection activeCell="H15" sqref="H15"/>
    </sheetView>
  </sheetViews>
  <sheetFormatPr baseColWidth="10" defaultRowHeight="12.75" x14ac:dyDescent="0.2"/>
  <cols>
    <col min="1" max="1" width="11.42578125" style="1"/>
    <col min="2" max="7" width="11.42578125" style="47"/>
    <col min="8" max="14" width="11.42578125" style="1"/>
    <col min="15" max="16" width="11.42578125" style="47"/>
    <col min="17" max="16384" width="11.42578125" style="1"/>
  </cols>
  <sheetData>
    <row r="1" spans="1:16" x14ac:dyDescent="0.2">
      <c r="O1" s="47" t="s">
        <v>107</v>
      </c>
    </row>
    <row r="2" spans="1:16" x14ac:dyDescent="0.2">
      <c r="L2" s="1" t="s">
        <v>96</v>
      </c>
      <c r="M2" s="1" t="s">
        <v>97</v>
      </c>
      <c r="N2" s="1" t="s">
        <v>49</v>
      </c>
      <c r="O2" s="47" t="s">
        <v>96</v>
      </c>
      <c r="P2" s="47" t="s">
        <v>97</v>
      </c>
    </row>
    <row r="3" spans="1:16" x14ac:dyDescent="0.2">
      <c r="B3" s="47" t="s">
        <v>100</v>
      </c>
      <c r="D3" s="47" t="s">
        <v>104</v>
      </c>
      <c r="F3" s="47" t="s">
        <v>105</v>
      </c>
      <c r="H3" s="1" t="s">
        <v>108</v>
      </c>
      <c r="K3" s="6">
        <v>1963</v>
      </c>
      <c r="L3" s="1">
        <v>7.4999999999999993E-13</v>
      </c>
      <c r="M3" s="1">
        <v>4.4500000000000007E-13</v>
      </c>
      <c r="N3" s="1">
        <v>4.7520625255370639E-13</v>
      </c>
      <c r="O3" s="47">
        <f>L3/N3</f>
        <v>1.5782620619353849</v>
      </c>
      <c r="P3" s="47">
        <f>M3/N3</f>
        <v>0.93643549008166194</v>
      </c>
    </row>
    <row r="4" spans="1:16" ht="13.5" thickBot="1" x14ac:dyDescent="0.25">
      <c r="B4" s="46" t="s">
        <v>96</v>
      </c>
      <c r="C4" s="46" t="s">
        <v>97</v>
      </c>
      <c r="D4" s="47" t="s">
        <v>96</v>
      </c>
      <c r="E4" s="47" t="s">
        <v>97</v>
      </c>
      <c r="F4" s="47" t="s">
        <v>96</v>
      </c>
      <c r="G4" s="47" t="s">
        <v>97</v>
      </c>
      <c r="H4" s="47" t="s">
        <v>96</v>
      </c>
      <c r="I4" s="47" t="s">
        <v>97</v>
      </c>
      <c r="K4" s="6">
        <v>1964</v>
      </c>
      <c r="L4" s="1">
        <v>7.4999999999999993E-13</v>
      </c>
      <c r="M4" s="1">
        <v>4.4500000000000007E-13</v>
      </c>
      <c r="N4" s="1">
        <v>5.8040651996721854E-13</v>
      </c>
      <c r="O4" s="47">
        <f t="shared" ref="O4:O12" si="0">L4/N4</f>
        <v>1.2921977514007941</v>
      </c>
      <c r="P4" s="47">
        <f t="shared" ref="P4:P12" si="1">M4/N4</f>
        <v>0.76670399916447141</v>
      </c>
    </row>
    <row r="5" spans="1:16" ht="13.5" thickBot="1" x14ac:dyDescent="0.25">
      <c r="A5" s="7">
        <v>1963</v>
      </c>
      <c r="B5" s="46">
        <v>2.1579999999999999</v>
      </c>
      <c r="C5" s="46">
        <v>0.96899999999999997</v>
      </c>
      <c r="D5" s="47">
        <v>2.5569999999999999</v>
      </c>
      <c r="E5" s="47">
        <v>1.0589999999999999</v>
      </c>
      <c r="H5" s="47">
        <v>1.5782620619353849</v>
      </c>
      <c r="I5" s="47">
        <v>0.93643549008166194</v>
      </c>
      <c r="K5" s="6">
        <v>1965</v>
      </c>
      <c r="L5" s="1">
        <v>9.9999999999999998E-13</v>
      </c>
      <c r="M5" s="1">
        <v>8.4900000000000002E-13</v>
      </c>
      <c r="N5" s="1">
        <v>7.4631550492195428E-13</v>
      </c>
      <c r="O5" s="47">
        <f t="shared" si="0"/>
        <v>1.3399158846426147</v>
      </c>
      <c r="P5" s="47">
        <f t="shared" si="1"/>
        <v>1.1375885860615798</v>
      </c>
    </row>
    <row r="6" spans="1:16" ht="13.5" thickBot="1" x14ac:dyDescent="0.25">
      <c r="A6" s="2">
        <v>1964</v>
      </c>
      <c r="B6" s="46">
        <v>1.8952233687211648</v>
      </c>
      <c r="C6" s="46">
        <v>0.83734414290771464</v>
      </c>
      <c r="D6" s="47">
        <v>2.2398094357613769</v>
      </c>
      <c r="E6" s="47">
        <v>0.9148760079917625</v>
      </c>
      <c r="H6" s="47">
        <v>1.2921977514007941</v>
      </c>
      <c r="I6" s="47">
        <v>0.76670399916447141</v>
      </c>
      <c r="K6" s="6">
        <v>1966</v>
      </c>
      <c r="L6" s="1">
        <v>1.6E-12</v>
      </c>
      <c r="M6" s="1">
        <v>1.1999999999999999E-12</v>
      </c>
      <c r="N6" s="1">
        <v>9.8410223010124918E-13</v>
      </c>
      <c r="O6" s="47">
        <f t="shared" si="0"/>
        <v>1.6258473470133121</v>
      </c>
      <c r="P6" s="47">
        <f t="shared" si="1"/>
        <v>1.219385510259984</v>
      </c>
    </row>
    <row r="7" spans="1:16" ht="13.5" thickBot="1" x14ac:dyDescent="0.25">
      <c r="A7" s="18">
        <v>1965</v>
      </c>
      <c r="B7" s="46">
        <v>1.6748948558032681</v>
      </c>
      <c r="C7" s="46">
        <v>0.98215834344303654</v>
      </c>
      <c r="D7" s="47">
        <v>2.1438654154281833</v>
      </c>
      <c r="E7" s="47">
        <v>1.1576873243312191</v>
      </c>
      <c r="H7" s="47">
        <v>1.3399158846426147</v>
      </c>
      <c r="I7" s="47">
        <v>1.1375885860615798</v>
      </c>
      <c r="K7" s="6">
        <v>1967</v>
      </c>
      <c r="L7" s="1">
        <v>1.6E-12</v>
      </c>
      <c r="M7" s="1">
        <v>1.497E-12</v>
      </c>
      <c r="N7" s="1">
        <v>1.2717163606719921E-12</v>
      </c>
      <c r="O7" s="47">
        <f t="shared" si="0"/>
        <v>1.2581421844368963</v>
      </c>
      <c r="P7" s="47">
        <f t="shared" si="1"/>
        <v>1.1771492813137712</v>
      </c>
    </row>
    <row r="8" spans="1:16" ht="13.5" thickBot="1" x14ac:dyDescent="0.25">
      <c r="A8" s="7">
        <v>1966</v>
      </c>
      <c r="B8" s="46">
        <v>1.629</v>
      </c>
      <c r="C8" s="46">
        <v>1.129</v>
      </c>
      <c r="D8" s="47">
        <v>1.978</v>
      </c>
      <c r="E8" s="47">
        <v>1.173</v>
      </c>
      <c r="H8" s="47">
        <v>1.6258473470133121</v>
      </c>
      <c r="I8" s="47">
        <v>1.219385510259984</v>
      </c>
      <c r="K8" s="6">
        <v>1968</v>
      </c>
      <c r="L8" s="1">
        <v>1.6E-12</v>
      </c>
      <c r="M8" s="1">
        <v>1.497E-12</v>
      </c>
      <c r="N8" s="1">
        <v>1.4780815803906708E-12</v>
      </c>
      <c r="O8" s="47">
        <f t="shared" si="0"/>
        <v>1.0824842290349799</v>
      </c>
      <c r="P8" s="47">
        <f t="shared" si="1"/>
        <v>1.0127993067908532</v>
      </c>
    </row>
    <row r="9" spans="1:16" ht="13.5" thickBot="1" x14ac:dyDescent="0.25">
      <c r="A9" s="18">
        <v>1967</v>
      </c>
      <c r="B9" s="46">
        <v>1.5726777305461204</v>
      </c>
      <c r="C9" s="46">
        <v>1.0222405248549784</v>
      </c>
      <c r="D9" s="47">
        <v>1.8872132766553442</v>
      </c>
      <c r="E9" s="47">
        <v>1.1795082979095901</v>
      </c>
      <c r="H9" s="47">
        <v>1.2581421844368963</v>
      </c>
      <c r="I9" s="47">
        <v>1.1771492813137712</v>
      </c>
      <c r="K9" s="6">
        <v>1969</v>
      </c>
      <c r="L9" s="1">
        <v>1.6E-12</v>
      </c>
      <c r="M9" s="1">
        <v>1.497E-12</v>
      </c>
      <c r="N9" s="1">
        <v>1.5900946410516635E-12</v>
      </c>
      <c r="O9" s="47">
        <f t="shared" si="0"/>
        <v>1.0062294147106774</v>
      </c>
      <c r="P9" s="47">
        <f t="shared" si="1"/>
        <v>0.94145339613867751</v>
      </c>
    </row>
    <row r="10" spans="1:16" ht="13.5" thickBot="1" x14ac:dyDescent="0.25">
      <c r="A10" s="18">
        <v>1968</v>
      </c>
      <c r="B10" s="46">
        <v>2.2326237223846461</v>
      </c>
      <c r="C10" s="46">
        <v>1.1163118611923231</v>
      </c>
      <c r="D10" s="47">
        <v>2.5709000439580771</v>
      </c>
      <c r="E10" s="47">
        <v>1.2854500219790386</v>
      </c>
      <c r="H10" s="47">
        <v>1.0824842290349799</v>
      </c>
      <c r="I10" s="47">
        <v>1.0127993067908532</v>
      </c>
      <c r="K10" s="6">
        <v>1970</v>
      </c>
      <c r="L10" s="1">
        <v>1.6E-12</v>
      </c>
      <c r="M10" s="1">
        <v>1.5970000000000002E-12</v>
      </c>
      <c r="N10" s="1">
        <v>1.8059914905384308E-12</v>
      </c>
      <c r="O10" s="47">
        <f t="shared" si="0"/>
        <v>0.8859399440043777</v>
      </c>
      <c r="P10" s="47">
        <f t="shared" si="1"/>
        <v>0.88427880660936953</v>
      </c>
    </row>
    <row r="11" spans="1:16" ht="13.5" thickBot="1" x14ac:dyDescent="0.25">
      <c r="A11" s="7">
        <v>1969</v>
      </c>
      <c r="B11" s="46">
        <v>2.2349999999999999</v>
      </c>
      <c r="C11" s="46">
        <v>0.98899999999999999</v>
      </c>
      <c r="D11" s="47">
        <v>2.532</v>
      </c>
      <c r="E11" s="47">
        <v>1.139</v>
      </c>
      <c r="H11" s="47">
        <v>1.0062294147106774</v>
      </c>
      <c r="I11" s="47">
        <v>0.94145339613867751</v>
      </c>
      <c r="K11" s="6">
        <v>1971</v>
      </c>
      <c r="L11" s="1">
        <v>4.7999999999999997E-12</v>
      </c>
      <c r="M11" s="1">
        <v>2.6000000000000002E-12</v>
      </c>
      <c r="N11" s="1">
        <v>2.4331068696675092E-12</v>
      </c>
      <c r="O11" s="47">
        <f t="shared" si="0"/>
        <v>1.9727863415452578</v>
      </c>
      <c r="P11" s="47">
        <f t="shared" si="1"/>
        <v>1.0685926016703482</v>
      </c>
    </row>
    <row r="12" spans="1:16" ht="13.5" thickBot="1" x14ac:dyDescent="0.25">
      <c r="A12" s="2">
        <v>1970</v>
      </c>
      <c r="B12" s="46">
        <v>2.0990000000000002</v>
      </c>
      <c r="C12" s="46">
        <v>0.877</v>
      </c>
      <c r="D12" s="47">
        <v>2.3620000000000001</v>
      </c>
      <c r="E12" s="47">
        <v>1.01</v>
      </c>
      <c r="H12" s="47">
        <v>0.8859399440043777</v>
      </c>
      <c r="I12" s="47">
        <v>0.88427880660936953</v>
      </c>
      <c r="K12" s="6">
        <v>1972</v>
      </c>
      <c r="L12" s="1">
        <v>5.5000000000000004E-12</v>
      </c>
      <c r="M12" s="1">
        <v>2.9999999999999997E-12</v>
      </c>
      <c r="N12" s="1">
        <v>3.855379126126666E-12</v>
      </c>
      <c r="O12" s="47">
        <f t="shared" si="0"/>
        <v>1.426578248226813</v>
      </c>
      <c r="P12" s="47">
        <f t="shared" si="1"/>
        <v>0.77813358994189785</v>
      </c>
    </row>
    <row r="13" spans="1:16" ht="13.5" thickBot="1" x14ac:dyDescent="0.25">
      <c r="A13" s="18">
        <v>1971</v>
      </c>
      <c r="B13" s="46">
        <v>1.8494871951986791</v>
      </c>
      <c r="C13" s="46">
        <v>0.78089459352833124</v>
      </c>
      <c r="D13" s="47">
        <v>2.0960854878918367</v>
      </c>
      <c r="E13" s="47">
        <v>0.90419373987490981</v>
      </c>
      <c r="H13" s="47">
        <v>1.9727863415452578</v>
      </c>
      <c r="I13" s="47">
        <v>1.0685926016703482</v>
      </c>
      <c r="K13" s="6">
        <v>1973</v>
      </c>
      <c r="L13" s="1">
        <v>5.5000000000000004E-12</v>
      </c>
      <c r="M13" s="1">
        <v>2.9999999999999997E-12</v>
      </c>
      <c r="N13" s="1">
        <v>5.3984269137303018E-12</v>
      </c>
      <c r="O13" s="47">
        <v>1.423</v>
      </c>
      <c r="P13" s="47">
        <v>0.79100000000000004</v>
      </c>
    </row>
    <row r="14" spans="1:16" ht="13.5" thickBot="1" x14ac:dyDescent="0.25">
      <c r="A14" s="7">
        <v>1972</v>
      </c>
      <c r="B14" s="46">
        <v>1.617</v>
      </c>
      <c r="C14" s="46">
        <v>0.69699999999999995</v>
      </c>
      <c r="D14" s="47">
        <v>1.9379999999999999</v>
      </c>
      <c r="E14" s="47">
        <v>0.85699999999999998</v>
      </c>
      <c r="H14" s="47">
        <v>1.426578248226813</v>
      </c>
      <c r="I14" s="47">
        <v>0.77813358994189785</v>
      </c>
      <c r="K14" s="6">
        <v>1974</v>
      </c>
      <c r="O14" s="47">
        <v>1.583</v>
      </c>
      <c r="P14" s="47">
        <v>0.82199999999999995</v>
      </c>
    </row>
    <row r="15" spans="1:16" ht="13.5" thickBot="1" x14ac:dyDescent="0.25">
      <c r="A15" s="18">
        <v>1973</v>
      </c>
      <c r="B15" s="46">
        <v>1.897</v>
      </c>
      <c r="C15" s="46">
        <v>0.91800000000000004</v>
      </c>
      <c r="D15" s="47">
        <v>2.29</v>
      </c>
      <c r="E15" s="47">
        <v>1.1140000000000001</v>
      </c>
      <c r="H15" s="47">
        <v>1.423</v>
      </c>
      <c r="I15" s="47">
        <v>0.79100000000000004</v>
      </c>
      <c r="K15" s="6">
        <v>1975</v>
      </c>
      <c r="O15" s="47">
        <v>1.0229999999999999</v>
      </c>
      <c r="P15" s="47">
        <v>0.61699999999999999</v>
      </c>
    </row>
    <row r="16" spans="1:16" ht="13.5" thickBot="1" x14ac:dyDescent="0.25">
      <c r="A16" s="18">
        <v>1974</v>
      </c>
      <c r="B16" s="46">
        <v>3.5990000000000002</v>
      </c>
      <c r="C16" s="46">
        <v>1.764</v>
      </c>
      <c r="D16" s="47">
        <v>4.0620000000000003</v>
      </c>
      <c r="E16" s="47">
        <v>1.9950000000000001</v>
      </c>
      <c r="H16" s="47">
        <v>1.583</v>
      </c>
      <c r="I16" s="47">
        <v>0.82199999999999995</v>
      </c>
      <c r="K16" s="6">
        <v>1976</v>
      </c>
      <c r="O16" s="47">
        <v>1.72</v>
      </c>
      <c r="P16" s="47">
        <v>0.92500000000000004</v>
      </c>
    </row>
    <row r="17" spans="1:16" ht="13.5" thickBot="1" x14ac:dyDescent="0.25">
      <c r="A17" s="7">
        <v>1975</v>
      </c>
      <c r="B17" s="46">
        <v>2.9809999999999999</v>
      </c>
      <c r="C17" s="46">
        <v>1.202</v>
      </c>
      <c r="D17" s="47">
        <v>3.3969999999999998</v>
      </c>
      <c r="E17" s="47">
        <v>1.363</v>
      </c>
      <c r="H17" s="47">
        <v>1.0229999999999999</v>
      </c>
      <c r="I17" s="47">
        <v>0.61699999999999999</v>
      </c>
      <c r="K17" s="6">
        <v>1977</v>
      </c>
      <c r="O17" s="47">
        <v>1.1830000000000001</v>
      </c>
      <c r="P17" s="47">
        <v>0.83399999999999996</v>
      </c>
    </row>
    <row r="18" spans="1:16" ht="13.5" thickBot="1" x14ac:dyDescent="0.25">
      <c r="A18" s="2">
        <v>1976</v>
      </c>
      <c r="B18" s="46">
        <v>2.843</v>
      </c>
      <c r="C18" s="46">
        <v>1.5049999999999999</v>
      </c>
      <c r="D18" s="47">
        <v>3.173</v>
      </c>
      <c r="E18" s="47">
        <v>1.6659999999999999</v>
      </c>
      <c r="H18" s="47">
        <v>1.72</v>
      </c>
      <c r="I18" s="47">
        <v>0.92500000000000004</v>
      </c>
      <c r="K18" s="6">
        <v>1978</v>
      </c>
      <c r="O18" s="47">
        <v>1.5760000000000001</v>
      </c>
      <c r="P18" s="47">
        <v>0.92500000000000004</v>
      </c>
    </row>
    <row r="19" spans="1:16" ht="13.5" thickBot="1" x14ac:dyDescent="0.25">
      <c r="A19" s="18">
        <v>1977</v>
      </c>
      <c r="B19" s="46">
        <v>2.4609999999999999</v>
      </c>
      <c r="C19" s="46">
        <v>0.97199999999999998</v>
      </c>
      <c r="D19" s="47">
        <v>2.851</v>
      </c>
      <c r="E19" s="47">
        <v>1.0860000000000001</v>
      </c>
      <c r="H19" s="47">
        <v>1.1830000000000001</v>
      </c>
      <c r="I19" s="47">
        <v>0.83399999999999996</v>
      </c>
      <c r="K19" s="6">
        <v>1979</v>
      </c>
      <c r="O19" s="47">
        <v>1.198</v>
      </c>
      <c r="P19" s="47">
        <v>0.72899999999999998</v>
      </c>
    </row>
    <row r="20" spans="1:16" ht="13.5" thickBot="1" x14ac:dyDescent="0.25">
      <c r="A20" s="7">
        <v>1978</v>
      </c>
      <c r="B20" s="46">
        <v>2.0950000000000002</v>
      </c>
      <c r="C20" s="46">
        <v>0.98099999999999998</v>
      </c>
      <c r="D20" s="47">
        <v>2.5139999999999998</v>
      </c>
      <c r="E20" s="47">
        <v>1.123</v>
      </c>
      <c r="H20" s="47">
        <v>1.5760000000000001</v>
      </c>
      <c r="I20" s="47">
        <v>0.92500000000000004</v>
      </c>
      <c r="K20" s="6">
        <v>1980</v>
      </c>
      <c r="O20" s="47">
        <v>1.0960000000000001</v>
      </c>
      <c r="P20" s="47">
        <v>0.65400000000000003</v>
      </c>
    </row>
    <row r="21" spans="1:16" ht="13.5" thickBot="1" x14ac:dyDescent="0.25">
      <c r="A21" s="18">
        <v>1979</v>
      </c>
      <c r="B21" s="46">
        <v>1.6359999999999999</v>
      </c>
      <c r="C21" s="46">
        <v>0.77500000000000002</v>
      </c>
      <c r="D21" s="47">
        <v>1.964</v>
      </c>
      <c r="E21" s="47">
        <v>0.88800000000000001</v>
      </c>
      <c r="H21" s="47">
        <v>1.198</v>
      </c>
      <c r="I21" s="47">
        <v>0.72899999999999998</v>
      </c>
      <c r="K21" s="6">
        <v>1981</v>
      </c>
      <c r="O21" s="47">
        <v>1.3959999999999999</v>
      </c>
      <c r="P21" s="47">
        <v>0.7</v>
      </c>
    </row>
    <row r="22" spans="1:16" ht="13.5" thickBot="1" x14ac:dyDescent="0.25">
      <c r="A22" s="18">
        <v>1980</v>
      </c>
      <c r="B22" s="46">
        <v>1.5589999999999999</v>
      </c>
      <c r="C22" s="46">
        <v>0.70599999999999996</v>
      </c>
      <c r="D22" s="47">
        <v>1.8819999999999999</v>
      </c>
      <c r="E22" s="47">
        <v>0.79500000000000004</v>
      </c>
      <c r="H22" s="47">
        <v>1.0960000000000001</v>
      </c>
      <c r="I22" s="47">
        <v>0.65400000000000003</v>
      </c>
      <c r="K22" s="6">
        <v>1982</v>
      </c>
      <c r="O22" s="47">
        <v>1.361</v>
      </c>
      <c r="P22" s="47">
        <v>0.70399999999999996</v>
      </c>
    </row>
    <row r="23" spans="1:16" ht="13.5" thickBot="1" x14ac:dyDescent="0.25">
      <c r="A23" s="7">
        <v>1981</v>
      </c>
      <c r="B23" s="46">
        <v>1.698</v>
      </c>
      <c r="C23" s="46">
        <v>0.69</v>
      </c>
      <c r="D23" s="47">
        <v>2.0649999999999999</v>
      </c>
      <c r="E23" s="47">
        <v>0.77300000000000002</v>
      </c>
      <c r="H23" s="47">
        <v>1.3959999999999999</v>
      </c>
      <c r="I23" s="47">
        <v>0.7</v>
      </c>
      <c r="K23" s="6">
        <v>1983</v>
      </c>
      <c r="O23" s="47">
        <v>1.552</v>
      </c>
      <c r="P23" s="47">
        <v>0.998</v>
      </c>
    </row>
    <row r="24" spans="1:16" ht="13.5" thickBot="1" x14ac:dyDescent="0.25">
      <c r="A24" s="2">
        <v>1982</v>
      </c>
      <c r="B24" s="46">
        <v>1.9790000000000001</v>
      </c>
      <c r="C24" s="46">
        <v>0.72</v>
      </c>
      <c r="D24" s="47">
        <v>2.3260000000000001</v>
      </c>
      <c r="E24" s="47">
        <v>0.80200000000000005</v>
      </c>
      <c r="H24" s="47">
        <v>1.361</v>
      </c>
      <c r="I24" s="47">
        <v>0.70399999999999996</v>
      </c>
      <c r="K24" s="6">
        <v>1984</v>
      </c>
      <c r="O24" s="47">
        <v>1.5780000000000001</v>
      </c>
      <c r="P24" s="47">
        <v>1.087</v>
      </c>
    </row>
    <row r="25" spans="1:16" ht="13.5" thickBot="1" x14ac:dyDescent="0.25">
      <c r="A25" s="18">
        <v>1983</v>
      </c>
      <c r="B25" s="46">
        <v>2.532</v>
      </c>
      <c r="C25" s="46">
        <v>1.08</v>
      </c>
      <c r="D25" s="47">
        <v>2.8069999999999999</v>
      </c>
      <c r="E25" s="47">
        <v>1.2</v>
      </c>
      <c r="H25" s="47">
        <v>1.552</v>
      </c>
      <c r="I25" s="47">
        <v>0.998</v>
      </c>
      <c r="K25" s="6">
        <v>1985</v>
      </c>
      <c r="O25" s="47">
        <v>1.819</v>
      </c>
      <c r="P25" s="47">
        <v>1.3540000000000001</v>
      </c>
    </row>
    <row r="26" spans="1:16" ht="13.5" thickBot="1" x14ac:dyDescent="0.25">
      <c r="A26" s="7">
        <v>1984</v>
      </c>
      <c r="B26" s="46">
        <v>3.6739999999999999</v>
      </c>
      <c r="C26" s="46">
        <v>1.1679999999999999</v>
      </c>
      <c r="D26" s="47">
        <v>4.0129999999999999</v>
      </c>
      <c r="E26" s="47">
        <v>1.2669999999999999</v>
      </c>
      <c r="H26" s="47">
        <v>1.5780000000000001</v>
      </c>
      <c r="I26" s="47">
        <v>1.087</v>
      </c>
      <c r="K26" s="6">
        <v>1986</v>
      </c>
      <c r="O26" s="47">
        <v>1.665</v>
      </c>
      <c r="P26" s="47">
        <v>1.1759999999999999</v>
      </c>
    </row>
    <row r="27" spans="1:16" ht="13.5" thickBot="1" x14ac:dyDescent="0.25">
      <c r="A27" s="18">
        <v>1985</v>
      </c>
      <c r="B27" s="46">
        <v>3.964</v>
      </c>
      <c r="C27" s="46">
        <v>1.389</v>
      </c>
      <c r="D27" s="47">
        <v>4.3170000000000002</v>
      </c>
      <c r="E27" s="47">
        <v>1.446</v>
      </c>
      <c r="H27" s="47">
        <v>1.819</v>
      </c>
      <c r="I27" s="47">
        <v>1.3540000000000001</v>
      </c>
      <c r="K27" s="6">
        <v>1987</v>
      </c>
      <c r="O27" s="47">
        <v>1.4710000000000001</v>
      </c>
      <c r="P27" s="47">
        <v>1.036</v>
      </c>
    </row>
    <row r="28" spans="1:16" ht="13.5" thickBot="1" x14ac:dyDescent="0.25">
      <c r="A28" s="18">
        <v>1986</v>
      </c>
      <c r="B28" s="46">
        <v>3.4329999999999998</v>
      </c>
      <c r="C28" s="46">
        <v>1.1970000000000001</v>
      </c>
      <c r="D28" s="47">
        <v>3.9957301647332177</v>
      </c>
      <c r="E28" s="47">
        <v>1.3772295918444104</v>
      </c>
      <c r="H28" s="47">
        <v>1.665</v>
      </c>
      <c r="I28" s="47">
        <v>1.1759999999999999</v>
      </c>
      <c r="K28" s="6">
        <v>1988</v>
      </c>
      <c r="O28" s="47">
        <v>2.0299999999999998</v>
      </c>
      <c r="P28" s="47">
        <v>1.218</v>
      </c>
    </row>
    <row r="29" spans="1:16" ht="13.5" thickBot="1" x14ac:dyDescent="0.25">
      <c r="A29" s="7">
        <v>1987</v>
      </c>
      <c r="B29" s="46">
        <v>3.0880000000000001</v>
      </c>
      <c r="C29" s="46">
        <v>1.075</v>
      </c>
      <c r="D29" s="47">
        <v>3.4929999999999999</v>
      </c>
      <c r="E29" s="47">
        <v>1.143</v>
      </c>
      <c r="H29" s="47">
        <v>1.4710000000000001</v>
      </c>
      <c r="I29" s="47">
        <v>1.036</v>
      </c>
      <c r="K29" s="6">
        <v>1989</v>
      </c>
      <c r="O29" s="47">
        <v>1.948</v>
      </c>
      <c r="P29" s="47">
        <v>1.1100000000000001</v>
      </c>
    </row>
    <row r="30" spans="1:16" ht="13.5" thickBot="1" x14ac:dyDescent="0.25">
      <c r="A30" s="2">
        <v>1988</v>
      </c>
      <c r="B30" s="46">
        <v>3.23</v>
      </c>
      <c r="C30" s="46">
        <v>1.3049999999999999</v>
      </c>
      <c r="D30" s="47">
        <v>3.8580000000000001</v>
      </c>
      <c r="E30" s="47">
        <v>1.36</v>
      </c>
      <c r="H30" s="47">
        <v>2.0299999999999998</v>
      </c>
      <c r="I30" s="47">
        <v>1.218</v>
      </c>
      <c r="K30" s="6">
        <v>1990</v>
      </c>
      <c r="O30" s="47">
        <v>1.653</v>
      </c>
      <c r="P30" s="47">
        <v>0.96299999999999997</v>
      </c>
    </row>
    <row r="31" spans="1:16" ht="13.5" thickBot="1" x14ac:dyDescent="0.25">
      <c r="A31" s="18">
        <v>1989</v>
      </c>
      <c r="B31" s="46">
        <v>2.4620000000000002</v>
      </c>
      <c r="C31" s="46">
        <v>1.0229999999999999</v>
      </c>
      <c r="D31" s="47">
        <v>2.9529999999999998</v>
      </c>
      <c r="E31" s="47">
        <v>1.0580000000000001</v>
      </c>
      <c r="H31" s="47">
        <v>1.948</v>
      </c>
      <c r="I31" s="47">
        <v>1.1100000000000001</v>
      </c>
      <c r="K31" s="6">
        <v>1991</v>
      </c>
      <c r="L31" s="1">
        <v>0.30199999999999999</v>
      </c>
      <c r="M31" s="1">
        <v>0.20300000000000001</v>
      </c>
      <c r="N31" s="44">
        <v>0.25627029765321213</v>
      </c>
      <c r="O31" s="47">
        <f t="shared" ref="O31:O51" si="2">L31/N31</f>
        <v>1.1784432404596097</v>
      </c>
      <c r="P31" s="47">
        <f t="shared" ref="P31:P51" si="3">M31/N31</f>
        <v>0.7921323768652343</v>
      </c>
    </row>
    <row r="32" spans="1:16" ht="13.5" thickBot="1" x14ac:dyDescent="0.25">
      <c r="A32" s="7">
        <v>1990</v>
      </c>
      <c r="B32" s="46">
        <v>2.5369999999999999</v>
      </c>
      <c r="C32" s="46">
        <v>1.044</v>
      </c>
      <c r="D32" s="47">
        <v>3.0179999999999998</v>
      </c>
      <c r="E32" s="47">
        <v>1.0920000000000001</v>
      </c>
      <c r="H32" s="47">
        <v>1.653</v>
      </c>
      <c r="I32" s="47">
        <v>0.96299999999999997</v>
      </c>
      <c r="K32" s="6">
        <v>1992</v>
      </c>
      <c r="L32" s="1">
        <v>0.30199999999999999</v>
      </c>
      <c r="M32" s="1">
        <v>0.20300000000000001</v>
      </c>
      <c r="N32" s="44">
        <v>0.32008145027463697</v>
      </c>
      <c r="O32" s="47">
        <f t="shared" si="2"/>
        <v>0.94350984644963742</v>
      </c>
      <c r="P32" s="47">
        <f t="shared" si="3"/>
        <v>0.6342135722823723</v>
      </c>
    </row>
    <row r="33" spans="1:16" ht="13.5" thickBot="1" x14ac:dyDescent="0.25">
      <c r="A33" s="18">
        <v>1991</v>
      </c>
      <c r="B33" s="46">
        <v>1.9650000000000001</v>
      </c>
      <c r="C33" s="46">
        <v>0.96699999999999997</v>
      </c>
      <c r="D33" s="47">
        <v>2.39</v>
      </c>
      <c r="E33" s="47">
        <v>1.05</v>
      </c>
      <c r="H33" s="47">
        <v>1.1784432404596097</v>
      </c>
      <c r="I33" s="47">
        <v>0.7921323768652343</v>
      </c>
      <c r="K33" s="6">
        <v>1993</v>
      </c>
      <c r="L33" s="1">
        <v>0.26800000000000002</v>
      </c>
      <c r="M33" s="1">
        <f>L33*0.81</f>
        <v>0.21708000000000002</v>
      </c>
      <c r="N33" s="44">
        <v>0.35404696552831566</v>
      </c>
      <c r="O33" s="47">
        <f t="shared" si="2"/>
        <v>0.75696172003645135</v>
      </c>
      <c r="P33" s="47">
        <f t="shared" si="3"/>
        <v>0.61313899322952559</v>
      </c>
    </row>
    <row r="34" spans="1:16" ht="13.5" thickBot="1" x14ac:dyDescent="0.25">
      <c r="A34" s="18">
        <v>1992</v>
      </c>
      <c r="B34" s="46">
        <v>1.63</v>
      </c>
      <c r="C34" s="46">
        <v>0.71299999999999997</v>
      </c>
      <c r="D34" s="47">
        <v>2.0230000000000001</v>
      </c>
      <c r="E34" s="47">
        <v>1.028</v>
      </c>
      <c r="H34" s="47">
        <v>0.94350984644963742</v>
      </c>
      <c r="I34" s="47">
        <v>0.6342135722823723</v>
      </c>
      <c r="K34" s="6">
        <v>1994</v>
      </c>
      <c r="L34" s="1">
        <v>0.26800000000000002</v>
      </c>
      <c r="M34" s="1">
        <f t="shared" ref="M34:M51" si="4">L34*0.81</f>
        <v>0.21708000000000002</v>
      </c>
      <c r="N34" s="44">
        <v>0.36883668437314199</v>
      </c>
      <c r="O34" s="47">
        <f t="shared" si="2"/>
        <v>0.72660885252094864</v>
      </c>
      <c r="P34" s="47">
        <f t="shared" si="3"/>
        <v>0.58855317054196843</v>
      </c>
    </row>
    <row r="35" spans="1:16" ht="13.5" thickBot="1" x14ac:dyDescent="0.25">
      <c r="A35" s="7">
        <v>1993</v>
      </c>
      <c r="B35" s="46">
        <v>1.5534662164927173</v>
      </c>
      <c r="C35" s="46">
        <v>0.62985993868704715</v>
      </c>
      <c r="D35" s="47">
        <v>1.9488939806908632</v>
      </c>
      <c r="E35" s="47">
        <v>0.94055318198559068</v>
      </c>
      <c r="H35" s="47">
        <v>0.75696172003645135</v>
      </c>
      <c r="I35" s="47">
        <v>0.61313899322952559</v>
      </c>
      <c r="K35" s="6">
        <v>1995</v>
      </c>
      <c r="L35" s="1">
        <v>0.27</v>
      </c>
      <c r="M35" s="1">
        <f t="shared" si="4"/>
        <v>0.21870000000000003</v>
      </c>
      <c r="N35" s="44">
        <v>0.38128913011237792</v>
      </c>
      <c r="O35" s="47">
        <f t="shared" si="2"/>
        <v>0.70812404203713464</v>
      </c>
      <c r="P35" s="47">
        <f t="shared" si="3"/>
        <v>0.57358047405007917</v>
      </c>
    </row>
    <row r="36" spans="1:16" ht="13.5" thickBot="1" x14ac:dyDescent="0.25">
      <c r="A36" s="2">
        <v>1994</v>
      </c>
      <c r="B36" s="46">
        <v>1.5725116957542917</v>
      </c>
      <c r="C36" s="46">
        <v>0.47175350872628752</v>
      </c>
      <c r="D36" s="47">
        <v>2.1418693786998113</v>
      </c>
      <c r="E36" s="47">
        <v>0.8139103639059283</v>
      </c>
      <c r="H36" s="47">
        <v>0.72660885252094864</v>
      </c>
      <c r="I36" s="47">
        <v>0.58855317054196843</v>
      </c>
      <c r="K36" s="6">
        <v>1996</v>
      </c>
      <c r="L36" s="1">
        <v>0.32</v>
      </c>
      <c r="M36" s="1">
        <f t="shared" si="4"/>
        <v>0.25920000000000004</v>
      </c>
      <c r="N36" s="44">
        <v>0.38188257392170288</v>
      </c>
      <c r="O36" s="47">
        <f t="shared" si="2"/>
        <v>0.83795392053058015</v>
      </c>
      <c r="P36" s="47">
        <f t="shared" si="3"/>
        <v>0.67874267562976998</v>
      </c>
    </row>
    <row r="37" spans="1:16" ht="13.5" thickBot="1" x14ac:dyDescent="0.25">
      <c r="A37" s="18">
        <v>1995</v>
      </c>
      <c r="B37" s="46">
        <v>1.5473821659329978</v>
      </c>
      <c r="C37" s="46">
        <v>0.46421464977989935</v>
      </c>
      <c r="D37" s="47">
        <v>2.1243721261114041</v>
      </c>
      <c r="E37" s="47">
        <v>0.80726140792233358</v>
      </c>
      <c r="H37" s="47">
        <v>0.70812404203713464</v>
      </c>
      <c r="I37" s="47">
        <v>0.57358047405007917</v>
      </c>
      <c r="K37" s="6">
        <v>1997</v>
      </c>
      <c r="L37" s="1">
        <v>0.43</v>
      </c>
      <c r="M37" s="1">
        <f t="shared" si="4"/>
        <v>0.3483</v>
      </c>
      <c r="N37" s="44">
        <v>0.38390116194417367</v>
      </c>
      <c r="O37" s="47">
        <f t="shared" si="2"/>
        <v>1.1200799649117237</v>
      </c>
      <c r="P37" s="47">
        <f t="shared" si="3"/>
        <v>0.90726477157849617</v>
      </c>
    </row>
    <row r="38" spans="1:16" ht="13.5" thickBot="1" x14ac:dyDescent="0.25">
      <c r="A38" s="7">
        <v>1996</v>
      </c>
      <c r="B38" s="46">
        <v>1.7020939010777409</v>
      </c>
      <c r="C38" s="46">
        <v>0.51062817032332231</v>
      </c>
      <c r="D38" s="47">
        <v>2.2781872214425145</v>
      </c>
      <c r="E38" s="47">
        <v>0.86571114414815553</v>
      </c>
      <c r="H38" s="47">
        <v>0.83795392053058015</v>
      </c>
      <c r="I38" s="47">
        <v>0.67874267562976998</v>
      </c>
      <c r="K38" s="6">
        <v>1998</v>
      </c>
      <c r="L38" s="1">
        <v>0.42</v>
      </c>
      <c r="M38" s="1">
        <f t="shared" si="4"/>
        <v>0.3402</v>
      </c>
      <c r="N38" s="44">
        <v>0.38729887547383596</v>
      </c>
      <c r="O38" s="47">
        <f t="shared" si="2"/>
        <v>1.0844338225515275</v>
      </c>
      <c r="P38" s="47">
        <f t="shared" si="3"/>
        <v>0.87839139626673735</v>
      </c>
    </row>
    <row r="39" spans="1:16" ht="13.5" thickBot="1" x14ac:dyDescent="0.25">
      <c r="A39" s="18">
        <v>1997</v>
      </c>
      <c r="B39" s="46">
        <v>1.9796762170532791</v>
      </c>
      <c r="C39" s="46">
        <v>0.59390286511598367</v>
      </c>
      <c r="D39" s="47">
        <v>2.5266920138706324</v>
      </c>
      <c r="E39" s="47">
        <v>0.96014296527084031</v>
      </c>
      <c r="H39" s="47">
        <v>1.1200799649117237</v>
      </c>
      <c r="I39" s="47">
        <v>0.90726477157849617</v>
      </c>
      <c r="K39" s="6">
        <v>1999</v>
      </c>
      <c r="L39" s="1">
        <v>0.43</v>
      </c>
      <c r="M39" s="1">
        <f t="shared" si="4"/>
        <v>0.3483</v>
      </c>
      <c r="N39" s="44">
        <v>0.38293065855210578</v>
      </c>
      <c r="O39" s="47">
        <f t="shared" si="2"/>
        <v>1.1229187070731488</v>
      </c>
      <c r="P39" s="47">
        <f t="shared" si="3"/>
        <v>0.9095641527292504</v>
      </c>
    </row>
    <row r="40" spans="1:16" ht="13.5" thickBot="1" x14ac:dyDescent="0.25">
      <c r="A40" s="18">
        <v>1998</v>
      </c>
      <c r="B40" s="46">
        <v>1.91066911592412</v>
      </c>
      <c r="C40" s="46">
        <v>0.57320073477723599</v>
      </c>
      <c r="D40" s="47">
        <v>2.4270661742819901</v>
      </c>
      <c r="E40" s="47">
        <v>0.92228514622715618</v>
      </c>
      <c r="H40" s="47">
        <v>1.0844338225515275</v>
      </c>
      <c r="I40" s="47">
        <v>0.87839139626673735</v>
      </c>
      <c r="K40" s="6">
        <v>2000</v>
      </c>
      <c r="L40" s="1">
        <v>0.5</v>
      </c>
      <c r="M40" s="1">
        <f t="shared" si="4"/>
        <v>0.40500000000000003</v>
      </c>
      <c r="N40" s="44">
        <v>0.37933627531880071</v>
      </c>
      <c r="O40" s="47">
        <f t="shared" si="2"/>
        <v>1.3180917105272663</v>
      </c>
      <c r="P40" s="47">
        <f t="shared" si="3"/>
        <v>1.0676542855270856</v>
      </c>
    </row>
    <row r="41" spans="1:16" ht="13.5" thickBot="1" x14ac:dyDescent="0.25">
      <c r="A41" s="7">
        <v>1999</v>
      </c>
      <c r="B41" s="46">
        <v>1.9846935287804488</v>
      </c>
      <c r="C41" s="46">
        <v>0.5954080586341346</v>
      </c>
      <c r="D41" s="47">
        <v>2.5069812995121459</v>
      </c>
      <c r="E41" s="47">
        <v>0.95265289381461549</v>
      </c>
      <c r="H41" s="47">
        <v>1.1229187070731488</v>
      </c>
      <c r="I41" s="47">
        <v>0.9095641527292504</v>
      </c>
      <c r="K41" s="6">
        <v>2001</v>
      </c>
      <c r="L41" s="1">
        <v>0.56000000000000005</v>
      </c>
      <c r="M41" s="1">
        <f t="shared" si="4"/>
        <v>0.45360000000000006</v>
      </c>
      <c r="N41" s="44">
        <v>0.37529495870211443</v>
      </c>
      <c r="O41" s="47">
        <f t="shared" si="2"/>
        <v>1.4921596653913298</v>
      </c>
      <c r="P41" s="47">
        <f t="shared" si="3"/>
        <v>1.2086493289669773</v>
      </c>
    </row>
    <row r="42" spans="1:16" ht="13.5" thickBot="1" x14ac:dyDescent="0.25">
      <c r="A42" s="2">
        <v>2000</v>
      </c>
      <c r="B42" s="46">
        <v>2.4780124157912602</v>
      </c>
      <c r="C42" s="46">
        <v>0.74340372473737804</v>
      </c>
      <c r="D42" s="47">
        <v>2.7943544263178044</v>
      </c>
      <c r="E42" s="47">
        <v>1.0618546820007657</v>
      </c>
      <c r="H42" s="47">
        <v>1.3180917105272663</v>
      </c>
      <c r="I42" s="47">
        <v>1.0676542855270856</v>
      </c>
      <c r="K42" s="6">
        <v>2002</v>
      </c>
      <c r="L42" s="1">
        <v>1.03</v>
      </c>
      <c r="M42" s="1">
        <f t="shared" si="4"/>
        <v>0.83430000000000004</v>
      </c>
      <c r="N42" s="44">
        <v>0.47237812708391297</v>
      </c>
      <c r="O42" s="47">
        <f t="shared" si="2"/>
        <v>2.1804565896359369</v>
      </c>
      <c r="P42" s="47">
        <f t="shared" si="3"/>
        <v>1.7661698376051089</v>
      </c>
    </row>
    <row r="43" spans="1:16" ht="13.5" thickBot="1" x14ac:dyDescent="0.25">
      <c r="A43" s="18">
        <v>2001</v>
      </c>
      <c r="B43" s="46">
        <v>2.4514051645714705</v>
      </c>
      <c r="C43" s="46">
        <v>0.73542154937144122</v>
      </c>
      <c r="D43" s="47">
        <v>2.771153664298184</v>
      </c>
      <c r="E43" s="47">
        <v>1.0530383924333098</v>
      </c>
      <c r="F43" s="47">
        <v>3.0376107474037783</v>
      </c>
      <c r="G43" s="47">
        <f>F43*0.38</f>
        <v>1.1542920840134359</v>
      </c>
      <c r="H43" s="47">
        <v>1.4921596653913298</v>
      </c>
      <c r="I43" s="47">
        <v>1.2086493289669773</v>
      </c>
      <c r="K43" s="6">
        <v>2003</v>
      </c>
      <c r="L43" s="1">
        <v>1.34</v>
      </c>
      <c r="M43" s="1">
        <f t="shared" si="4"/>
        <v>1.0854000000000001</v>
      </c>
      <c r="N43" s="44">
        <v>0.53587920679411816</v>
      </c>
      <c r="O43" s="47">
        <f t="shared" si="2"/>
        <v>2.5005635281437981</v>
      </c>
      <c r="P43" s="47">
        <f t="shared" si="3"/>
        <v>2.0254564577964764</v>
      </c>
    </row>
    <row r="44" spans="1:16" ht="13.5" thickBot="1" x14ac:dyDescent="0.25">
      <c r="A44" s="7">
        <v>2002</v>
      </c>
      <c r="B44" s="46">
        <v>2.7732020703136673</v>
      </c>
      <c r="C44" s="46">
        <v>0.83196062109410018</v>
      </c>
      <c r="D44" s="47">
        <v>3.2177611808219648</v>
      </c>
      <c r="E44" s="47">
        <v>1.2227492487123466</v>
      </c>
      <c r="F44" s="47">
        <v>3.4082865138969498</v>
      </c>
      <c r="G44" s="47">
        <f t="shared" ref="G44:G53" si="5">F44*0.38</f>
        <v>1.2951488752808409</v>
      </c>
      <c r="H44" s="47">
        <v>2.1804565896359369</v>
      </c>
      <c r="I44" s="47">
        <v>1.7661698376051089</v>
      </c>
      <c r="K44" s="6">
        <v>2004</v>
      </c>
      <c r="L44" s="1">
        <v>1.37</v>
      </c>
      <c r="M44" s="1">
        <f t="shared" si="4"/>
        <v>1.1097000000000001</v>
      </c>
      <c r="N44" s="44">
        <v>0.55954212097640244</v>
      </c>
      <c r="O44" s="47">
        <f t="shared" si="2"/>
        <v>2.4484305088763407</v>
      </c>
      <c r="P44" s="47">
        <f t="shared" si="3"/>
        <v>1.9832287121898362</v>
      </c>
    </row>
    <row r="45" spans="1:16" ht="13.5" thickBot="1" x14ac:dyDescent="0.25">
      <c r="A45" s="18">
        <v>2003</v>
      </c>
      <c r="B45" s="46">
        <v>3.135034871105657</v>
      </c>
      <c r="C45" s="46">
        <v>0.94051046133169713</v>
      </c>
      <c r="D45" s="47">
        <v>3.4895923862902256</v>
      </c>
      <c r="E45" s="47">
        <v>1.3260451067902856</v>
      </c>
      <c r="F45" s="47">
        <v>3.6388797611047807</v>
      </c>
      <c r="G45" s="47">
        <f t="shared" si="5"/>
        <v>1.3827743092198166</v>
      </c>
      <c r="H45" s="47">
        <v>2.5005635281437981</v>
      </c>
      <c r="I45" s="47">
        <v>2.0254564577964764</v>
      </c>
      <c r="K45" s="6">
        <v>2005</v>
      </c>
      <c r="L45" s="1">
        <v>1.44</v>
      </c>
      <c r="M45" s="1">
        <f t="shared" si="4"/>
        <v>1.1664000000000001</v>
      </c>
      <c r="N45" s="44">
        <v>0.62836580185649993</v>
      </c>
      <c r="O45" s="47">
        <f t="shared" si="2"/>
        <v>2.2916587690570296</v>
      </c>
      <c r="P45" s="47">
        <f t="shared" si="3"/>
        <v>1.8562436029361942</v>
      </c>
    </row>
    <row r="46" spans="1:16" ht="13.5" thickBot="1" x14ac:dyDescent="0.25">
      <c r="A46" s="18">
        <v>2004</v>
      </c>
      <c r="B46" s="46">
        <v>3.0024549305928847</v>
      </c>
      <c r="C46" s="46">
        <v>0.90073647917786548</v>
      </c>
      <c r="D46" s="47">
        <v>3.3241465302992657</v>
      </c>
      <c r="E46" s="47">
        <v>1.2631756815137209</v>
      </c>
      <c r="F46" s="47">
        <v>3.4849923301524557</v>
      </c>
      <c r="G46" s="47">
        <f t="shared" si="5"/>
        <v>1.3242970854579332</v>
      </c>
      <c r="H46" s="47">
        <v>2.4484305088763407</v>
      </c>
      <c r="I46" s="47">
        <v>1.9832287121898362</v>
      </c>
      <c r="K46" s="6">
        <v>2006</v>
      </c>
      <c r="L46" s="1">
        <v>1.46</v>
      </c>
      <c r="M46" s="1">
        <f t="shared" si="4"/>
        <v>1.1826000000000001</v>
      </c>
      <c r="N46" s="44">
        <v>0.69560094265514538</v>
      </c>
      <c r="O46" s="47">
        <f t="shared" si="2"/>
        <v>2.0989045736871823</v>
      </c>
      <c r="P46" s="47">
        <f t="shared" si="3"/>
        <v>1.7001127046866178</v>
      </c>
    </row>
    <row r="47" spans="1:16" ht="13.5" thickBot="1" x14ac:dyDescent="0.25">
      <c r="A47" s="7">
        <v>2005</v>
      </c>
      <c r="B47" s="46">
        <v>2.6895161942405417</v>
      </c>
      <c r="C47" s="46">
        <v>0.80685485827216252</v>
      </c>
      <c r="D47" s="47">
        <v>2.9918878373800109</v>
      </c>
      <c r="E47" s="47">
        <v>1.136917378204404</v>
      </c>
      <c r="F47" s="47">
        <v>3.1828594014680966</v>
      </c>
      <c r="G47" s="47">
        <f t="shared" si="5"/>
        <v>1.2094865725578767</v>
      </c>
      <c r="H47" s="47">
        <v>2.2916587690570296</v>
      </c>
      <c r="I47" s="47">
        <v>1.8562436029361942</v>
      </c>
      <c r="K47" s="6">
        <v>2007</v>
      </c>
      <c r="L47" s="1">
        <v>1.59</v>
      </c>
      <c r="M47" s="1">
        <f t="shared" si="4"/>
        <v>1.2879</v>
      </c>
      <c r="N47" s="44">
        <v>0.80743713266262229</v>
      </c>
      <c r="O47" s="47">
        <f t="shared" si="2"/>
        <v>1.969193557839954</v>
      </c>
      <c r="P47" s="47">
        <f t="shared" si="3"/>
        <v>1.5950467818503626</v>
      </c>
    </row>
    <row r="48" spans="1:16" ht="13.5" thickBot="1" x14ac:dyDescent="0.25">
      <c r="A48" s="2">
        <v>2006</v>
      </c>
      <c r="B48" s="46">
        <v>2.4439299830604178</v>
      </c>
      <c r="C48" s="46">
        <v>0.73317899491812533</v>
      </c>
      <c r="D48" s="47">
        <v>2.7026990400903439</v>
      </c>
      <c r="E48" s="47">
        <v>1.0270256352343308</v>
      </c>
      <c r="F48" s="47">
        <v>2.8608356860530773</v>
      </c>
      <c r="G48" s="47">
        <f t="shared" si="5"/>
        <v>1.0871175607001693</v>
      </c>
      <c r="H48" s="47">
        <v>2.0989045736871823</v>
      </c>
      <c r="I48" s="47">
        <v>1.7001127046866178</v>
      </c>
      <c r="K48" s="6">
        <v>2008</v>
      </c>
      <c r="L48" s="1">
        <v>1.94</v>
      </c>
      <c r="M48" s="1">
        <f t="shared" si="4"/>
        <v>1.5714000000000001</v>
      </c>
      <c r="N48" s="44">
        <v>1</v>
      </c>
      <c r="O48" s="47">
        <f t="shared" si="2"/>
        <v>1.94</v>
      </c>
      <c r="P48" s="47">
        <f t="shared" si="3"/>
        <v>1.5714000000000001</v>
      </c>
    </row>
    <row r="49" spans="1:16" ht="13.5" thickBot="1" x14ac:dyDescent="0.25">
      <c r="A49" s="18">
        <v>2007</v>
      </c>
      <c r="B49" s="46">
        <v>2.1425816698510189</v>
      </c>
      <c r="C49" s="46">
        <v>0.64277450095530575</v>
      </c>
      <c r="D49" s="47">
        <v>2.4274335681549117</v>
      </c>
      <c r="E49" s="47">
        <v>0.92242475589886641</v>
      </c>
      <c r="F49" s="47">
        <v>2.6751308710278621</v>
      </c>
      <c r="G49" s="47">
        <f t="shared" si="5"/>
        <v>1.0165497309905875</v>
      </c>
      <c r="H49" s="47">
        <v>1.969193557839954</v>
      </c>
      <c r="I49" s="47">
        <v>1.5950467818503626</v>
      </c>
      <c r="K49" s="6">
        <v>2009</v>
      </c>
      <c r="L49" s="1">
        <v>2.4</v>
      </c>
      <c r="M49" s="1">
        <f t="shared" si="4"/>
        <v>1.944</v>
      </c>
      <c r="N49" s="44">
        <v>1.1484823820024794</v>
      </c>
      <c r="O49" s="47">
        <f t="shared" si="2"/>
        <v>2.0897142503965886</v>
      </c>
      <c r="P49" s="47">
        <f t="shared" si="3"/>
        <v>1.6926685428212369</v>
      </c>
    </row>
    <row r="50" spans="1:16" ht="13.5" thickBot="1" x14ac:dyDescent="0.25">
      <c r="A50" s="7">
        <v>2008</v>
      </c>
      <c r="B50" s="46">
        <v>2.0299999999999998</v>
      </c>
      <c r="C50" s="46">
        <v>0.60899999999999987</v>
      </c>
      <c r="D50" s="47">
        <v>2.42</v>
      </c>
      <c r="E50" s="47">
        <v>0.91959999999999997</v>
      </c>
      <c r="F50" s="47">
        <v>2.86</v>
      </c>
      <c r="G50" s="47">
        <f t="shared" si="5"/>
        <v>1.0868</v>
      </c>
      <c r="H50" s="47">
        <v>1.94</v>
      </c>
      <c r="I50" s="47">
        <v>1.5714000000000001</v>
      </c>
      <c r="K50" s="6">
        <v>2010</v>
      </c>
      <c r="L50" s="1">
        <v>3.56</v>
      </c>
      <c r="M50" s="1">
        <f t="shared" si="4"/>
        <v>2.8836000000000004</v>
      </c>
      <c r="N50" s="44">
        <v>1.4453761629392667</v>
      </c>
      <c r="O50" s="47">
        <f t="shared" si="2"/>
        <v>2.4630266440540347</v>
      </c>
      <c r="P50" s="47">
        <f t="shared" si="3"/>
        <v>1.9950515816837684</v>
      </c>
    </row>
    <row r="51" spans="1:16" ht="13.5" thickBot="1" x14ac:dyDescent="0.25">
      <c r="A51" s="18">
        <v>2009</v>
      </c>
      <c r="B51" s="46">
        <v>2.124542821236532</v>
      </c>
      <c r="C51" s="46">
        <v>0.63736284637095952</v>
      </c>
      <c r="D51" s="47">
        <v>2.5424856713158497</v>
      </c>
      <c r="E51" s="47">
        <v>0.96614455510002284</v>
      </c>
      <c r="F51" s="47">
        <v>2.9168928078452385</v>
      </c>
      <c r="G51" s="47">
        <f t="shared" si="5"/>
        <v>1.1084192669811908</v>
      </c>
      <c r="H51" s="47">
        <v>2.0897142503965886</v>
      </c>
      <c r="I51" s="47">
        <v>1.6926685428212369</v>
      </c>
      <c r="K51" s="6">
        <v>2011</v>
      </c>
      <c r="L51" s="1">
        <v>4.4400000000000004</v>
      </c>
      <c r="M51" s="1">
        <f t="shared" si="4"/>
        <v>3.5964000000000005</v>
      </c>
      <c r="N51" s="44">
        <v>1.7901219962331654</v>
      </c>
      <c r="O51" s="47">
        <f t="shared" si="2"/>
        <v>2.4802778857210832</v>
      </c>
      <c r="P51" s="47">
        <f t="shared" si="3"/>
        <v>2.0090250874340776</v>
      </c>
    </row>
    <row r="52" spans="1:16" ht="15.75" thickBot="1" x14ac:dyDescent="0.3">
      <c r="A52" s="18">
        <v>2010</v>
      </c>
      <c r="B52" s="46">
        <v>2.158607620631626</v>
      </c>
      <c r="C52" s="46">
        <v>0.64758228618948777</v>
      </c>
      <c r="D52" s="47">
        <v>2.5598872424157104</v>
      </c>
      <c r="E52" s="47">
        <v>0.97275715211796998</v>
      </c>
      <c r="F52" s="47">
        <v>3.2240742026100571</v>
      </c>
      <c r="G52" s="47">
        <f t="shared" si="5"/>
        <v>1.2251481969918216</v>
      </c>
      <c r="H52" s="47">
        <v>2.4630266440540347</v>
      </c>
      <c r="I52" s="47">
        <v>1.9950515816837684</v>
      </c>
      <c r="N52" s="48"/>
    </row>
    <row r="53" spans="1:16" x14ac:dyDescent="0.2">
      <c r="A53" s="7">
        <v>2011</v>
      </c>
      <c r="B53" s="46">
        <v>2.2791742733653195</v>
      </c>
      <c r="C53" s="46">
        <v>0.68375228200959581</v>
      </c>
      <c r="D53" s="47">
        <v>2.5584848460816576</v>
      </c>
      <c r="E53" s="47">
        <v>0.97222424151102993</v>
      </c>
      <c r="F53" s="47">
        <v>3.0444852426080864</v>
      </c>
      <c r="G53" s="47">
        <f t="shared" si="5"/>
        <v>1.1569043921910729</v>
      </c>
      <c r="H53" s="47">
        <v>2.4802778857210832</v>
      </c>
      <c r="I53" s="47">
        <v>2.0090250874340776</v>
      </c>
    </row>
    <row r="54" spans="1:16" x14ac:dyDescent="0.2">
      <c r="H54" s="47"/>
      <c r="I54" s="47"/>
    </row>
    <row r="55" spans="1:16" x14ac:dyDescent="0.2">
      <c r="H55" s="47"/>
      <c r="I55" s="47"/>
    </row>
    <row r="56" spans="1:16" x14ac:dyDescent="0.2">
      <c r="H56" s="47"/>
      <c r="I56" s="47"/>
    </row>
    <row r="57" spans="1:16" x14ac:dyDescent="0.2">
      <c r="H57" s="47"/>
      <c r="I57" s="47"/>
    </row>
    <row r="58" spans="1:16" x14ac:dyDescent="0.2">
      <c r="H58" s="47"/>
      <c r="I58" s="47"/>
    </row>
    <row r="59" spans="1:16" x14ac:dyDescent="0.2">
      <c r="H59" s="47"/>
      <c r="I59" s="47"/>
    </row>
    <row r="60" spans="1:16" x14ac:dyDescent="0.2">
      <c r="H60" s="47"/>
      <c r="I60" s="47"/>
    </row>
    <row r="61" spans="1:16" x14ac:dyDescent="0.2">
      <c r="H61" s="47"/>
      <c r="I61" s="47"/>
    </row>
    <row r="62" spans="1:16" x14ac:dyDescent="0.2">
      <c r="H62" s="47"/>
      <c r="I62" s="47"/>
    </row>
    <row r="63" spans="1:16" x14ac:dyDescent="0.2">
      <c r="H63" s="47"/>
      <c r="I63" s="47"/>
    </row>
    <row r="64" spans="1:16" x14ac:dyDescent="0.2">
      <c r="H64" s="47"/>
      <c r="I64" s="47"/>
    </row>
    <row r="65" spans="8:9" x14ac:dyDescent="0.2">
      <c r="H65" s="47"/>
      <c r="I65" s="47"/>
    </row>
    <row r="66" spans="8:9" x14ac:dyDescent="0.2">
      <c r="H66" s="47"/>
      <c r="I66" s="47"/>
    </row>
    <row r="67" spans="8:9" x14ac:dyDescent="0.2">
      <c r="H67" s="47"/>
      <c r="I67" s="47"/>
    </row>
    <row r="68" spans="8:9" x14ac:dyDescent="0.2">
      <c r="H68" s="47"/>
      <c r="I68" s="47"/>
    </row>
    <row r="69" spans="8:9" x14ac:dyDescent="0.2">
      <c r="H69" s="47"/>
      <c r="I69" s="47"/>
    </row>
    <row r="70" spans="8:9" x14ac:dyDescent="0.2">
      <c r="H70" s="47"/>
      <c r="I70" s="47"/>
    </row>
    <row r="71" spans="8:9" x14ac:dyDescent="0.2">
      <c r="H71" s="47"/>
      <c r="I71" s="47"/>
    </row>
    <row r="72" spans="8:9" x14ac:dyDescent="0.2">
      <c r="H72" s="47"/>
      <c r="I72" s="47"/>
    </row>
    <row r="73" spans="8:9" x14ac:dyDescent="0.2">
      <c r="H73" s="47"/>
      <c r="I73" s="47"/>
    </row>
    <row r="74" spans="8:9" x14ac:dyDescent="0.2">
      <c r="H74" s="47"/>
      <c r="I74" s="47"/>
    </row>
    <row r="75" spans="8:9" x14ac:dyDescent="0.2">
      <c r="H75" s="47"/>
      <c r="I75" s="47"/>
    </row>
    <row r="76" spans="8:9" x14ac:dyDescent="0.2">
      <c r="H76" s="47"/>
      <c r="I76" s="47"/>
    </row>
    <row r="77" spans="8:9" x14ac:dyDescent="0.2">
      <c r="H77" s="47"/>
      <c r="I77" s="47"/>
    </row>
    <row r="78" spans="8:9" x14ac:dyDescent="0.2">
      <c r="H78" s="47"/>
      <c r="I78" s="47"/>
    </row>
    <row r="79" spans="8:9" x14ac:dyDescent="0.2">
      <c r="H79" s="47"/>
      <c r="I79" s="47"/>
    </row>
    <row r="80" spans="8:9" x14ac:dyDescent="0.2">
      <c r="H80" s="47"/>
      <c r="I80" s="47"/>
    </row>
    <row r="81" spans="8:9" x14ac:dyDescent="0.2">
      <c r="H81" s="47"/>
      <c r="I81" s="47"/>
    </row>
    <row r="82" spans="8:9" x14ac:dyDescent="0.2">
      <c r="H82" s="47"/>
      <c r="I82" s="47"/>
    </row>
    <row r="83" spans="8:9" x14ac:dyDescent="0.2">
      <c r="H83" s="47"/>
      <c r="I83" s="47"/>
    </row>
    <row r="84" spans="8:9" x14ac:dyDescent="0.2">
      <c r="H84" s="47"/>
      <c r="I84" s="47"/>
    </row>
    <row r="85" spans="8:9" x14ac:dyDescent="0.2">
      <c r="H85" s="47"/>
      <c r="I85" s="47"/>
    </row>
    <row r="86" spans="8:9" x14ac:dyDescent="0.2">
      <c r="H86" s="47"/>
      <c r="I86" s="47"/>
    </row>
    <row r="87" spans="8:9" x14ac:dyDescent="0.2">
      <c r="H87" s="47"/>
      <c r="I87" s="47"/>
    </row>
    <row r="88" spans="8:9" x14ac:dyDescent="0.2">
      <c r="H88" s="47"/>
      <c r="I88" s="47"/>
    </row>
    <row r="89" spans="8:9" x14ac:dyDescent="0.2">
      <c r="H89" s="47"/>
      <c r="I89" s="47"/>
    </row>
    <row r="90" spans="8:9" x14ac:dyDescent="0.2">
      <c r="H90" s="47"/>
      <c r="I90" s="47"/>
    </row>
    <row r="91" spans="8:9" x14ac:dyDescent="0.2">
      <c r="H91" s="47"/>
      <c r="I91" s="47"/>
    </row>
    <row r="92" spans="8:9" x14ac:dyDescent="0.2">
      <c r="H92" s="47"/>
      <c r="I92" s="47"/>
    </row>
    <row r="93" spans="8:9" x14ac:dyDescent="0.2">
      <c r="H93" s="47"/>
      <c r="I93" s="47"/>
    </row>
    <row r="94" spans="8:9" x14ac:dyDescent="0.2">
      <c r="H94" s="47"/>
      <c r="I94" s="47"/>
    </row>
    <row r="95" spans="8:9" x14ac:dyDescent="0.2">
      <c r="H95" s="47"/>
      <c r="I95" s="47"/>
    </row>
    <row r="96" spans="8:9" x14ac:dyDescent="0.2">
      <c r="H96" s="47"/>
      <c r="I96" s="47"/>
    </row>
    <row r="97" spans="8:9" x14ac:dyDescent="0.2">
      <c r="H97" s="47"/>
      <c r="I97" s="47"/>
    </row>
    <row r="98" spans="8:9" x14ac:dyDescent="0.2">
      <c r="H98" s="47"/>
      <c r="I98" s="47"/>
    </row>
    <row r="99" spans="8:9" x14ac:dyDescent="0.2">
      <c r="H99" s="47"/>
      <c r="I99" s="47"/>
    </row>
    <row r="100" spans="8:9" x14ac:dyDescent="0.2">
      <c r="H100" s="47"/>
      <c r="I100" s="47"/>
    </row>
    <row r="101" spans="8:9" x14ac:dyDescent="0.2">
      <c r="H101" s="47"/>
      <c r="I101" s="47"/>
    </row>
    <row r="102" spans="8:9" x14ac:dyDescent="0.2">
      <c r="H102" s="47"/>
      <c r="I102" s="47"/>
    </row>
    <row r="103" spans="8:9" x14ac:dyDescent="0.2">
      <c r="H103" s="47"/>
      <c r="I103" s="47"/>
    </row>
    <row r="104" spans="8:9" x14ac:dyDescent="0.2">
      <c r="H104" s="47"/>
      <c r="I104" s="47"/>
    </row>
    <row r="105" spans="8:9" x14ac:dyDescent="0.2">
      <c r="H105" s="47"/>
      <c r="I105" s="47"/>
    </row>
    <row r="106" spans="8:9" x14ac:dyDescent="0.2">
      <c r="H106" s="47"/>
      <c r="I106" s="47"/>
    </row>
    <row r="107" spans="8:9" x14ac:dyDescent="0.2">
      <c r="H107" s="47"/>
      <c r="I107" s="47"/>
    </row>
    <row r="108" spans="8:9" x14ac:dyDescent="0.2">
      <c r="H108" s="47"/>
      <c r="I108" s="47"/>
    </row>
    <row r="109" spans="8:9" x14ac:dyDescent="0.2">
      <c r="H109" s="47"/>
      <c r="I109" s="47"/>
    </row>
    <row r="110" spans="8:9" x14ac:dyDescent="0.2">
      <c r="H110" s="47"/>
      <c r="I110" s="47"/>
    </row>
    <row r="111" spans="8:9" x14ac:dyDescent="0.2">
      <c r="H111" s="47"/>
      <c r="I111" s="47"/>
    </row>
    <row r="112" spans="8:9" x14ac:dyDescent="0.2">
      <c r="H112" s="47"/>
      <c r="I112" s="47"/>
    </row>
    <row r="113" spans="8:9" x14ac:dyDescent="0.2">
      <c r="H113" s="47"/>
      <c r="I113" s="47"/>
    </row>
    <row r="114" spans="8:9" x14ac:dyDescent="0.2">
      <c r="H114" s="47"/>
      <c r="I114" s="47"/>
    </row>
    <row r="115" spans="8:9" x14ac:dyDescent="0.2">
      <c r="H115" s="47"/>
      <c r="I115" s="47"/>
    </row>
    <row r="116" spans="8:9" x14ac:dyDescent="0.2">
      <c r="H116" s="47"/>
      <c r="I116" s="47"/>
    </row>
    <row r="117" spans="8:9" x14ac:dyDescent="0.2">
      <c r="H117" s="47"/>
      <c r="I117" s="47"/>
    </row>
    <row r="118" spans="8:9" x14ac:dyDescent="0.2">
      <c r="H118" s="47"/>
      <c r="I118" s="47"/>
    </row>
    <row r="119" spans="8:9" x14ac:dyDescent="0.2">
      <c r="H119" s="47"/>
      <c r="I119" s="47"/>
    </row>
    <row r="120" spans="8:9" x14ac:dyDescent="0.2">
      <c r="H120" s="47"/>
      <c r="I120" s="47"/>
    </row>
    <row r="121" spans="8:9" x14ac:dyDescent="0.2">
      <c r="H121" s="47"/>
      <c r="I121" s="47"/>
    </row>
    <row r="122" spans="8:9" x14ac:dyDescent="0.2">
      <c r="H122" s="47"/>
      <c r="I122" s="47"/>
    </row>
    <row r="123" spans="8:9" x14ac:dyDescent="0.2">
      <c r="H123" s="47"/>
      <c r="I123" s="47"/>
    </row>
    <row r="124" spans="8:9" x14ac:dyDescent="0.2">
      <c r="H124" s="47"/>
      <c r="I124" s="47"/>
    </row>
    <row r="125" spans="8:9" x14ac:dyDescent="0.2">
      <c r="H125" s="47"/>
      <c r="I125" s="47"/>
    </row>
    <row r="126" spans="8:9" x14ac:dyDescent="0.2">
      <c r="H126" s="47"/>
      <c r="I126" s="47"/>
    </row>
    <row r="127" spans="8:9" x14ac:dyDescent="0.2">
      <c r="H127" s="47"/>
      <c r="I127" s="47"/>
    </row>
    <row r="128" spans="8:9" x14ac:dyDescent="0.2">
      <c r="H128" s="47"/>
      <c r="I128" s="47"/>
    </row>
    <row r="129" spans="8:9" x14ac:dyDescent="0.2">
      <c r="H129" s="47"/>
      <c r="I129" s="47"/>
    </row>
    <row r="130" spans="8:9" x14ac:dyDescent="0.2">
      <c r="H130" s="47"/>
      <c r="I130" s="47"/>
    </row>
    <row r="131" spans="8:9" x14ac:dyDescent="0.2">
      <c r="H131" s="47"/>
      <c r="I131" s="47"/>
    </row>
    <row r="132" spans="8:9" x14ac:dyDescent="0.2">
      <c r="H132" s="47"/>
      <c r="I132" s="47"/>
    </row>
    <row r="133" spans="8:9" x14ac:dyDescent="0.2">
      <c r="H133" s="47"/>
      <c r="I133" s="47"/>
    </row>
    <row r="134" spans="8:9" x14ac:dyDescent="0.2">
      <c r="H134" s="47"/>
      <c r="I134" s="47"/>
    </row>
    <row r="135" spans="8:9" x14ac:dyDescent="0.2">
      <c r="H135" s="47"/>
      <c r="I135" s="47"/>
    </row>
    <row r="136" spans="8:9" x14ac:dyDescent="0.2">
      <c r="H136" s="47"/>
      <c r="I136" s="47"/>
    </row>
    <row r="137" spans="8:9" x14ac:dyDescent="0.2">
      <c r="H137" s="47"/>
      <c r="I137" s="47"/>
    </row>
    <row r="138" spans="8:9" x14ac:dyDescent="0.2">
      <c r="H138" s="47"/>
      <c r="I138" s="47"/>
    </row>
    <row r="139" spans="8:9" x14ac:dyDescent="0.2">
      <c r="H139" s="47"/>
      <c r="I139" s="47"/>
    </row>
    <row r="140" spans="8:9" x14ac:dyDescent="0.2">
      <c r="H140" s="47"/>
      <c r="I140" s="47"/>
    </row>
    <row r="141" spans="8:9" x14ac:dyDescent="0.2">
      <c r="H141" s="47"/>
      <c r="I141" s="47"/>
    </row>
    <row r="142" spans="8:9" x14ac:dyDescent="0.2">
      <c r="H142" s="47"/>
      <c r="I142" s="47"/>
    </row>
    <row r="143" spans="8:9" x14ac:dyDescent="0.2">
      <c r="H143" s="47"/>
      <c r="I143" s="47"/>
    </row>
    <row r="144" spans="8:9" x14ac:dyDescent="0.2">
      <c r="H144" s="47"/>
      <c r="I144" s="47"/>
    </row>
    <row r="145" spans="8:9" x14ac:dyDescent="0.2">
      <c r="H145" s="47"/>
      <c r="I145" s="47"/>
    </row>
    <row r="146" spans="8:9" x14ac:dyDescent="0.2">
      <c r="H146" s="47"/>
      <c r="I146" s="47"/>
    </row>
    <row r="147" spans="8:9" x14ac:dyDescent="0.2">
      <c r="H147" s="47"/>
      <c r="I147" s="47"/>
    </row>
    <row r="148" spans="8:9" x14ac:dyDescent="0.2">
      <c r="H148" s="47"/>
      <c r="I148" s="47"/>
    </row>
    <row r="149" spans="8:9" x14ac:dyDescent="0.2">
      <c r="H149" s="47"/>
      <c r="I149" s="47"/>
    </row>
    <row r="150" spans="8:9" x14ac:dyDescent="0.2">
      <c r="H150" s="47"/>
      <c r="I150" s="47"/>
    </row>
    <row r="151" spans="8:9" x14ac:dyDescent="0.2">
      <c r="H151" s="47"/>
      <c r="I151" s="47"/>
    </row>
    <row r="152" spans="8:9" x14ac:dyDescent="0.2">
      <c r="H152" s="47"/>
      <c r="I152" s="47"/>
    </row>
    <row r="153" spans="8:9" x14ac:dyDescent="0.2">
      <c r="H153" s="47"/>
      <c r="I153" s="47"/>
    </row>
    <row r="154" spans="8:9" x14ac:dyDescent="0.2">
      <c r="H154" s="47"/>
      <c r="I154" s="47"/>
    </row>
    <row r="155" spans="8:9" x14ac:dyDescent="0.2">
      <c r="H155" s="47"/>
      <c r="I155" s="47"/>
    </row>
    <row r="156" spans="8:9" x14ac:dyDescent="0.2">
      <c r="H156" s="47"/>
      <c r="I156" s="47"/>
    </row>
    <row r="157" spans="8:9" x14ac:dyDescent="0.2">
      <c r="H157" s="47"/>
      <c r="I157" s="47"/>
    </row>
    <row r="158" spans="8:9" x14ac:dyDescent="0.2">
      <c r="H158" s="47"/>
      <c r="I158" s="47"/>
    </row>
    <row r="159" spans="8:9" x14ac:dyDescent="0.2">
      <c r="H159" s="47"/>
      <c r="I159" s="47"/>
    </row>
    <row r="160" spans="8:9" x14ac:dyDescent="0.2">
      <c r="H160" s="47"/>
      <c r="I160" s="47"/>
    </row>
    <row r="161" spans="8:9" x14ac:dyDescent="0.2">
      <c r="H161" s="47"/>
      <c r="I161" s="47"/>
    </row>
    <row r="162" spans="8:9" x14ac:dyDescent="0.2">
      <c r="H162" s="47"/>
      <c r="I162" s="47"/>
    </row>
    <row r="163" spans="8:9" x14ac:dyDescent="0.2">
      <c r="H163" s="47"/>
      <c r="I163" s="47"/>
    </row>
    <row r="164" spans="8:9" x14ac:dyDescent="0.2">
      <c r="H164" s="47"/>
      <c r="I164" s="47"/>
    </row>
    <row r="165" spans="8:9" x14ac:dyDescent="0.2">
      <c r="H165" s="47"/>
      <c r="I165" s="47"/>
    </row>
    <row r="166" spans="8:9" x14ac:dyDescent="0.2">
      <c r="H166" s="47"/>
      <c r="I166" s="47"/>
    </row>
    <row r="167" spans="8:9" x14ac:dyDescent="0.2">
      <c r="H167" s="47"/>
      <c r="I167" s="47"/>
    </row>
    <row r="168" spans="8:9" x14ac:dyDescent="0.2">
      <c r="H168" s="47"/>
      <c r="I168" s="47"/>
    </row>
    <row r="169" spans="8:9" x14ac:dyDescent="0.2">
      <c r="H169" s="47"/>
      <c r="I169" s="47"/>
    </row>
    <row r="170" spans="8:9" x14ac:dyDescent="0.2">
      <c r="H170" s="47"/>
      <c r="I170" s="47"/>
    </row>
    <row r="171" spans="8:9" x14ac:dyDescent="0.2">
      <c r="H171" s="47"/>
      <c r="I171" s="47"/>
    </row>
    <row r="172" spans="8:9" x14ac:dyDescent="0.2">
      <c r="H172" s="47"/>
      <c r="I172" s="47"/>
    </row>
    <row r="173" spans="8:9" x14ac:dyDescent="0.2">
      <c r="H173" s="47"/>
      <c r="I173" s="47"/>
    </row>
    <row r="174" spans="8:9" x14ac:dyDescent="0.2">
      <c r="H174" s="47"/>
      <c r="I174" s="47"/>
    </row>
    <row r="175" spans="8:9" x14ac:dyDescent="0.2">
      <c r="H175" s="47"/>
      <c r="I175" s="47"/>
    </row>
    <row r="176" spans="8:9" x14ac:dyDescent="0.2">
      <c r="H176" s="47"/>
      <c r="I176" s="47"/>
    </row>
    <row r="177" spans="8:9" x14ac:dyDescent="0.2">
      <c r="H177" s="47"/>
      <c r="I177" s="47"/>
    </row>
    <row r="178" spans="8:9" x14ac:dyDescent="0.2">
      <c r="H178" s="47"/>
      <c r="I178" s="47"/>
    </row>
    <row r="179" spans="8:9" x14ac:dyDescent="0.2">
      <c r="H179" s="47"/>
      <c r="I179" s="47"/>
    </row>
    <row r="180" spans="8:9" x14ac:dyDescent="0.2">
      <c r="H180" s="47"/>
      <c r="I180" s="47"/>
    </row>
    <row r="181" spans="8:9" x14ac:dyDescent="0.2">
      <c r="H181" s="47"/>
      <c r="I181" s="47"/>
    </row>
    <row r="182" spans="8:9" x14ac:dyDescent="0.2">
      <c r="H182" s="47"/>
      <c r="I182" s="47"/>
    </row>
    <row r="183" spans="8:9" x14ac:dyDescent="0.2">
      <c r="H183" s="47"/>
      <c r="I183" s="47"/>
    </row>
    <row r="184" spans="8:9" x14ac:dyDescent="0.2">
      <c r="H184" s="47"/>
      <c r="I184" s="47"/>
    </row>
    <row r="185" spans="8:9" x14ac:dyDescent="0.2">
      <c r="H185" s="47"/>
      <c r="I185" s="47"/>
    </row>
    <row r="186" spans="8:9" x14ac:dyDescent="0.2">
      <c r="H186" s="47"/>
      <c r="I186" s="47"/>
    </row>
    <row r="187" spans="8:9" x14ac:dyDescent="0.2">
      <c r="H187" s="47"/>
      <c r="I187" s="47"/>
    </row>
    <row r="188" spans="8:9" x14ac:dyDescent="0.2">
      <c r="H188" s="47"/>
      <c r="I188" s="47"/>
    </row>
    <row r="189" spans="8:9" x14ac:dyDescent="0.2">
      <c r="H189" s="47"/>
      <c r="I189" s="47"/>
    </row>
    <row r="190" spans="8:9" x14ac:dyDescent="0.2">
      <c r="H190" s="47"/>
      <c r="I190" s="47"/>
    </row>
    <row r="191" spans="8:9" x14ac:dyDescent="0.2">
      <c r="H191" s="47"/>
      <c r="I191" s="47"/>
    </row>
    <row r="192" spans="8:9" x14ac:dyDescent="0.2">
      <c r="H192" s="47"/>
      <c r="I192" s="47"/>
    </row>
    <row r="193" spans="8:9" x14ac:dyDescent="0.2">
      <c r="H193" s="47"/>
      <c r="I193" s="47"/>
    </row>
    <row r="194" spans="8:9" x14ac:dyDescent="0.2">
      <c r="H194" s="47"/>
      <c r="I194" s="47"/>
    </row>
    <row r="195" spans="8:9" x14ac:dyDescent="0.2">
      <c r="H195" s="47"/>
      <c r="I195" s="47"/>
    </row>
    <row r="196" spans="8:9" x14ac:dyDescent="0.2">
      <c r="H196" s="47"/>
      <c r="I196" s="47"/>
    </row>
    <row r="197" spans="8:9" x14ac:dyDescent="0.2">
      <c r="H197" s="47"/>
      <c r="I197" s="47"/>
    </row>
    <row r="198" spans="8:9" x14ac:dyDescent="0.2">
      <c r="H198" s="47"/>
      <c r="I198" s="47"/>
    </row>
    <row r="199" spans="8:9" x14ac:dyDescent="0.2">
      <c r="H199" s="47"/>
      <c r="I199" s="47"/>
    </row>
    <row r="200" spans="8:9" x14ac:dyDescent="0.2">
      <c r="H200" s="47"/>
      <c r="I200" s="47"/>
    </row>
    <row r="201" spans="8:9" x14ac:dyDescent="0.2">
      <c r="H201" s="47"/>
      <c r="I201" s="47"/>
    </row>
    <row r="202" spans="8:9" x14ac:dyDescent="0.2">
      <c r="H202" s="47"/>
      <c r="I202" s="47"/>
    </row>
    <row r="203" spans="8:9" x14ac:dyDescent="0.2">
      <c r="H203" s="47"/>
      <c r="I203" s="47"/>
    </row>
    <row r="204" spans="8:9" x14ac:dyDescent="0.2">
      <c r="H204" s="47"/>
      <c r="I204" s="47"/>
    </row>
    <row r="205" spans="8:9" x14ac:dyDescent="0.2">
      <c r="H205" s="47"/>
      <c r="I205" s="47"/>
    </row>
    <row r="206" spans="8:9" x14ac:dyDescent="0.2">
      <c r="H206" s="47"/>
      <c r="I206" s="47"/>
    </row>
    <row r="207" spans="8:9" x14ac:dyDescent="0.2">
      <c r="H207" s="47"/>
      <c r="I207" s="47"/>
    </row>
    <row r="208" spans="8:9" x14ac:dyDescent="0.2">
      <c r="H208" s="47"/>
      <c r="I208" s="47"/>
    </row>
    <row r="209" spans="8:9" x14ac:dyDescent="0.2">
      <c r="H209" s="47"/>
      <c r="I209" s="47"/>
    </row>
    <row r="210" spans="8:9" x14ac:dyDescent="0.2">
      <c r="H210" s="47"/>
      <c r="I210" s="47"/>
    </row>
    <row r="211" spans="8:9" x14ac:dyDescent="0.2">
      <c r="H211" s="47"/>
      <c r="I211" s="47"/>
    </row>
    <row r="212" spans="8:9" x14ac:dyDescent="0.2">
      <c r="H212" s="47"/>
      <c r="I212" s="47"/>
    </row>
    <row r="213" spans="8:9" x14ac:dyDescent="0.2">
      <c r="H213" s="47"/>
      <c r="I213" s="47"/>
    </row>
    <row r="214" spans="8:9" x14ac:dyDescent="0.2">
      <c r="H214" s="47"/>
      <c r="I214" s="47"/>
    </row>
    <row r="215" spans="8:9" x14ac:dyDescent="0.2">
      <c r="H215" s="47"/>
      <c r="I215" s="47"/>
    </row>
    <row r="216" spans="8:9" x14ac:dyDescent="0.2">
      <c r="H216" s="47"/>
      <c r="I216" s="47"/>
    </row>
    <row r="217" spans="8:9" x14ac:dyDescent="0.2">
      <c r="H217" s="47"/>
      <c r="I217" s="47"/>
    </row>
    <row r="218" spans="8:9" x14ac:dyDescent="0.2">
      <c r="H218" s="47"/>
      <c r="I218" s="47"/>
    </row>
    <row r="219" spans="8:9" x14ac:dyDescent="0.2">
      <c r="H219" s="47"/>
      <c r="I219" s="47"/>
    </row>
    <row r="220" spans="8:9" x14ac:dyDescent="0.2">
      <c r="H220" s="47"/>
      <c r="I220" s="47"/>
    </row>
    <row r="221" spans="8:9" x14ac:dyDescent="0.2">
      <c r="H221" s="47"/>
      <c r="I221" s="47"/>
    </row>
    <row r="222" spans="8:9" x14ac:dyDescent="0.2">
      <c r="H222" s="47"/>
      <c r="I222" s="47"/>
    </row>
    <row r="223" spans="8:9" x14ac:dyDescent="0.2">
      <c r="H223" s="47"/>
      <c r="I223" s="47"/>
    </row>
    <row r="224" spans="8:9" x14ac:dyDescent="0.2">
      <c r="H224" s="47"/>
      <c r="I224" s="47"/>
    </row>
    <row r="225" spans="8:9" x14ac:dyDescent="0.2">
      <c r="H225" s="47"/>
      <c r="I225" s="47"/>
    </row>
    <row r="226" spans="8:9" x14ac:dyDescent="0.2">
      <c r="H226" s="47"/>
      <c r="I226" s="47"/>
    </row>
    <row r="227" spans="8:9" x14ac:dyDescent="0.2">
      <c r="H227" s="47"/>
      <c r="I227" s="47"/>
    </row>
    <row r="228" spans="8:9" x14ac:dyDescent="0.2">
      <c r="H228" s="47"/>
      <c r="I228" s="47"/>
    </row>
    <row r="229" spans="8:9" x14ac:dyDescent="0.2">
      <c r="H229" s="47"/>
      <c r="I229" s="47"/>
    </row>
    <row r="230" spans="8:9" x14ac:dyDescent="0.2">
      <c r="H230" s="47"/>
      <c r="I230" s="47"/>
    </row>
    <row r="231" spans="8:9" x14ac:dyDescent="0.2">
      <c r="H231" s="47"/>
      <c r="I231" s="47"/>
    </row>
    <row r="232" spans="8:9" x14ac:dyDescent="0.2">
      <c r="H232" s="47"/>
      <c r="I232" s="47"/>
    </row>
    <row r="233" spans="8:9" x14ac:dyDescent="0.2">
      <c r="H233" s="47"/>
      <c r="I233" s="47"/>
    </row>
    <row r="234" spans="8:9" x14ac:dyDescent="0.2">
      <c r="H234" s="47"/>
      <c r="I234" s="47"/>
    </row>
    <row r="235" spans="8:9" x14ac:dyDescent="0.2">
      <c r="H235" s="47"/>
      <c r="I235" s="47"/>
    </row>
    <row r="236" spans="8:9" x14ac:dyDescent="0.2">
      <c r="H236" s="47"/>
      <c r="I236" s="47"/>
    </row>
    <row r="237" spans="8:9" x14ac:dyDescent="0.2">
      <c r="H237" s="47"/>
      <c r="I237" s="47"/>
    </row>
    <row r="238" spans="8:9" x14ac:dyDescent="0.2">
      <c r="H238" s="47"/>
      <c r="I238" s="47"/>
    </row>
    <row r="239" spans="8:9" x14ac:dyDescent="0.2">
      <c r="H239" s="47"/>
      <c r="I239" s="47"/>
    </row>
    <row r="240" spans="8:9" x14ac:dyDescent="0.2">
      <c r="H240" s="47"/>
      <c r="I240" s="47"/>
    </row>
    <row r="241" spans="8:9" x14ac:dyDescent="0.2">
      <c r="H241" s="47"/>
      <c r="I241" s="47"/>
    </row>
    <row r="242" spans="8:9" x14ac:dyDescent="0.2">
      <c r="H242" s="47"/>
      <c r="I242" s="47"/>
    </row>
    <row r="243" spans="8:9" x14ac:dyDescent="0.2">
      <c r="H243" s="47"/>
      <c r="I243" s="47"/>
    </row>
    <row r="244" spans="8:9" x14ac:dyDescent="0.2">
      <c r="H244" s="47"/>
      <c r="I244" s="47"/>
    </row>
    <row r="245" spans="8:9" x14ac:dyDescent="0.2">
      <c r="H245" s="47"/>
      <c r="I245" s="47"/>
    </row>
    <row r="246" spans="8:9" x14ac:dyDescent="0.2">
      <c r="H246" s="47"/>
      <c r="I246" s="47"/>
    </row>
    <row r="247" spans="8:9" x14ac:dyDescent="0.2">
      <c r="H247" s="47"/>
      <c r="I247" s="4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87"/>
  <sheetViews>
    <sheetView workbookViewId="0">
      <selection activeCell="B235" sqref="B235"/>
    </sheetView>
  </sheetViews>
  <sheetFormatPr baseColWidth="10" defaultRowHeight="12.75" x14ac:dyDescent="0.2"/>
  <cols>
    <col min="1" max="16384" width="11.42578125" style="1"/>
  </cols>
  <sheetData>
    <row r="1" spans="1:29" x14ac:dyDescent="0.2">
      <c r="K1" s="1" t="s">
        <v>115</v>
      </c>
      <c r="L1" s="53">
        <v>100000000000</v>
      </c>
      <c r="M1" s="1" t="s">
        <v>116</v>
      </c>
      <c r="N1" s="53">
        <v>10000000</v>
      </c>
      <c r="X1" s="49"/>
      <c r="Y1" s="50" t="s">
        <v>52</v>
      </c>
      <c r="Z1" s="51" t="s">
        <v>53</v>
      </c>
      <c r="AA1" s="52" t="s">
        <v>54</v>
      </c>
      <c r="AB1" s="51" t="s">
        <v>55</v>
      </c>
      <c r="AC1" s="52" t="s">
        <v>56</v>
      </c>
    </row>
    <row r="2" spans="1:29" x14ac:dyDescent="0.2">
      <c r="A2" s="1" t="s">
        <v>113</v>
      </c>
      <c r="I2" s="1" t="s">
        <v>114</v>
      </c>
      <c r="P2" s="1" t="s">
        <v>107</v>
      </c>
      <c r="X2" s="53" t="s">
        <v>57</v>
      </c>
      <c r="Y2" s="54">
        <v>1</v>
      </c>
      <c r="Z2" s="54">
        <v>0.01</v>
      </c>
      <c r="AA2" s="54" t="s">
        <v>58</v>
      </c>
      <c r="AB2" s="55" t="s">
        <v>59</v>
      </c>
      <c r="AC2" s="53" t="s">
        <v>60</v>
      </c>
    </row>
    <row r="3" spans="1:29" x14ac:dyDescent="0.2">
      <c r="B3" s="1" t="s">
        <v>0</v>
      </c>
      <c r="C3" s="1" t="s">
        <v>3</v>
      </c>
      <c r="D3" s="1" t="s">
        <v>2</v>
      </c>
      <c r="F3" s="1" t="s">
        <v>109</v>
      </c>
      <c r="G3" s="1" t="s">
        <v>110</v>
      </c>
      <c r="I3" s="1" t="s">
        <v>0</v>
      </c>
      <c r="J3" s="1" t="s">
        <v>3</v>
      </c>
      <c r="K3" s="1" t="s">
        <v>2</v>
      </c>
      <c r="L3" s="1" t="s">
        <v>109</v>
      </c>
      <c r="M3" s="1" t="s">
        <v>110</v>
      </c>
      <c r="N3" s="1" t="s">
        <v>117</v>
      </c>
      <c r="P3" s="1" t="s">
        <v>0</v>
      </c>
      <c r="Q3" s="1" t="s">
        <v>3</v>
      </c>
      <c r="R3" s="1" t="s">
        <v>2</v>
      </c>
      <c r="S3" s="1" t="s">
        <v>109</v>
      </c>
      <c r="T3" s="1" t="s">
        <v>110</v>
      </c>
      <c r="X3" s="53" t="s">
        <v>61</v>
      </c>
      <c r="Y3" s="54">
        <v>100</v>
      </c>
      <c r="Z3" s="54">
        <v>1</v>
      </c>
      <c r="AA3" s="54" t="s">
        <v>62</v>
      </c>
      <c r="AB3" s="55" t="s">
        <v>63</v>
      </c>
      <c r="AC3" s="53" t="s">
        <v>64</v>
      </c>
    </row>
    <row r="4" spans="1:29" x14ac:dyDescent="0.2">
      <c r="A4" s="1">
        <v>1962</v>
      </c>
      <c r="B4" s="1">
        <v>2.5000000000000001E-2</v>
      </c>
      <c r="C4" s="1">
        <v>2.3300000000000001E-2</v>
      </c>
      <c r="D4" s="1">
        <v>1.7000000000000001E-2</v>
      </c>
      <c r="I4" s="56">
        <f>B4/L$1</f>
        <v>2.4999999999999999E-13</v>
      </c>
      <c r="J4" s="56">
        <f>C4/L$1</f>
        <v>2.3300000000000002E-13</v>
      </c>
      <c r="K4" s="56">
        <f>D4/L$1</f>
        <v>1.7000000000000001E-13</v>
      </c>
      <c r="L4" s="56">
        <f>F4/L$1</f>
        <v>0</v>
      </c>
      <c r="M4" s="56">
        <f>G4/L$1</f>
        <v>0</v>
      </c>
      <c r="N4" s="1">
        <v>3.8300225333705689E-13</v>
      </c>
      <c r="P4" s="56">
        <f>I4/N4</f>
        <v>0.65273767405224703</v>
      </c>
      <c r="Q4" s="56">
        <f>J4/N4</f>
        <v>0.60835151221669437</v>
      </c>
      <c r="R4" s="56">
        <f>K4/N4</f>
        <v>0.44386161835552801</v>
      </c>
      <c r="S4" s="56">
        <f>L4/N4</f>
        <v>0</v>
      </c>
      <c r="T4" s="56">
        <f>M4/N4</f>
        <v>0</v>
      </c>
      <c r="X4" s="53" t="s">
        <v>65</v>
      </c>
      <c r="Y4" s="54">
        <v>1000000</v>
      </c>
      <c r="Z4" s="54">
        <v>10000</v>
      </c>
      <c r="AA4" s="54" t="s">
        <v>66</v>
      </c>
      <c r="AB4" s="55" t="s">
        <v>67</v>
      </c>
      <c r="AC4" s="53" t="s">
        <v>68</v>
      </c>
    </row>
    <row r="5" spans="1:29" x14ac:dyDescent="0.2">
      <c r="A5" s="1">
        <v>1963</v>
      </c>
      <c r="B5" s="1">
        <v>2.5000000000000001E-2</v>
      </c>
      <c r="C5" s="1">
        <v>2.3300000000000001E-2</v>
      </c>
      <c r="D5" s="1">
        <v>1.7000000000000001E-2</v>
      </c>
      <c r="I5" s="56">
        <f t="shared" ref="I5:I68" si="0">B5/L$1</f>
        <v>2.4999999999999999E-13</v>
      </c>
      <c r="J5" s="56">
        <f t="shared" ref="J5:J68" si="1">C5/L$1</f>
        <v>2.3300000000000002E-13</v>
      </c>
      <c r="K5" s="56">
        <f t="shared" ref="K5:K68" si="2">D5/L$1</f>
        <v>1.7000000000000001E-13</v>
      </c>
      <c r="L5" s="56">
        <f t="shared" ref="L5:L68" si="3">F5/L$1</f>
        <v>0</v>
      </c>
      <c r="M5" s="56">
        <f t="shared" ref="M5:M68" si="4">G5/L$1</f>
        <v>0</v>
      </c>
      <c r="N5" s="1">
        <v>4.7520625255370639E-13</v>
      </c>
      <c r="P5" s="56">
        <f t="shared" ref="P5:P68" si="5">I5/N5</f>
        <v>0.52608735397846174</v>
      </c>
      <c r="Q5" s="56">
        <f t="shared" ref="Q5:Q68" si="6">J5/N5</f>
        <v>0.49031341390792632</v>
      </c>
      <c r="R5" s="56">
        <f t="shared" ref="R5:R68" si="7">K5/N5</f>
        <v>0.35773940070535398</v>
      </c>
      <c r="S5" s="56">
        <f t="shared" ref="S5:S68" si="8">L5/N5</f>
        <v>0</v>
      </c>
      <c r="T5" s="56">
        <f t="shared" ref="T5:T68" si="9">M5/N5</f>
        <v>0</v>
      </c>
      <c r="X5" s="53" t="s">
        <v>69</v>
      </c>
      <c r="Y5" s="54" t="s">
        <v>70</v>
      </c>
      <c r="Z5" s="54">
        <v>10000000</v>
      </c>
      <c r="AA5" s="54" t="s">
        <v>71</v>
      </c>
      <c r="AB5" s="55" t="s">
        <v>72</v>
      </c>
      <c r="AC5" s="53" t="s">
        <v>62</v>
      </c>
    </row>
    <row r="6" spans="1:29" x14ac:dyDescent="0.2">
      <c r="A6" s="1">
        <v>1964</v>
      </c>
      <c r="B6" s="1">
        <v>2.5000000000000001E-2</v>
      </c>
      <c r="C6" s="1">
        <v>2.3300000000000001E-2</v>
      </c>
      <c r="D6" s="1">
        <v>1.7000000000000001E-2</v>
      </c>
      <c r="I6" s="56">
        <f t="shared" si="0"/>
        <v>2.4999999999999999E-13</v>
      </c>
      <c r="J6" s="56">
        <f t="shared" si="1"/>
        <v>2.3300000000000002E-13</v>
      </c>
      <c r="K6" s="56">
        <f t="shared" si="2"/>
        <v>1.7000000000000001E-13</v>
      </c>
      <c r="L6" s="56">
        <f t="shared" si="3"/>
        <v>0</v>
      </c>
      <c r="M6" s="56">
        <f t="shared" si="4"/>
        <v>0</v>
      </c>
      <c r="N6" s="1">
        <v>5.8040651996721854E-13</v>
      </c>
      <c r="P6" s="56">
        <f t="shared" si="5"/>
        <v>0.43073258380026475</v>
      </c>
      <c r="Q6" s="56">
        <f t="shared" si="6"/>
        <v>0.40144276810184676</v>
      </c>
      <c r="R6" s="56">
        <f t="shared" si="7"/>
        <v>0.29289815698418004</v>
      </c>
      <c r="S6" s="56">
        <f t="shared" si="8"/>
        <v>0</v>
      </c>
      <c r="T6" s="56">
        <f t="shared" si="9"/>
        <v>0</v>
      </c>
      <c r="X6" s="53" t="s">
        <v>61</v>
      </c>
      <c r="Y6" s="54" t="s">
        <v>73</v>
      </c>
      <c r="Z6" s="57">
        <v>100000000000</v>
      </c>
      <c r="AA6" s="54" t="s">
        <v>74</v>
      </c>
      <c r="AB6" s="55" t="s">
        <v>75</v>
      </c>
      <c r="AC6" s="53" t="s">
        <v>76</v>
      </c>
    </row>
    <row r="7" spans="1:29" x14ac:dyDescent="0.2">
      <c r="A7" s="1">
        <v>1965</v>
      </c>
      <c r="B7" s="1">
        <v>0.04</v>
      </c>
      <c r="C7" s="1">
        <v>0.03</v>
      </c>
      <c r="D7" s="1">
        <v>0.01</v>
      </c>
      <c r="I7" s="56">
        <f t="shared" si="0"/>
        <v>4.0000000000000001E-13</v>
      </c>
      <c r="J7" s="56">
        <f t="shared" si="1"/>
        <v>2.9999999999999998E-13</v>
      </c>
      <c r="K7" s="56">
        <f t="shared" si="2"/>
        <v>1E-13</v>
      </c>
      <c r="L7" s="56">
        <f t="shared" si="3"/>
        <v>0</v>
      </c>
      <c r="M7" s="56">
        <f t="shared" si="4"/>
        <v>0</v>
      </c>
      <c r="N7" s="1">
        <v>7.4631550492195428E-13</v>
      </c>
      <c r="P7" s="56">
        <f t="shared" si="5"/>
        <v>0.53596635385704583</v>
      </c>
      <c r="Q7" s="56">
        <f t="shared" si="6"/>
        <v>0.40197476539278437</v>
      </c>
      <c r="R7" s="56">
        <f t="shared" si="7"/>
        <v>0.13399158846426146</v>
      </c>
      <c r="S7" s="56">
        <f t="shared" si="8"/>
        <v>0</v>
      </c>
      <c r="T7" s="56">
        <f t="shared" si="9"/>
        <v>0</v>
      </c>
      <c r="X7" s="53" t="s">
        <v>61</v>
      </c>
      <c r="Y7" s="54" t="s">
        <v>77</v>
      </c>
      <c r="Z7" s="54" t="s">
        <v>78</v>
      </c>
      <c r="AA7" s="54" t="s">
        <v>79</v>
      </c>
      <c r="AB7" s="53" t="s">
        <v>80</v>
      </c>
      <c r="AC7" s="53" t="s">
        <v>76</v>
      </c>
    </row>
    <row r="8" spans="1:29" x14ac:dyDescent="0.2">
      <c r="A8" s="1">
        <v>1966</v>
      </c>
      <c r="B8" s="1">
        <v>5.7000000000000002E-2</v>
      </c>
      <c r="C8" s="1">
        <v>4.5999999999999999E-2</v>
      </c>
      <c r="D8" s="1">
        <v>1.0999999999999999E-2</v>
      </c>
      <c r="I8" s="56">
        <f t="shared" si="0"/>
        <v>5.6999999999999999E-13</v>
      </c>
      <c r="J8" s="56">
        <f t="shared" si="1"/>
        <v>4.5999999999999996E-13</v>
      </c>
      <c r="K8" s="56">
        <f t="shared" si="2"/>
        <v>1.1E-13</v>
      </c>
      <c r="L8" s="56">
        <f t="shared" si="3"/>
        <v>0</v>
      </c>
      <c r="M8" s="56">
        <f t="shared" si="4"/>
        <v>0</v>
      </c>
      <c r="N8" s="1">
        <v>9.8410223010124918E-13</v>
      </c>
      <c r="P8" s="56">
        <f t="shared" si="5"/>
        <v>0.57920811737349243</v>
      </c>
      <c r="Q8" s="56">
        <f t="shared" si="6"/>
        <v>0.46743111226632716</v>
      </c>
      <c r="R8" s="56">
        <f t="shared" si="7"/>
        <v>0.11177700510716521</v>
      </c>
      <c r="S8" s="56">
        <f t="shared" si="8"/>
        <v>0</v>
      </c>
      <c r="T8" s="56">
        <f t="shared" si="9"/>
        <v>0</v>
      </c>
    </row>
    <row r="9" spans="1:29" x14ac:dyDescent="0.2">
      <c r="A9" s="1">
        <v>1967</v>
      </c>
      <c r="B9" s="1">
        <v>5.7000000000000002E-2</v>
      </c>
      <c r="C9" s="1">
        <v>5.7000000000000002E-2</v>
      </c>
      <c r="D9" s="1" t="s">
        <v>111</v>
      </c>
      <c r="I9" s="56">
        <f t="shared" si="0"/>
        <v>5.6999999999999999E-13</v>
      </c>
      <c r="J9" s="56">
        <f t="shared" si="1"/>
        <v>5.6999999999999999E-13</v>
      </c>
      <c r="K9" s="56" t="e">
        <f t="shared" si="2"/>
        <v>#VALUE!</v>
      </c>
      <c r="L9" s="56">
        <f t="shared" si="3"/>
        <v>0</v>
      </c>
      <c r="M9" s="56">
        <f t="shared" si="4"/>
        <v>0</v>
      </c>
      <c r="N9" s="1">
        <v>1.2717163606719921E-12</v>
      </c>
      <c r="P9" s="56">
        <f t="shared" si="5"/>
        <v>0.44821315320564431</v>
      </c>
      <c r="Q9" s="56">
        <f t="shared" si="6"/>
        <v>0.44821315320564431</v>
      </c>
      <c r="R9" s="56" t="e">
        <f t="shared" si="7"/>
        <v>#VALUE!</v>
      </c>
      <c r="S9" s="56">
        <f t="shared" si="8"/>
        <v>0</v>
      </c>
      <c r="T9" s="56">
        <f t="shared" si="9"/>
        <v>0</v>
      </c>
    </row>
    <row r="10" spans="1:29" x14ac:dyDescent="0.2">
      <c r="A10" s="1">
        <v>1968</v>
      </c>
      <c r="B10" s="1">
        <v>5.7000000000000002E-2</v>
      </c>
      <c r="C10" s="1">
        <v>5.7000000000000002E-2</v>
      </c>
      <c r="D10" s="1" t="s">
        <v>111</v>
      </c>
      <c r="I10" s="56">
        <f t="shared" si="0"/>
        <v>5.6999999999999999E-13</v>
      </c>
      <c r="J10" s="56">
        <f t="shared" si="1"/>
        <v>5.6999999999999999E-13</v>
      </c>
      <c r="K10" s="56" t="e">
        <f t="shared" si="2"/>
        <v>#VALUE!</v>
      </c>
      <c r="L10" s="56">
        <f t="shared" si="3"/>
        <v>0</v>
      </c>
      <c r="M10" s="56">
        <f t="shared" si="4"/>
        <v>0</v>
      </c>
      <c r="N10" s="1">
        <v>1.4780815803906708E-12</v>
      </c>
      <c r="P10" s="56">
        <f t="shared" si="5"/>
        <v>0.38563500659371158</v>
      </c>
      <c r="Q10" s="56">
        <f t="shared" si="6"/>
        <v>0.38563500659371158</v>
      </c>
      <c r="R10" s="56" t="e">
        <f t="shared" si="7"/>
        <v>#VALUE!</v>
      </c>
      <c r="S10" s="56">
        <f t="shared" si="8"/>
        <v>0</v>
      </c>
      <c r="T10" s="56">
        <f t="shared" si="9"/>
        <v>0</v>
      </c>
    </row>
    <row r="11" spans="1:29" x14ac:dyDescent="0.2">
      <c r="A11" s="1">
        <v>1969</v>
      </c>
      <c r="B11" s="1">
        <v>5.7000000000000002E-2</v>
      </c>
      <c r="C11" s="1">
        <v>5.7000000000000002E-2</v>
      </c>
      <c r="D11" s="1" t="s">
        <v>111</v>
      </c>
      <c r="I11" s="56">
        <f t="shared" si="0"/>
        <v>5.6999999999999999E-13</v>
      </c>
      <c r="J11" s="56">
        <f t="shared" si="1"/>
        <v>5.6999999999999999E-13</v>
      </c>
      <c r="K11" s="56" t="e">
        <f t="shared" si="2"/>
        <v>#VALUE!</v>
      </c>
      <c r="L11" s="56">
        <f t="shared" si="3"/>
        <v>0</v>
      </c>
      <c r="M11" s="56">
        <f t="shared" si="4"/>
        <v>0</v>
      </c>
      <c r="N11" s="1">
        <v>1.5900946410516635E-12</v>
      </c>
      <c r="P11" s="56">
        <f t="shared" si="5"/>
        <v>0.35846922899067879</v>
      </c>
      <c r="Q11" s="56">
        <f t="shared" si="6"/>
        <v>0.35846922899067879</v>
      </c>
      <c r="R11" s="56" t="e">
        <f t="shared" si="7"/>
        <v>#VALUE!</v>
      </c>
      <c r="S11" s="56">
        <f t="shared" si="8"/>
        <v>0</v>
      </c>
      <c r="T11" s="56">
        <f t="shared" si="9"/>
        <v>0</v>
      </c>
    </row>
    <row r="12" spans="1:29" x14ac:dyDescent="0.2">
      <c r="A12" s="1">
        <v>1970</v>
      </c>
      <c r="B12" s="1">
        <v>5.7000000000000002E-2</v>
      </c>
      <c r="C12" s="1">
        <v>5.7000000000000002E-2</v>
      </c>
      <c r="D12" s="1" t="s">
        <v>111</v>
      </c>
      <c r="F12" s="1">
        <v>4.5999999999999999E-2</v>
      </c>
      <c r="I12" s="56">
        <f t="shared" si="0"/>
        <v>5.6999999999999999E-13</v>
      </c>
      <c r="J12" s="56">
        <f t="shared" si="1"/>
        <v>5.6999999999999999E-13</v>
      </c>
      <c r="K12" s="56" t="e">
        <f t="shared" si="2"/>
        <v>#VALUE!</v>
      </c>
      <c r="L12" s="56">
        <f t="shared" si="3"/>
        <v>4.5999999999999996E-13</v>
      </c>
      <c r="M12" s="56">
        <f t="shared" si="4"/>
        <v>0</v>
      </c>
      <c r="N12" s="1">
        <v>1.8059914905384308E-12</v>
      </c>
      <c r="P12" s="56">
        <f t="shared" si="5"/>
        <v>0.31561610505155957</v>
      </c>
      <c r="Q12" s="56">
        <f t="shared" si="6"/>
        <v>0.31561610505155957</v>
      </c>
      <c r="R12" s="56" t="e">
        <f t="shared" si="7"/>
        <v>#VALUE!</v>
      </c>
      <c r="S12" s="56">
        <f t="shared" si="8"/>
        <v>0.25470773390125856</v>
      </c>
      <c r="T12" s="56">
        <f t="shared" si="9"/>
        <v>0</v>
      </c>
    </row>
    <row r="13" spans="1:29" x14ac:dyDescent="0.2">
      <c r="A13" s="1">
        <v>1971</v>
      </c>
      <c r="B13" s="1">
        <v>0.12</v>
      </c>
      <c r="C13" s="1">
        <v>0.11</v>
      </c>
      <c r="D13" s="1">
        <v>0.01</v>
      </c>
      <c r="F13" s="1">
        <v>0.01</v>
      </c>
      <c r="I13" s="56">
        <f t="shared" si="0"/>
        <v>1.1999999999999999E-12</v>
      </c>
      <c r="J13" s="56">
        <f t="shared" si="1"/>
        <v>1.1E-12</v>
      </c>
      <c r="K13" s="56">
        <f t="shared" si="2"/>
        <v>1E-13</v>
      </c>
      <c r="L13" s="56">
        <f t="shared" si="3"/>
        <v>1E-13</v>
      </c>
      <c r="M13" s="56">
        <f t="shared" si="4"/>
        <v>0</v>
      </c>
      <c r="N13" s="1">
        <v>2.4331068696675092E-12</v>
      </c>
      <c r="P13" s="56">
        <f t="shared" si="5"/>
        <v>0.49319658538631445</v>
      </c>
      <c r="Q13" s="56">
        <f t="shared" si="6"/>
        <v>0.4520968699374549</v>
      </c>
      <c r="R13" s="56">
        <f t="shared" si="7"/>
        <v>4.1099715448859542E-2</v>
      </c>
      <c r="S13" s="56">
        <f t="shared" si="8"/>
        <v>4.1099715448859542E-2</v>
      </c>
      <c r="T13" s="56">
        <f t="shared" si="9"/>
        <v>0</v>
      </c>
    </row>
    <row r="14" spans="1:29" x14ac:dyDescent="0.2">
      <c r="A14" s="1">
        <v>1972</v>
      </c>
      <c r="B14" s="1">
        <v>0.16</v>
      </c>
      <c r="C14" s="1">
        <v>0.14699999999999999</v>
      </c>
      <c r="D14" s="1">
        <v>1.2999999999999999E-2</v>
      </c>
      <c r="F14" s="1">
        <v>0.13</v>
      </c>
      <c r="I14" s="56">
        <f t="shared" si="0"/>
        <v>1.6E-12</v>
      </c>
      <c r="J14" s="56">
        <f t="shared" si="1"/>
        <v>1.47E-12</v>
      </c>
      <c r="K14" s="56">
        <f t="shared" si="2"/>
        <v>1.3E-13</v>
      </c>
      <c r="L14" s="56">
        <f t="shared" si="3"/>
        <v>1.3000000000000001E-12</v>
      </c>
      <c r="M14" s="56">
        <f t="shared" si="4"/>
        <v>0</v>
      </c>
      <c r="N14" s="1">
        <v>3.855379126126666E-12</v>
      </c>
      <c r="P14" s="56">
        <f t="shared" si="5"/>
        <v>0.41500458130234558</v>
      </c>
      <c r="Q14" s="56">
        <f t="shared" si="6"/>
        <v>0.38128545907153</v>
      </c>
      <c r="R14" s="56">
        <f t="shared" si="7"/>
        <v>3.3719122230815579E-2</v>
      </c>
      <c r="S14" s="56">
        <f t="shared" si="8"/>
        <v>0.33719122230815579</v>
      </c>
      <c r="T14" s="56">
        <f t="shared" si="9"/>
        <v>0</v>
      </c>
    </row>
    <row r="15" spans="1:29" x14ac:dyDescent="0.2">
      <c r="A15" s="1" t="s">
        <v>4</v>
      </c>
      <c r="B15" s="1">
        <v>0.16</v>
      </c>
      <c r="C15" s="1">
        <v>0.14699999999999999</v>
      </c>
      <c r="D15" s="1">
        <v>1.2999999999999999E-2</v>
      </c>
      <c r="F15" s="1">
        <v>0.13</v>
      </c>
      <c r="I15" s="56">
        <f t="shared" si="0"/>
        <v>1.6E-12</v>
      </c>
      <c r="J15" s="56">
        <f t="shared" si="1"/>
        <v>1.47E-12</v>
      </c>
      <c r="K15" s="56">
        <f t="shared" si="2"/>
        <v>1.3E-13</v>
      </c>
      <c r="L15" s="56">
        <f t="shared" si="3"/>
        <v>1.3000000000000001E-12</v>
      </c>
      <c r="M15" s="56">
        <f t="shared" si="4"/>
        <v>0</v>
      </c>
      <c r="N15" s="58">
        <v>5.3984269137303018E-12</v>
      </c>
      <c r="P15" s="56">
        <f t="shared" si="5"/>
        <v>0.29638263619547706</v>
      </c>
      <c r="Q15" s="56">
        <f t="shared" si="6"/>
        <v>0.27230154700459452</v>
      </c>
      <c r="R15" s="56">
        <f t="shared" si="7"/>
        <v>2.4081089190882511E-2</v>
      </c>
      <c r="S15" s="56">
        <f t="shared" si="8"/>
        <v>0.24081089190882513</v>
      </c>
      <c r="T15" s="56">
        <f t="shared" si="9"/>
        <v>0</v>
      </c>
    </row>
    <row r="16" spans="1:29" x14ac:dyDescent="0.2">
      <c r="A16" s="1" t="s">
        <v>4</v>
      </c>
      <c r="B16" s="1">
        <v>0.16</v>
      </c>
      <c r="C16" s="1">
        <v>0.14699999999999999</v>
      </c>
      <c r="D16" s="1">
        <v>1.2999999999999999E-2</v>
      </c>
      <c r="F16" s="1">
        <v>0.13</v>
      </c>
      <c r="I16" s="56">
        <f t="shared" si="0"/>
        <v>1.6E-12</v>
      </c>
      <c r="J16" s="56">
        <f t="shared" si="1"/>
        <v>1.47E-12</v>
      </c>
      <c r="K16" s="56">
        <f t="shared" si="2"/>
        <v>1.3E-13</v>
      </c>
      <c r="L16" s="56">
        <f t="shared" si="3"/>
        <v>1.3000000000000001E-12</v>
      </c>
      <c r="M16" s="56">
        <f t="shared" si="4"/>
        <v>0</v>
      </c>
      <c r="N16" s="58">
        <v>5.80695695331133E-12</v>
      </c>
      <c r="P16" s="56">
        <f t="shared" si="5"/>
        <v>0.27553157580884496</v>
      </c>
      <c r="Q16" s="56">
        <f t="shared" si="6"/>
        <v>0.25314463527437631</v>
      </c>
      <c r="R16" s="56">
        <f t="shared" si="7"/>
        <v>2.2386940534468651E-2</v>
      </c>
      <c r="S16" s="56">
        <f t="shared" si="8"/>
        <v>0.22386940534468655</v>
      </c>
      <c r="T16" s="56">
        <f t="shared" si="9"/>
        <v>0</v>
      </c>
    </row>
    <row r="17" spans="1:20" x14ac:dyDescent="0.2">
      <c r="A17" s="1" t="s">
        <v>4</v>
      </c>
      <c r="B17" s="1">
        <v>0.16</v>
      </c>
      <c r="C17" s="1">
        <v>0.14699999999999999</v>
      </c>
      <c r="D17" s="1">
        <v>1.2999999999999999E-2</v>
      </c>
      <c r="F17" s="1">
        <v>0.13</v>
      </c>
      <c r="I17" s="56">
        <f t="shared" si="0"/>
        <v>1.6E-12</v>
      </c>
      <c r="J17" s="56">
        <f t="shared" si="1"/>
        <v>1.47E-12</v>
      </c>
      <c r="K17" s="56">
        <f t="shared" si="2"/>
        <v>1.3E-13</v>
      </c>
      <c r="L17" s="56">
        <f t="shared" si="3"/>
        <v>1.3000000000000001E-12</v>
      </c>
      <c r="M17" s="56">
        <f t="shared" si="4"/>
        <v>0</v>
      </c>
      <c r="N17" s="58">
        <v>6.3058016862474004E-12</v>
      </c>
      <c r="P17" s="56">
        <f t="shared" si="5"/>
        <v>0.25373458913075403</v>
      </c>
      <c r="Q17" s="56">
        <f t="shared" si="6"/>
        <v>0.23311865376388025</v>
      </c>
      <c r="R17" s="56">
        <f t="shared" si="7"/>
        <v>2.0615935366873766E-2</v>
      </c>
      <c r="S17" s="56">
        <f t="shared" si="8"/>
        <v>0.20615935366873767</v>
      </c>
      <c r="T17" s="56">
        <f t="shared" si="9"/>
        <v>0</v>
      </c>
    </row>
    <row r="18" spans="1:20" x14ac:dyDescent="0.2">
      <c r="A18" s="1" t="s">
        <v>4</v>
      </c>
      <c r="B18" s="1">
        <v>0.2</v>
      </c>
      <c r="C18" s="1">
        <v>0.185</v>
      </c>
      <c r="D18" s="1">
        <v>1.4999999999999999E-2</v>
      </c>
      <c r="F18" s="1">
        <v>0.16</v>
      </c>
      <c r="I18" s="56">
        <f t="shared" si="0"/>
        <v>2E-12</v>
      </c>
      <c r="J18" s="56">
        <f t="shared" si="1"/>
        <v>1.85E-12</v>
      </c>
      <c r="K18" s="56">
        <f t="shared" si="2"/>
        <v>1.4999999999999999E-13</v>
      </c>
      <c r="L18" s="56">
        <f t="shared" si="3"/>
        <v>1.6E-12</v>
      </c>
      <c r="M18" s="56">
        <f t="shared" si="4"/>
        <v>0</v>
      </c>
      <c r="N18" s="58">
        <v>6.5874965568278129E-12</v>
      </c>
      <c r="P18" s="56">
        <f t="shared" si="5"/>
        <v>0.30360547178230229</v>
      </c>
      <c r="Q18" s="56">
        <f t="shared" si="6"/>
        <v>0.28083506139862963</v>
      </c>
      <c r="R18" s="56">
        <f t="shared" si="7"/>
        <v>2.2770410383672671E-2</v>
      </c>
      <c r="S18" s="56">
        <f t="shared" si="8"/>
        <v>0.24288437742584185</v>
      </c>
      <c r="T18" s="56">
        <f t="shared" si="9"/>
        <v>0</v>
      </c>
    </row>
    <row r="19" spans="1:20" x14ac:dyDescent="0.2">
      <c r="A19" s="1" t="s">
        <v>4</v>
      </c>
      <c r="B19" s="1">
        <v>0.2</v>
      </c>
      <c r="C19" s="1">
        <v>0.185</v>
      </c>
      <c r="D19" s="1">
        <v>1.4999999999999999E-2</v>
      </c>
      <c r="F19" s="1">
        <v>0.16</v>
      </c>
      <c r="I19" s="56">
        <f t="shared" si="0"/>
        <v>2E-12</v>
      </c>
      <c r="J19" s="56">
        <f t="shared" si="1"/>
        <v>1.85E-12</v>
      </c>
      <c r="K19" s="56">
        <f t="shared" si="2"/>
        <v>1.4999999999999999E-13</v>
      </c>
      <c r="L19" s="56">
        <f t="shared" si="3"/>
        <v>1.6E-12</v>
      </c>
      <c r="M19" s="56">
        <f t="shared" si="4"/>
        <v>0</v>
      </c>
      <c r="N19" s="58">
        <v>6.8154777399647909E-12</v>
      </c>
      <c r="P19" s="56">
        <f t="shared" si="5"/>
        <v>0.29344971494402272</v>
      </c>
      <c r="Q19" s="56">
        <f t="shared" si="6"/>
        <v>0.271440986323221</v>
      </c>
      <c r="R19" s="56">
        <f t="shared" si="7"/>
        <v>2.2008728620801703E-2</v>
      </c>
      <c r="S19" s="56">
        <f t="shared" si="8"/>
        <v>0.23475977195521816</v>
      </c>
      <c r="T19" s="56">
        <f t="shared" si="9"/>
        <v>0</v>
      </c>
    </row>
    <row r="20" spans="1:20" x14ac:dyDescent="0.2">
      <c r="A20" s="1" t="s">
        <v>4</v>
      </c>
      <c r="B20" s="1">
        <v>0.26</v>
      </c>
      <c r="C20" s="1">
        <v>0.25</v>
      </c>
      <c r="D20" s="1">
        <v>0.01</v>
      </c>
      <c r="F20" s="1">
        <v>0.22</v>
      </c>
      <c r="I20" s="56">
        <f t="shared" si="0"/>
        <v>2.6000000000000002E-12</v>
      </c>
      <c r="J20" s="56">
        <f t="shared" si="1"/>
        <v>2.4999999999999998E-12</v>
      </c>
      <c r="K20" s="56">
        <f t="shared" si="2"/>
        <v>1E-13</v>
      </c>
      <c r="L20" s="56">
        <f t="shared" si="3"/>
        <v>2.1999999999999999E-12</v>
      </c>
      <c r="M20" s="56">
        <f t="shared" si="4"/>
        <v>0</v>
      </c>
      <c r="N20" s="58">
        <v>6.6154002940079485E-12</v>
      </c>
      <c r="P20" s="56">
        <f t="shared" si="5"/>
        <v>0.39302232434143258</v>
      </c>
      <c r="Q20" s="56">
        <f t="shared" si="6"/>
        <v>0.37790608109753127</v>
      </c>
      <c r="R20" s="56">
        <f t="shared" si="7"/>
        <v>1.5116243243901251E-2</v>
      </c>
      <c r="S20" s="56">
        <f t="shared" si="8"/>
        <v>0.33255735136582748</v>
      </c>
      <c r="T20" s="56">
        <f t="shared" si="9"/>
        <v>0</v>
      </c>
    </row>
    <row r="21" spans="1:20" x14ac:dyDescent="0.2">
      <c r="A21" s="1" t="s">
        <v>4</v>
      </c>
      <c r="B21" s="1">
        <v>0.26</v>
      </c>
      <c r="C21" s="1">
        <v>0.25</v>
      </c>
      <c r="D21" s="1">
        <v>0.01</v>
      </c>
      <c r="F21" s="1">
        <v>0.22</v>
      </c>
      <c r="I21" s="56">
        <f t="shared" si="0"/>
        <v>2.6000000000000002E-12</v>
      </c>
      <c r="J21" s="56">
        <f t="shared" si="1"/>
        <v>2.4999999999999998E-12</v>
      </c>
      <c r="K21" s="56">
        <f t="shared" si="2"/>
        <v>1E-13</v>
      </c>
      <c r="L21" s="56">
        <f t="shared" si="3"/>
        <v>2.1999999999999999E-12</v>
      </c>
      <c r="M21" s="56">
        <f t="shared" si="4"/>
        <v>0</v>
      </c>
      <c r="N21" s="58">
        <v>6.6148365821457231E-12</v>
      </c>
      <c r="P21" s="56">
        <f t="shared" si="5"/>
        <v>0.39305581743587253</v>
      </c>
      <c r="Q21" s="56">
        <f t="shared" si="6"/>
        <v>0.37793828599603119</v>
      </c>
      <c r="R21" s="56">
        <f t="shared" si="7"/>
        <v>1.511753143984125E-2</v>
      </c>
      <c r="S21" s="56">
        <f t="shared" si="8"/>
        <v>0.33258569167650748</v>
      </c>
      <c r="T21" s="56">
        <f t="shared" si="9"/>
        <v>0</v>
      </c>
    </row>
    <row r="22" spans="1:20" x14ac:dyDescent="0.2">
      <c r="A22" s="1" t="s">
        <v>4</v>
      </c>
      <c r="B22" s="1">
        <v>0.26</v>
      </c>
      <c r="C22" s="1">
        <v>0.25</v>
      </c>
      <c r="D22" s="1">
        <v>0.01</v>
      </c>
      <c r="F22" s="1">
        <v>0.22</v>
      </c>
      <c r="I22" s="56">
        <f t="shared" si="0"/>
        <v>2.6000000000000002E-12</v>
      </c>
      <c r="J22" s="56">
        <f t="shared" si="1"/>
        <v>2.4999999999999998E-12</v>
      </c>
      <c r="K22" s="56">
        <f t="shared" si="2"/>
        <v>1E-13</v>
      </c>
      <c r="L22" s="56">
        <f t="shared" si="3"/>
        <v>2.1999999999999999E-12</v>
      </c>
      <c r="M22" s="56">
        <f t="shared" si="4"/>
        <v>0</v>
      </c>
      <c r="N22" s="58">
        <v>6.6677852320618524E-12</v>
      </c>
      <c r="P22" s="56">
        <f t="shared" si="5"/>
        <v>0.38993457490171929</v>
      </c>
      <c r="Q22" s="56">
        <f t="shared" si="6"/>
        <v>0.37493709125165314</v>
      </c>
      <c r="R22" s="56">
        <f t="shared" si="7"/>
        <v>1.4997483650066127E-2</v>
      </c>
      <c r="S22" s="56">
        <f t="shared" si="8"/>
        <v>0.32994464030145476</v>
      </c>
      <c r="T22" s="56">
        <f t="shared" si="9"/>
        <v>0</v>
      </c>
    </row>
    <row r="23" spans="1:20" x14ac:dyDescent="0.2">
      <c r="A23" s="1" t="s">
        <v>4</v>
      </c>
      <c r="B23" s="1">
        <v>0.26</v>
      </c>
      <c r="C23" s="1">
        <v>0.25</v>
      </c>
      <c r="D23" s="1">
        <v>0.01</v>
      </c>
      <c r="F23" s="1">
        <v>0.22</v>
      </c>
      <c r="I23" s="56">
        <f t="shared" si="0"/>
        <v>2.6000000000000002E-12</v>
      </c>
      <c r="J23" s="56">
        <f t="shared" si="1"/>
        <v>2.4999999999999998E-12</v>
      </c>
      <c r="K23" s="56">
        <f t="shared" si="2"/>
        <v>1E-13</v>
      </c>
      <c r="L23" s="56">
        <f t="shared" si="3"/>
        <v>2.1999999999999999E-12</v>
      </c>
      <c r="M23" s="56">
        <f t="shared" si="4"/>
        <v>0</v>
      </c>
      <c r="N23" s="58">
        <v>6.702614572120752E-12</v>
      </c>
      <c r="P23" s="56">
        <f t="shared" si="5"/>
        <v>0.38790832622460386</v>
      </c>
      <c r="Q23" s="56">
        <f t="shared" si="6"/>
        <v>0.37298877521596518</v>
      </c>
      <c r="R23" s="56">
        <f t="shared" si="7"/>
        <v>1.4919551008638609E-2</v>
      </c>
      <c r="S23" s="56">
        <f t="shared" si="8"/>
        <v>0.32823012219004938</v>
      </c>
      <c r="T23" s="56">
        <f t="shared" si="9"/>
        <v>0</v>
      </c>
    </row>
    <row r="24" spans="1:20" x14ac:dyDescent="0.2">
      <c r="A24" s="1" t="s">
        <v>4</v>
      </c>
      <c r="B24" s="1">
        <v>0.26</v>
      </c>
      <c r="C24" s="1">
        <v>0.25</v>
      </c>
      <c r="D24" s="1">
        <v>0.01</v>
      </c>
      <c r="F24" s="1">
        <v>0.22</v>
      </c>
      <c r="I24" s="56">
        <f t="shared" si="0"/>
        <v>2.6000000000000002E-12</v>
      </c>
      <c r="J24" s="56">
        <f t="shared" si="1"/>
        <v>2.4999999999999998E-12</v>
      </c>
      <c r="K24" s="56">
        <f t="shared" si="2"/>
        <v>1E-13</v>
      </c>
      <c r="L24" s="56">
        <f t="shared" si="3"/>
        <v>2.1999999999999999E-12</v>
      </c>
      <c r="M24" s="56">
        <f t="shared" si="4"/>
        <v>0</v>
      </c>
      <c r="N24" s="58">
        <v>6.8065388804352236E-12</v>
      </c>
      <c r="P24" s="56">
        <f t="shared" si="5"/>
        <v>0.38198562377619905</v>
      </c>
      <c r="Q24" s="56">
        <f t="shared" si="6"/>
        <v>0.36729386901557592</v>
      </c>
      <c r="R24" s="56">
        <f t="shared" si="7"/>
        <v>1.4691754760623038E-2</v>
      </c>
      <c r="S24" s="56">
        <f t="shared" si="8"/>
        <v>0.32321860473370684</v>
      </c>
      <c r="T24" s="56">
        <f t="shared" si="9"/>
        <v>0</v>
      </c>
    </row>
    <row r="25" spans="1:20" x14ac:dyDescent="0.2">
      <c r="A25" s="1" t="s">
        <v>4</v>
      </c>
      <c r="B25" s="1">
        <v>0.26</v>
      </c>
      <c r="C25" s="1">
        <v>0.25</v>
      </c>
      <c r="D25" s="1">
        <v>0.01</v>
      </c>
      <c r="F25" s="1">
        <v>0.22</v>
      </c>
      <c r="I25" s="56">
        <f t="shared" si="0"/>
        <v>2.6000000000000002E-12</v>
      </c>
      <c r="J25" s="56">
        <f t="shared" si="1"/>
        <v>2.4999999999999998E-12</v>
      </c>
      <c r="K25" s="56">
        <f t="shared" si="2"/>
        <v>1E-13</v>
      </c>
      <c r="L25" s="56">
        <f t="shared" si="3"/>
        <v>2.1999999999999999E-12</v>
      </c>
      <c r="M25" s="56">
        <f t="shared" si="4"/>
        <v>0</v>
      </c>
      <c r="N25" s="58">
        <v>6.860614954075803E-12</v>
      </c>
      <c r="P25" s="56">
        <f t="shared" si="5"/>
        <v>0.378974773749017</v>
      </c>
      <c r="Q25" s="56">
        <f t="shared" si="6"/>
        <v>0.3643988209125163</v>
      </c>
      <c r="R25" s="56">
        <f t="shared" si="7"/>
        <v>1.4575952836500653E-2</v>
      </c>
      <c r="S25" s="56">
        <f t="shared" si="8"/>
        <v>0.32067096240301435</v>
      </c>
      <c r="T25" s="56">
        <f t="shared" si="9"/>
        <v>0</v>
      </c>
    </row>
    <row r="26" spans="1:20" x14ac:dyDescent="0.2">
      <c r="A26" s="1" t="s">
        <v>4</v>
      </c>
      <c r="B26" s="1">
        <v>0.26</v>
      </c>
      <c r="C26" s="1">
        <v>0.25</v>
      </c>
      <c r="D26" s="1">
        <v>0.01</v>
      </c>
      <c r="F26" s="1">
        <v>0.22</v>
      </c>
      <c r="I26" s="56">
        <f t="shared" si="0"/>
        <v>2.6000000000000002E-12</v>
      </c>
      <c r="J26" s="56">
        <f t="shared" si="1"/>
        <v>2.4999999999999998E-12</v>
      </c>
      <c r="K26" s="56">
        <f t="shared" si="2"/>
        <v>1E-13</v>
      </c>
      <c r="L26" s="56">
        <f t="shared" si="3"/>
        <v>2.1999999999999999E-12</v>
      </c>
      <c r="M26" s="56">
        <f t="shared" si="4"/>
        <v>0</v>
      </c>
      <c r="N26" s="58">
        <v>7.4182065160823174E-12</v>
      </c>
      <c r="P26" s="56">
        <f t="shared" si="5"/>
        <v>0.35048902916942587</v>
      </c>
      <c r="Q26" s="56">
        <f t="shared" si="6"/>
        <v>0.33700868189367866</v>
      </c>
      <c r="R26" s="56">
        <f t="shared" si="7"/>
        <v>1.3480347275747148E-2</v>
      </c>
      <c r="S26" s="56">
        <f t="shared" si="8"/>
        <v>0.29656764006643721</v>
      </c>
      <c r="T26" s="56">
        <f t="shared" si="9"/>
        <v>0</v>
      </c>
    </row>
    <row r="27" spans="1:20" x14ac:dyDescent="0.2">
      <c r="A27" s="1" t="s">
        <v>6</v>
      </c>
      <c r="B27" s="1">
        <v>0.26</v>
      </c>
      <c r="C27" s="1">
        <v>0.25</v>
      </c>
      <c r="D27" s="1">
        <v>0.01</v>
      </c>
      <c r="F27" s="1">
        <v>0.22</v>
      </c>
      <c r="I27" s="56">
        <f t="shared" si="0"/>
        <v>2.6000000000000002E-12</v>
      </c>
      <c r="J27" s="56">
        <f t="shared" si="1"/>
        <v>2.4999999999999998E-12</v>
      </c>
      <c r="K27" s="56">
        <f t="shared" si="2"/>
        <v>1E-13</v>
      </c>
      <c r="L27" s="56">
        <f t="shared" si="3"/>
        <v>2.1999999999999999E-12</v>
      </c>
      <c r="M27" s="56">
        <f t="shared" si="4"/>
        <v>0</v>
      </c>
      <c r="N27" s="58">
        <v>6.9938522792259735E-12</v>
      </c>
      <c r="P27" s="56">
        <f t="shared" si="5"/>
        <v>0.37175506376119066</v>
      </c>
      <c r="Q27" s="56">
        <f t="shared" si="6"/>
        <v>0.35745679207806785</v>
      </c>
      <c r="R27" s="56">
        <f t="shared" si="7"/>
        <v>1.4298271683122716E-2</v>
      </c>
      <c r="S27" s="56">
        <f t="shared" si="8"/>
        <v>0.3145619770286997</v>
      </c>
      <c r="T27" s="56">
        <f t="shared" si="9"/>
        <v>0</v>
      </c>
    </row>
    <row r="28" spans="1:20" x14ac:dyDescent="0.2">
      <c r="A28" s="1" t="s">
        <v>6</v>
      </c>
      <c r="B28" s="1">
        <v>0.26</v>
      </c>
      <c r="C28" s="1">
        <v>0.25</v>
      </c>
      <c r="D28" s="1">
        <v>0.01</v>
      </c>
      <c r="F28" s="1">
        <v>0.22</v>
      </c>
      <c r="I28" s="56">
        <f t="shared" si="0"/>
        <v>2.6000000000000002E-12</v>
      </c>
      <c r="J28" s="56">
        <f t="shared" si="1"/>
        <v>2.4999999999999998E-12</v>
      </c>
      <c r="K28" s="56">
        <f t="shared" si="2"/>
        <v>1E-13</v>
      </c>
      <c r="L28" s="56">
        <f t="shared" si="3"/>
        <v>2.1999999999999999E-12</v>
      </c>
      <c r="M28" s="56">
        <f t="shared" si="4"/>
        <v>0</v>
      </c>
      <c r="N28" s="58">
        <v>7.103333175896663E-12</v>
      </c>
      <c r="P28" s="56">
        <f t="shared" si="5"/>
        <v>0.36602534832836403</v>
      </c>
      <c r="Q28" s="56">
        <f t="shared" si="6"/>
        <v>0.35194745031573454</v>
      </c>
      <c r="R28" s="56">
        <f t="shared" si="7"/>
        <v>1.4077898012629384E-2</v>
      </c>
      <c r="S28" s="56">
        <f t="shared" si="8"/>
        <v>0.30971375627784642</v>
      </c>
      <c r="T28" s="56">
        <f t="shared" si="9"/>
        <v>0</v>
      </c>
    </row>
    <row r="29" spans="1:20" x14ac:dyDescent="0.2">
      <c r="A29" s="1" t="s">
        <v>6</v>
      </c>
      <c r="B29" s="1">
        <v>0.26</v>
      </c>
      <c r="C29" s="1">
        <v>0.25</v>
      </c>
      <c r="D29" s="1">
        <v>0.01</v>
      </c>
      <c r="F29" s="1">
        <v>0.22</v>
      </c>
      <c r="I29" s="56">
        <f t="shared" si="0"/>
        <v>2.6000000000000002E-12</v>
      </c>
      <c r="J29" s="56">
        <f t="shared" si="1"/>
        <v>2.4999999999999998E-12</v>
      </c>
      <c r="K29" s="56">
        <f t="shared" si="2"/>
        <v>1E-13</v>
      </c>
      <c r="L29" s="56">
        <f t="shared" si="3"/>
        <v>2.1999999999999999E-12</v>
      </c>
      <c r="M29" s="56">
        <f t="shared" si="4"/>
        <v>0</v>
      </c>
      <c r="N29" s="58">
        <v>7.1877691598313587E-12</v>
      </c>
      <c r="P29" s="56">
        <f t="shared" si="5"/>
        <v>0.36172558441776698</v>
      </c>
      <c r="Q29" s="56">
        <f t="shared" si="6"/>
        <v>0.34781306194016048</v>
      </c>
      <c r="R29" s="56">
        <f t="shared" si="7"/>
        <v>1.3912522477606422E-2</v>
      </c>
      <c r="S29" s="56">
        <f t="shared" si="8"/>
        <v>0.30607549450734128</v>
      </c>
      <c r="T29" s="56">
        <f t="shared" si="9"/>
        <v>0</v>
      </c>
    </row>
    <row r="30" spans="1:20" x14ac:dyDescent="0.2">
      <c r="A30" s="1" t="s">
        <v>6</v>
      </c>
      <c r="B30" s="1">
        <v>0.28999999999999998</v>
      </c>
      <c r="C30" s="1">
        <v>0.25</v>
      </c>
      <c r="D30" s="1">
        <v>0.04</v>
      </c>
      <c r="F30" s="1">
        <v>0.245</v>
      </c>
      <c r="I30" s="56">
        <f t="shared" si="0"/>
        <v>2.8999999999999998E-12</v>
      </c>
      <c r="J30" s="56">
        <f t="shared" si="1"/>
        <v>2.4999999999999998E-12</v>
      </c>
      <c r="K30" s="56">
        <f t="shared" si="2"/>
        <v>4.0000000000000001E-13</v>
      </c>
      <c r="L30" s="56">
        <f t="shared" si="3"/>
        <v>2.4499999999999999E-12</v>
      </c>
      <c r="M30" s="56">
        <f t="shared" si="4"/>
        <v>0</v>
      </c>
      <c r="N30" s="58">
        <v>7.3917523236907597E-12</v>
      </c>
      <c r="P30" s="56">
        <f t="shared" si="5"/>
        <v>0.39232916269467305</v>
      </c>
      <c r="Q30" s="56">
        <f t="shared" si="6"/>
        <v>0.33821479542644228</v>
      </c>
      <c r="R30" s="56">
        <f t="shared" si="7"/>
        <v>5.4114367268230774E-2</v>
      </c>
      <c r="S30" s="56">
        <f t="shared" si="8"/>
        <v>0.33145049951791344</v>
      </c>
      <c r="T30" s="56">
        <f t="shared" si="9"/>
        <v>0</v>
      </c>
    </row>
    <row r="31" spans="1:20" x14ac:dyDescent="0.2">
      <c r="A31" s="1" t="s">
        <v>6</v>
      </c>
      <c r="B31" s="1">
        <v>0.28999999999999998</v>
      </c>
      <c r="C31" s="1">
        <v>0.25</v>
      </c>
      <c r="D31" s="1">
        <v>0.04</v>
      </c>
      <c r="F31" s="1">
        <v>0.245</v>
      </c>
      <c r="I31" s="56">
        <f t="shared" si="0"/>
        <v>2.8999999999999998E-12</v>
      </c>
      <c r="J31" s="56">
        <f t="shared" si="1"/>
        <v>2.4999999999999998E-12</v>
      </c>
      <c r="K31" s="56">
        <f t="shared" si="2"/>
        <v>4.0000000000000001E-13</v>
      </c>
      <c r="L31" s="56">
        <f t="shared" si="3"/>
        <v>2.4499999999999999E-12</v>
      </c>
      <c r="M31" s="56">
        <f t="shared" si="4"/>
        <v>0</v>
      </c>
      <c r="N31" s="58">
        <v>7.6378125515519536E-12</v>
      </c>
      <c r="P31" s="56">
        <f t="shared" si="5"/>
        <v>0.37968986282737965</v>
      </c>
      <c r="Q31" s="56">
        <f t="shared" si="6"/>
        <v>0.32731884726498245</v>
      </c>
      <c r="R31" s="56">
        <f t="shared" si="7"/>
        <v>5.2371015562397198E-2</v>
      </c>
      <c r="S31" s="56">
        <f t="shared" si="8"/>
        <v>0.32077247031968281</v>
      </c>
      <c r="T31" s="56">
        <f t="shared" si="9"/>
        <v>0</v>
      </c>
    </row>
    <row r="32" spans="1:20" x14ac:dyDescent="0.2">
      <c r="A32" s="1" t="s">
        <v>6</v>
      </c>
      <c r="B32" s="1">
        <v>0.28999999999999998</v>
      </c>
      <c r="C32" s="1">
        <v>0.25</v>
      </c>
      <c r="D32" s="1">
        <v>0.04</v>
      </c>
      <c r="F32" s="1">
        <v>0.245</v>
      </c>
      <c r="I32" s="56">
        <f t="shared" si="0"/>
        <v>2.8999999999999998E-12</v>
      </c>
      <c r="J32" s="56">
        <f t="shared" si="1"/>
        <v>2.4999999999999998E-12</v>
      </c>
      <c r="K32" s="56">
        <f t="shared" si="2"/>
        <v>4.0000000000000001E-13</v>
      </c>
      <c r="L32" s="56">
        <f t="shared" si="3"/>
        <v>2.4499999999999999E-12</v>
      </c>
      <c r="M32" s="56">
        <f t="shared" si="4"/>
        <v>0</v>
      </c>
      <c r="N32" s="58">
        <v>7.9304192731797204E-12</v>
      </c>
      <c r="P32" s="56">
        <f t="shared" si="5"/>
        <v>0.36568053971719428</v>
      </c>
      <c r="Q32" s="56">
        <f t="shared" si="6"/>
        <v>0.31524184458378818</v>
      </c>
      <c r="R32" s="56">
        <f t="shared" si="7"/>
        <v>5.0438695133406111E-2</v>
      </c>
      <c r="S32" s="56">
        <f t="shared" si="8"/>
        <v>0.30893700769211241</v>
      </c>
      <c r="T32" s="56">
        <f t="shared" si="9"/>
        <v>0</v>
      </c>
    </row>
    <row r="33" spans="1:20" x14ac:dyDescent="0.2">
      <c r="A33" s="1" t="s">
        <v>6</v>
      </c>
      <c r="B33" s="1">
        <v>0.28999999999999998</v>
      </c>
      <c r="C33" s="1">
        <v>0.25</v>
      </c>
      <c r="D33" s="1">
        <v>0.04</v>
      </c>
      <c r="F33" s="1">
        <v>0.245</v>
      </c>
      <c r="I33" s="56">
        <f t="shared" si="0"/>
        <v>2.8999999999999998E-12</v>
      </c>
      <c r="J33" s="56">
        <f t="shared" si="1"/>
        <v>2.4999999999999998E-12</v>
      </c>
      <c r="K33" s="56">
        <f t="shared" si="2"/>
        <v>4.0000000000000001E-13</v>
      </c>
      <c r="L33" s="56">
        <f t="shared" si="3"/>
        <v>2.4499999999999999E-12</v>
      </c>
      <c r="M33" s="56">
        <f t="shared" si="4"/>
        <v>0</v>
      </c>
      <c r="N33" s="58">
        <v>8.1124579395453648E-12</v>
      </c>
      <c r="P33" s="56">
        <f t="shared" si="5"/>
        <v>0.35747488882050465</v>
      </c>
      <c r="Q33" s="56">
        <f t="shared" si="6"/>
        <v>0.30816800760388335</v>
      </c>
      <c r="R33" s="56">
        <f t="shared" si="7"/>
        <v>4.9306881216621343E-2</v>
      </c>
      <c r="S33" s="56">
        <f t="shared" si="8"/>
        <v>0.30200464745180566</v>
      </c>
      <c r="T33" s="56">
        <f t="shared" si="9"/>
        <v>0</v>
      </c>
    </row>
    <row r="34" spans="1:20" x14ac:dyDescent="0.2">
      <c r="A34" s="1" t="s">
        <v>6</v>
      </c>
      <c r="B34" s="1">
        <v>0.28999999999999998</v>
      </c>
      <c r="C34" s="1">
        <v>0.25</v>
      </c>
      <c r="D34" s="1">
        <v>0.04</v>
      </c>
      <c r="F34" s="1">
        <v>0.245</v>
      </c>
      <c r="I34" s="56">
        <f t="shared" si="0"/>
        <v>2.8999999999999998E-12</v>
      </c>
      <c r="J34" s="56">
        <f t="shared" si="1"/>
        <v>2.4999999999999998E-12</v>
      </c>
      <c r="K34" s="56">
        <f t="shared" si="2"/>
        <v>4.0000000000000001E-13</v>
      </c>
      <c r="L34" s="56">
        <f t="shared" si="3"/>
        <v>2.4499999999999999E-12</v>
      </c>
      <c r="M34" s="56">
        <f t="shared" si="4"/>
        <v>0</v>
      </c>
      <c r="N34" s="58">
        <v>8.2631703324245094E-12</v>
      </c>
      <c r="P34" s="56">
        <f t="shared" si="5"/>
        <v>0.3509548857561921</v>
      </c>
      <c r="Q34" s="56">
        <f t="shared" si="6"/>
        <v>0.30254731530706219</v>
      </c>
      <c r="R34" s="56">
        <f t="shared" si="7"/>
        <v>4.8407570449129952E-2</v>
      </c>
      <c r="S34" s="56">
        <f t="shared" si="8"/>
        <v>0.29649636900092091</v>
      </c>
      <c r="T34" s="56">
        <f t="shared" si="9"/>
        <v>0</v>
      </c>
    </row>
    <row r="35" spans="1:20" x14ac:dyDescent="0.2">
      <c r="A35" s="1" t="s">
        <v>6</v>
      </c>
      <c r="B35" s="1">
        <v>0.28999999999999998</v>
      </c>
      <c r="C35" s="1">
        <v>0.25</v>
      </c>
      <c r="D35" s="1">
        <v>0.04</v>
      </c>
      <c r="F35" s="1">
        <v>0.245</v>
      </c>
      <c r="I35" s="56">
        <f t="shared" si="0"/>
        <v>2.8999999999999998E-12</v>
      </c>
      <c r="J35" s="56">
        <f t="shared" si="1"/>
        <v>2.4999999999999998E-12</v>
      </c>
      <c r="K35" s="56">
        <f t="shared" si="2"/>
        <v>4.0000000000000001E-13</v>
      </c>
      <c r="L35" s="56">
        <f t="shared" si="3"/>
        <v>2.4499999999999999E-12</v>
      </c>
      <c r="M35" s="56">
        <f t="shared" si="4"/>
        <v>0</v>
      </c>
      <c r="N35" s="58">
        <v>8.5362887296724988E-12</v>
      </c>
      <c r="P35" s="56">
        <f t="shared" si="5"/>
        <v>0.33972609079159632</v>
      </c>
      <c r="Q35" s="56">
        <f t="shared" si="6"/>
        <v>0.29286731964792789</v>
      </c>
      <c r="R35" s="56">
        <f t="shared" si="7"/>
        <v>4.6858771143668466E-2</v>
      </c>
      <c r="S35" s="56">
        <f t="shared" si="8"/>
        <v>0.2870099732549693</v>
      </c>
      <c r="T35" s="56">
        <f t="shared" si="9"/>
        <v>0</v>
      </c>
    </row>
    <row r="36" spans="1:20" x14ac:dyDescent="0.2">
      <c r="A36" s="1" t="s">
        <v>6</v>
      </c>
      <c r="B36" s="1">
        <v>0.28999999999999998</v>
      </c>
      <c r="C36" s="1">
        <v>0.25</v>
      </c>
      <c r="D36" s="1">
        <v>0.04</v>
      </c>
      <c r="F36" s="1">
        <v>0.245</v>
      </c>
      <c r="I36" s="56">
        <f t="shared" si="0"/>
        <v>2.8999999999999998E-12</v>
      </c>
      <c r="J36" s="56">
        <f t="shared" si="1"/>
        <v>2.4999999999999998E-12</v>
      </c>
      <c r="K36" s="56">
        <f t="shared" si="2"/>
        <v>4.0000000000000001E-13</v>
      </c>
      <c r="L36" s="56">
        <f t="shared" si="3"/>
        <v>2.4499999999999999E-12</v>
      </c>
      <c r="M36" s="56">
        <f t="shared" si="4"/>
        <v>0</v>
      </c>
      <c r="N36" s="58">
        <v>8.8589735056632704E-12</v>
      </c>
      <c r="P36" s="56">
        <f t="shared" si="5"/>
        <v>0.32735169578576101</v>
      </c>
      <c r="Q36" s="56">
        <f t="shared" si="6"/>
        <v>0.28219973774634571</v>
      </c>
      <c r="R36" s="56">
        <f t="shared" si="7"/>
        <v>4.5151958039415317E-2</v>
      </c>
      <c r="S36" s="56">
        <f t="shared" si="8"/>
        <v>0.27655574299141883</v>
      </c>
      <c r="T36" s="56">
        <f t="shared" si="9"/>
        <v>0</v>
      </c>
    </row>
    <row r="37" spans="1:20" x14ac:dyDescent="0.2">
      <c r="A37" s="1" t="s">
        <v>6</v>
      </c>
      <c r="B37" s="1">
        <v>0.28999999999999998</v>
      </c>
      <c r="C37" s="1">
        <v>0.25</v>
      </c>
      <c r="D37" s="1">
        <v>0.04</v>
      </c>
      <c r="F37" s="1">
        <v>0.245</v>
      </c>
      <c r="I37" s="56">
        <f t="shared" si="0"/>
        <v>2.8999999999999998E-12</v>
      </c>
      <c r="J37" s="56">
        <f t="shared" si="1"/>
        <v>2.4999999999999998E-12</v>
      </c>
      <c r="K37" s="56">
        <f t="shared" si="2"/>
        <v>4.0000000000000001E-13</v>
      </c>
      <c r="L37" s="56">
        <f t="shared" si="3"/>
        <v>2.4499999999999999E-12</v>
      </c>
      <c r="M37" s="56">
        <f t="shared" si="4"/>
        <v>0</v>
      </c>
      <c r="N37" s="58">
        <v>9.2254264812425081E-12</v>
      </c>
      <c r="P37" s="56">
        <f t="shared" si="5"/>
        <v>0.31434861097168693</v>
      </c>
      <c r="Q37" s="56">
        <f t="shared" si="6"/>
        <v>0.27099018187214391</v>
      </c>
      <c r="R37" s="56">
        <f t="shared" si="7"/>
        <v>4.335842909954303E-2</v>
      </c>
      <c r="S37" s="56">
        <f t="shared" si="8"/>
        <v>0.26557037823470103</v>
      </c>
      <c r="T37" s="56">
        <f t="shared" si="9"/>
        <v>0</v>
      </c>
    </row>
    <row r="38" spans="1:20" x14ac:dyDescent="0.2">
      <c r="A38" s="1" t="s">
        <v>6</v>
      </c>
      <c r="B38" s="1">
        <v>0.28999999999999998</v>
      </c>
      <c r="C38" s="1">
        <v>0.25</v>
      </c>
      <c r="D38" s="1">
        <v>0.04</v>
      </c>
      <c r="F38" s="1">
        <v>0.245</v>
      </c>
      <c r="I38" s="56">
        <f t="shared" si="0"/>
        <v>2.8999999999999998E-12</v>
      </c>
      <c r="J38" s="56">
        <f t="shared" si="1"/>
        <v>2.4999999999999998E-12</v>
      </c>
      <c r="K38" s="56">
        <f t="shared" si="2"/>
        <v>4.0000000000000001E-13</v>
      </c>
      <c r="L38" s="56">
        <f t="shared" si="3"/>
        <v>2.4499999999999999E-12</v>
      </c>
      <c r="M38" s="56">
        <f t="shared" si="4"/>
        <v>0</v>
      </c>
      <c r="N38" s="58">
        <v>1.0393034808442455E-11</v>
      </c>
      <c r="P38" s="56">
        <f t="shared" si="5"/>
        <v>0.27903303062588375</v>
      </c>
      <c r="Q38" s="56">
        <f t="shared" si="6"/>
        <v>0.24054571605679637</v>
      </c>
      <c r="R38" s="56">
        <f t="shared" si="7"/>
        <v>3.8487314569087418E-2</v>
      </c>
      <c r="S38" s="56">
        <f t="shared" si="8"/>
        <v>0.23573480173566044</v>
      </c>
      <c r="T38" s="56">
        <f t="shared" si="9"/>
        <v>0</v>
      </c>
    </row>
    <row r="39" spans="1:20" x14ac:dyDescent="0.2">
      <c r="A39" s="1" t="s">
        <v>8</v>
      </c>
      <c r="B39" s="1">
        <v>0.28999999999999998</v>
      </c>
      <c r="C39" s="1">
        <v>0.25</v>
      </c>
      <c r="D39" s="1">
        <v>0.04</v>
      </c>
      <c r="F39" s="1">
        <v>0.245</v>
      </c>
      <c r="I39" s="56">
        <f t="shared" si="0"/>
        <v>2.8999999999999998E-12</v>
      </c>
      <c r="J39" s="56">
        <f t="shared" si="1"/>
        <v>2.4999999999999998E-12</v>
      </c>
      <c r="K39" s="56">
        <f t="shared" si="2"/>
        <v>4.0000000000000001E-13</v>
      </c>
      <c r="L39" s="56">
        <f t="shared" si="3"/>
        <v>2.4499999999999999E-12</v>
      </c>
      <c r="M39" s="56">
        <f t="shared" si="4"/>
        <v>0</v>
      </c>
      <c r="N39" s="58">
        <v>1.0693614026407403E-11</v>
      </c>
      <c r="P39" s="56">
        <f t="shared" si="5"/>
        <v>0.27118988892235862</v>
      </c>
      <c r="Q39" s="56">
        <f t="shared" si="6"/>
        <v>0.2337843870020333</v>
      </c>
      <c r="R39" s="56">
        <f t="shared" si="7"/>
        <v>3.7405501920325331E-2</v>
      </c>
      <c r="S39" s="56">
        <f t="shared" si="8"/>
        <v>0.22910869926199265</v>
      </c>
      <c r="T39" s="56">
        <f t="shared" si="9"/>
        <v>0</v>
      </c>
    </row>
    <row r="40" spans="1:20" x14ac:dyDescent="0.2">
      <c r="A40" s="1" t="s">
        <v>8</v>
      </c>
      <c r="B40" s="1">
        <v>0.4</v>
      </c>
      <c r="F40" s="1">
        <v>0.33500000000000002</v>
      </c>
      <c r="I40" s="56">
        <f t="shared" si="0"/>
        <v>3.9999999999999999E-12</v>
      </c>
      <c r="J40" s="56">
        <f t="shared" si="1"/>
        <v>0</v>
      </c>
      <c r="K40" s="56">
        <f t="shared" si="2"/>
        <v>0</v>
      </c>
      <c r="L40" s="56">
        <f t="shared" si="3"/>
        <v>3.3500000000000001E-12</v>
      </c>
      <c r="M40" s="56">
        <f t="shared" si="4"/>
        <v>0</v>
      </c>
      <c r="N40" s="58">
        <v>1.11872645571844E-11</v>
      </c>
      <c r="P40" s="56">
        <f t="shared" si="5"/>
        <v>0.35754942412899515</v>
      </c>
      <c r="Q40" s="56">
        <f t="shared" si="6"/>
        <v>0</v>
      </c>
      <c r="R40" s="56">
        <f t="shared" si="7"/>
        <v>0</v>
      </c>
      <c r="S40" s="56">
        <f t="shared" si="8"/>
        <v>0.29944764270803342</v>
      </c>
      <c r="T40" s="56">
        <f t="shared" si="9"/>
        <v>0</v>
      </c>
    </row>
    <row r="41" spans="1:20" x14ac:dyDescent="0.2">
      <c r="A41" s="1" t="s">
        <v>8</v>
      </c>
      <c r="B41" s="1">
        <v>0.4</v>
      </c>
      <c r="F41" s="1">
        <v>0.33500000000000002</v>
      </c>
      <c r="I41" s="56">
        <f t="shared" si="0"/>
        <v>3.9999999999999999E-12</v>
      </c>
      <c r="J41" s="56">
        <f t="shared" si="1"/>
        <v>0</v>
      </c>
      <c r="K41" s="56">
        <f t="shared" si="2"/>
        <v>0</v>
      </c>
      <c r="L41" s="56">
        <f t="shared" si="3"/>
        <v>3.3500000000000001E-12</v>
      </c>
      <c r="M41" s="56">
        <f t="shared" si="4"/>
        <v>0</v>
      </c>
      <c r="N41" s="58">
        <v>1.2094438004036418E-11</v>
      </c>
      <c r="P41" s="56">
        <f t="shared" si="5"/>
        <v>0.33073053900189764</v>
      </c>
      <c r="Q41" s="56">
        <f t="shared" si="6"/>
        <v>0</v>
      </c>
      <c r="R41" s="56">
        <f t="shared" si="7"/>
        <v>0</v>
      </c>
      <c r="S41" s="56">
        <f t="shared" si="8"/>
        <v>0.27698682641408928</v>
      </c>
      <c r="T41" s="56">
        <f t="shared" si="9"/>
        <v>0</v>
      </c>
    </row>
    <row r="42" spans="1:20" x14ac:dyDescent="0.2">
      <c r="A42" s="1" t="s">
        <v>8</v>
      </c>
      <c r="B42" s="1">
        <v>0.4</v>
      </c>
      <c r="F42" s="1">
        <v>0.33500000000000002</v>
      </c>
      <c r="I42" s="56">
        <f t="shared" si="0"/>
        <v>3.9999999999999999E-12</v>
      </c>
      <c r="J42" s="56">
        <f t="shared" si="1"/>
        <v>0</v>
      </c>
      <c r="K42" s="56">
        <f t="shared" si="2"/>
        <v>0</v>
      </c>
      <c r="L42" s="56">
        <f t="shared" si="3"/>
        <v>3.3500000000000001E-12</v>
      </c>
      <c r="M42" s="56">
        <f t="shared" si="4"/>
        <v>0</v>
      </c>
      <c r="N42" s="58">
        <v>1.3267361328794487E-11</v>
      </c>
      <c r="P42" s="56">
        <f t="shared" si="5"/>
        <v>0.30149175113808802</v>
      </c>
      <c r="Q42" s="56">
        <f t="shared" si="6"/>
        <v>0</v>
      </c>
      <c r="R42" s="56">
        <f t="shared" si="7"/>
        <v>0</v>
      </c>
      <c r="S42" s="56">
        <f t="shared" si="8"/>
        <v>0.25249934157814868</v>
      </c>
      <c r="T42" s="56">
        <f t="shared" si="9"/>
        <v>0</v>
      </c>
    </row>
    <row r="43" spans="1:20" x14ac:dyDescent="0.2">
      <c r="A43" s="1" t="s">
        <v>8</v>
      </c>
      <c r="B43" s="1">
        <v>0.4</v>
      </c>
      <c r="F43" s="1">
        <v>0.33500000000000002</v>
      </c>
      <c r="I43" s="56">
        <f t="shared" si="0"/>
        <v>3.9999999999999999E-12</v>
      </c>
      <c r="J43" s="56">
        <f t="shared" si="1"/>
        <v>0</v>
      </c>
      <c r="K43" s="56">
        <f t="shared" si="2"/>
        <v>0</v>
      </c>
      <c r="L43" s="56">
        <f t="shared" si="3"/>
        <v>3.3500000000000001E-12</v>
      </c>
      <c r="M43" s="56">
        <f t="shared" si="4"/>
        <v>0</v>
      </c>
      <c r="N43" s="58">
        <v>1.378356033406048E-11</v>
      </c>
      <c r="P43" s="56">
        <f t="shared" si="5"/>
        <v>0.29020078289319939</v>
      </c>
      <c r="Q43" s="56">
        <f t="shared" si="6"/>
        <v>0</v>
      </c>
      <c r="R43" s="56">
        <f t="shared" si="7"/>
        <v>0</v>
      </c>
      <c r="S43" s="56">
        <f t="shared" si="8"/>
        <v>0.24304315567305448</v>
      </c>
      <c r="T43" s="56">
        <f t="shared" si="9"/>
        <v>0</v>
      </c>
    </row>
    <row r="44" spans="1:20" x14ac:dyDescent="0.2">
      <c r="A44" s="1" t="s">
        <v>8</v>
      </c>
      <c r="B44" s="1">
        <v>0.7</v>
      </c>
      <c r="F44" s="1">
        <v>0.5</v>
      </c>
      <c r="I44" s="56">
        <f t="shared" si="0"/>
        <v>6.9999999999999993E-12</v>
      </c>
      <c r="J44" s="56">
        <f t="shared" si="1"/>
        <v>0</v>
      </c>
      <c r="K44" s="56">
        <f t="shared" si="2"/>
        <v>0</v>
      </c>
      <c r="L44" s="56">
        <f t="shared" si="3"/>
        <v>4.9999999999999997E-12</v>
      </c>
      <c r="M44" s="56">
        <f t="shared" si="4"/>
        <v>0</v>
      </c>
      <c r="N44" s="58">
        <v>1.6697548010433343E-11</v>
      </c>
      <c r="P44" s="56">
        <f t="shared" si="5"/>
        <v>0.41922322940027479</v>
      </c>
      <c r="Q44" s="56">
        <f t="shared" si="6"/>
        <v>0</v>
      </c>
      <c r="R44" s="56">
        <f t="shared" si="7"/>
        <v>0</v>
      </c>
      <c r="S44" s="56">
        <f t="shared" si="8"/>
        <v>0.29944516385733916</v>
      </c>
      <c r="T44" s="56">
        <f t="shared" si="9"/>
        <v>0</v>
      </c>
    </row>
    <row r="45" spans="1:20" x14ac:dyDescent="0.2">
      <c r="A45" s="1" t="s">
        <v>8</v>
      </c>
      <c r="B45" s="1">
        <v>0.7</v>
      </c>
      <c r="F45" s="1">
        <v>0.5</v>
      </c>
      <c r="I45" s="56">
        <f t="shared" si="0"/>
        <v>6.9999999999999993E-12</v>
      </c>
      <c r="J45" s="56">
        <f t="shared" si="1"/>
        <v>0</v>
      </c>
      <c r="K45" s="56">
        <f t="shared" si="2"/>
        <v>0</v>
      </c>
      <c r="L45" s="56">
        <f t="shared" si="3"/>
        <v>4.9999999999999997E-12</v>
      </c>
      <c r="M45" s="56">
        <f t="shared" si="4"/>
        <v>0</v>
      </c>
      <c r="N45" s="58">
        <v>2.2496935118737649E-11</v>
      </c>
      <c r="P45" s="56">
        <f t="shared" si="5"/>
        <v>0.31115349548969068</v>
      </c>
      <c r="Q45" s="56">
        <f t="shared" si="6"/>
        <v>0</v>
      </c>
      <c r="R45" s="56">
        <f t="shared" si="7"/>
        <v>0</v>
      </c>
      <c r="S45" s="56">
        <f t="shared" si="8"/>
        <v>0.22225249677835052</v>
      </c>
      <c r="T45" s="56">
        <f t="shared" si="9"/>
        <v>0</v>
      </c>
    </row>
    <row r="46" spans="1:20" x14ac:dyDescent="0.2">
      <c r="A46" s="1" t="s">
        <v>8</v>
      </c>
      <c r="B46" s="1">
        <v>0.7</v>
      </c>
      <c r="F46" s="1">
        <v>0.5</v>
      </c>
      <c r="I46" s="56">
        <f t="shared" si="0"/>
        <v>6.9999999999999993E-12</v>
      </c>
      <c r="J46" s="56">
        <f t="shared" si="1"/>
        <v>0</v>
      </c>
      <c r="K46" s="56">
        <f t="shared" si="2"/>
        <v>0</v>
      </c>
      <c r="L46" s="56">
        <f t="shared" si="3"/>
        <v>4.9999999999999997E-12</v>
      </c>
      <c r="M46" s="56">
        <f t="shared" si="4"/>
        <v>0</v>
      </c>
      <c r="N46" s="58">
        <v>2.7552625220235178E-11</v>
      </c>
      <c r="P46" s="56">
        <f t="shared" si="5"/>
        <v>0.25405927544280116</v>
      </c>
      <c r="Q46" s="56">
        <f t="shared" si="6"/>
        <v>0</v>
      </c>
      <c r="R46" s="56">
        <f t="shared" si="7"/>
        <v>0</v>
      </c>
      <c r="S46" s="56">
        <f t="shared" si="8"/>
        <v>0.18147091103057228</v>
      </c>
      <c r="T46" s="56">
        <f t="shared" si="9"/>
        <v>0</v>
      </c>
    </row>
    <row r="47" spans="1:20" x14ac:dyDescent="0.2">
      <c r="A47" s="1" t="s">
        <v>8</v>
      </c>
      <c r="B47" s="1">
        <v>0.7</v>
      </c>
      <c r="F47" s="1">
        <v>0.5</v>
      </c>
      <c r="I47" s="56">
        <f t="shared" si="0"/>
        <v>6.9999999999999993E-12</v>
      </c>
      <c r="J47" s="56">
        <f t="shared" si="1"/>
        <v>0</v>
      </c>
      <c r="K47" s="56">
        <f t="shared" si="2"/>
        <v>0</v>
      </c>
      <c r="L47" s="56">
        <f t="shared" si="3"/>
        <v>4.9999999999999997E-12</v>
      </c>
      <c r="M47" s="56">
        <f t="shared" si="4"/>
        <v>0</v>
      </c>
      <c r="N47" s="58">
        <v>3.0530231806773422E-11</v>
      </c>
      <c r="P47" s="56">
        <f t="shared" si="5"/>
        <v>0.22928093190720494</v>
      </c>
      <c r="Q47" s="56">
        <f t="shared" si="6"/>
        <v>0</v>
      </c>
      <c r="R47" s="56">
        <f t="shared" si="7"/>
        <v>0</v>
      </c>
      <c r="S47" s="56">
        <f t="shared" si="8"/>
        <v>0.16377209421943212</v>
      </c>
      <c r="T47" s="56">
        <f t="shared" si="9"/>
        <v>0</v>
      </c>
    </row>
    <row r="48" spans="1:20" x14ac:dyDescent="0.2">
      <c r="A48" s="1" t="s">
        <v>8</v>
      </c>
      <c r="B48" s="1">
        <v>0.7</v>
      </c>
      <c r="F48" s="1">
        <v>0.5</v>
      </c>
      <c r="I48" s="56">
        <f t="shared" si="0"/>
        <v>6.9999999999999993E-12</v>
      </c>
      <c r="J48" s="56">
        <f t="shared" si="1"/>
        <v>0</v>
      </c>
      <c r="K48" s="56">
        <f t="shared" si="2"/>
        <v>0</v>
      </c>
      <c r="L48" s="56">
        <f t="shared" si="3"/>
        <v>4.9999999999999997E-12</v>
      </c>
      <c r="M48" s="56">
        <f t="shared" si="4"/>
        <v>0</v>
      </c>
      <c r="N48" s="58">
        <v>3.4741562068924002E-11</v>
      </c>
      <c r="P48" s="56">
        <f t="shared" si="5"/>
        <v>0.20148777381145544</v>
      </c>
      <c r="Q48" s="56">
        <f t="shared" si="6"/>
        <v>0</v>
      </c>
      <c r="R48" s="56">
        <f t="shared" si="7"/>
        <v>0</v>
      </c>
      <c r="S48" s="56">
        <f t="shared" si="8"/>
        <v>0.14391983843675391</v>
      </c>
      <c r="T48" s="56">
        <f t="shared" si="9"/>
        <v>0</v>
      </c>
    </row>
    <row r="49" spans="1:20" x14ac:dyDescent="0.2">
      <c r="A49" s="1" t="s">
        <v>8</v>
      </c>
      <c r="B49" s="1">
        <v>1.6</v>
      </c>
      <c r="F49" s="1">
        <v>1.1499999999999999</v>
      </c>
      <c r="I49" s="56">
        <f t="shared" si="0"/>
        <v>1.6E-11</v>
      </c>
      <c r="J49" s="56">
        <f t="shared" si="1"/>
        <v>0</v>
      </c>
      <c r="K49" s="56">
        <f t="shared" si="2"/>
        <v>0</v>
      </c>
      <c r="L49" s="56">
        <f t="shared" si="3"/>
        <v>1.1499999999999999E-11</v>
      </c>
      <c r="M49" s="56">
        <f t="shared" si="4"/>
        <v>0</v>
      </c>
      <c r="N49" s="58">
        <v>3.7852043594415272E-11</v>
      </c>
      <c r="P49" s="56">
        <f t="shared" si="5"/>
        <v>0.42269844586041466</v>
      </c>
      <c r="Q49" s="56">
        <f t="shared" si="6"/>
        <v>0</v>
      </c>
      <c r="R49" s="56">
        <f t="shared" si="7"/>
        <v>0</v>
      </c>
      <c r="S49" s="56">
        <f t="shared" si="8"/>
        <v>0.30381450796217302</v>
      </c>
      <c r="T49" s="56">
        <f t="shared" si="9"/>
        <v>0</v>
      </c>
    </row>
    <row r="50" spans="1:20" x14ac:dyDescent="0.2">
      <c r="A50" s="1" t="s">
        <v>8</v>
      </c>
      <c r="B50" s="1">
        <v>1.6</v>
      </c>
      <c r="F50" s="1">
        <v>1.1499999999999999</v>
      </c>
      <c r="I50" s="56">
        <f t="shared" si="0"/>
        <v>1.6E-11</v>
      </c>
      <c r="J50" s="56">
        <f t="shared" si="1"/>
        <v>0</v>
      </c>
      <c r="K50" s="56">
        <f t="shared" si="2"/>
        <v>0</v>
      </c>
      <c r="L50" s="56">
        <f t="shared" si="3"/>
        <v>1.1499999999999999E-11</v>
      </c>
      <c r="M50" s="56">
        <f t="shared" si="4"/>
        <v>0</v>
      </c>
      <c r="N50" s="58">
        <v>4.5205664837139818E-11</v>
      </c>
      <c r="P50" s="56">
        <f t="shared" si="5"/>
        <v>0.35393794246014071</v>
      </c>
      <c r="Q50" s="56">
        <f t="shared" si="6"/>
        <v>0</v>
      </c>
      <c r="R50" s="56">
        <f t="shared" si="7"/>
        <v>0</v>
      </c>
      <c r="S50" s="56">
        <f t="shared" si="8"/>
        <v>0.25439289614322613</v>
      </c>
      <c r="T50" s="56">
        <f t="shared" si="9"/>
        <v>0</v>
      </c>
    </row>
    <row r="51" spans="1:20" x14ac:dyDescent="0.2">
      <c r="A51" s="1" t="s">
        <v>11</v>
      </c>
      <c r="B51" s="1">
        <v>1.6</v>
      </c>
      <c r="F51" s="1">
        <v>1.1499999999999999</v>
      </c>
      <c r="I51" s="56">
        <f t="shared" si="0"/>
        <v>1.6E-11</v>
      </c>
      <c r="J51" s="56">
        <f t="shared" si="1"/>
        <v>0</v>
      </c>
      <c r="K51" s="56">
        <f t="shared" si="2"/>
        <v>0</v>
      </c>
      <c r="L51" s="56">
        <f t="shared" si="3"/>
        <v>1.1499999999999999E-11</v>
      </c>
      <c r="M51" s="56">
        <f t="shared" si="4"/>
        <v>0</v>
      </c>
      <c r="N51" s="58">
        <v>4.9228554276775195E-11</v>
      </c>
      <c r="P51" s="56">
        <f t="shared" si="5"/>
        <v>0.325014622815125</v>
      </c>
      <c r="Q51" s="56">
        <f t="shared" si="6"/>
        <v>0</v>
      </c>
      <c r="R51" s="56">
        <f t="shared" si="7"/>
        <v>0</v>
      </c>
      <c r="S51" s="56">
        <f t="shared" si="8"/>
        <v>0.2336042601483711</v>
      </c>
      <c r="T51" s="56">
        <f t="shared" si="9"/>
        <v>0</v>
      </c>
    </row>
    <row r="52" spans="1:20" x14ac:dyDescent="0.2">
      <c r="A52" s="1" t="s">
        <v>11</v>
      </c>
      <c r="B52" s="1">
        <v>1.6</v>
      </c>
      <c r="F52" s="1">
        <v>1.1499999999999999</v>
      </c>
      <c r="I52" s="56">
        <f t="shared" si="0"/>
        <v>1.6E-11</v>
      </c>
      <c r="J52" s="56">
        <f t="shared" si="1"/>
        <v>0</v>
      </c>
      <c r="K52" s="56">
        <f t="shared" si="2"/>
        <v>0</v>
      </c>
      <c r="L52" s="56">
        <f t="shared" si="3"/>
        <v>1.1499999999999999E-11</v>
      </c>
      <c r="M52" s="56">
        <f t="shared" si="4"/>
        <v>0</v>
      </c>
      <c r="N52" s="58">
        <v>5.8574896952464955E-11</v>
      </c>
      <c r="P52" s="56">
        <f t="shared" si="5"/>
        <v>0.27315455651564208</v>
      </c>
      <c r="Q52" s="56">
        <f t="shared" si="6"/>
        <v>0</v>
      </c>
      <c r="R52" s="56">
        <f t="shared" si="7"/>
        <v>0</v>
      </c>
      <c r="S52" s="56">
        <f t="shared" si="8"/>
        <v>0.19632983749561772</v>
      </c>
      <c r="T52" s="56">
        <f t="shared" si="9"/>
        <v>0</v>
      </c>
    </row>
    <row r="53" spans="1:20" x14ac:dyDescent="0.2">
      <c r="A53" s="1" t="s">
        <v>11</v>
      </c>
      <c r="B53" s="1">
        <v>5</v>
      </c>
      <c r="C53" s="1">
        <v>2.2999999999999998</v>
      </c>
      <c r="D53" s="1">
        <v>2.7</v>
      </c>
      <c r="F53" s="1">
        <v>2.2999999999999998</v>
      </c>
      <c r="I53" s="56">
        <f t="shared" si="0"/>
        <v>5.0000000000000002E-11</v>
      </c>
      <c r="J53" s="56">
        <f t="shared" si="1"/>
        <v>2.2999999999999998E-11</v>
      </c>
      <c r="K53" s="56">
        <f t="shared" si="2"/>
        <v>2.7E-11</v>
      </c>
      <c r="L53" s="56">
        <f t="shared" si="3"/>
        <v>2.2999999999999998E-11</v>
      </c>
      <c r="M53" s="56">
        <f t="shared" si="4"/>
        <v>0</v>
      </c>
      <c r="N53" s="58">
        <v>8.0581805402397062E-11</v>
      </c>
      <c r="P53" s="56">
        <f t="shared" si="5"/>
        <v>0.62048746302366486</v>
      </c>
      <c r="Q53" s="56">
        <f t="shared" si="6"/>
        <v>0.28542423299088576</v>
      </c>
      <c r="R53" s="56">
        <f t="shared" si="7"/>
        <v>0.33506323003277899</v>
      </c>
      <c r="S53" s="56">
        <f t="shared" si="8"/>
        <v>0.28542423299088576</v>
      </c>
      <c r="T53" s="56">
        <f t="shared" si="9"/>
        <v>0</v>
      </c>
    </row>
    <row r="54" spans="1:20" x14ac:dyDescent="0.2">
      <c r="A54" s="1" t="s">
        <v>11</v>
      </c>
      <c r="B54" s="1">
        <v>7.5</v>
      </c>
      <c r="C54" s="1">
        <v>3.5</v>
      </c>
      <c r="D54" s="1">
        <v>4</v>
      </c>
      <c r="F54" s="1">
        <v>3.5</v>
      </c>
      <c r="I54" s="56">
        <f t="shared" si="0"/>
        <v>7.5E-11</v>
      </c>
      <c r="J54" s="56">
        <f t="shared" si="1"/>
        <v>3.5000000000000002E-11</v>
      </c>
      <c r="K54" s="56">
        <f t="shared" si="2"/>
        <v>3.9999999999999998E-11</v>
      </c>
      <c r="L54" s="56">
        <f t="shared" si="3"/>
        <v>3.5000000000000002E-11</v>
      </c>
      <c r="M54" s="56">
        <f t="shared" si="4"/>
        <v>0</v>
      </c>
      <c r="N54" s="58">
        <v>1.0791780420700579E-10</v>
      </c>
      <c r="P54" s="56">
        <f t="shared" si="5"/>
        <v>0.69497336932594078</v>
      </c>
      <c r="Q54" s="56">
        <f t="shared" si="6"/>
        <v>0.32432090568543903</v>
      </c>
      <c r="R54" s="56">
        <f t="shared" si="7"/>
        <v>0.37065246364050175</v>
      </c>
      <c r="S54" s="56">
        <f t="shared" si="8"/>
        <v>0.32432090568543903</v>
      </c>
      <c r="T54" s="56">
        <f t="shared" si="9"/>
        <v>0</v>
      </c>
    </row>
    <row r="55" spans="1:20" x14ac:dyDescent="0.2">
      <c r="A55" s="1" t="s">
        <v>11</v>
      </c>
      <c r="B55" s="1">
        <v>10.5</v>
      </c>
      <c r="C55" s="1">
        <v>6</v>
      </c>
      <c r="D55" s="1">
        <v>4.5</v>
      </c>
      <c r="F55" s="1">
        <v>6</v>
      </c>
      <c r="I55" s="56">
        <f t="shared" si="0"/>
        <v>1.05E-10</v>
      </c>
      <c r="J55" s="56">
        <f t="shared" si="1"/>
        <v>6E-11</v>
      </c>
      <c r="K55" s="56">
        <f t="shared" si="2"/>
        <v>4.5E-11</v>
      </c>
      <c r="L55" s="56">
        <f t="shared" si="3"/>
        <v>6E-11</v>
      </c>
      <c r="M55" s="56">
        <f t="shared" si="4"/>
        <v>0</v>
      </c>
      <c r="N55" s="58">
        <v>1.2096733116618334E-10</v>
      </c>
      <c r="P55" s="56">
        <f t="shared" si="5"/>
        <v>0.86800294747143236</v>
      </c>
      <c r="Q55" s="56">
        <f t="shared" si="6"/>
        <v>0.4960016842693899</v>
      </c>
      <c r="R55" s="56">
        <f t="shared" si="7"/>
        <v>0.37200126320204246</v>
      </c>
      <c r="S55" s="56">
        <f t="shared" si="8"/>
        <v>0.4960016842693899</v>
      </c>
      <c r="T55" s="56">
        <f t="shared" si="9"/>
        <v>0</v>
      </c>
    </row>
    <row r="56" spans="1:20" x14ac:dyDescent="0.2">
      <c r="A56" s="1" t="s">
        <v>11</v>
      </c>
      <c r="B56" s="1">
        <v>10.5</v>
      </c>
      <c r="C56" s="1">
        <v>6</v>
      </c>
      <c r="D56" s="1">
        <v>4.5</v>
      </c>
      <c r="F56" s="1">
        <v>6</v>
      </c>
      <c r="I56" s="56">
        <f t="shared" si="0"/>
        <v>1.05E-10</v>
      </c>
      <c r="J56" s="56">
        <f t="shared" si="1"/>
        <v>6E-11</v>
      </c>
      <c r="K56" s="56">
        <f t="shared" si="2"/>
        <v>4.5E-11</v>
      </c>
      <c r="L56" s="56">
        <f t="shared" si="3"/>
        <v>6E-11</v>
      </c>
      <c r="M56" s="56">
        <f t="shared" si="4"/>
        <v>0</v>
      </c>
      <c r="N56" s="58">
        <v>1.2427189063281206E-10</v>
      </c>
      <c r="P56" s="56">
        <f t="shared" si="5"/>
        <v>0.84492156243317329</v>
      </c>
      <c r="Q56" s="56">
        <f t="shared" si="6"/>
        <v>0.48281232139038477</v>
      </c>
      <c r="R56" s="56">
        <f t="shared" si="7"/>
        <v>0.36210924104278858</v>
      </c>
      <c r="S56" s="56">
        <f t="shared" si="8"/>
        <v>0.48281232139038477</v>
      </c>
      <c r="T56" s="56">
        <f t="shared" si="9"/>
        <v>0</v>
      </c>
    </row>
    <row r="57" spans="1:20" x14ac:dyDescent="0.2">
      <c r="A57" s="1" t="s">
        <v>11</v>
      </c>
      <c r="B57" s="1">
        <v>10.5</v>
      </c>
      <c r="C57" s="1">
        <v>6</v>
      </c>
      <c r="D57" s="1">
        <v>4.5</v>
      </c>
      <c r="F57" s="1">
        <v>6</v>
      </c>
      <c r="I57" s="56">
        <f t="shared" si="0"/>
        <v>1.05E-10</v>
      </c>
      <c r="J57" s="56">
        <f t="shared" si="1"/>
        <v>6E-11</v>
      </c>
      <c r="K57" s="56">
        <f t="shared" si="2"/>
        <v>4.5E-11</v>
      </c>
      <c r="L57" s="56">
        <f t="shared" si="3"/>
        <v>6E-11</v>
      </c>
      <c r="M57" s="56">
        <f t="shared" si="4"/>
        <v>0</v>
      </c>
      <c r="N57" s="58">
        <v>1.2954179124195509E-10</v>
      </c>
      <c r="P57" s="56">
        <f t="shared" si="5"/>
        <v>0.81054923660800304</v>
      </c>
      <c r="Q57" s="56">
        <f t="shared" si="6"/>
        <v>0.46317099234743031</v>
      </c>
      <c r="R57" s="56">
        <f t="shared" si="7"/>
        <v>0.34737824426057273</v>
      </c>
      <c r="S57" s="56">
        <f t="shared" si="8"/>
        <v>0.46317099234743031</v>
      </c>
      <c r="T57" s="56">
        <f t="shared" si="9"/>
        <v>0</v>
      </c>
    </row>
    <row r="58" spans="1:20" x14ac:dyDescent="0.2">
      <c r="A58" s="1" t="s">
        <v>11</v>
      </c>
      <c r="B58" s="1">
        <v>13</v>
      </c>
      <c r="C58" s="1">
        <v>9</v>
      </c>
      <c r="D58" s="1">
        <v>4</v>
      </c>
      <c r="F58" s="1">
        <v>9</v>
      </c>
      <c r="I58" s="56">
        <f t="shared" si="0"/>
        <v>1.2999999999999999E-10</v>
      </c>
      <c r="J58" s="56">
        <f t="shared" si="1"/>
        <v>8.9999999999999999E-11</v>
      </c>
      <c r="K58" s="56">
        <f t="shared" si="2"/>
        <v>3.9999999999999998E-11</v>
      </c>
      <c r="L58" s="56">
        <f t="shared" si="3"/>
        <v>8.9999999999999999E-11</v>
      </c>
      <c r="M58" s="56">
        <f t="shared" si="4"/>
        <v>0</v>
      </c>
      <c r="N58" s="58">
        <v>1.3668563114166591E-10</v>
      </c>
      <c r="P58" s="56">
        <f t="shared" si="5"/>
        <v>0.95108753505526344</v>
      </c>
      <c r="Q58" s="56">
        <f t="shared" si="6"/>
        <v>0.65844521657672095</v>
      </c>
      <c r="R58" s="56">
        <f t="shared" si="7"/>
        <v>0.29264231847854261</v>
      </c>
      <c r="S58" s="56">
        <f t="shared" si="8"/>
        <v>0.65844521657672095</v>
      </c>
      <c r="T58" s="56">
        <f t="shared" si="9"/>
        <v>0</v>
      </c>
    </row>
    <row r="59" spans="1:20" x14ac:dyDescent="0.2">
      <c r="A59" s="1" t="s">
        <v>13</v>
      </c>
      <c r="B59" s="1">
        <v>13</v>
      </c>
      <c r="C59" s="1">
        <v>9</v>
      </c>
      <c r="D59" s="1">
        <v>4</v>
      </c>
      <c r="F59" s="1">
        <v>9</v>
      </c>
      <c r="I59" s="56">
        <f t="shared" si="0"/>
        <v>1.2999999999999999E-10</v>
      </c>
      <c r="J59" s="56">
        <f t="shared" si="1"/>
        <v>8.9999999999999999E-11</v>
      </c>
      <c r="K59" s="56">
        <f t="shared" si="2"/>
        <v>3.9999999999999998E-11</v>
      </c>
      <c r="L59" s="56">
        <f t="shared" si="3"/>
        <v>8.9999999999999999E-11</v>
      </c>
      <c r="M59" s="56">
        <f t="shared" si="4"/>
        <v>0</v>
      </c>
      <c r="N59" s="58">
        <v>2.1856840299181214E-10</v>
      </c>
      <c r="P59" s="56">
        <f t="shared" si="5"/>
        <v>0.59477947507751139</v>
      </c>
      <c r="Q59" s="56">
        <f t="shared" si="6"/>
        <v>0.41177040582289248</v>
      </c>
      <c r="R59" s="56">
        <f t="shared" si="7"/>
        <v>0.18300906925461888</v>
      </c>
      <c r="S59" s="56">
        <f t="shared" si="8"/>
        <v>0.41177040582289248</v>
      </c>
      <c r="T59" s="56">
        <f t="shared" si="9"/>
        <v>0</v>
      </c>
    </row>
    <row r="60" spans="1:20" x14ac:dyDescent="0.2">
      <c r="A60" s="1" t="s">
        <v>13</v>
      </c>
      <c r="B60" s="1">
        <v>13</v>
      </c>
      <c r="C60" s="1">
        <v>9</v>
      </c>
      <c r="D60" s="1">
        <v>4</v>
      </c>
      <c r="F60" s="1">
        <v>9</v>
      </c>
      <c r="I60" s="56">
        <f t="shared" si="0"/>
        <v>1.2999999999999999E-10</v>
      </c>
      <c r="J60" s="56">
        <f t="shared" si="1"/>
        <v>8.9999999999999999E-11</v>
      </c>
      <c r="K60" s="56">
        <f t="shared" si="2"/>
        <v>3.9999999999999998E-11</v>
      </c>
      <c r="L60" s="56">
        <f t="shared" si="3"/>
        <v>8.9999999999999999E-11</v>
      </c>
      <c r="M60" s="56">
        <f t="shared" si="4"/>
        <v>0</v>
      </c>
      <c r="N60" s="58">
        <v>2.3661080644498211E-10</v>
      </c>
      <c r="P60" s="56">
        <f t="shared" si="5"/>
        <v>0.54942545504669593</v>
      </c>
      <c r="Q60" s="56">
        <f t="shared" si="6"/>
        <v>0.38037146887848183</v>
      </c>
      <c r="R60" s="56">
        <f t="shared" si="7"/>
        <v>0.16905398616821413</v>
      </c>
      <c r="S60" s="56">
        <f t="shared" si="8"/>
        <v>0.38037146887848183</v>
      </c>
      <c r="T60" s="56">
        <f t="shared" si="9"/>
        <v>0</v>
      </c>
    </row>
    <row r="61" spans="1:20" x14ac:dyDescent="0.2">
      <c r="A61" s="1" t="s">
        <v>13</v>
      </c>
      <c r="B61" s="1">
        <v>13</v>
      </c>
      <c r="C61" s="1">
        <v>9</v>
      </c>
      <c r="D61" s="1">
        <v>4</v>
      </c>
      <c r="F61" s="1">
        <v>9</v>
      </c>
      <c r="I61" s="56">
        <f t="shared" si="0"/>
        <v>1.2999999999999999E-10</v>
      </c>
      <c r="J61" s="56">
        <f t="shared" si="1"/>
        <v>8.9999999999999999E-11</v>
      </c>
      <c r="K61" s="56">
        <f t="shared" si="2"/>
        <v>3.9999999999999998E-11</v>
      </c>
      <c r="L61" s="56">
        <f t="shared" si="3"/>
        <v>8.9999999999999999E-11</v>
      </c>
      <c r="M61" s="56">
        <f t="shared" si="4"/>
        <v>0</v>
      </c>
      <c r="N61" s="58">
        <v>2.5446597702962744E-10</v>
      </c>
      <c r="P61" s="56">
        <f t="shared" si="5"/>
        <v>0.5108737974226869</v>
      </c>
      <c r="Q61" s="56">
        <f t="shared" si="6"/>
        <v>0.35368185975416788</v>
      </c>
      <c r="R61" s="56">
        <f t="shared" si="7"/>
        <v>0.15719193766851905</v>
      </c>
      <c r="S61" s="56">
        <f t="shared" si="8"/>
        <v>0.35368185975416788</v>
      </c>
      <c r="T61" s="56">
        <f t="shared" si="9"/>
        <v>0</v>
      </c>
    </row>
    <row r="62" spans="1:20" x14ac:dyDescent="0.2">
      <c r="A62" s="1" t="s">
        <v>13</v>
      </c>
      <c r="B62" s="1">
        <v>13</v>
      </c>
      <c r="C62" s="1">
        <v>11</v>
      </c>
      <c r="D62" s="1">
        <v>2</v>
      </c>
      <c r="F62" s="1">
        <v>9</v>
      </c>
      <c r="I62" s="56">
        <f t="shared" si="0"/>
        <v>1.2999999999999999E-10</v>
      </c>
      <c r="J62" s="56">
        <f t="shared" si="1"/>
        <v>1.0999999999999999E-10</v>
      </c>
      <c r="K62" s="56">
        <f t="shared" si="2"/>
        <v>1.9999999999999999E-11</v>
      </c>
      <c r="L62" s="56">
        <f t="shared" si="3"/>
        <v>8.9999999999999999E-11</v>
      </c>
      <c r="M62" s="56">
        <f t="shared" si="4"/>
        <v>0</v>
      </c>
      <c r="N62" s="58">
        <v>2.6976189575977141E-10</v>
      </c>
      <c r="P62" s="56">
        <f t="shared" si="5"/>
        <v>0.48190645915302915</v>
      </c>
      <c r="Q62" s="56">
        <f t="shared" si="6"/>
        <v>0.40776700389871701</v>
      </c>
      <c r="R62" s="56">
        <f t="shared" si="7"/>
        <v>7.4139455254312175E-2</v>
      </c>
      <c r="S62" s="56">
        <f t="shared" si="8"/>
        <v>0.3336275486444048</v>
      </c>
      <c r="T62" s="56">
        <f t="shared" si="9"/>
        <v>0</v>
      </c>
    </row>
    <row r="63" spans="1:20" x14ac:dyDescent="0.2">
      <c r="A63" s="1" t="s">
        <v>13</v>
      </c>
      <c r="B63" s="1">
        <v>13</v>
      </c>
      <c r="C63" s="1">
        <v>11</v>
      </c>
      <c r="D63" s="1">
        <v>2</v>
      </c>
      <c r="F63" s="1">
        <v>9</v>
      </c>
      <c r="I63" s="56">
        <f t="shared" si="0"/>
        <v>1.2999999999999999E-10</v>
      </c>
      <c r="J63" s="56">
        <f t="shared" si="1"/>
        <v>1.0999999999999999E-10</v>
      </c>
      <c r="K63" s="56">
        <f t="shared" si="2"/>
        <v>1.9999999999999999E-11</v>
      </c>
      <c r="L63" s="56">
        <f t="shared" si="3"/>
        <v>8.9999999999999999E-11</v>
      </c>
      <c r="M63" s="56">
        <f t="shared" si="4"/>
        <v>0</v>
      </c>
      <c r="N63" s="58">
        <v>2.8728528164836439E-10</v>
      </c>
      <c r="P63" s="56">
        <f t="shared" si="5"/>
        <v>0.45251186992280129</v>
      </c>
      <c r="Q63" s="56">
        <f t="shared" si="6"/>
        <v>0.38289465916544724</v>
      </c>
      <c r="R63" s="56">
        <f t="shared" si="7"/>
        <v>6.9617210757354039E-2</v>
      </c>
      <c r="S63" s="56">
        <f t="shared" si="8"/>
        <v>0.31327744840809318</v>
      </c>
      <c r="T63" s="56">
        <f t="shared" si="9"/>
        <v>0</v>
      </c>
    </row>
    <row r="64" spans="1:20" x14ac:dyDescent="0.2">
      <c r="A64" s="1" t="s">
        <v>13</v>
      </c>
      <c r="B64" s="1">
        <v>13</v>
      </c>
      <c r="C64" s="1">
        <v>11</v>
      </c>
      <c r="D64" s="1">
        <v>2</v>
      </c>
      <c r="F64" s="1">
        <v>9</v>
      </c>
      <c r="I64" s="56">
        <f t="shared" si="0"/>
        <v>1.2999999999999999E-10</v>
      </c>
      <c r="J64" s="56">
        <f t="shared" si="1"/>
        <v>1.0999999999999999E-10</v>
      </c>
      <c r="K64" s="56">
        <f t="shared" si="2"/>
        <v>1.9999999999999999E-11</v>
      </c>
      <c r="L64" s="56">
        <f t="shared" si="3"/>
        <v>8.9999999999999999E-11</v>
      </c>
      <c r="M64" s="56">
        <f t="shared" si="4"/>
        <v>0</v>
      </c>
      <c r="N64" s="58">
        <v>3.0925474352459153E-10</v>
      </c>
      <c r="P64" s="56">
        <f t="shared" si="5"/>
        <v>0.4203654195191433</v>
      </c>
      <c r="Q64" s="56">
        <f t="shared" si="6"/>
        <v>0.35569381651619819</v>
      </c>
      <c r="R64" s="56">
        <f t="shared" si="7"/>
        <v>6.4671603002945124E-2</v>
      </c>
      <c r="S64" s="56">
        <f t="shared" si="8"/>
        <v>0.29102221351325308</v>
      </c>
      <c r="T64" s="56">
        <f t="shared" si="9"/>
        <v>0</v>
      </c>
    </row>
    <row r="65" spans="1:20" x14ac:dyDescent="0.2">
      <c r="A65" s="1" t="s">
        <v>13</v>
      </c>
      <c r="B65" s="1">
        <v>13</v>
      </c>
      <c r="C65" s="1">
        <v>11</v>
      </c>
      <c r="D65" s="1">
        <v>2</v>
      </c>
      <c r="F65" s="1">
        <v>9</v>
      </c>
      <c r="I65" s="56">
        <f t="shared" si="0"/>
        <v>1.2999999999999999E-10</v>
      </c>
      <c r="J65" s="56">
        <f t="shared" si="1"/>
        <v>1.0999999999999999E-10</v>
      </c>
      <c r="K65" s="56">
        <f t="shared" si="2"/>
        <v>1.9999999999999999E-11</v>
      </c>
      <c r="L65" s="56">
        <f t="shared" si="3"/>
        <v>8.9999999999999999E-11</v>
      </c>
      <c r="M65" s="56">
        <f t="shared" si="4"/>
        <v>0</v>
      </c>
      <c r="N65" s="58">
        <v>3.3198964557945411E-10</v>
      </c>
      <c r="P65" s="56">
        <f t="shared" si="5"/>
        <v>0.39157847761516246</v>
      </c>
      <c r="Q65" s="56">
        <f t="shared" si="6"/>
        <v>0.33133563490513745</v>
      </c>
      <c r="R65" s="56">
        <f t="shared" si="7"/>
        <v>6.0242842710024995E-2</v>
      </c>
      <c r="S65" s="56">
        <f t="shared" si="8"/>
        <v>0.27109279219511251</v>
      </c>
      <c r="T65" s="56">
        <f t="shared" si="9"/>
        <v>0</v>
      </c>
    </row>
    <row r="66" spans="1:20" x14ac:dyDescent="0.2">
      <c r="A66" s="1" t="s">
        <v>13</v>
      </c>
      <c r="B66" s="1">
        <v>20</v>
      </c>
      <c r="C66" s="1">
        <v>17</v>
      </c>
      <c r="D66" s="1">
        <v>3</v>
      </c>
      <c r="F66" s="1">
        <v>13.5</v>
      </c>
      <c r="I66" s="56">
        <f t="shared" si="0"/>
        <v>2.0000000000000001E-10</v>
      </c>
      <c r="J66" s="56">
        <f t="shared" si="1"/>
        <v>1.7000000000000001E-10</v>
      </c>
      <c r="K66" s="56">
        <f t="shared" si="2"/>
        <v>3E-11</v>
      </c>
      <c r="L66" s="56">
        <f t="shared" si="3"/>
        <v>1.35E-10</v>
      </c>
      <c r="M66" s="56">
        <f t="shared" si="4"/>
        <v>0</v>
      </c>
      <c r="N66" s="58">
        <v>3.696294919228747E-10</v>
      </c>
      <c r="P66" s="56">
        <f t="shared" si="5"/>
        <v>0.54108236591070269</v>
      </c>
      <c r="Q66" s="56">
        <f t="shared" si="6"/>
        <v>0.4599200110240973</v>
      </c>
      <c r="R66" s="56">
        <f t="shared" si="7"/>
        <v>8.1162354886605392E-2</v>
      </c>
      <c r="S66" s="56">
        <f t="shared" si="8"/>
        <v>0.36523059698972427</v>
      </c>
      <c r="T66" s="56">
        <f t="shared" si="9"/>
        <v>0</v>
      </c>
    </row>
    <row r="67" spans="1:20" x14ac:dyDescent="0.2">
      <c r="A67" s="1" t="s">
        <v>13</v>
      </c>
      <c r="B67" s="1">
        <v>20</v>
      </c>
      <c r="C67" s="1">
        <v>17</v>
      </c>
      <c r="D67" s="1">
        <v>3</v>
      </c>
      <c r="F67" s="1">
        <v>13.5</v>
      </c>
      <c r="I67" s="56">
        <f t="shared" si="0"/>
        <v>2.0000000000000001E-10</v>
      </c>
      <c r="J67" s="56">
        <f t="shared" si="1"/>
        <v>1.7000000000000001E-10</v>
      </c>
      <c r="K67" s="56">
        <f t="shared" si="2"/>
        <v>3E-11</v>
      </c>
      <c r="L67" s="56">
        <f t="shared" si="3"/>
        <v>1.35E-10</v>
      </c>
      <c r="M67" s="56">
        <f t="shared" si="4"/>
        <v>0</v>
      </c>
      <c r="N67" s="58">
        <v>4.002978331358932E-10</v>
      </c>
      <c r="P67" s="56">
        <f t="shared" si="5"/>
        <v>0.49962798557568999</v>
      </c>
      <c r="Q67" s="56">
        <f t="shared" si="6"/>
        <v>0.42468378773933652</v>
      </c>
      <c r="R67" s="56">
        <f t="shared" si="7"/>
        <v>7.4944197836353491E-2</v>
      </c>
      <c r="S67" s="56">
        <f t="shared" si="8"/>
        <v>0.33724889026359073</v>
      </c>
      <c r="T67" s="56">
        <f t="shared" si="9"/>
        <v>0</v>
      </c>
    </row>
    <row r="68" spans="1:20" x14ac:dyDescent="0.2">
      <c r="A68" s="1" t="s">
        <v>13</v>
      </c>
      <c r="B68" s="1">
        <v>26</v>
      </c>
      <c r="C68" s="1">
        <v>25</v>
      </c>
      <c r="D68" s="1">
        <v>1</v>
      </c>
      <c r="F68" s="1">
        <v>14.31</v>
      </c>
      <c r="I68" s="56">
        <f t="shared" si="0"/>
        <v>2.5999999999999998E-10</v>
      </c>
      <c r="J68" s="56">
        <f t="shared" si="1"/>
        <v>2.5000000000000002E-10</v>
      </c>
      <c r="K68" s="56">
        <f t="shared" si="2"/>
        <v>9.9999999999999994E-12</v>
      </c>
      <c r="L68" s="56">
        <f t="shared" si="3"/>
        <v>1.431E-10</v>
      </c>
      <c r="M68" s="56">
        <f t="shared" si="4"/>
        <v>0</v>
      </c>
      <c r="N68" s="58">
        <v>4.5030833629584052E-10</v>
      </c>
      <c r="P68" s="56">
        <f t="shared" si="5"/>
        <v>0.57738216027425915</v>
      </c>
      <c r="Q68" s="56">
        <f t="shared" si="6"/>
        <v>0.55517515410986462</v>
      </c>
      <c r="R68" s="56">
        <f t="shared" si="7"/>
        <v>2.2207006164394583E-2</v>
      </c>
      <c r="S68" s="56">
        <f t="shared" si="8"/>
        <v>0.31778225821248651</v>
      </c>
      <c r="T68" s="56">
        <f t="shared" si="9"/>
        <v>0</v>
      </c>
    </row>
    <row r="69" spans="1:20" x14ac:dyDescent="0.2">
      <c r="A69" s="1" t="s">
        <v>13</v>
      </c>
      <c r="B69" s="1">
        <v>26</v>
      </c>
      <c r="C69" s="1">
        <v>25</v>
      </c>
      <c r="D69" s="1">
        <v>1</v>
      </c>
      <c r="F69" s="1">
        <v>14.31</v>
      </c>
      <c r="I69" s="56">
        <f t="shared" ref="I69:I130" si="10">B69/L$1</f>
        <v>2.5999999999999998E-10</v>
      </c>
      <c r="J69" s="56">
        <f t="shared" ref="J69:J130" si="11">C69/L$1</f>
        <v>2.5000000000000002E-10</v>
      </c>
      <c r="K69" s="56">
        <f t="shared" ref="K69:K130" si="12">D69/L$1</f>
        <v>9.9999999999999994E-12</v>
      </c>
      <c r="L69" s="56">
        <f t="shared" ref="L69:L130" si="13">F69/L$1</f>
        <v>1.431E-10</v>
      </c>
      <c r="M69" s="56">
        <f t="shared" ref="M69:M130" si="14">G69/L$1</f>
        <v>0</v>
      </c>
      <c r="N69" s="58">
        <v>4.9100913805114256E-10</v>
      </c>
      <c r="P69" s="56">
        <f t="shared" ref="P69:P132" si="15">I69/N69</f>
        <v>0.52952171324542419</v>
      </c>
      <c r="Q69" s="56">
        <f t="shared" ref="Q69:Q132" si="16">J69/N69</f>
        <v>0.50915549350521561</v>
      </c>
      <c r="R69" s="56">
        <f t="shared" ref="R69:R132" si="17">K69/N69</f>
        <v>2.0366219740208621E-2</v>
      </c>
      <c r="S69" s="56">
        <f t="shared" ref="S69:S132" si="18">L69/N69</f>
        <v>0.2914406044823854</v>
      </c>
      <c r="T69" s="56">
        <f t="shared" ref="T69:T132" si="19">M69/N69</f>
        <v>0</v>
      </c>
    </row>
    <row r="70" spans="1:20" x14ac:dyDescent="0.2">
      <c r="A70" s="1" t="s">
        <v>13</v>
      </c>
      <c r="B70" s="1">
        <v>26</v>
      </c>
      <c r="C70" s="1">
        <v>25</v>
      </c>
      <c r="D70" s="1">
        <v>1</v>
      </c>
      <c r="F70" s="1">
        <v>14.31</v>
      </c>
      <c r="I70" s="56">
        <f t="shared" si="10"/>
        <v>2.5999999999999998E-10</v>
      </c>
      <c r="J70" s="56">
        <f t="shared" si="11"/>
        <v>2.5000000000000002E-10</v>
      </c>
      <c r="K70" s="56">
        <f t="shared" si="12"/>
        <v>9.9999999999999994E-12</v>
      </c>
      <c r="L70" s="56">
        <f t="shared" si="13"/>
        <v>1.431E-10</v>
      </c>
      <c r="M70" s="56">
        <f t="shared" si="14"/>
        <v>0</v>
      </c>
      <c r="N70" s="58">
        <v>5.2690550413496742E-10</v>
      </c>
      <c r="P70" s="56">
        <f t="shared" si="15"/>
        <v>0.4934471133051605</v>
      </c>
      <c r="Q70" s="56">
        <f t="shared" si="16"/>
        <v>0.474468378178039</v>
      </c>
      <c r="R70" s="56">
        <f t="shared" si="17"/>
        <v>1.8978735127121556E-2</v>
      </c>
      <c r="S70" s="56">
        <f t="shared" si="18"/>
        <v>0.2715856996691095</v>
      </c>
      <c r="T70" s="56">
        <f t="shared" si="19"/>
        <v>0</v>
      </c>
    </row>
    <row r="71" spans="1:20" x14ac:dyDescent="0.2">
      <c r="A71" s="1" t="s">
        <v>15</v>
      </c>
      <c r="B71" s="1">
        <v>44</v>
      </c>
      <c r="C71" s="1">
        <v>43</v>
      </c>
      <c r="D71" s="1">
        <v>1</v>
      </c>
      <c r="F71" s="1">
        <v>30</v>
      </c>
      <c r="I71" s="56">
        <f t="shared" si="10"/>
        <v>4.3999999999999998E-10</v>
      </c>
      <c r="J71" s="56">
        <f t="shared" si="11"/>
        <v>4.3000000000000001E-10</v>
      </c>
      <c r="K71" s="56">
        <f t="shared" si="12"/>
        <v>9.9999999999999994E-12</v>
      </c>
      <c r="L71" s="56">
        <f t="shared" si="13"/>
        <v>3E-10</v>
      </c>
      <c r="M71" s="56">
        <f t="shared" si="14"/>
        <v>0</v>
      </c>
      <c r="N71" s="58">
        <v>5.9728895664705475E-10</v>
      </c>
      <c r="P71" s="56">
        <f t="shared" si="15"/>
        <v>0.73666187044539866</v>
      </c>
      <c r="Q71" s="56">
        <f t="shared" si="16"/>
        <v>0.71991955520800333</v>
      </c>
      <c r="R71" s="56">
        <f t="shared" si="17"/>
        <v>1.6742315237395423E-2</v>
      </c>
      <c r="S71" s="56">
        <f t="shared" si="18"/>
        <v>0.50226945712186277</v>
      </c>
      <c r="T71" s="56">
        <f t="shared" si="19"/>
        <v>0</v>
      </c>
    </row>
    <row r="72" spans="1:20" x14ac:dyDescent="0.2">
      <c r="A72" s="1" t="s">
        <v>15</v>
      </c>
      <c r="B72" s="1">
        <v>46.2</v>
      </c>
      <c r="C72" s="1">
        <v>45.15</v>
      </c>
      <c r="D72" s="1">
        <v>1.05</v>
      </c>
      <c r="F72" s="1">
        <v>31.5</v>
      </c>
      <c r="I72" s="56">
        <f t="shared" si="10"/>
        <v>4.6200000000000001E-10</v>
      </c>
      <c r="J72" s="56">
        <f t="shared" si="11"/>
        <v>4.5149999999999999E-10</v>
      </c>
      <c r="K72" s="56">
        <f t="shared" si="12"/>
        <v>1.0500000000000001E-11</v>
      </c>
      <c r="L72" s="56">
        <f t="shared" si="13"/>
        <v>3.15E-10</v>
      </c>
      <c r="M72" s="56">
        <f t="shared" si="14"/>
        <v>0</v>
      </c>
      <c r="N72" s="58">
        <v>6.3434495856174227E-10</v>
      </c>
      <c r="P72" s="56">
        <f t="shared" si="15"/>
        <v>0.72831035190615845</v>
      </c>
      <c r="Q72" s="56">
        <f t="shared" si="16"/>
        <v>0.71175784390829122</v>
      </c>
      <c r="R72" s="56">
        <f t="shared" si="17"/>
        <v>1.6552507997867238E-2</v>
      </c>
      <c r="S72" s="56">
        <f t="shared" si="18"/>
        <v>0.4965752399360171</v>
      </c>
      <c r="T72" s="56">
        <f t="shared" si="19"/>
        <v>0</v>
      </c>
    </row>
    <row r="73" spans="1:20" x14ac:dyDescent="0.2">
      <c r="A73" s="1" t="s">
        <v>15</v>
      </c>
      <c r="B73" s="1">
        <v>48.5</v>
      </c>
      <c r="C73" s="1">
        <v>47.4</v>
      </c>
      <c r="D73" s="1">
        <v>1.1000000000000001</v>
      </c>
      <c r="F73" s="1">
        <v>33.1</v>
      </c>
      <c r="I73" s="56">
        <f t="shared" si="10"/>
        <v>4.8499999999999998E-10</v>
      </c>
      <c r="J73" s="56">
        <f t="shared" si="11"/>
        <v>4.7400000000000002E-10</v>
      </c>
      <c r="K73" s="56">
        <f t="shared" si="12"/>
        <v>1.1000000000000001E-11</v>
      </c>
      <c r="L73" s="56">
        <f t="shared" si="13"/>
        <v>3.3099999999999999E-10</v>
      </c>
      <c r="M73" s="56">
        <f t="shared" si="14"/>
        <v>0</v>
      </c>
      <c r="N73" s="58">
        <v>6.9455743847397078E-10</v>
      </c>
      <c r="P73" s="56">
        <f t="shared" si="15"/>
        <v>0.69828638084361372</v>
      </c>
      <c r="Q73" s="56">
        <f t="shared" si="16"/>
        <v>0.68244895777293391</v>
      </c>
      <c r="R73" s="56">
        <f t="shared" si="17"/>
        <v>1.5837423070679903E-2</v>
      </c>
      <c r="S73" s="56">
        <f t="shared" si="18"/>
        <v>0.47656245785409518</v>
      </c>
      <c r="T73" s="56">
        <f t="shared" si="19"/>
        <v>0</v>
      </c>
    </row>
    <row r="74" spans="1:20" x14ac:dyDescent="0.2">
      <c r="A74" s="1" t="s">
        <v>15</v>
      </c>
      <c r="B74" s="1">
        <v>51.4</v>
      </c>
      <c r="C74" s="1">
        <v>50.3</v>
      </c>
      <c r="D74" s="1">
        <v>1.1000000000000001</v>
      </c>
      <c r="F74" s="1">
        <v>35.1</v>
      </c>
      <c r="I74" s="56">
        <f t="shared" si="10"/>
        <v>5.1399999999999998E-10</v>
      </c>
      <c r="J74" s="56">
        <f t="shared" si="11"/>
        <v>5.0300000000000002E-10</v>
      </c>
      <c r="K74" s="56">
        <f t="shared" si="12"/>
        <v>1.1000000000000001E-11</v>
      </c>
      <c r="L74" s="56">
        <f t="shared" si="13"/>
        <v>3.5100000000000003E-10</v>
      </c>
      <c r="M74" s="56">
        <f t="shared" si="14"/>
        <v>0</v>
      </c>
      <c r="N74" s="58">
        <v>7.7147592207456601E-10</v>
      </c>
      <c r="P74" s="56">
        <f t="shared" si="15"/>
        <v>0.6662554012286076</v>
      </c>
      <c r="Q74" s="56">
        <f t="shared" si="16"/>
        <v>0.65199701715562186</v>
      </c>
      <c r="R74" s="56">
        <f t="shared" si="17"/>
        <v>1.4258384072985767E-2</v>
      </c>
      <c r="S74" s="56">
        <f t="shared" si="18"/>
        <v>0.45497207360163677</v>
      </c>
      <c r="T74" s="56">
        <f t="shared" si="19"/>
        <v>0</v>
      </c>
    </row>
    <row r="75" spans="1:20" x14ac:dyDescent="0.2">
      <c r="A75" s="1" t="s">
        <v>15</v>
      </c>
      <c r="B75" s="1">
        <v>53.4</v>
      </c>
      <c r="C75" s="1">
        <v>52.3</v>
      </c>
      <c r="D75" s="1">
        <v>1.1000000000000001</v>
      </c>
      <c r="F75" s="1">
        <v>36.5</v>
      </c>
      <c r="I75" s="56">
        <f t="shared" si="10"/>
        <v>5.3400000000000002E-10</v>
      </c>
      <c r="J75" s="56">
        <f t="shared" si="11"/>
        <v>5.2299999999999995E-10</v>
      </c>
      <c r="K75" s="56">
        <f t="shared" si="12"/>
        <v>1.1000000000000001E-11</v>
      </c>
      <c r="L75" s="56">
        <f t="shared" si="13"/>
        <v>3.6499999999999998E-10</v>
      </c>
      <c r="M75" s="56">
        <f t="shared" si="14"/>
        <v>0</v>
      </c>
      <c r="N75" s="58">
        <v>8.3852944808622442E-10</v>
      </c>
      <c r="P75" s="56">
        <f t="shared" si="15"/>
        <v>0.63682915515817373</v>
      </c>
      <c r="Q75" s="56">
        <f t="shared" si="16"/>
        <v>0.62371095158749967</v>
      </c>
      <c r="R75" s="56">
        <f t="shared" si="17"/>
        <v>1.3118203570673993E-2</v>
      </c>
      <c r="S75" s="56">
        <f t="shared" si="18"/>
        <v>0.43528584575418239</v>
      </c>
      <c r="T75" s="56">
        <f t="shared" si="19"/>
        <v>0</v>
      </c>
    </row>
    <row r="76" spans="1:20" x14ac:dyDescent="0.2">
      <c r="A76" s="1" t="s">
        <v>15</v>
      </c>
      <c r="B76" s="1">
        <v>53.4</v>
      </c>
      <c r="C76" s="1">
        <v>52.3</v>
      </c>
      <c r="D76" s="1">
        <v>1.1000000000000001</v>
      </c>
      <c r="F76" s="1">
        <v>36.5</v>
      </c>
      <c r="I76" s="56">
        <f t="shared" si="10"/>
        <v>5.3400000000000002E-10</v>
      </c>
      <c r="J76" s="56">
        <f t="shared" si="11"/>
        <v>5.2299999999999995E-10</v>
      </c>
      <c r="K76" s="56">
        <f t="shared" si="12"/>
        <v>1.1000000000000001E-11</v>
      </c>
      <c r="L76" s="56">
        <f t="shared" si="13"/>
        <v>3.6499999999999998E-10</v>
      </c>
      <c r="M76" s="56">
        <f t="shared" si="14"/>
        <v>0</v>
      </c>
      <c r="N76" s="58">
        <v>8.929598548973454E-10</v>
      </c>
      <c r="P76" s="56">
        <f t="shared" si="15"/>
        <v>0.59801120629480997</v>
      </c>
      <c r="Q76" s="56">
        <f t="shared" si="16"/>
        <v>0.58569262339360595</v>
      </c>
      <c r="R76" s="56">
        <f t="shared" si="17"/>
        <v>1.2318582901203952E-2</v>
      </c>
      <c r="S76" s="56">
        <f t="shared" si="18"/>
        <v>0.40875297808540378</v>
      </c>
      <c r="T76" s="56">
        <f t="shared" si="19"/>
        <v>0</v>
      </c>
    </row>
    <row r="77" spans="1:20" x14ac:dyDescent="0.2">
      <c r="A77" s="1" t="s">
        <v>15</v>
      </c>
      <c r="B77" s="1">
        <v>57.5</v>
      </c>
      <c r="C77" s="1">
        <v>55.8</v>
      </c>
      <c r="D77" s="1">
        <v>1.7</v>
      </c>
      <c r="F77" s="1">
        <v>41.2</v>
      </c>
      <c r="I77" s="56">
        <f t="shared" si="10"/>
        <v>5.7499999999999998E-10</v>
      </c>
      <c r="J77" s="56">
        <f t="shared" si="11"/>
        <v>5.5799999999999993E-10</v>
      </c>
      <c r="K77" s="56">
        <f t="shared" si="12"/>
        <v>1.6999999999999999E-11</v>
      </c>
      <c r="L77" s="56">
        <f t="shared" si="13"/>
        <v>4.1200000000000002E-10</v>
      </c>
      <c r="M77" s="56">
        <f t="shared" si="14"/>
        <v>0</v>
      </c>
      <c r="N77" s="58">
        <v>9.5187579752645651E-10</v>
      </c>
      <c r="P77" s="56">
        <f t="shared" si="15"/>
        <v>0.60407040655324407</v>
      </c>
      <c r="Q77" s="56">
        <f t="shared" si="16"/>
        <v>0.58621093366384369</v>
      </c>
      <c r="R77" s="56">
        <f t="shared" si="17"/>
        <v>1.785947288940026E-2</v>
      </c>
      <c r="S77" s="56">
        <f t="shared" si="18"/>
        <v>0.43282957826075924</v>
      </c>
      <c r="T77" s="56">
        <f t="shared" si="19"/>
        <v>0</v>
      </c>
    </row>
    <row r="78" spans="1:20" x14ac:dyDescent="0.2">
      <c r="A78" s="1" t="s">
        <v>15</v>
      </c>
      <c r="B78" s="1">
        <v>62</v>
      </c>
      <c r="C78" s="1">
        <v>59.7</v>
      </c>
      <c r="D78" s="1">
        <v>2.2999999999999998</v>
      </c>
      <c r="F78" s="1">
        <v>44.9</v>
      </c>
      <c r="I78" s="56">
        <f t="shared" si="10"/>
        <v>6.2000000000000003E-10</v>
      </c>
      <c r="J78" s="56">
        <f t="shared" si="11"/>
        <v>5.9700000000000001E-10</v>
      </c>
      <c r="K78" s="56">
        <f t="shared" si="12"/>
        <v>2.2999999999999998E-11</v>
      </c>
      <c r="L78" s="56">
        <f t="shared" si="13"/>
        <v>4.49E-10</v>
      </c>
      <c r="M78" s="56">
        <f t="shared" si="14"/>
        <v>0</v>
      </c>
      <c r="N78" s="58">
        <v>1.0261931535342137E-9</v>
      </c>
      <c r="P78" s="56">
        <f t="shared" si="15"/>
        <v>0.60417475780725816</v>
      </c>
      <c r="Q78" s="56">
        <f t="shared" si="16"/>
        <v>0.5817618232434405</v>
      </c>
      <c r="R78" s="56">
        <f t="shared" si="17"/>
        <v>2.2412934563817637E-2</v>
      </c>
      <c r="S78" s="56">
        <f t="shared" si="18"/>
        <v>0.43753946170235308</v>
      </c>
      <c r="T78" s="56">
        <f t="shared" si="19"/>
        <v>0</v>
      </c>
    </row>
    <row r="79" spans="1:20" x14ac:dyDescent="0.2">
      <c r="A79" s="1" t="s">
        <v>15</v>
      </c>
      <c r="B79" s="1">
        <v>67</v>
      </c>
      <c r="C79" s="1">
        <v>63.9</v>
      </c>
      <c r="D79" s="1">
        <v>3.1</v>
      </c>
      <c r="F79" s="1">
        <v>48.9</v>
      </c>
      <c r="I79" s="56">
        <f t="shared" si="10"/>
        <v>6.6999999999999996E-10</v>
      </c>
      <c r="J79" s="56">
        <f t="shared" si="11"/>
        <v>6.3899999999999996E-10</v>
      </c>
      <c r="K79" s="56">
        <f t="shared" si="12"/>
        <v>3.1000000000000003E-11</v>
      </c>
      <c r="L79" s="56">
        <f t="shared" si="13"/>
        <v>4.8899999999999997E-10</v>
      </c>
      <c r="M79" s="56">
        <f t="shared" si="14"/>
        <v>0</v>
      </c>
      <c r="N79" s="58">
        <v>1.0917850552173889E-9</v>
      </c>
      <c r="P79" s="56">
        <f t="shared" si="15"/>
        <v>0.61367390659747956</v>
      </c>
      <c r="Q79" s="56">
        <f t="shared" si="16"/>
        <v>0.58528003927729766</v>
      </c>
      <c r="R79" s="56">
        <f t="shared" si="17"/>
        <v>2.8393867320181895E-2</v>
      </c>
      <c r="S79" s="56">
        <f t="shared" si="18"/>
        <v>0.44789035869577237</v>
      </c>
      <c r="T79" s="56">
        <f t="shared" si="19"/>
        <v>0</v>
      </c>
    </row>
    <row r="80" spans="1:20" x14ac:dyDescent="0.2">
      <c r="A80" s="1" t="s">
        <v>15</v>
      </c>
      <c r="B80" s="1">
        <v>71.400000000000006</v>
      </c>
      <c r="C80" s="1">
        <v>68.7</v>
      </c>
      <c r="D80" s="1">
        <v>2.7</v>
      </c>
      <c r="F80" s="1">
        <v>53.3</v>
      </c>
      <c r="I80" s="56">
        <f t="shared" si="10"/>
        <v>7.1400000000000002E-10</v>
      </c>
      <c r="J80" s="56">
        <f t="shared" si="11"/>
        <v>6.8700000000000001E-10</v>
      </c>
      <c r="K80" s="56">
        <f t="shared" si="12"/>
        <v>2.7E-11</v>
      </c>
      <c r="L80" s="56">
        <f t="shared" si="13"/>
        <v>5.3300000000000002E-10</v>
      </c>
      <c r="M80" s="56">
        <f t="shared" si="14"/>
        <v>0</v>
      </c>
      <c r="N80" s="58">
        <v>1.198310491124699E-9</v>
      </c>
      <c r="P80" s="56">
        <f t="shared" si="15"/>
        <v>0.59583889591908745</v>
      </c>
      <c r="Q80" s="56">
        <f t="shared" si="16"/>
        <v>0.57330717296416389</v>
      </c>
      <c r="R80" s="56">
        <f t="shared" si="17"/>
        <v>2.2531722954923474E-2</v>
      </c>
      <c r="S80" s="56">
        <f t="shared" si="18"/>
        <v>0.44479290129534116</v>
      </c>
      <c r="T80" s="56">
        <f t="shared" si="19"/>
        <v>0</v>
      </c>
    </row>
    <row r="81" spans="1:20" x14ac:dyDescent="0.2">
      <c r="A81" s="1" t="s">
        <v>15</v>
      </c>
      <c r="B81" s="1">
        <v>76</v>
      </c>
      <c r="C81" s="1">
        <v>72.599999999999994</v>
      </c>
      <c r="D81" s="1">
        <v>3.4</v>
      </c>
      <c r="F81" s="1">
        <v>57.8</v>
      </c>
      <c r="I81" s="56">
        <f t="shared" si="10"/>
        <v>7.5999999999999996E-10</v>
      </c>
      <c r="J81" s="56">
        <f t="shared" si="11"/>
        <v>7.2599999999999997E-10</v>
      </c>
      <c r="K81" s="56">
        <f t="shared" si="12"/>
        <v>3.3999999999999999E-11</v>
      </c>
      <c r="L81" s="56">
        <f t="shared" si="13"/>
        <v>5.7799999999999997E-10</v>
      </c>
      <c r="M81" s="56">
        <f t="shared" si="14"/>
        <v>0</v>
      </c>
      <c r="N81" s="58">
        <v>1.3036883707410511E-9</v>
      </c>
      <c r="P81" s="56">
        <f t="shared" si="15"/>
        <v>0.58296140170982413</v>
      </c>
      <c r="Q81" s="56">
        <f t="shared" si="16"/>
        <v>0.55688154952806879</v>
      </c>
      <c r="R81" s="56">
        <f t="shared" si="17"/>
        <v>2.6079852181755288E-2</v>
      </c>
      <c r="S81" s="56">
        <f t="shared" si="18"/>
        <v>0.44335748708983991</v>
      </c>
      <c r="T81" s="56">
        <f t="shared" si="19"/>
        <v>0</v>
      </c>
    </row>
    <row r="82" spans="1:20" x14ac:dyDescent="0.2">
      <c r="A82" s="1" t="s">
        <v>15</v>
      </c>
      <c r="B82" s="1">
        <v>81</v>
      </c>
      <c r="C82" s="1">
        <v>80</v>
      </c>
      <c r="D82" s="1">
        <v>1</v>
      </c>
      <c r="F82" s="1">
        <v>65</v>
      </c>
      <c r="I82" s="56">
        <f t="shared" si="10"/>
        <v>8.0999999999999999E-10</v>
      </c>
      <c r="J82" s="56">
        <f t="shared" si="11"/>
        <v>8.0000000000000003E-10</v>
      </c>
      <c r="K82" s="56">
        <f t="shared" si="12"/>
        <v>9.9999999999999994E-12</v>
      </c>
      <c r="L82" s="56">
        <f t="shared" si="13"/>
        <v>6.5000000000000003E-10</v>
      </c>
      <c r="M82" s="56">
        <f t="shared" si="14"/>
        <v>0</v>
      </c>
      <c r="N82" s="58">
        <v>1.4218262710101953E-9</v>
      </c>
      <c r="P82" s="56">
        <f t="shared" si="15"/>
        <v>0.56968985347591161</v>
      </c>
      <c r="Q82" s="56">
        <f t="shared" si="16"/>
        <v>0.56265664540830784</v>
      </c>
      <c r="R82" s="56">
        <f t="shared" si="17"/>
        <v>7.033208067603847E-3</v>
      </c>
      <c r="S82" s="56">
        <f t="shared" si="18"/>
        <v>0.45715852439425009</v>
      </c>
      <c r="T82" s="56">
        <f t="shared" si="19"/>
        <v>0</v>
      </c>
    </row>
    <row r="83" spans="1:20" x14ac:dyDescent="0.2">
      <c r="A83" s="1" t="s">
        <v>17</v>
      </c>
      <c r="B83" s="1">
        <v>86</v>
      </c>
      <c r="C83" s="1">
        <v>84.7</v>
      </c>
      <c r="D83" s="1">
        <v>1.3</v>
      </c>
      <c r="F83" s="1">
        <v>69.2</v>
      </c>
      <c r="I83" s="56">
        <f t="shared" si="10"/>
        <v>8.6000000000000003E-10</v>
      </c>
      <c r="J83" s="56">
        <f t="shared" si="11"/>
        <v>8.4700000000000007E-10</v>
      </c>
      <c r="K83" s="56">
        <f t="shared" si="12"/>
        <v>1.3E-11</v>
      </c>
      <c r="L83" s="56">
        <f t="shared" si="13"/>
        <v>6.9199999999999999E-10</v>
      </c>
      <c r="M83" s="56">
        <f t="shared" si="14"/>
        <v>0</v>
      </c>
      <c r="N83" s="58">
        <v>1.6034059148594567E-9</v>
      </c>
      <c r="P83" s="56">
        <f t="shared" si="15"/>
        <v>0.53635825590389041</v>
      </c>
      <c r="Q83" s="56">
        <f t="shared" si="16"/>
        <v>0.5282505148262735</v>
      </c>
      <c r="R83" s="56">
        <f t="shared" si="17"/>
        <v>8.1077410776169492E-3</v>
      </c>
      <c r="S83" s="56">
        <f t="shared" si="18"/>
        <v>0.431581294285456</v>
      </c>
      <c r="T83" s="56">
        <f t="shared" si="19"/>
        <v>0</v>
      </c>
    </row>
    <row r="84" spans="1:20" x14ac:dyDescent="0.2">
      <c r="A84" s="1" t="s">
        <v>17</v>
      </c>
      <c r="B84" s="1">
        <v>90</v>
      </c>
      <c r="C84" s="1">
        <v>89.5</v>
      </c>
      <c r="D84" s="1">
        <v>0.5</v>
      </c>
      <c r="F84" s="1">
        <v>72.400000000000006</v>
      </c>
      <c r="I84" s="56">
        <f t="shared" si="10"/>
        <v>8.9999999999999999E-10</v>
      </c>
      <c r="J84" s="56">
        <f t="shared" si="11"/>
        <v>8.9500000000000001E-10</v>
      </c>
      <c r="K84" s="56">
        <f t="shared" si="12"/>
        <v>4.9999999999999997E-12</v>
      </c>
      <c r="L84" s="56">
        <f t="shared" si="13"/>
        <v>7.2400000000000008E-10</v>
      </c>
      <c r="M84" s="56">
        <f t="shared" si="14"/>
        <v>0</v>
      </c>
      <c r="N84" s="58">
        <v>1.7227517691190829E-9</v>
      </c>
      <c r="P84" s="56">
        <f t="shared" si="15"/>
        <v>0.52242001206024513</v>
      </c>
      <c r="Q84" s="56">
        <f t="shared" si="16"/>
        <v>0.5195176786599105</v>
      </c>
      <c r="R84" s="56">
        <f t="shared" si="17"/>
        <v>2.9023334003346951E-3</v>
      </c>
      <c r="S84" s="56">
        <f t="shared" si="18"/>
        <v>0.42025787636846396</v>
      </c>
      <c r="T84" s="56">
        <f t="shared" si="19"/>
        <v>0</v>
      </c>
    </row>
    <row r="85" spans="1:20" x14ac:dyDescent="0.2">
      <c r="A85" s="1" t="s">
        <v>17</v>
      </c>
      <c r="B85" s="1">
        <v>95</v>
      </c>
      <c r="C85" s="1">
        <v>94.4</v>
      </c>
      <c r="D85" s="1">
        <v>0.6</v>
      </c>
      <c r="F85" s="1">
        <v>76.400000000000006</v>
      </c>
      <c r="I85" s="56">
        <f t="shared" si="10"/>
        <v>9.5000000000000003E-10</v>
      </c>
      <c r="J85" s="56">
        <f t="shared" si="11"/>
        <v>9.4400000000000005E-10</v>
      </c>
      <c r="K85" s="56">
        <f t="shared" si="12"/>
        <v>5.9999999999999995E-12</v>
      </c>
      <c r="L85" s="56">
        <f t="shared" si="13"/>
        <v>7.6400000000000005E-10</v>
      </c>
      <c r="M85" s="56">
        <f t="shared" si="14"/>
        <v>0</v>
      </c>
      <c r="N85" s="58">
        <v>1.8562628971737621E-9</v>
      </c>
      <c r="P85" s="56">
        <f t="shared" si="15"/>
        <v>0.51178095594455653</v>
      </c>
      <c r="Q85" s="56">
        <f t="shared" si="16"/>
        <v>0.50854865517016989</v>
      </c>
      <c r="R85" s="56">
        <f t="shared" si="17"/>
        <v>3.2323007743866724E-3</v>
      </c>
      <c r="S85" s="56">
        <f t="shared" si="18"/>
        <v>0.41157963193856967</v>
      </c>
      <c r="T85" s="56">
        <f t="shared" si="19"/>
        <v>0</v>
      </c>
    </row>
    <row r="86" spans="1:20" x14ac:dyDescent="0.2">
      <c r="A86" s="1" t="s">
        <v>17</v>
      </c>
      <c r="B86" s="1">
        <v>100</v>
      </c>
      <c r="C86" s="1">
        <v>99.4</v>
      </c>
      <c r="D86" s="1">
        <v>0.6</v>
      </c>
      <c r="F86" s="1">
        <v>80.5</v>
      </c>
      <c r="I86" s="56">
        <f t="shared" si="10"/>
        <v>1.0000000000000001E-9</v>
      </c>
      <c r="J86" s="56">
        <f t="shared" si="11"/>
        <v>9.9400000000000008E-10</v>
      </c>
      <c r="K86" s="56">
        <f t="shared" si="12"/>
        <v>5.9999999999999995E-12</v>
      </c>
      <c r="L86" s="56">
        <f t="shared" si="13"/>
        <v>8.0500000000000001E-10</v>
      </c>
      <c r="M86" s="56">
        <f t="shared" si="14"/>
        <v>0</v>
      </c>
      <c r="N86" s="58">
        <v>1.9862306935230272E-9</v>
      </c>
      <c r="P86" s="56">
        <f t="shared" si="15"/>
        <v>0.50346619013639093</v>
      </c>
      <c r="Q86" s="56">
        <f t="shared" si="16"/>
        <v>0.50044539299557256</v>
      </c>
      <c r="R86" s="56">
        <f t="shared" si="17"/>
        <v>3.0207971408183452E-3</v>
      </c>
      <c r="S86" s="56">
        <f t="shared" si="18"/>
        <v>0.4052902830597947</v>
      </c>
      <c r="T86" s="56">
        <f t="shared" si="19"/>
        <v>0</v>
      </c>
    </row>
    <row r="87" spans="1:20" x14ac:dyDescent="0.2">
      <c r="A87" s="1" t="s">
        <v>17</v>
      </c>
      <c r="B87" s="1">
        <v>105</v>
      </c>
      <c r="C87" s="1">
        <v>104.5</v>
      </c>
      <c r="D87" s="1">
        <v>0.5</v>
      </c>
      <c r="F87" s="1">
        <v>84.6</v>
      </c>
      <c r="I87" s="56">
        <f t="shared" si="10"/>
        <v>1.0500000000000001E-9</v>
      </c>
      <c r="J87" s="56">
        <f t="shared" si="11"/>
        <v>1.045E-9</v>
      </c>
      <c r="K87" s="56">
        <f t="shared" si="12"/>
        <v>4.9999999999999997E-12</v>
      </c>
      <c r="L87" s="56">
        <f t="shared" si="13"/>
        <v>8.4599999999999997E-10</v>
      </c>
      <c r="M87" s="56">
        <f t="shared" si="14"/>
        <v>0</v>
      </c>
      <c r="N87" s="58">
        <v>2.1236878046132808E-9</v>
      </c>
      <c r="P87" s="56">
        <f t="shared" si="15"/>
        <v>0.49442295506857842</v>
      </c>
      <c r="Q87" s="56">
        <f t="shared" si="16"/>
        <v>0.49206856004444227</v>
      </c>
      <c r="R87" s="56">
        <f t="shared" si="17"/>
        <v>2.3543950241360872E-3</v>
      </c>
      <c r="S87" s="56">
        <f t="shared" si="18"/>
        <v>0.39836363808382597</v>
      </c>
      <c r="T87" s="56">
        <f t="shared" si="19"/>
        <v>0</v>
      </c>
    </row>
    <row r="88" spans="1:20" x14ac:dyDescent="0.2">
      <c r="A88" s="1" t="s">
        <v>17</v>
      </c>
      <c r="B88" s="1">
        <v>110</v>
      </c>
      <c r="C88" s="1">
        <v>109.7</v>
      </c>
      <c r="D88" s="1">
        <v>0.3</v>
      </c>
      <c r="F88" s="1">
        <v>88.7</v>
      </c>
      <c r="I88" s="56">
        <f t="shared" si="10"/>
        <v>1.0999999999999999E-9</v>
      </c>
      <c r="J88" s="56">
        <f t="shared" si="11"/>
        <v>1.097E-9</v>
      </c>
      <c r="K88" s="56">
        <f t="shared" si="12"/>
        <v>2.9999999999999997E-12</v>
      </c>
      <c r="L88" s="56">
        <f t="shared" si="13"/>
        <v>8.8700000000000004E-10</v>
      </c>
      <c r="M88" s="56">
        <f t="shared" si="14"/>
        <v>0</v>
      </c>
      <c r="N88" s="58">
        <v>2.3295795357776443E-9</v>
      </c>
      <c r="P88" s="56">
        <f t="shared" si="15"/>
        <v>0.47218821384126103</v>
      </c>
      <c r="Q88" s="56">
        <f t="shared" si="16"/>
        <v>0.47090042780351221</v>
      </c>
      <c r="R88" s="56">
        <f t="shared" si="17"/>
        <v>1.2877860377488936E-3</v>
      </c>
      <c r="S88" s="56">
        <f t="shared" si="18"/>
        <v>0.38075540516108963</v>
      </c>
      <c r="T88" s="56">
        <f t="shared" si="19"/>
        <v>0</v>
      </c>
    </row>
    <row r="89" spans="1:20" x14ac:dyDescent="0.2">
      <c r="A89" s="1" t="s">
        <v>17</v>
      </c>
      <c r="B89" s="1">
        <v>115</v>
      </c>
      <c r="C89" s="1">
        <v>114.9</v>
      </c>
      <c r="D89" s="1">
        <v>0.1</v>
      </c>
      <c r="F89" s="1">
        <v>92.9</v>
      </c>
      <c r="I89" s="56">
        <f t="shared" si="10"/>
        <v>1.15E-9</v>
      </c>
      <c r="J89" s="56">
        <f t="shared" si="11"/>
        <v>1.1490000000000001E-9</v>
      </c>
      <c r="K89" s="56">
        <f t="shared" si="12"/>
        <v>9.9999999999999998E-13</v>
      </c>
      <c r="L89" s="56">
        <f t="shared" si="13"/>
        <v>9.290000000000001E-10</v>
      </c>
      <c r="M89" s="56">
        <f t="shared" si="14"/>
        <v>0</v>
      </c>
      <c r="N89" s="58">
        <v>2.4961886031715315E-9</v>
      </c>
      <c r="P89" s="56">
        <f t="shared" si="15"/>
        <v>0.46070236781742691</v>
      </c>
      <c r="Q89" s="56">
        <f t="shared" si="16"/>
        <v>0.46030175706280307</v>
      </c>
      <c r="R89" s="56">
        <f t="shared" si="17"/>
        <v>4.0061075462384949E-4</v>
      </c>
      <c r="S89" s="56">
        <f t="shared" si="18"/>
        <v>0.37216739104555624</v>
      </c>
      <c r="T89" s="56">
        <f t="shared" si="19"/>
        <v>0</v>
      </c>
    </row>
    <row r="90" spans="1:20" x14ac:dyDescent="0.2">
      <c r="A90" s="1" t="s">
        <v>17</v>
      </c>
      <c r="B90" s="1">
        <v>121</v>
      </c>
      <c r="C90" s="1">
        <v>120.1</v>
      </c>
      <c r="D90" s="1">
        <v>0.9</v>
      </c>
      <c r="F90" s="1">
        <v>97.1</v>
      </c>
      <c r="I90" s="56">
        <f t="shared" si="10"/>
        <v>1.21E-9</v>
      </c>
      <c r="J90" s="56">
        <f t="shared" si="11"/>
        <v>1.2009999999999999E-9</v>
      </c>
      <c r="K90" s="56">
        <f t="shared" si="12"/>
        <v>8.9999999999999996E-12</v>
      </c>
      <c r="L90" s="56">
        <f t="shared" si="13"/>
        <v>9.7099999999999985E-10</v>
      </c>
      <c r="M90" s="56">
        <f t="shared" si="14"/>
        <v>0</v>
      </c>
      <c r="N90" s="58">
        <v>2.7820066233727903E-9</v>
      </c>
      <c r="P90" s="56">
        <f t="shared" si="15"/>
        <v>0.43493785738476992</v>
      </c>
      <c r="Q90" s="56">
        <f t="shared" si="16"/>
        <v>0.43170278241248644</v>
      </c>
      <c r="R90" s="56">
        <f t="shared" si="17"/>
        <v>3.2350749722834123E-3</v>
      </c>
      <c r="S90" s="56">
        <f t="shared" si="18"/>
        <v>0.34902864423191038</v>
      </c>
      <c r="T90" s="56">
        <f t="shared" si="19"/>
        <v>0</v>
      </c>
    </row>
    <row r="91" spans="1:20" x14ac:dyDescent="0.2">
      <c r="A91" s="1" t="s">
        <v>17</v>
      </c>
      <c r="B91" s="1">
        <v>127</v>
      </c>
      <c r="C91" s="1">
        <v>125.3</v>
      </c>
      <c r="D91" s="1">
        <v>1.7</v>
      </c>
      <c r="F91" s="1">
        <v>101.3</v>
      </c>
      <c r="I91" s="56">
        <f t="shared" si="10"/>
        <v>1.27E-9</v>
      </c>
      <c r="J91" s="56">
        <f t="shared" si="11"/>
        <v>1.2529999999999999E-9</v>
      </c>
      <c r="K91" s="56">
        <f t="shared" si="12"/>
        <v>1.6999999999999999E-11</v>
      </c>
      <c r="L91" s="56">
        <f t="shared" si="13"/>
        <v>1.0129999999999999E-9</v>
      </c>
      <c r="M91" s="56">
        <f t="shared" si="14"/>
        <v>0</v>
      </c>
      <c r="N91" s="58">
        <v>2.9724486229988884E-9</v>
      </c>
      <c r="P91" s="56">
        <f t="shared" si="15"/>
        <v>0.42725717449699885</v>
      </c>
      <c r="Q91" s="56">
        <f t="shared" si="16"/>
        <v>0.42153798397223585</v>
      </c>
      <c r="R91" s="56">
        <f t="shared" si="17"/>
        <v>5.7191905247629769E-3</v>
      </c>
      <c r="S91" s="56">
        <f t="shared" si="18"/>
        <v>0.3407964706814644</v>
      </c>
      <c r="T91" s="56">
        <f t="shared" si="19"/>
        <v>0</v>
      </c>
    </row>
    <row r="92" spans="1:20" x14ac:dyDescent="0.2">
      <c r="A92" s="1" t="s">
        <v>17</v>
      </c>
      <c r="B92" s="1">
        <v>132</v>
      </c>
      <c r="C92" s="1">
        <v>130.4</v>
      </c>
      <c r="D92" s="1">
        <v>1.6</v>
      </c>
      <c r="F92" s="1">
        <v>105.5</v>
      </c>
      <c r="I92" s="56">
        <f t="shared" si="10"/>
        <v>1.32E-9</v>
      </c>
      <c r="J92" s="56">
        <f t="shared" si="11"/>
        <v>1.304E-9</v>
      </c>
      <c r="K92" s="56">
        <f t="shared" si="12"/>
        <v>1.6E-11</v>
      </c>
      <c r="L92" s="56">
        <f t="shared" si="13"/>
        <v>1.055E-9</v>
      </c>
      <c r="M92" s="56">
        <f t="shared" si="14"/>
        <v>0</v>
      </c>
      <c r="N92" s="58">
        <v>3.1014701887222755E-9</v>
      </c>
      <c r="P92" s="56">
        <f t="shared" si="15"/>
        <v>0.42560460674419875</v>
      </c>
      <c r="Q92" s="56">
        <f t="shared" si="16"/>
        <v>0.42044576302608727</v>
      </c>
      <c r="R92" s="56">
        <f t="shared" si="17"/>
        <v>5.1588437181115006E-3</v>
      </c>
      <c r="S92" s="56">
        <f t="shared" si="18"/>
        <v>0.34016125766297706</v>
      </c>
      <c r="T92" s="56">
        <f t="shared" si="19"/>
        <v>0</v>
      </c>
    </row>
    <row r="93" spans="1:20" x14ac:dyDescent="0.2">
      <c r="A93" s="1" t="s">
        <v>17</v>
      </c>
      <c r="B93" s="1">
        <v>137</v>
      </c>
      <c r="C93" s="1">
        <v>135.5</v>
      </c>
      <c r="D93" s="1">
        <v>1.5</v>
      </c>
      <c r="F93" s="1">
        <v>110</v>
      </c>
      <c r="I93" s="56">
        <f t="shared" si="10"/>
        <v>1.37E-9</v>
      </c>
      <c r="J93" s="56">
        <f t="shared" si="11"/>
        <v>1.355E-9</v>
      </c>
      <c r="K93" s="56">
        <f t="shared" si="12"/>
        <v>1.5E-11</v>
      </c>
      <c r="L93" s="56">
        <f t="shared" si="13"/>
        <v>1.0999999999999999E-9</v>
      </c>
      <c r="M93" s="56">
        <f t="shared" si="14"/>
        <v>0</v>
      </c>
      <c r="N93" s="58">
        <v>3.2608677707929853E-9</v>
      </c>
      <c r="P93" s="56">
        <f t="shared" si="15"/>
        <v>0.4201335645286961</v>
      </c>
      <c r="Q93" s="56">
        <f t="shared" si="16"/>
        <v>0.41553356199735997</v>
      </c>
      <c r="R93" s="56">
        <f t="shared" si="17"/>
        <v>4.6000025313360886E-3</v>
      </c>
      <c r="S93" s="56">
        <f t="shared" si="18"/>
        <v>0.33733351896464647</v>
      </c>
      <c r="T93" s="56">
        <f t="shared" si="19"/>
        <v>0</v>
      </c>
    </row>
    <row r="94" spans="1:20" x14ac:dyDescent="0.2">
      <c r="A94" s="1" t="s">
        <v>17</v>
      </c>
      <c r="B94" s="1">
        <v>142</v>
      </c>
      <c r="C94" s="1">
        <v>140.6</v>
      </c>
      <c r="D94" s="1">
        <v>1.4</v>
      </c>
      <c r="F94" s="1">
        <v>114</v>
      </c>
      <c r="I94" s="56">
        <f t="shared" si="10"/>
        <v>1.4200000000000001E-9</v>
      </c>
      <c r="J94" s="56">
        <f t="shared" si="11"/>
        <v>1.4059999999999999E-9</v>
      </c>
      <c r="K94" s="56">
        <f t="shared" si="12"/>
        <v>1.3999999999999999E-11</v>
      </c>
      <c r="L94" s="56">
        <f t="shared" si="13"/>
        <v>1.14E-9</v>
      </c>
      <c r="M94" s="56">
        <f t="shared" si="14"/>
        <v>0</v>
      </c>
      <c r="N94" s="58">
        <v>3.4086206763954475E-9</v>
      </c>
      <c r="P94" s="56">
        <f t="shared" si="15"/>
        <v>0.4165907957530855</v>
      </c>
      <c r="Q94" s="56">
        <f t="shared" si="16"/>
        <v>0.41248356255551982</v>
      </c>
      <c r="R94" s="56">
        <f t="shared" si="17"/>
        <v>4.1072331975656315E-3</v>
      </c>
      <c r="S94" s="56">
        <f t="shared" si="18"/>
        <v>0.33444613180177285</v>
      </c>
      <c r="T94" s="56">
        <f t="shared" si="19"/>
        <v>0</v>
      </c>
    </row>
    <row r="95" spans="1:20" x14ac:dyDescent="0.2">
      <c r="A95" s="1" t="s">
        <v>19</v>
      </c>
      <c r="B95" s="1">
        <v>152</v>
      </c>
      <c r="C95" s="1">
        <v>149.30000000000001</v>
      </c>
      <c r="D95" s="1">
        <v>2.7</v>
      </c>
      <c r="F95" s="1">
        <v>123</v>
      </c>
      <c r="I95" s="56">
        <f t="shared" si="10"/>
        <v>1.5199999999999999E-9</v>
      </c>
      <c r="J95" s="56">
        <f t="shared" si="11"/>
        <v>1.4930000000000001E-9</v>
      </c>
      <c r="K95" s="56">
        <f t="shared" si="12"/>
        <v>2.7E-11</v>
      </c>
      <c r="L95" s="56">
        <f t="shared" si="13"/>
        <v>1.2300000000000001E-9</v>
      </c>
      <c r="M95" s="56">
        <f t="shared" si="14"/>
        <v>0</v>
      </c>
      <c r="N95" s="58">
        <v>3.6543748892457185E-9</v>
      </c>
      <c r="P95" s="56">
        <f t="shared" si="15"/>
        <v>0.41593981079312187</v>
      </c>
      <c r="Q95" s="56">
        <f t="shared" si="16"/>
        <v>0.40855140625929676</v>
      </c>
      <c r="R95" s="56">
        <f t="shared" si="17"/>
        <v>7.3884045338251918E-3</v>
      </c>
      <c r="S95" s="56">
        <f t="shared" si="18"/>
        <v>0.33658287320759211</v>
      </c>
      <c r="T95" s="56">
        <f t="shared" si="19"/>
        <v>0</v>
      </c>
    </row>
    <row r="96" spans="1:20" x14ac:dyDescent="0.2">
      <c r="A96" s="1" t="s">
        <v>19</v>
      </c>
      <c r="B96" s="1">
        <v>162</v>
      </c>
      <c r="C96" s="1">
        <v>158.30000000000001</v>
      </c>
      <c r="D96" s="1">
        <v>3.7</v>
      </c>
      <c r="F96" s="1">
        <v>132</v>
      </c>
      <c r="I96" s="56">
        <f t="shared" si="10"/>
        <v>1.62E-9</v>
      </c>
      <c r="J96" s="56">
        <f t="shared" si="11"/>
        <v>1.583E-9</v>
      </c>
      <c r="K96" s="56">
        <f t="shared" si="12"/>
        <v>3.7000000000000001E-11</v>
      </c>
      <c r="L96" s="56">
        <f t="shared" si="13"/>
        <v>1.32E-9</v>
      </c>
      <c r="M96" s="56">
        <f t="shared" si="14"/>
        <v>0</v>
      </c>
      <c r="N96" s="58">
        <v>3.8497171555598719E-9</v>
      </c>
      <c r="P96" s="56">
        <f t="shared" si="15"/>
        <v>0.42081013605385259</v>
      </c>
      <c r="Q96" s="56">
        <f t="shared" si="16"/>
        <v>0.41119904035385718</v>
      </c>
      <c r="R96" s="56">
        <f t="shared" si="17"/>
        <v>9.6110956999953985E-3</v>
      </c>
      <c r="S96" s="56">
        <f t="shared" si="18"/>
        <v>0.34288233308091692</v>
      </c>
      <c r="T96" s="56">
        <f t="shared" si="19"/>
        <v>0</v>
      </c>
    </row>
    <row r="97" spans="1:20" x14ac:dyDescent="0.2">
      <c r="A97" s="1" t="s">
        <v>19</v>
      </c>
      <c r="B97" s="1">
        <v>172</v>
      </c>
      <c r="C97" s="1">
        <v>167.5</v>
      </c>
      <c r="D97" s="1">
        <v>4.5</v>
      </c>
      <c r="F97" s="1">
        <v>142</v>
      </c>
      <c r="I97" s="56">
        <f t="shared" si="10"/>
        <v>1.7200000000000001E-9</v>
      </c>
      <c r="J97" s="56">
        <f t="shared" si="11"/>
        <v>1.6749999999999999E-9</v>
      </c>
      <c r="K97" s="56">
        <f t="shared" si="12"/>
        <v>4.5E-11</v>
      </c>
      <c r="L97" s="56">
        <f t="shared" si="13"/>
        <v>1.4200000000000001E-9</v>
      </c>
      <c r="M97" s="56">
        <f t="shared" si="14"/>
        <v>0</v>
      </c>
      <c r="N97" s="58">
        <v>4.0728463901684135E-9</v>
      </c>
      <c r="P97" s="56">
        <f t="shared" si="15"/>
        <v>0.42230907705038134</v>
      </c>
      <c r="Q97" s="56">
        <f t="shared" si="16"/>
        <v>0.41126029305778411</v>
      </c>
      <c r="R97" s="56">
        <f t="shared" si="17"/>
        <v>1.1048783992597186E-2</v>
      </c>
      <c r="S97" s="56">
        <f t="shared" si="18"/>
        <v>0.34865051709973344</v>
      </c>
      <c r="T97" s="56">
        <f t="shared" si="19"/>
        <v>0</v>
      </c>
    </row>
    <row r="98" spans="1:20" x14ac:dyDescent="0.2">
      <c r="A98" s="1" t="s">
        <v>19</v>
      </c>
      <c r="B98" s="1">
        <v>183</v>
      </c>
      <c r="C98" s="1">
        <v>177.6</v>
      </c>
      <c r="D98" s="1">
        <v>5.4</v>
      </c>
      <c r="F98" s="1">
        <v>153</v>
      </c>
      <c r="I98" s="56">
        <f t="shared" si="10"/>
        <v>1.8300000000000001E-9</v>
      </c>
      <c r="J98" s="56">
        <f t="shared" si="11"/>
        <v>1.7759999999999999E-9</v>
      </c>
      <c r="K98" s="56">
        <f t="shared" si="12"/>
        <v>5.4000000000000001E-11</v>
      </c>
      <c r="L98" s="56">
        <f t="shared" si="13"/>
        <v>1.5300000000000001E-9</v>
      </c>
      <c r="M98" s="56">
        <f t="shared" si="14"/>
        <v>0</v>
      </c>
      <c r="N98" s="58">
        <v>4.324382676119792E-9</v>
      </c>
      <c r="P98" s="56">
        <f t="shared" si="15"/>
        <v>0.42318178964726438</v>
      </c>
      <c r="Q98" s="56">
        <f t="shared" si="16"/>
        <v>0.41069445814947619</v>
      </c>
      <c r="R98" s="56">
        <f t="shared" si="17"/>
        <v>1.2487331497788129E-2</v>
      </c>
      <c r="S98" s="56">
        <f t="shared" si="18"/>
        <v>0.35380772577066366</v>
      </c>
      <c r="T98" s="56">
        <f t="shared" si="19"/>
        <v>0</v>
      </c>
    </row>
    <row r="99" spans="1:20" x14ac:dyDescent="0.2">
      <c r="A99" s="1" t="s">
        <v>19</v>
      </c>
      <c r="B99" s="1">
        <v>195</v>
      </c>
      <c r="C99" s="1">
        <v>187</v>
      </c>
      <c r="D99" s="1">
        <v>8</v>
      </c>
      <c r="F99" s="1">
        <v>163</v>
      </c>
      <c r="G99" s="1">
        <v>130</v>
      </c>
      <c r="I99" s="56">
        <f t="shared" si="10"/>
        <v>1.9500000000000001E-9</v>
      </c>
      <c r="J99" s="56">
        <f t="shared" si="11"/>
        <v>1.87E-9</v>
      </c>
      <c r="K99" s="56">
        <f t="shared" si="12"/>
        <v>7.9999999999999995E-11</v>
      </c>
      <c r="L99" s="56">
        <f t="shared" si="13"/>
        <v>1.63E-9</v>
      </c>
      <c r="M99" s="56">
        <f t="shared" si="14"/>
        <v>1.3000000000000001E-9</v>
      </c>
      <c r="N99" s="58">
        <v>4.5745338414954185E-9</v>
      </c>
      <c r="P99" s="56">
        <f t="shared" si="15"/>
        <v>0.4262729422420326</v>
      </c>
      <c r="Q99" s="56">
        <f t="shared" si="16"/>
        <v>0.40878482153466716</v>
      </c>
      <c r="R99" s="56">
        <f t="shared" si="17"/>
        <v>1.748812070736544E-2</v>
      </c>
      <c r="S99" s="56">
        <f t="shared" si="18"/>
        <v>0.35632045941257084</v>
      </c>
      <c r="T99" s="56">
        <f t="shared" si="19"/>
        <v>0.28418196149468838</v>
      </c>
    </row>
    <row r="100" spans="1:20" x14ac:dyDescent="0.2">
      <c r="A100" s="1" t="s">
        <v>19</v>
      </c>
      <c r="B100" s="1">
        <v>207</v>
      </c>
      <c r="C100" s="1">
        <v>196.6</v>
      </c>
      <c r="D100" s="1">
        <v>10.4</v>
      </c>
      <c r="F100" s="1">
        <v>173</v>
      </c>
      <c r="G100" s="1">
        <v>138</v>
      </c>
      <c r="I100" s="56">
        <f t="shared" si="10"/>
        <v>2.0700000000000001E-9</v>
      </c>
      <c r="J100" s="56">
        <f t="shared" si="11"/>
        <v>1.966E-9</v>
      </c>
      <c r="K100" s="56">
        <f t="shared" si="12"/>
        <v>1.04E-10</v>
      </c>
      <c r="L100" s="56">
        <f t="shared" si="13"/>
        <v>1.73E-9</v>
      </c>
      <c r="M100" s="56">
        <f t="shared" si="14"/>
        <v>1.38E-9</v>
      </c>
      <c r="N100" s="58">
        <v>4.8370061375739597E-9</v>
      </c>
      <c r="P100" s="56">
        <f t="shared" si="15"/>
        <v>0.42795066640916557</v>
      </c>
      <c r="Q100" s="56">
        <f t="shared" si="16"/>
        <v>0.40644976336252148</v>
      </c>
      <c r="R100" s="56">
        <f t="shared" si="17"/>
        <v>2.1500903046644069E-2</v>
      </c>
      <c r="S100" s="56">
        <f t="shared" si="18"/>
        <v>0.35765925260282921</v>
      </c>
      <c r="T100" s="56">
        <f t="shared" si="19"/>
        <v>0.28530044427277707</v>
      </c>
    </row>
    <row r="101" spans="1:20" x14ac:dyDescent="0.2">
      <c r="A101" s="1" t="s">
        <v>19</v>
      </c>
      <c r="B101" s="1">
        <v>217</v>
      </c>
      <c r="C101" s="1">
        <v>206.4</v>
      </c>
      <c r="D101" s="1">
        <v>10.6</v>
      </c>
      <c r="F101" s="1">
        <v>182</v>
      </c>
      <c r="G101" s="1">
        <v>145</v>
      </c>
      <c r="I101" s="56">
        <f t="shared" si="10"/>
        <v>2.1700000000000002E-9</v>
      </c>
      <c r="J101" s="56">
        <f t="shared" si="11"/>
        <v>2.0639999999999999E-9</v>
      </c>
      <c r="K101" s="56">
        <f t="shared" si="12"/>
        <v>1.06E-10</v>
      </c>
      <c r="L101" s="56">
        <f t="shared" si="13"/>
        <v>1.8199999999999999E-9</v>
      </c>
      <c r="M101" s="56">
        <f t="shared" si="14"/>
        <v>1.45E-9</v>
      </c>
      <c r="N101" s="58">
        <v>5.0582469374440491E-9</v>
      </c>
      <c r="P101" s="56">
        <f t="shared" si="15"/>
        <v>0.4290023849837013</v>
      </c>
      <c r="Q101" s="56">
        <f t="shared" si="16"/>
        <v>0.40804650811352972</v>
      </c>
      <c r="R101" s="56">
        <f t="shared" si="17"/>
        <v>2.0955876870171582E-2</v>
      </c>
      <c r="S101" s="56">
        <f t="shared" si="18"/>
        <v>0.35980845192181399</v>
      </c>
      <c r="T101" s="56">
        <f t="shared" si="19"/>
        <v>0.28666057982781884</v>
      </c>
    </row>
    <row r="102" spans="1:20" x14ac:dyDescent="0.2">
      <c r="A102" s="1" t="s">
        <v>19</v>
      </c>
      <c r="B102" s="1">
        <v>228</v>
      </c>
      <c r="C102" s="1">
        <v>216.4</v>
      </c>
      <c r="D102" s="1">
        <v>11.6</v>
      </c>
      <c r="F102" s="1">
        <v>191</v>
      </c>
      <c r="G102" s="1">
        <v>152</v>
      </c>
      <c r="I102" s="56">
        <f t="shared" si="10"/>
        <v>2.28E-9</v>
      </c>
      <c r="J102" s="56">
        <f t="shared" si="11"/>
        <v>2.164E-9</v>
      </c>
      <c r="K102" s="56">
        <f t="shared" si="12"/>
        <v>1.16E-10</v>
      </c>
      <c r="L102" s="56">
        <f t="shared" si="13"/>
        <v>1.9099999999999998E-9</v>
      </c>
      <c r="M102" s="56">
        <f t="shared" si="14"/>
        <v>1.5199999999999999E-9</v>
      </c>
      <c r="N102" s="58">
        <v>5.2313427177668245E-9</v>
      </c>
      <c r="P102" s="56">
        <f t="shared" si="15"/>
        <v>0.43583456925056807</v>
      </c>
      <c r="Q102" s="56">
        <f t="shared" si="16"/>
        <v>0.41366052976238127</v>
      </c>
      <c r="R102" s="56">
        <f t="shared" si="17"/>
        <v>2.2174039488186796E-2</v>
      </c>
      <c r="S102" s="56">
        <f t="shared" si="18"/>
        <v>0.36510702950376533</v>
      </c>
      <c r="T102" s="56">
        <f t="shared" si="19"/>
        <v>0.29055637950037871</v>
      </c>
    </row>
    <row r="103" spans="1:20" x14ac:dyDescent="0.2">
      <c r="A103" s="1" t="s">
        <v>19</v>
      </c>
      <c r="B103" s="1">
        <v>240</v>
      </c>
      <c r="C103" s="1">
        <v>226.5</v>
      </c>
      <c r="D103" s="1">
        <v>13.5</v>
      </c>
      <c r="F103" s="1">
        <v>201</v>
      </c>
      <c r="G103" s="1">
        <v>160</v>
      </c>
      <c r="I103" s="56">
        <f t="shared" si="10"/>
        <v>2.4E-9</v>
      </c>
      <c r="J103" s="56">
        <f t="shared" si="11"/>
        <v>2.2649999999999999E-9</v>
      </c>
      <c r="K103" s="56">
        <f t="shared" si="12"/>
        <v>1.35E-10</v>
      </c>
      <c r="L103" s="56">
        <f t="shared" si="13"/>
        <v>2.0099999999999999E-9</v>
      </c>
      <c r="M103" s="56">
        <f t="shared" si="14"/>
        <v>1.6000000000000001E-9</v>
      </c>
      <c r="N103" s="58">
        <v>5.4690519570404858E-9</v>
      </c>
      <c r="P103" s="56">
        <f t="shared" si="15"/>
        <v>0.43883291269712715</v>
      </c>
      <c r="Q103" s="56">
        <f t="shared" si="16"/>
        <v>0.41414856135791378</v>
      </c>
      <c r="R103" s="56">
        <f t="shared" si="17"/>
        <v>2.4684351339213404E-2</v>
      </c>
      <c r="S103" s="56">
        <f t="shared" si="18"/>
        <v>0.36752256438384401</v>
      </c>
      <c r="T103" s="56">
        <f t="shared" si="19"/>
        <v>0.2925552751314181</v>
      </c>
    </row>
    <row r="104" spans="1:20" x14ac:dyDescent="0.2">
      <c r="A104" s="1" t="s">
        <v>19</v>
      </c>
      <c r="B104" s="1">
        <v>251</v>
      </c>
      <c r="C104" s="1">
        <v>236.4</v>
      </c>
      <c r="D104" s="1">
        <v>14.6</v>
      </c>
      <c r="F104" s="1">
        <v>210</v>
      </c>
      <c r="G104" s="1">
        <v>168</v>
      </c>
      <c r="I104" s="56">
        <f t="shared" si="10"/>
        <v>2.5099999999999998E-9</v>
      </c>
      <c r="J104" s="56">
        <f t="shared" si="11"/>
        <v>2.3640000000000001E-9</v>
      </c>
      <c r="K104" s="56">
        <f t="shared" si="12"/>
        <v>1.4599999999999999E-10</v>
      </c>
      <c r="L104" s="56">
        <f t="shared" si="13"/>
        <v>2.1000000000000002E-9</v>
      </c>
      <c r="M104" s="56">
        <f t="shared" si="14"/>
        <v>1.68E-9</v>
      </c>
      <c r="N104" s="58">
        <v>5.8855142278256796E-9</v>
      </c>
      <c r="P104" s="56">
        <f t="shared" si="15"/>
        <v>0.42647080660057873</v>
      </c>
      <c r="Q104" s="56">
        <f t="shared" si="16"/>
        <v>0.40166413816883195</v>
      </c>
      <c r="R104" s="56">
        <f t="shared" si="17"/>
        <v>2.4806668431746809E-2</v>
      </c>
      <c r="S104" s="56">
        <f t="shared" si="18"/>
        <v>0.35680824456622129</v>
      </c>
      <c r="T104" s="56">
        <f t="shared" si="19"/>
        <v>0.28544659565297703</v>
      </c>
    </row>
    <row r="105" spans="1:20" x14ac:dyDescent="0.2">
      <c r="A105" s="1" t="s">
        <v>19</v>
      </c>
      <c r="B105" s="1">
        <v>262</v>
      </c>
      <c r="C105" s="1">
        <v>245.8</v>
      </c>
      <c r="D105" s="1">
        <v>16.2</v>
      </c>
      <c r="F105" s="1">
        <v>222</v>
      </c>
      <c r="G105" s="1">
        <v>178</v>
      </c>
      <c r="I105" s="56">
        <f t="shared" si="10"/>
        <v>2.6200000000000001E-9</v>
      </c>
      <c r="J105" s="56">
        <f t="shared" si="11"/>
        <v>2.458E-9</v>
      </c>
      <c r="K105" s="56">
        <f t="shared" si="12"/>
        <v>1.6199999999999998E-10</v>
      </c>
      <c r="L105" s="56">
        <f t="shared" si="13"/>
        <v>2.2200000000000002E-9</v>
      </c>
      <c r="M105" s="56">
        <f t="shared" si="14"/>
        <v>1.7800000000000001E-9</v>
      </c>
      <c r="N105" s="58">
        <v>6.1608069422565383E-9</v>
      </c>
      <c r="P105" s="56">
        <f t="shared" si="15"/>
        <v>0.42526896631504646</v>
      </c>
      <c r="Q105" s="56">
        <f t="shared" si="16"/>
        <v>0.39897370961923057</v>
      </c>
      <c r="R105" s="56">
        <f t="shared" si="17"/>
        <v>2.6295256695815845E-2</v>
      </c>
      <c r="S105" s="56">
        <f t="shared" si="18"/>
        <v>0.36034240657229127</v>
      </c>
      <c r="T105" s="56">
        <f t="shared" si="19"/>
        <v>0.28892319085526058</v>
      </c>
    </row>
    <row r="106" spans="1:20" x14ac:dyDescent="0.2">
      <c r="A106" s="1" t="s">
        <v>19</v>
      </c>
      <c r="B106" s="1">
        <v>262</v>
      </c>
      <c r="C106" s="1">
        <v>255.6</v>
      </c>
      <c r="D106" s="1">
        <v>6.4000000000000057</v>
      </c>
      <c r="F106" s="1">
        <v>235</v>
      </c>
      <c r="G106" s="1">
        <v>189</v>
      </c>
      <c r="I106" s="56">
        <f t="shared" si="10"/>
        <v>2.6200000000000001E-9</v>
      </c>
      <c r="J106" s="56">
        <f t="shared" si="11"/>
        <v>2.5559999999999999E-9</v>
      </c>
      <c r="K106" s="56">
        <f t="shared" si="12"/>
        <v>6.400000000000005E-11</v>
      </c>
      <c r="L106" s="56">
        <f t="shared" si="13"/>
        <v>2.3499999999999999E-9</v>
      </c>
      <c r="M106" s="56">
        <f t="shared" si="14"/>
        <v>1.8899999999999999E-9</v>
      </c>
      <c r="N106" s="58">
        <v>6.3957499668919946E-9</v>
      </c>
      <c r="P106" s="56">
        <f t="shared" si="15"/>
        <v>0.40964703335224112</v>
      </c>
      <c r="Q106" s="56">
        <f t="shared" si="16"/>
        <v>0.39964038826272069</v>
      </c>
      <c r="R106" s="56">
        <f t="shared" si="17"/>
        <v>1.0006645089520401E-2</v>
      </c>
      <c r="S106" s="56">
        <f t="shared" si="18"/>
        <v>0.36743149938082698</v>
      </c>
      <c r="T106" s="56">
        <f t="shared" si="19"/>
        <v>0.29550873779989911</v>
      </c>
    </row>
    <row r="107" spans="1:20" x14ac:dyDescent="0.2">
      <c r="A107" s="1" t="s">
        <v>21</v>
      </c>
      <c r="B107" s="1">
        <v>286</v>
      </c>
      <c r="C107" s="1">
        <v>255.6</v>
      </c>
      <c r="D107" s="1">
        <v>30.400000000000006</v>
      </c>
      <c r="F107" s="1">
        <v>249</v>
      </c>
      <c r="G107" s="1">
        <v>199</v>
      </c>
      <c r="I107" s="56">
        <f t="shared" si="10"/>
        <v>2.86E-9</v>
      </c>
      <c r="J107" s="56">
        <f t="shared" si="11"/>
        <v>2.5559999999999999E-9</v>
      </c>
      <c r="K107" s="56">
        <f t="shared" si="12"/>
        <v>3.0400000000000004E-10</v>
      </c>
      <c r="L107" s="56">
        <f t="shared" si="13"/>
        <v>2.4899999999999999E-9</v>
      </c>
      <c r="M107" s="56">
        <f t="shared" si="14"/>
        <v>1.99E-9</v>
      </c>
      <c r="N107" s="58">
        <v>6.7089764631372906E-9</v>
      </c>
      <c r="P107" s="56">
        <f t="shared" si="15"/>
        <v>0.42629453474972995</v>
      </c>
      <c r="Q107" s="56">
        <f t="shared" si="16"/>
        <v>0.38098210867842996</v>
      </c>
      <c r="R107" s="56">
        <f t="shared" si="17"/>
        <v>4.5312426071299969E-2</v>
      </c>
      <c r="S107" s="56">
        <f t="shared" si="18"/>
        <v>0.37114454249189771</v>
      </c>
      <c r="T107" s="56">
        <f t="shared" si="19"/>
        <v>0.29661752592725965</v>
      </c>
    </row>
    <row r="108" spans="1:20" x14ac:dyDescent="0.2">
      <c r="A108" s="1" t="s">
        <v>21</v>
      </c>
      <c r="B108" s="1">
        <v>286</v>
      </c>
      <c r="C108" s="1">
        <v>272.2</v>
      </c>
      <c r="D108" s="1">
        <v>13.8</v>
      </c>
      <c r="F108" s="1">
        <v>249</v>
      </c>
      <c r="G108" s="1">
        <v>199</v>
      </c>
      <c r="I108" s="56">
        <f t="shared" si="10"/>
        <v>2.86E-9</v>
      </c>
      <c r="J108" s="56">
        <f t="shared" si="11"/>
        <v>2.7219999999999999E-9</v>
      </c>
      <c r="K108" s="56">
        <f t="shared" si="12"/>
        <v>1.3800000000000001E-10</v>
      </c>
      <c r="L108" s="56">
        <f t="shared" si="13"/>
        <v>2.4899999999999999E-9</v>
      </c>
      <c r="M108" s="56">
        <f t="shared" si="14"/>
        <v>1.99E-9</v>
      </c>
      <c r="N108" s="58">
        <v>6.9892217889291257E-9</v>
      </c>
      <c r="P108" s="56">
        <f t="shared" si="15"/>
        <v>0.40920149429657798</v>
      </c>
      <c r="Q108" s="56">
        <f t="shared" si="16"/>
        <v>0.38945680680954026</v>
      </c>
      <c r="R108" s="56">
        <f t="shared" si="17"/>
        <v>1.9744687487037681E-2</v>
      </c>
      <c r="S108" s="56">
        <f t="shared" si="18"/>
        <v>0.35626283944002762</v>
      </c>
      <c r="T108" s="56">
        <f t="shared" si="19"/>
        <v>0.28472411666090564</v>
      </c>
    </row>
    <row r="109" spans="1:20" x14ac:dyDescent="0.2">
      <c r="A109" s="1" t="s">
        <v>21</v>
      </c>
      <c r="B109" s="1">
        <v>311</v>
      </c>
      <c r="C109" s="1">
        <v>295.89999999999998</v>
      </c>
      <c r="D109" s="1">
        <v>15.1</v>
      </c>
      <c r="F109" s="1">
        <v>277.2</v>
      </c>
      <c r="G109" s="1">
        <v>221.8</v>
      </c>
      <c r="I109" s="56">
        <f t="shared" si="10"/>
        <v>3.1099999999999998E-9</v>
      </c>
      <c r="J109" s="56">
        <f t="shared" si="11"/>
        <v>2.9589999999999998E-9</v>
      </c>
      <c r="K109" s="56">
        <f t="shared" si="12"/>
        <v>1.51E-10</v>
      </c>
      <c r="L109" s="56">
        <f t="shared" si="13"/>
        <v>2.7719999999999999E-9</v>
      </c>
      <c r="M109" s="56">
        <f t="shared" si="14"/>
        <v>2.218E-9</v>
      </c>
      <c r="N109" s="58">
        <v>7.4079791722962357E-9</v>
      </c>
      <c r="P109" s="56">
        <f t="shared" si="15"/>
        <v>0.41981759501032717</v>
      </c>
      <c r="Q109" s="56">
        <f t="shared" si="16"/>
        <v>0.39943416837156209</v>
      </c>
      <c r="R109" s="56">
        <f t="shared" si="17"/>
        <v>2.0383426638765082E-2</v>
      </c>
      <c r="S109" s="56">
        <f t="shared" si="18"/>
        <v>0.37419111683878681</v>
      </c>
      <c r="T109" s="56">
        <f t="shared" si="19"/>
        <v>0.2994068893031851</v>
      </c>
    </row>
    <row r="110" spans="1:20" x14ac:dyDescent="0.2">
      <c r="A110" s="1" t="s">
        <v>21</v>
      </c>
      <c r="B110" s="1">
        <v>323</v>
      </c>
      <c r="C110" s="1">
        <v>307.7</v>
      </c>
      <c r="D110" s="1">
        <v>15.3</v>
      </c>
      <c r="F110" s="1">
        <v>293.8</v>
      </c>
      <c r="G110" s="1">
        <v>235.1</v>
      </c>
      <c r="I110" s="56">
        <f t="shared" si="10"/>
        <v>3.2299999999999998E-9</v>
      </c>
      <c r="J110" s="56">
        <f t="shared" si="11"/>
        <v>3.077E-9</v>
      </c>
      <c r="K110" s="56">
        <f t="shared" si="12"/>
        <v>1.5300000000000001E-10</v>
      </c>
      <c r="L110" s="56">
        <f t="shared" si="13"/>
        <v>2.938E-9</v>
      </c>
      <c r="M110" s="56">
        <f t="shared" si="14"/>
        <v>2.3509999999999998E-9</v>
      </c>
      <c r="N110" s="58">
        <v>7.9922262523593837E-9</v>
      </c>
      <c r="P110" s="56">
        <f t="shared" si="15"/>
        <v>0.40414271293264153</v>
      </c>
      <c r="Q110" s="56">
        <f t="shared" si="16"/>
        <v>0.38499911074109539</v>
      </c>
      <c r="R110" s="56">
        <f t="shared" si="17"/>
        <v>1.9143602191546181E-2</v>
      </c>
      <c r="S110" s="56">
        <f t="shared" si="18"/>
        <v>0.36760721071086716</v>
      </c>
      <c r="T110" s="56">
        <f t="shared" si="19"/>
        <v>0.29416084151846444</v>
      </c>
    </row>
    <row r="111" spans="1:20" x14ac:dyDescent="0.2">
      <c r="A111" s="1" t="s">
        <v>21</v>
      </c>
      <c r="B111" s="1">
        <v>339</v>
      </c>
      <c r="C111" s="1">
        <v>323.10000000000002</v>
      </c>
      <c r="D111" s="1">
        <v>15.9</v>
      </c>
      <c r="F111" s="1">
        <v>311</v>
      </c>
      <c r="G111" s="1">
        <v>249</v>
      </c>
      <c r="I111" s="56">
        <f t="shared" si="10"/>
        <v>3.3900000000000001E-9</v>
      </c>
      <c r="J111" s="56">
        <f t="shared" si="11"/>
        <v>3.2310000000000001E-9</v>
      </c>
      <c r="K111" s="56">
        <f t="shared" si="12"/>
        <v>1.5899999999999999E-10</v>
      </c>
      <c r="L111" s="56">
        <f t="shared" si="13"/>
        <v>3.1099999999999998E-9</v>
      </c>
      <c r="M111" s="56">
        <f t="shared" si="14"/>
        <v>2.4899999999999999E-9</v>
      </c>
      <c r="N111" s="58">
        <v>8.5945926422797681E-9</v>
      </c>
      <c r="P111" s="56">
        <f t="shared" si="15"/>
        <v>0.39443405186226277</v>
      </c>
      <c r="Q111" s="56">
        <f t="shared" si="16"/>
        <v>0.37593404765987348</v>
      </c>
      <c r="R111" s="56">
        <f t="shared" si="17"/>
        <v>1.8500004202389314E-2</v>
      </c>
      <c r="S111" s="56">
        <f t="shared" si="18"/>
        <v>0.36185542810962745</v>
      </c>
      <c r="T111" s="56">
        <f t="shared" si="19"/>
        <v>0.28971704694307793</v>
      </c>
    </row>
    <row r="112" spans="1:20" x14ac:dyDescent="0.2">
      <c r="A112" s="1" t="s">
        <v>21</v>
      </c>
      <c r="B112" s="1">
        <v>379</v>
      </c>
      <c r="C112" s="1">
        <v>363.5</v>
      </c>
      <c r="D112" s="1">
        <v>15.5</v>
      </c>
      <c r="F112" s="1">
        <v>350</v>
      </c>
      <c r="G112" s="1">
        <v>280</v>
      </c>
      <c r="I112" s="56">
        <f t="shared" si="10"/>
        <v>3.7900000000000004E-9</v>
      </c>
      <c r="J112" s="56">
        <f t="shared" si="11"/>
        <v>3.635E-9</v>
      </c>
      <c r="K112" s="56">
        <f t="shared" si="12"/>
        <v>1.5500000000000001E-10</v>
      </c>
      <c r="L112" s="56">
        <f t="shared" si="13"/>
        <v>3.4999999999999999E-9</v>
      </c>
      <c r="M112" s="56">
        <f t="shared" si="14"/>
        <v>2.7999999999999998E-9</v>
      </c>
      <c r="N112" s="58">
        <v>9.4002979539312913E-9</v>
      </c>
      <c r="P112" s="56">
        <f t="shared" si="15"/>
        <v>0.40317870971472636</v>
      </c>
      <c r="Q112" s="56">
        <f t="shared" si="16"/>
        <v>0.38668987066306865</v>
      </c>
      <c r="R112" s="56">
        <f t="shared" si="17"/>
        <v>1.6488839051657673E-2</v>
      </c>
      <c r="S112" s="56">
        <f t="shared" si="18"/>
        <v>0.37232862374710873</v>
      </c>
      <c r="T112" s="56">
        <f t="shared" si="19"/>
        <v>0.29786289899768698</v>
      </c>
    </row>
    <row r="113" spans="1:20" x14ac:dyDescent="0.2">
      <c r="A113" s="1" t="s">
        <v>21</v>
      </c>
      <c r="B113" s="1">
        <v>417</v>
      </c>
      <c r="C113" s="1">
        <v>407.8</v>
      </c>
      <c r="D113" s="1">
        <v>9.1999999999999993</v>
      </c>
      <c r="F113" s="1">
        <v>393</v>
      </c>
      <c r="G113" s="1">
        <v>314</v>
      </c>
      <c r="I113" s="56">
        <f t="shared" si="10"/>
        <v>4.1700000000000003E-9</v>
      </c>
      <c r="J113" s="56">
        <f t="shared" si="11"/>
        <v>4.0780000000000002E-9</v>
      </c>
      <c r="K113" s="56">
        <f t="shared" si="12"/>
        <v>9.1999999999999992E-11</v>
      </c>
      <c r="L113" s="56">
        <f t="shared" si="13"/>
        <v>3.9300000000000003E-9</v>
      </c>
      <c r="M113" s="56">
        <f t="shared" si="14"/>
        <v>3.1399999999999999E-9</v>
      </c>
      <c r="N113" s="58">
        <v>1.0363037284345483E-8</v>
      </c>
      <c r="P113" s="56">
        <f t="shared" si="15"/>
        <v>0.40239168166452971</v>
      </c>
      <c r="Q113" s="56">
        <f t="shared" si="16"/>
        <v>0.39351397549830991</v>
      </c>
      <c r="R113" s="56">
        <f t="shared" si="17"/>
        <v>8.8777061662198391E-3</v>
      </c>
      <c r="S113" s="56">
        <f t="shared" si="18"/>
        <v>0.37923244818743451</v>
      </c>
      <c r="T113" s="56">
        <f t="shared" si="19"/>
        <v>0.3029999713253293</v>
      </c>
    </row>
    <row r="114" spans="1:20" x14ac:dyDescent="0.2">
      <c r="A114" s="1" t="s">
        <v>21</v>
      </c>
      <c r="B114" s="1">
        <v>480</v>
      </c>
      <c r="C114" s="1">
        <v>468.9</v>
      </c>
      <c r="D114" s="1">
        <v>11.1</v>
      </c>
      <c r="F114" s="1">
        <v>458</v>
      </c>
      <c r="G114" s="1">
        <v>361</v>
      </c>
      <c r="I114" s="56">
        <f t="shared" si="10"/>
        <v>4.8E-9</v>
      </c>
      <c r="J114" s="56">
        <f t="shared" si="11"/>
        <v>4.6889999999999998E-9</v>
      </c>
      <c r="K114" s="56">
        <f t="shared" si="12"/>
        <v>1.1099999999999999E-10</v>
      </c>
      <c r="L114" s="56">
        <f t="shared" si="13"/>
        <v>4.5800000000000003E-9</v>
      </c>
      <c r="M114" s="56">
        <f t="shared" si="14"/>
        <v>3.6100000000000001E-9</v>
      </c>
      <c r="N114" s="58">
        <v>1.1184043346543115E-8</v>
      </c>
      <c r="P114" s="56">
        <f t="shared" si="15"/>
        <v>0.42918288594470044</v>
      </c>
      <c r="Q114" s="56">
        <f t="shared" si="16"/>
        <v>0.41925803170722925</v>
      </c>
      <c r="R114" s="56">
        <f t="shared" si="17"/>
        <v>9.9248542374711975E-3</v>
      </c>
      <c r="S114" s="56">
        <f t="shared" si="18"/>
        <v>0.40951200367223506</v>
      </c>
      <c r="T114" s="56">
        <f t="shared" si="19"/>
        <v>0.32278129547091017</v>
      </c>
    </row>
    <row r="115" spans="1:20" x14ac:dyDescent="0.2">
      <c r="A115" s="1" t="s">
        <v>21</v>
      </c>
      <c r="B115" s="1">
        <v>544</v>
      </c>
      <c r="C115" s="1">
        <v>532.20000000000005</v>
      </c>
      <c r="D115" s="1">
        <v>11.8</v>
      </c>
      <c r="F115" s="1">
        <v>520</v>
      </c>
      <c r="G115" s="1">
        <v>410</v>
      </c>
      <c r="I115" s="56">
        <f t="shared" si="10"/>
        <v>5.4400000000000002E-9</v>
      </c>
      <c r="J115" s="56">
        <f t="shared" si="11"/>
        <v>5.3220000000000004E-9</v>
      </c>
      <c r="K115" s="56">
        <f t="shared" si="12"/>
        <v>1.1800000000000001E-10</v>
      </c>
      <c r="L115" s="56">
        <f t="shared" si="13"/>
        <v>5.2000000000000002E-9</v>
      </c>
      <c r="M115" s="56">
        <f t="shared" si="14"/>
        <v>4.1000000000000003E-9</v>
      </c>
      <c r="N115" s="58">
        <v>1.198330623691207E-8</v>
      </c>
      <c r="P115" s="56">
        <f t="shared" si="15"/>
        <v>0.45396486515910084</v>
      </c>
      <c r="Q115" s="56">
        <f t="shared" si="16"/>
        <v>0.44411783315748804</v>
      </c>
      <c r="R115" s="56">
        <f t="shared" si="17"/>
        <v>9.8470320016128491E-3</v>
      </c>
      <c r="S115" s="56">
        <f t="shared" si="18"/>
        <v>0.43393700346090525</v>
      </c>
      <c r="T115" s="56">
        <f t="shared" si="19"/>
        <v>0.34214263734417527</v>
      </c>
    </row>
    <row r="116" spans="1:20" x14ac:dyDescent="0.2">
      <c r="A116" s="1" t="s">
        <v>21</v>
      </c>
      <c r="B116" s="1">
        <v>609</v>
      </c>
      <c r="C116" s="1">
        <v>596.1</v>
      </c>
      <c r="D116" s="1">
        <v>12.9</v>
      </c>
      <c r="F116" s="1">
        <v>582</v>
      </c>
      <c r="G116" s="1">
        <v>460</v>
      </c>
      <c r="I116" s="56">
        <f t="shared" si="10"/>
        <v>6.0900000000000003E-9</v>
      </c>
      <c r="J116" s="56">
        <f t="shared" si="11"/>
        <v>5.9610000000000004E-9</v>
      </c>
      <c r="K116" s="56">
        <f t="shared" si="12"/>
        <v>1.2899999999999999E-10</v>
      </c>
      <c r="L116" s="56">
        <f t="shared" si="13"/>
        <v>5.8200000000000002E-9</v>
      </c>
      <c r="M116" s="56">
        <f t="shared" si="14"/>
        <v>4.5999999999999998E-9</v>
      </c>
      <c r="N116" s="58">
        <v>1.2681100992080532E-8</v>
      </c>
      <c r="P116" s="56">
        <f t="shared" si="15"/>
        <v>0.48024221270718237</v>
      </c>
      <c r="Q116" s="56">
        <f t="shared" si="16"/>
        <v>0.4700695944084588</v>
      </c>
      <c r="R116" s="56">
        <f t="shared" si="17"/>
        <v>1.0172618298723566E-2</v>
      </c>
      <c r="S116" s="56">
        <f t="shared" si="18"/>
        <v>0.45895068603543537</v>
      </c>
      <c r="T116" s="56">
        <f t="shared" si="19"/>
        <v>0.36274452848161559</v>
      </c>
    </row>
    <row r="117" spans="1:20" x14ac:dyDescent="0.2">
      <c r="A117" s="1" t="s">
        <v>21</v>
      </c>
      <c r="B117" s="1">
        <v>667</v>
      </c>
      <c r="C117" s="1">
        <v>652.79999999999995</v>
      </c>
      <c r="D117" s="1">
        <v>14.2</v>
      </c>
      <c r="F117" s="1">
        <v>640</v>
      </c>
      <c r="G117" s="1">
        <v>504</v>
      </c>
      <c r="I117" s="56">
        <f t="shared" si="10"/>
        <v>6.6700000000000003E-9</v>
      </c>
      <c r="J117" s="56">
        <f t="shared" si="11"/>
        <v>6.5279999999999998E-9</v>
      </c>
      <c r="K117" s="56">
        <f t="shared" si="12"/>
        <v>1.42E-10</v>
      </c>
      <c r="L117" s="56">
        <f t="shared" si="13"/>
        <v>6.4000000000000002E-9</v>
      </c>
      <c r="M117" s="56">
        <f t="shared" si="14"/>
        <v>5.04E-9</v>
      </c>
      <c r="N117" s="58">
        <v>1.3595119511545281E-8</v>
      </c>
      <c r="P117" s="56">
        <f t="shared" si="15"/>
        <v>0.4906172391008175</v>
      </c>
      <c r="Q117" s="56">
        <f t="shared" si="16"/>
        <v>0.48017231437033531</v>
      </c>
      <c r="R117" s="56">
        <f t="shared" si="17"/>
        <v>1.0444924730482171E-2</v>
      </c>
      <c r="S117" s="56">
        <f t="shared" si="18"/>
        <v>0.47075717095130915</v>
      </c>
      <c r="T117" s="56">
        <f t="shared" si="19"/>
        <v>0.37072127212415595</v>
      </c>
    </row>
    <row r="118" spans="1:20" x14ac:dyDescent="0.2">
      <c r="A118" s="1" t="s">
        <v>21</v>
      </c>
      <c r="B118" s="1">
        <v>727</v>
      </c>
      <c r="C118" s="1">
        <v>711.6</v>
      </c>
      <c r="D118" s="1">
        <v>15.4</v>
      </c>
      <c r="F118" s="1">
        <v>698</v>
      </c>
      <c r="G118" s="1">
        <v>549</v>
      </c>
      <c r="I118" s="56">
        <f t="shared" si="10"/>
        <v>7.2699999999999999E-9</v>
      </c>
      <c r="J118" s="56">
        <f t="shared" si="11"/>
        <v>7.1159999999999998E-9</v>
      </c>
      <c r="K118" s="56">
        <f t="shared" si="12"/>
        <v>1.5400000000000001E-10</v>
      </c>
      <c r="L118" s="56">
        <f t="shared" si="13"/>
        <v>6.9800000000000003E-9</v>
      </c>
      <c r="M118" s="56">
        <f t="shared" si="14"/>
        <v>5.4899999999999999E-9</v>
      </c>
      <c r="N118" s="58">
        <v>1.4791799264782828E-8</v>
      </c>
      <c r="P118" s="56">
        <f t="shared" si="15"/>
        <v>0.4914885518564896</v>
      </c>
      <c r="Q118" s="56">
        <f t="shared" si="16"/>
        <v>0.48107737758057495</v>
      </c>
      <c r="R118" s="56">
        <f t="shared" si="17"/>
        <v>1.0411174275914635E-2</v>
      </c>
      <c r="S118" s="56">
        <f t="shared" si="18"/>
        <v>0.4718830938044426</v>
      </c>
      <c r="T118" s="56">
        <f t="shared" si="19"/>
        <v>0.3711516024335802</v>
      </c>
    </row>
    <row r="119" spans="1:20" x14ac:dyDescent="0.2">
      <c r="A119" s="1" t="s">
        <v>23</v>
      </c>
      <c r="B119" s="1">
        <v>836</v>
      </c>
      <c r="C119" s="1">
        <v>779</v>
      </c>
      <c r="D119" s="1">
        <v>57</v>
      </c>
      <c r="F119" s="1">
        <v>779</v>
      </c>
      <c r="G119" s="1">
        <v>623</v>
      </c>
      <c r="I119" s="56">
        <f t="shared" si="10"/>
        <v>8.3600000000000001E-9</v>
      </c>
      <c r="J119" s="56">
        <f t="shared" si="11"/>
        <v>7.7900000000000006E-9</v>
      </c>
      <c r="K119" s="56">
        <f t="shared" si="12"/>
        <v>5.7E-10</v>
      </c>
      <c r="L119" s="56">
        <f t="shared" si="13"/>
        <v>7.7900000000000006E-9</v>
      </c>
      <c r="M119" s="56">
        <f t="shared" si="14"/>
        <v>6.2300000000000002E-9</v>
      </c>
      <c r="N119" s="58">
        <v>1.6555412090886619E-8</v>
      </c>
      <c r="P119" s="56">
        <f t="shared" si="15"/>
        <v>0.5049708188539741</v>
      </c>
      <c r="Q119" s="56">
        <f t="shared" si="16"/>
        <v>0.47054099029574864</v>
      </c>
      <c r="R119" s="56">
        <f t="shared" si="17"/>
        <v>3.442982855822551E-2</v>
      </c>
      <c r="S119" s="56">
        <f t="shared" si="18"/>
        <v>0.47054099029574864</v>
      </c>
      <c r="T119" s="56">
        <f t="shared" si="19"/>
        <v>0.37631198582060515</v>
      </c>
    </row>
    <row r="120" spans="1:20" x14ac:dyDescent="0.2">
      <c r="A120" s="1" t="s">
        <v>23</v>
      </c>
      <c r="B120" s="1">
        <v>836</v>
      </c>
      <c r="C120" s="1">
        <v>779</v>
      </c>
      <c r="D120" s="1">
        <v>57</v>
      </c>
      <c r="F120" s="1">
        <v>779</v>
      </c>
      <c r="G120" s="1">
        <v>623</v>
      </c>
      <c r="I120" s="56">
        <f t="shared" si="10"/>
        <v>8.3600000000000001E-9</v>
      </c>
      <c r="J120" s="56">
        <f t="shared" si="11"/>
        <v>7.7900000000000006E-9</v>
      </c>
      <c r="K120" s="56">
        <f t="shared" si="12"/>
        <v>5.7E-10</v>
      </c>
      <c r="L120" s="56">
        <f t="shared" si="13"/>
        <v>7.7900000000000006E-9</v>
      </c>
      <c r="M120" s="56">
        <f t="shared" si="14"/>
        <v>6.2300000000000002E-9</v>
      </c>
      <c r="N120" s="58">
        <v>1.7430373431325784E-8</v>
      </c>
      <c r="P120" s="56">
        <f t="shared" si="15"/>
        <v>0.47962254124604398</v>
      </c>
      <c r="Q120" s="56">
        <f t="shared" si="16"/>
        <v>0.44692100434290466</v>
      </c>
      <c r="R120" s="56">
        <f t="shared" si="17"/>
        <v>3.2701536903139365E-2</v>
      </c>
      <c r="S120" s="56">
        <f t="shared" si="18"/>
        <v>0.44692100434290466</v>
      </c>
      <c r="T120" s="56">
        <f t="shared" si="19"/>
        <v>0.35742206123957587</v>
      </c>
    </row>
    <row r="121" spans="1:20" x14ac:dyDescent="0.2">
      <c r="A121" s="1" t="s">
        <v>23</v>
      </c>
      <c r="B121" s="1">
        <v>836</v>
      </c>
      <c r="C121" s="1">
        <v>779</v>
      </c>
      <c r="D121" s="1">
        <v>57</v>
      </c>
      <c r="F121" s="1">
        <v>779</v>
      </c>
      <c r="G121" s="1">
        <v>623</v>
      </c>
      <c r="I121" s="56">
        <f t="shared" si="10"/>
        <v>8.3600000000000001E-9</v>
      </c>
      <c r="J121" s="56">
        <f t="shared" si="11"/>
        <v>7.7900000000000006E-9</v>
      </c>
      <c r="K121" s="56">
        <f t="shared" si="12"/>
        <v>5.7E-10</v>
      </c>
      <c r="L121" s="56">
        <f t="shared" si="13"/>
        <v>7.7900000000000006E-9</v>
      </c>
      <c r="M121" s="56">
        <f t="shared" si="14"/>
        <v>6.2300000000000002E-9</v>
      </c>
      <c r="N121" s="58">
        <v>1.8252184796183736E-8</v>
      </c>
      <c r="P121" s="56">
        <f t="shared" si="15"/>
        <v>0.45802735909993381</v>
      </c>
      <c r="Q121" s="56">
        <f t="shared" si="16"/>
        <v>0.42679822097948383</v>
      </c>
      <c r="R121" s="56">
        <f t="shared" si="17"/>
        <v>3.1229138120450032E-2</v>
      </c>
      <c r="S121" s="56">
        <f t="shared" si="18"/>
        <v>0.42679822097948383</v>
      </c>
      <c r="T121" s="56">
        <f t="shared" si="19"/>
        <v>0.34132900086035739</v>
      </c>
    </row>
    <row r="122" spans="1:20" x14ac:dyDescent="0.2">
      <c r="A122" s="1" t="s">
        <v>23</v>
      </c>
      <c r="B122" s="1">
        <v>836</v>
      </c>
      <c r="C122" s="1">
        <v>779</v>
      </c>
      <c r="D122" s="1">
        <v>57</v>
      </c>
      <c r="F122" s="1">
        <v>779</v>
      </c>
      <c r="G122" s="1">
        <v>623</v>
      </c>
      <c r="I122" s="56">
        <f t="shared" si="10"/>
        <v>8.3600000000000001E-9</v>
      </c>
      <c r="J122" s="56">
        <f t="shared" si="11"/>
        <v>7.7900000000000006E-9</v>
      </c>
      <c r="K122" s="56">
        <f t="shared" si="12"/>
        <v>5.7E-10</v>
      </c>
      <c r="L122" s="56">
        <f t="shared" si="13"/>
        <v>7.7900000000000006E-9</v>
      </c>
      <c r="M122" s="56">
        <f t="shared" si="14"/>
        <v>6.2300000000000002E-9</v>
      </c>
      <c r="N122" s="58">
        <v>1.9016819672158872E-8</v>
      </c>
      <c r="P122" s="56">
        <f t="shared" si="15"/>
        <v>0.43961083630820047</v>
      </c>
      <c r="Q122" s="56">
        <f t="shared" si="16"/>
        <v>0.40963737019627772</v>
      </c>
      <c r="R122" s="56">
        <f t="shared" si="17"/>
        <v>2.9973466111922756E-2</v>
      </c>
      <c r="S122" s="56">
        <f t="shared" si="18"/>
        <v>0.40963737019627772</v>
      </c>
      <c r="T122" s="56">
        <f t="shared" si="19"/>
        <v>0.32760472610048907</v>
      </c>
    </row>
    <row r="123" spans="1:20" x14ac:dyDescent="0.2">
      <c r="A123" s="1" t="s">
        <v>23</v>
      </c>
      <c r="B123" s="1">
        <v>836</v>
      </c>
      <c r="C123" s="1">
        <v>779</v>
      </c>
      <c r="D123" s="1">
        <v>57</v>
      </c>
      <c r="F123" s="1">
        <v>779</v>
      </c>
      <c r="G123" s="1">
        <v>623</v>
      </c>
      <c r="I123" s="56">
        <f t="shared" si="10"/>
        <v>8.3600000000000001E-9</v>
      </c>
      <c r="J123" s="56">
        <f t="shared" si="11"/>
        <v>7.7900000000000006E-9</v>
      </c>
      <c r="K123" s="56">
        <f t="shared" si="12"/>
        <v>5.7E-10</v>
      </c>
      <c r="L123" s="56">
        <f t="shared" si="13"/>
        <v>7.7900000000000006E-9</v>
      </c>
      <c r="M123" s="56">
        <f t="shared" si="14"/>
        <v>6.2300000000000002E-9</v>
      </c>
      <c r="N123" s="58">
        <v>1.9598650844241057E-8</v>
      </c>
      <c r="P123" s="56">
        <f t="shared" si="15"/>
        <v>0.42655997427784853</v>
      </c>
      <c r="Q123" s="56">
        <f t="shared" si="16"/>
        <v>0.39747633966799528</v>
      </c>
      <c r="R123" s="56">
        <f t="shared" si="17"/>
        <v>2.9083634609853311E-2</v>
      </c>
      <c r="S123" s="56">
        <f t="shared" si="18"/>
        <v>0.39747633966799528</v>
      </c>
      <c r="T123" s="56">
        <f t="shared" si="19"/>
        <v>0.31787902389365985</v>
      </c>
    </row>
    <row r="124" spans="1:20" x14ac:dyDescent="0.2">
      <c r="A124" s="1" t="s">
        <v>23</v>
      </c>
      <c r="B124" s="1">
        <v>836</v>
      </c>
      <c r="C124" s="1">
        <v>779</v>
      </c>
      <c r="D124" s="1">
        <v>57</v>
      </c>
      <c r="F124" s="1">
        <v>779</v>
      </c>
      <c r="G124" s="1">
        <v>623</v>
      </c>
      <c r="I124" s="56">
        <f t="shared" si="10"/>
        <v>8.3600000000000001E-9</v>
      </c>
      <c r="J124" s="56">
        <f t="shared" si="11"/>
        <v>7.7900000000000006E-9</v>
      </c>
      <c r="K124" s="56">
        <f t="shared" si="12"/>
        <v>5.7E-10</v>
      </c>
      <c r="L124" s="56">
        <f t="shared" si="13"/>
        <v>7.7900000000000006E-9</v>
      </c>
      <c r="M124" s="56">
        <f t="shared" si="14"/>
        <v>6.2300000000000002E-9</v>
      </c>
      <c r="N124" s="58">
        <v>2.114603990604856E-8</v>
      </c>
      <c r="P124" s="56">
        <f t="shared" si="15"/>
        <v>0.39534589157796524</v>
      </c>
      <c r="Q124" s="56">
        <f t="shared" si="16"/>
        <v>0.3683904898794676</v>
      </c>
      <c r="R124" s="56">
        <f t="shared" si="17"/>
        <v>2.6955401698497628E-2</v>
      </c>
      <c r="S124" s="56">
        <f t="shared" si="18"/>
        <v>0.3683904898794676</v>
      </c>
      <c r="T124" s="56">
        <f t="shared" si="19"/>
        <v>0.29461781154673727</v>
      </c>
    </row>
    <row r="125" spans="1:20" x14ac:dyDescent="0.2">
      <c r="A125" s="1" t="s">
        <v>23</v>
      </c>
      <c r="B125" s="1">
        <v>836</v>
      </c>
      <c r="C125" s="1">
        <v>779</v>
      </c>
      <c r="D125" s="1">
        <v>57</v>
      </c>
      <c r="F125" s="1">
        <v>779</v>
      </c>
      <c r="G125" s="1">
        <v>623</v>
      </c>
      <c r="I125" s="56">
        <f t="shared" si="10"/>
        <v>8.3600000000000001E-9</v>
      </c>
      <c r="J125" s="56">
        <f t="shared" si="11"/>
        <v>7.7900000000000006E-9</v>
      </c>
      <c r="K125" s="56">
        <f t="shared" si="12"/>
        <v>5.7E-10</v>
      </c>
      <c r="L125" s="56">
        <f t="shared" si="13"/>
        <v>7.7900000000000006E-9</v>
      </c>
      <c r="M125" s="56">
        <f t="shared" si="14"/>
        <v>6.2300000000000002E-9</v>
      </c>
      <c r="N125" s="58">
        <v>2.4584279614290627E-8</v>
      </c>
      <c r="P125" s="56">
        <f t="shared" si="15"/>
        <v>0.34005470695754719</v>
      </c>
      <c r="Q125" s="56">
        <f t="shared" si="16"/>
        <v>0.31686915875589627</v>
      </c>
      <c r="R125" s="56">
        <f t="shared" si="17"/>
        <v>2.3185548201650943E-2</v>
      </c>
      <c r="S125" s="56">
        <f t="shared" si="18"/>
        <v>0.31686915875589627</v>
      </c>
      <c r="T125" s="56">
        <f t="shared" si="19"/>
        <v>0.25341397420400946</v>
      </c>
    </row>
    <row r="126" spans="1:20" x14ac:dyDescent="0.2">
      <c r="A126" s="1" t="s">
        <v>23</v>
      </c>
      <c r="B126" s="1">
        <v>1296</v>
      </c>
      <c r="C126" s="1">
        <v>1120</v>
      </c>
      <c r="D126" s="1">
        <v>176</v>
      </c>
      <c r="F126" s="1">
        <v>1296</v>
      </c>
      <c r="G126" s="1">
        <v>1037</v>
      </c>
      <c r="I126" s="56">
        <f t="shared" si="10"/>
        <v>1.296E-8</v>
      </c>
      <c r="J126" s="56">
        <f t="shared" si="11"/>
        <v>1.1199999999999999E-8</v>
      </c>
      <c r="K126" s="56">
        <f t="shared" si="12"/>
        <v>1.7599999999999999E-9</v>
      </c>
      <c r="L126" s="56">
        <f t="shared" si="13"/>
        <v>1.296E-8</v>
      </c>
      <c r="M126" s="56">
        <f t="shared" si="14"/>
        <v>1.037E-8</v>
      </c>
      <c r="N126" s="58">
        <v>2.819565939450179E-8</v>
      </c>
      <c r="P126" s="56">
        <f t="shared" si="15"/>
        <v>0.4596452176794002</v>
      </c>
      <c r="Q126" s="56">
        <f t="shared" si="16"/>
        <v>0.39722426219207418</v>
      </c>
      <c r="R126" s="56">
        <f t="shared" si="17"/>
        <v>6.2420955487325944E-2</v>
      </c>
      <c r="S126" s="56">
        <f t="shared" si="18"/>
        <v>0.4596452176794002</v>
      </c>
      <c r="T126" s="56">
        <f t="shared" si="19"/>
        <v>0.36778710704748302</v>
      </c>
    </row>
    <row r="127" spans="1:20" x14ac:dyDescent="0.2">
      <c r="A127" s="1" t="s">
        <v>23</v>
      </c>
      <c r="B127" s="1">
        <v>1600</v>
      </c>
      <c r="C127" s="1">
        <v>1445</v>
      </c>
      <c r="D127" s="1">
        <v>155</v>
      </c>
      <c r="F127" s="1">
        <v>1600</v>
      </c>
      <c r="G127" s="1">
        <v>1290</v>
      </c>
      <c r="I127" s="56">
        <f t="shared" si="10"/>
        <v>1.6000000000000001E-8</v>
      </c>
      <c r="J127" s="56">
        <f t="shared" si="11"/>
        <v>1.445E-8</v>
      </c>
      <c r="K127" s="56">
        <f t="shared" si="12"/>
        <v>1.55E-9</v>
      </c>
      <c r="L127" s="56">
        <f t="shared" si="13"/>
        <v>1.6000000000000001E-8</v>
      </c>
      <c r="M127" s="56">
        <f t="shared" si="14"/>
        <v>1.29E-8</v>
      </c>
      <c r="N127" s="58">
        <v>3.3007745441252101E-8</v>
      </c>
      <c r="P127" s="56">
        <f t="shared" si="15"/>
        <v>0.48473471259880946</v>
      </c>
      <c r="Q127" s="56">
        <f t="shared" si="16"/>
        <v>0.43777603731579978</v>
      </c>
      <c r="R127" s="56">
        <f t="shared" si="17"/>
        <v>4.695867528300967E-2</v>
      </c>
      <c r="S127" s="56">
        <f t="shared" si="18"/>
        <v>0.48473471259880946</v>
      </c>
      <c r="T127" s="56">
        <f t="shared" si="19"/>
        <v>0.39081736203279011</v>
      </c>
    </row>
    <row r="128" spans="1:20" x14ac:dyDescent="0.2">
      <c r="A128" s="1" t="s">
        <v>23</v>
      </c>
      <c r="B128" s="1">
        <v>1850</v>
      </c>
      <c r="C128" s="1">
        <v>1658</v>
      </c>
      <c r="D128" s="1">
        <v>192</v>
      </c>
      <c r="F128" s="1">
        <v>1850</v>
      </c>
      <c r="G128" s="1">
        <v>1480</v>
      </c>
      <c r="I128" s="56">
        <f t="shared" si="10"/>
        <v>1.85E-8</v>
      </c>
      <c r="J128" s="56">
        <f t="shared" si="11"/>
        <v>1.658E-8</v>
      </c>
      <c r="K128" s="56">
        <f t="shared" si="12"/>
        <v>1.92E-9</v>
      </c>
      <c r="L128" s="56">
        <f t="shared" si="13"/>
        <v>1.85E-8</v>
      </c>
      <c r="M128" s="56">
        <f t="shared" si="14"/>
        <v>1.48E-8</v>
      </c>
      <c r="N128" s="58">
        <v>3.7196124577583519E-8</v>
      </c>
      <c r="P128" s="56">
        <f t="shared" si="15"/>
        <v>0.49736364231743496</v>
      </c>
      <c r="Q128" s="56">
        <f t="shared" si="16"/>
        <v>0.44574536160124711</v>
      </c>
      <c r="R128" s="56">
        <f t="shared" si="17"/>
        <v>5.1618280716187841E-2</v>
      </c>
      <c r="S128" s="56">
        <f t="shared" si="18"/>
        <v>0.49736364231743496</v>
      </c>
      <c r="T128" s="56">
        <f t="shared" si="19"/>
        <v>0.39789091385394798</v>
      </c>
    </row>
    <row r="129" spans="1:20" x14ac:dyDescent="0.2">
      <c r="A129" s="1" t="s">
        <v>23</v>
      </c>
      <c r="B129" s="1">
        <v>2330</v>
      </c>
      <c r="C129" s="1">
        <v>2039</v>
      </c>
      <c r="D129" s="1">
        <v>291</v>
      </c>
      <c r="F129" s="1">
        <v>2330</v>
      </c>
      <c r="G129" s="1">
        <v>1860</v>
      </c>
      <c r="I129" s="56">
        <f t="shared" si="10"/>
        <v>2.33E-8</v>
      </c>
      <c r="J129" s="56">
        <f t="shared" si="11"/>
        <v>2.0389999999999999E-8</v>
      </c>
      <c r="K129" s="56">
        <f t="shared" si="12"/>
        <v>2.9100000000000001E-9</v>
      </c>
      <c r="L129" s="56">
        <f t="shared" si="13"/>
        <v>2.33E-8</v>
      </c>
      <c r="M129" s="56">
        <f t="shared" si="14"/>
        <v>1.8600000000000001E-8</v>
      </c>
      <c r="N129" s="58">
        <v>4.1415910517667477E-8</v>
      </c>
      <c r="P129" s="56">
        <f t="shared" si="15"/>
        <v>0.56258572391063399</v>
      </c>
      <c r="Q129" s="56">
        <f t="shared" si="16"/>
        <v>0.49232287169690248</v>
      </c>
      <c r="R129" s="56">
        <f t="shared" si="17"/>
        <v>7.0262852213731547E-2</v>
      </c>
      <c r="S129" s="56">
        <f t="shared" si="18"/>
        <v>0.56258572391063399</v>
      </c>
      <c r="T129" s="56">
        <f t="shared" si="19"/>
        <v>0.44910276672694394</v>
      </c>
    </row>
    <row r="130" spans="1:20" ht="13.5" thickBot="1" x14ac:dyDescent="0.25">
      <c r="A130" s="1" t="s">
        <v>23</v>
      </c>
      <c r="B130" s="1">
        <v>2330</v>
      </c>
      <c r="C130" s="1">
        <v>2039</v>
      </c>
      <c r="D130" s="1">
        <v>291</v>
      </c>
      <c r="F130" s="1">
        <v>2330</v>
      </c>
      <c r="G130" s="1">
        <v>1860</v>
      </c>
      <c r="I130" s="56">
        <f t="shared" si="10"/>
        <v>2.33E-8</v>
      </c>
      <c r="J130" s="56">
        <f t="shared" si="11"/>
        <v>2.0389999999999999E-8</v>
      </c>
      <c r="K130" s="56">
        <f t="shared" si="12"/>
        <v>2.9100000000000001E-9</v>
      </c>
      <c r="L130" s="56">
        <f t="shared" si="13"/>
        <v>2.33E-8</v>
      </c>
      <c r="M130" s="56">
        <f t="shared" si="14"/>
        <v>1.8600000000000001E-8</v>
      </c>
      <c r="N130" s="58">
        <v>4.5814473648342772E-8</v>
      </c>
      <c r="P130" s="56">
        <f t="shared" si="15"/>
        <v>0.50857290599567595</v>
      </c>
      <c r="Q130" s="56">
        <f t="shared" si="16"/>
        <v>0.44505586065458502</v>
      </c>
      <c r="R130" s="56">
        <f t="shared" si="17"/>
        <v>6.3517045341090858E-2</v>
      </c>
      <c r="S130" s="56">
        <f t="shared" si="18"/>
        <v>0.50857290599567595</v>
      </c>
      <c r="T130" s="56">
        <f t="shared" si="19"/>
        <v>0.4059852382626426</v>
      </c>
    </row>
    <row r="131" spans="1:20" x14ac:dyDescent="0.2">
      <c r="A131" s="9" t="s">
        <v>25</v>
      </c>
      <c r="B131" s="9">
        <v>0.28000000000000003</v>
      </c>
      <c r="C131" s="9">
        <v>0.24149999999999999</v>
      </c>
      <c r="D131" s="9">
        <v>0.38500000000000001</v>
      </c>
      <c r="E131" s="9"/>
      <c r="F131" s="9">
        <v>0.28000000000000003</v>
      </c>
      <c r="G131" s="9">
        <v>0.224</v>
      </c>
      <c r="I131" s="56">
        <f>B131/N$1</f>
        <v>2.8000000000000003E-8</v>
      </c>
      <c r="J131" s="56">
        <f>C131/N$1</f>
        <v>2.4149999999999998E-8</v>
      </c>
      <c r="K131" s="56">
        <f>D131/N$1</f>
        <v>3.8500000000000001E-8</v>
      </c>
      <c r="L131" s="56">
        <f>F131/N$1</f>
        <v>2.8000000000000003E-8</v>
      </c>
      <c r="M131" s="56">
        <f>G131/N$1</f>
        <v>2.2400000000000002E-8</v>
      </c>
      <c r="N131" s="58">
        <v>5.3135480133324303E-8</v>
      </c>
      <c r="P131" s="56">
        <f t="shared" si="15"/>
        <v>0.52695486950986636</v>
      </c>
      <c r="Q131" s="56">
        <f t="shared" si="16"/>
        <v>0.45449857495225965</v>
      </c>
      <c r="R131" s="56">
        <f t="shared" si="17"/>
        <v>0.72456294557606615</v>
      </c>
      <c r="S131" s="56">
        <f t="shared" si="18"/>
        <v>0.52695486950986636</v>
      </c>
      <c r="T131" s="56">
        <f t="shared" si="19"/>
        <v>0.42156389560789304</v>
      </c>
    </row>
    <row r="132" spans="1:20" x14ac:dyDescent="0.2">
      <c r="A132" s="6" t="s">
        <v>25</v>
      </c>
      <c r="B132" s="6">
        <v>0.36</v>
      </c>
      <c r="C132" s="6">
        <v>0.3</v>
      </c>
      <c r="D132" s="6">
        <v>0.06</v>
      </c>
      <c r="E132" s="6"/>
      <c r="F132" s="6">
        <v>0.36</v>
      </c>
      <c r="G132" s="6">
        <v>0.28999999999999998</v>
      </c>
      <c r="I132" s="56">
        <f t="shared" ref="I132:I154" si="20">B132/N$1</f>
        <v>3.5999999999999998E-8</v>
      </c>
      <c r="J132" s="56">
        <f t="shared" ref="J132:J154" si="21">C132/N$1</f>
        <v>2.9999999999999997E-8</v>
      </c>
      <c r="K132" s="56">
        <f t="shared" ref="K132:K154" si="22">D132/N$1</f>
        <v>6E-9</v>
      </c>
      <c r="L132" s="56">
        <f t="shared" ref="L132:L154" si="23">F132/N$1</f>
        <v>3.5999999999999998E-8</v>
      </c>
      <c r="M132" s="56">
        <f t="shared" ref="M132:M154" si="24">G132/N$1</f>
        <v>2.8999999999999998E-8</v>
      </c>
      <c r="N132" s="58">
        <v>6.0061888314748354E-8</v>
      </c>
      <c r="P132" s="56">
        <f t="shared" si="15"/>
        <v>0.59938175455532761</v>
      </c>
      <c r="Q132" s="56">
        <f t="shared" si="16"/>
        <v>0.49948479546277302</v>
      </c>
      <c r="R132" s="56">
        <f t="shared" si="17"/>
        <v>9.989695909255461E-2</v>
      </c>
      <c r="S132" s="56">
        <f t="shared" si="18"/>
        <v>0.59938175455532761</v>
      </c>
      <c r="T132" s="56">
        <f t="shared" si="19"/>
        <v>0.48283530228068061</v>
      </c>
    </row>
    <row r="133" spans="1:20" x14ac:dyDescent="0.2">
      <c r="A133" s="6" t="s">
        <v>25</v>
      </c>
      <c r="B133" s="6">
        <v>0.41</v>
      </c>
      <c r="C133" s="6">
        <v>0.34</v>
      </c>
      <c r="D133" s="6">
        <v>7.0000000000000007E-2</v>
      </c>
      <c r="E133" s="6"/>
      <c r="F133" s="6">
        <v>0.41</v>
      </c>
      <c r="G133" s="6">
        <v>0.33</v>
      </c>
      <c r="I133" s="56">
        <f t="shared" si="20"/>
        <v>4.0999999999999997E-8</v>
      </c>
      <c r="J133" s="56">
        <f t="shared" si="21"/>
        <v>3.4E-8</v>
      </c>
      <c r="K133" s="56">
        <f t="shared" si="22"/>
        <v>7.0000000000000006E-9</v>
      </c>
      <c r="L133" s="56">
        <f t="shared" si="23"/>
        <v>4.0999999999999997E-8</v>
      </c>
      <c r="M133" s="56">
        <f t="shared" si="24"/>
        <v>3.3000000000000004E-8</v>
      </c>
      <c r="N133" s="58">
        <v>6.6824820056127169E-8</v>
      </c>
      <c r="P133" s="56">
        <f t="shared" ref="P133:P196" si="25">I133/N133</f>
        <v>0.6135444878948193</v>
      </c>
      <c r="Q133" s="56">
        <f t="shared" ref="Q133:Q196" si="26">J133/N133</f>
        <v>0.50879298996155753</v>
      </c>
      <c r="R133" s="56">
        <f t="shared" ref="R133:R196" si="27">K133/N133</f>
        <v>0.10475149793326186</v>
      </c>
      <c r="S133" s="56">
        <f t="shared" ref="S133:S196" si="28">L133/N133</f>
        <v>0.6135444878948193</v>
      </c>
      <c r="T133" s="56">
        <f t="shared" ref="T133:T196" si="29">M133/N133</f>
        <v>0.49382849025680592</v>
      </c>
    </row>
    <row r="134" spans="1:20" x14ac:dyDescent="0.2">
      <c r="A134" s="6" t="s">
        <v>25</v>
      </c>
      <c r="B134" s="6">
        <v>0.48</v>
      </c>
      <c r="C134" s="6">
        <v>0.4</v>
      </c>
      <c r="D134" s="6">
        <v>0.08</v>
      </c>
      <c r="E134" s="6"/>
      <c r="F134" s="6">
        <v>0.48</v>
      </c>
      <c r="G134" s="6">
        <v>0.39</v>
      </c>
      <c r="I134" s="56">
        <f t="shared" si="20"/>
        <v>4.8E-8</v>
      </c>
      <c r="J134" s="56">
        <f t="shared" si="21"/>
        <v>4.0000000000000001E-8</v>
      </c>
      <c r="K134" s="56">
        <f t="shared" si="22"/>
        <v>8.0000000000000005E-9</v>
      </c>
      <c r="L134" s="56">
        <f t="shared" si="23"/>
        <v>4.8E-8</v>
      </c>
      <c r="M134" s="56">
        <f t="shared" si="24"/>
        <v>3.8999999999999998E-8</v>
      </c>
      <c r="N134" s="58">
        <v>7.3688414630046159E-8</v>
      </c>
      <c r="P134" s="56">
        <f t="shared" si="25"/>
        <v>0.65139140584018196</v>
      </c>
      <c r="Q134" s="56">
        <f t="shared" si="26"/>
        <v>0.542826171533485</v>
      </c>
      <c r="R134" s="56">
        <f t="shared" si="27"/>
        <v>0.108565234306697</v>
      </c>
      <c r="S134" s="56">
        <f t="shared" si="28"/>
        <v>0.65139140584018196</v>
      </c>
      <c r="T134" s="56">
        <f t="shared" si="29"/>
        <v>0.52925551724514786</v>
      </c>
    </row>
    <row r="135" spans="1:20" x14ac:dyDescent="0.2">
      <c r="A135" s="6" t="s">
        <v>25</v>
      </c>
      <c r="B135" s="6">
        <v>0.56000000000000005</v>
      </c>
      <c r="C135" s="6">
        <v>0.46</v>
      </c>
      <c r="D135" s="6">
        <v>0.1</v>
      </c>
      <c r="E135" s="6"/>
      <c r="F135" s="6">
        <v>0.56000000000000005</v>
      </c>
      <c r="G135" s="6">
        <v>0.45</v>
      </c>
      <c r="I135" s="56">
        <f t="shared" si="20"/>
        <v>5.6000000000000005E-8</v>
      </c>
      <c r="J135" s="56">
        <f t="shared" si="21"/>
        <v>4.6000000000000002E-8</v>
      </c>
      <c r="K135" s="56">
        <f t="shared" si="22"/>
        <v>1E-8</v>
      </c>
      <c r="L135" s="56">
        <f t="shared" si="23"/>
        <v>5.6000000000000005E-8</v>
      </c>
      <c r="M135" s="56">
        <f t="shared" si="24"/>
        <v>4.4999999999999999E-8</v>
      </c>
      <c r="N135" s="58">
        <v>8.0363165730119801E-8</v>
      </c>
      <c r="P135" s="56">
        <f t="shared" si="25"/>
        <v>0.69683666006964462</v>
      </c>
      <c r="Q135" s="56">
        <f t="shared" si="26"/>
        <v>0.57240154220006523</v>
      </c>
      <c r="R135" s="56">
        <f t="shared" si="27"/>
        <v>0.12443511786957939</v>
      </c>
      <c r="S135" s="56">
        <f t="shared" si="28"/>
        <v>0.69683666006964462</v>
      </c>
      <c r="T135" s="56">
        <f t="shared" si="29"/>
        <v>0.55995803041310721</v>
      </c>
    </row>
    <row r="136" spans="1:20" x14ac:dyDescent="0.2">
      <c r="A136" s="6" t="s">
        <v>25</v>
      </c>
      <c r="B136" s="6">
        <v>0.67</v>
      </c>
      <c r="C136" s="6">
        <v>0.53</v>
      </c>
      <c r="D136" s="6">
        <v>0.14000000000000001</v>
      </c>
      <c r="E136" s="6"/>
      <c r="F136" s="6">
        <v>0.67</v>
      </c>
      <c r="G136" s="6">
        <v>0.54</v>
      </c>
      <c r="I136" s="56">
        <f t="shared" si="20"/>
        <v>6.7000000000000004E-8</v>
      </c>
      <c r="J136" s="56">
        <f t="shared" si="21"/>
        <v>5.3000000000000005E-8</v>
      </c>
      <c r="K136" s="56">
        <f t="shared" si="22"/>
        <v>1.4000000000000001E-8</v>
      </c>
      <c r="L136" s="56">
        <f t="shared" si="23"/>
        <v>6.7000000000000004E-8</v>
      </c>
      <c r="M136" s="56">
        <f t="shared" si="24"/>
        <v>5.4E-8</v>
      </c>
      <c r="N136" s="58">
        <v>9.3084531855216419E-8</v>
      </c>
      <c r="P136" s="56">
        <f t="shared" si="25"/>
        <v>0.71977587107825536</v>
      </c>
      <c r="Q136" s="56">
        <f t="shared" si="26"/>
        <v>0.56937494279324674</v>
      </c>
      <c r="R136" s="56">
        <f t="shared" si="27"/>
        <v>0.15040092828500859</v>
      </c>
      <c r="S136" s="56">
        <f t="shared" si="28"/>
        <v>0.71977587107825536</v>
      </c>
      <c r="T136" s="56">
        <f t="shared" si="29"/>
        <v>0.58011786624217587</v>
      </c>
    </row>
    <row r="137" spans="1:20" x14ac:dyDescent="0.2">
      <c r="A137" s="6" t="s">
        <v>25</v>
      </c>
      <c r="B137" s="6">
        <v>0.79</v>
      </c>
      <c r="C137" s="6">
        <v>0.59</v>
      </c>
      <c r="D137" s="6">
        <v>0.2</v>
      </c>
      <c r="E137" s="6"/>
      <c r="F137" s="6">
        <v>0.79</v>
      </c>
      <c r="G137" s="6">
        <v>0.63</v>
      </c>
      <c r="I137" s="56">
        <f t="shared" si="20"/>
        <v>7.9000000000000006E-8</v>
      </c>
      <c r="J137" s="56">
        <f t="shared" si="21"/>
        <v>5.8999999999999999E-8</v>
      </c>
      <c r="K137" s="56">
        <f t="shared" si="22"/>
        <v>2E-8</v>
      </c>
      <c r="L137" s="56">
        <f t="shared" si="23"/>
        <v>7.9000000000000006E-8</v>
      </c>
      <c r="M137" s="56">
        <f t="shared" si="24"/>
        <v>6.2999999999999995E-8</v>
      </c>
      <c r="N137" s="58">
        <v>1.0467444774256149E-7</v>
      </c>
      <c r="P137" s="56">
        <f t="shared" si="25"/>
        <v>0.7547209629831938</v>
      </c>
      <c r="Q137" s="56">
        <f t="shared" si="26"/>
        <v>0.56365236475960045</v>
      </c>
      <c r="R137" s="56">
        <f t="shared" si="27"/>
        <v>0.19106859822359337</v>
      </c>
      <c r="S137" s="56">
        <f t="shared" si="28"/>
        <v>0.7547209629831938</v>
      </c>
      <c r="T137" s="56">
        <f t="shared" si="29"/>
        <v>0.60186608440431899</v>
      </c>
    </row>
    <row r="138" spans="1:20" x14ac:dyDescent="0.2">
      <c r="A138" s="6" t="s">
        <v>25</v>
      </c>
      <c r="B138" s="6">
        <v>1.07</v>
      </c>
      <c r="C138" s="6">
        <v>0.69</v>
      </c>
      <c r="D138" s="6">
        <v>0.38</v>
      </c>
      <c r="E138" s="6"/>
      <c r="F138" s="6">
        <v>1.07</v>
      </c>
      <c r="G138" s="6">
        <v>0.86</v>
      </c>
      <c r="I138" s="56">
        <f t="shared" si="20"/>
        <v>1.0700000000000001E-7</v>
      </c>
      <c r="J138" s="56">
        <f t="shared" si="21"/>
        <v>6.8999999999999996E-8</v>
      </c>
      <c r="K138" s="56">
        <f t="shared" si="22"/>
        <v>3.8000000000000003E-8</v>
      </c>
      <c r="L138" s="56">
        <f t="shared" si="23"/>
        <v>1.0700000000000001E-7</v>
      </c>
      <c r="M138" s="56">
        <f t="shared" si="24"/>
        <v>8.6000000000000002E-8</v>
      </c>
      <c r="N138" s="58">
        <v>1.2272570952499506E-7</v>
      </c>
      <c r="P138" s="56">
        <f t="shared" si="25"/>
        <v>0.87186295694797133</v>
      </c>
      <c r="Q138" s="56">
        <f t="shared" si="26"/>
        <v>0.56222938345243012</v>
      </c>
      <c r="R138" s="56">
        <f t="shared" si="27"/>
        <v>0.30963357349554121</v>
      </c>
      <c r="S138" s="56">
        <f t="shared" si="28"/>
        <v>0.87186295694797133</v>
      </c>
      <c r="T138" s="56">
        <f t="shared" si="29"/>
        <v>0.70074966633201441</v>
      </c>
    </row>
    <row r="139" spans="1:20" x14ac:dyDescent="0.2">
      <c r="A139" s="6" t="s">
        <v>25</v>
      </c>
      <c r="B139" s="6">
        <v>1.41</v>
      </c>
      <c r="C139" s="6">
        <v>0.79</v>
      </c>
      <c r="D139" s="6">
        <v>0.62</v>
      </c>
      <c r="E139" s="6"/>
      <c r="F139" s="6">
        <v>1.41</v>
      </c>
      <c r="G139" s="6">
        <v>1.1299999999999999</v>
      </c>
      <c r="I139" s="56">
        <f t="shared" si="20"/>
        <v>1.4099999999999998E-7</v>
      </c>
      <c r="J139" s="56">
        <f t="shared" si="21"/>
        <v>7.9000000000000006E-8</v>
      </c>
      <c r="K139" s="56">
        <f t="shared" si="22"/>
        <v>6.1999999999999999E-8</v>
      </c>
      <c r="L139" s="56">
        <f t="shared" si="23"/>
        <v>1.4099999999999998E-7</v>
      </c>
      <c r="M139" s="56">
        <f t="shared" si="24"/>
        <v>1.1299999999999999E-7</v>
      </c>
      <c r="N139" s="58">
        <v>1.4894797475037934E-7</v>
      </c>
      <c r="P139" s="56">
        <f t="shared" si="25"/>
        <v>0.94663925599727483</v>
      </c>
      <c r="Q139" s="56">
        <f t="shared" si="26"/>
        <v>0.53038653350201936</v>
      </c>
      <c r="R139" s="56">
        <f t="shared" si="27"/>
        <v>0.41625272249525563</v>
      </c>
      <c r="S139" s="56">
        <f t="shared" si="28"/>
        <v>0.94663925599727483</v>
      </c>
      <c r="T139" s="56">
        <f t="shared" si="29"/>
        <v>0.7586541555155466</v>
      </c>
    </row>
    <row r="140" spans="1:20" x14ac:dyDescent="0.2">
      <c r="A140" s="6" t="s">
        <v>25</v>
      </c>
      <c r="B140" s="6">
        <v>1.75</v>
      </c>
      <c r="C140" s="6">
        <v>0.92</v>
      </c>
      <c r="D140" s="6">
        <v>0.83</v>
      </c>
      <c r="E140" s="6"/>
      <c r="F140" s="6">
        <v>1.75</v>
      </c>
      <c r="G140" s="6">
        <v>1.4</v>
      </c>
      <c r="I140" s="56">
        <f t="shared" si="20"/>
        <v>1.7499999999999999E-7</v>
      </c>
      <c r="J140" s="56">
        <f t="shared" si="21"/>
        <v>9.2000000000000003E-8</v>
      </c>
      <c r="K140" s="56">
        <f t="shared" si="22"/>
        <v>8.3000000000000002E-8</v>
      </c>
      <c r="L140" s="56">
        <f t="shared" si="23"/>
        <v>1.7499999999999999E-7</v>
      </c>
      <c r="M140" s="56">
        <f t="shared" si="24"/>
        <v>1.3999999999999998E-7</v>
      </c>
      <c r="N140" s="58">
        <v>1.7422723056052728E-7</v>
      </c>
      <c r="P140" s="56">
        <f t="shared" si="25"/>
        <v>1.0044354113704645</v>
      </c>
      <c r="Q140" s="56">
        <f t="shared" si="26"/>
        <v>0.52804604483475859</v>
      </c>
      <c r="R140" s="56">
        <f t="shared" si="27"/>
        <v>0.47638936653570607</v>
      </c>
      <c r="S140" s="56">
        <f t="shared" si="28"/>
        <v>1.0044354113704645</v>
      </c>
      <c r="T140" s="56">
        <f t="shared" si="29"/>
        <v>0.80354832909637153</v>
      </c>
    </row>
    <row r="141" spans="1:20" x14ac:dyDescent="0.2">
      <c r="A141" s="6" t="s">
        <v>25</v>
      </c>
      <c r="B141" s="6">
        <v>2.1800000000000002</v>
      </c>
      <c r="C141" s="6">
        <v>1.1499999999999999</v>
      </c>
      <c r="D141" s="6">
        <v>1.03</v>
      </c>
      <c r="E141" s="6"/>
      <c r="F141" s="6">
        <v>2.1800000000000002</v>
      </c>
      <c r="G141" s="6">
        <v>1.74</v>
      </c>
      <c r="I141" s="56">
        <f t="shared" si="20"/>
        <v>2.1800000000000002E-7</v>
      </c>
      <c r="J141" s="56">
        <f t="shared" si="21"/>
        <v>1.15E-7</v>
      </c>
      <c r="K141" s="56">
        <f t="shared" si="22"/>
        <v>1.0300000000000001E-7</v>
      </c>
      <c r="L141" s="56">
        <f t="shared" si="23"/>
        <v>2.1800000000000002E-7</v>
      </c>
      <c r="M141" s="56">
        <f t="shared" si="24"/>
        <v>1.74E-7</v>
      </c>
      <c r="N141" s="58">
        <v>2.0774030342113106E-7</v>
      </c>
      <c r="P141" s="56">
        <f t="shared" si="25"/>
        <v>1.0493871261854784</v>
      </c>
      <c r="Q141" s="56">
        <f t="shared" si="26"/>
        <v>0.55357577757490828</v>
      </c>
      <c r="R141" s="56">
        <f t="shared" si="27"/>
        <v>0.49581134861057002</v>
      </c>
      <c r="S141" s="56">
        <f t="shared" si="28"/>
        <v>1.0493871261854784</v>
      </c>
      <c r="T141" s="56">
        <f t="shared" si="29"/>
        <v>0.83758421998290467</v>
      </c>
    </row>
    <row r="142" spans="1:20" x14ac:dyDescent="0.2">
      <c r="A142" s="6" t="s">
        <v>25</v>
      </c>
      <c r="B142" s="6">
        <v>2.75</v>
      </c>
      <c r="C142" s="6">
        <v>1.43</v>
      </c>
      <c r="D142" s="6">
        <v>1.32</v>
      </c>
      <c r="E142" s="6"/>
      <c r="F142" s="6">
        <v>2.75</v>
      </c>
      <c r="G142" s="6">
        <v>2.19</v>
      </c>
      <c r="I142" s="56">
        <f t="shared" si="20"/>
        <v>2.7500000000000001E-7</v>
      </c>
      <c r="J142" s="56">
        <f t="shared" si="21"/>
        <v>1.43E-7</v>
      </c>
      <c r="K142" s="56">
        <f t="shared" si="22"/>
        <v>1.3200000000000002E-7</v>
      </c>
      <c r="L142" s="56">
        <f t="shared" si="23"/>
        <v>2.7500000000000001E-7</v>
      </c>
      <c r="M142" s="56">
        <f t="shared" si="24"/>
        <v>2.1899999999999999E-7</v>
      </c>
      <c r="N142" s="58">
        <v>2.4450881228608394E-7</v>
      </c>
      <c r="P142" s="56">
        <f t="shared" si="25"/>
        <v>1.1247038396237445</v>
      </c>
      <c r="Q142" s="56">
        <f t="shared" si="26"/>
        <v>0.58484599660434711</v>
      </c>
      <c r="R142" s="56">
        <f t="shared" si="27"/>
        <v>0.53985784301939743</v>
      </c>
      <c r="S142" s="56">
        <f t="shared" si="28"/>
        <v>1.1247038396237445</v>
      </c>
      <c r="T142" s="56">
        <f t="shared" si="29"/>
        <v>0.89567323955490918</v>
      </c>
    </row>
    <row r="143" spans="1:20" x14ac:dyDescent="0.2">
      <c r="A143" s="6" t="s">
        <v>27</v>
      </c>
      <c r="B143" s="6">
        <v>3.03</v>
      </c>
      <c r="C143" s="6">
        <v>1.59</v>
      </c>
      <c r="D143" s="6">
        <v>1.44</v>
      </c>
      <c r="E143" s="6"/>
      <c r="F143" s="6" t="s">
        <v>112</v>
      </c>
      <c r="G143" s="6"/>
      <c r="I143" s="56">
        <f t="shared" si="20"/>
        <v>3.03E-7</v>
      </c>
      <c r="J143" s="56">
        <f t="shared" si="21"/>
        <v>1.5900000000000001E-7</v>
      </c>
      <c r="K143" s="56">
        <f t="shared" si="22"/>
        <v>1.4399999999999999E-7</v>
      </c>
      <c r="L143" s="56">
        <v>0</v>
      </c>
      <c r="M143" s="56">
        <f t="shared" si="24"/>
        <v>0</v>
      </c>
      <c r="N143" s="58">
        <v>2.751678925185087E-7</v>
      </c>
      <c r="P143" s="56">
        <f t="shared" si="25"/>
        <v>1.1011459121438714</v>
      </c>
      <c r="Q143" s="56">
        <f t="shared" si="26"/>
        <v>0.57782904300618987</v>
      </c>
      <c r="R143" s="56">
        <f t="shared" si="27"/>
        <v>0.52331686913768138</v>
      </c>
      <c r="S143" s="56">
        <f t="shared" si="28"/>
        <v>0</v>
      </c>
      <c r="T143" s="56">
        <f t="shared" si="29"/>
        <v>0</v>
      </c>
    </row>
    <row r="144" spans="1:20" x14ac:dyDescent="0.2">
      <c r="A144" s="6" t="s">
        <v>27</v>
      </c>
      <c r="B144" s="6">
        <v>3.33</v>
      </c>
      <c r="C144" s="6">
        <v>1.82</v>
      </c>
      <c r="D144" s="6">
        <v>1.51</v>
      </c>
      <c r="E144" s="6"/>
      <c r="F144" s="6"/>
      <c r="G144" s="6"/>
      <c r="I144" s="56">
        <f t="shared" si="20"/>
        <v>3.3300000000000003E-7</v>
      </c>
      <c r="J144" s="56">
        <f t="shared" si="21"/>
        <v>1.8200000000000002E-7</v>
      </c>
      <c r="K144" s="56">
        <f t="shared" si="22"/>
        <v>1.5099999999999999E-7</v>
      </c>
      <c r="L144" s="56">
        <f t="shared" si="23"/>
        <v>0</v>
      </c>
      <c r="M144" s="56">
        <f t="shared" si="24"/>
        <v>0</v>
      </c>
      <c r="N144" s="58">
        <v>3.2180699609102063E-7</v>
      </c>
      <c r="P144" s="56">
        <f t="shared" si="25"/>
        <v>1.0347817295613224</v>
      </c>
      <c r="Q144" s="56">
        <f t="shared" si="26"/>
        <v>0.56555638072120318</v>
      </c>
      <c r="R144" s="56">
        <f t="shared" si="27"/>
        <v>0.46922534884011907</v>
      </c>
      <c r="S144" s="56">
        <f t="shared" si="28"/>
        <v>0</v>
      </c>
      <c r="T144" s="56">
        <f t="shared" si="29"/>
        <v>0</v>
      </c>
    </row>
    <row r="145" spans="1:20" x14ac:dyDescent="0.2">
      <c r="A145" s="6" t="s">
        <v>27</v>
      </c>
      <c r="B145" s="6">
        <v>3.66</v>
      </c>
      <c r="C145" s="6">
        <v>2</v>
      </c>
      <c r="D145" s="6">
        <v>1.66</v>
      </c>
      <c r="E145" s="6"/>
      <c r="F145" s="6"/>
      <c r="G145" s="6"/>
      <c r="I145" s="56">
        <f t="shared" si="20"/>
        <v>3.6600000000000002E-7</v>
      </c>
      <c r="J145" s="56">
        <f t="shared" si="21"/>
        <v>1.9999999999999999E-7</v>
      </c>
      <c r="K145" s="56">
        <f t="shared" si="22"/>
        <v>1.66E-7</v>
      </c>
      <c r="L145" s="56">
        <f t="shared" si="23"/>
        <v>0</v>
      </c>
      <c r="M145" s="56">
        <f t="shared" si="24"/>
        <v>0</v>
      </c>
      <c r="N145" s="58">
        <v>3.8704456460365443E-7</v>
      </c>
      <c r="P145" s="56">
        <f t="shared" si="25"/>
        <v>0.94562754130081972</v>
      </c>
      <c r="Q145" s="56">
        <f t="shared" si="26"/>
        <v>0.51673636136656809</v>
      </c>
      <c r="R145" s="56">
        <f t="shared" si="27"/>
        <v>0.42889117993425158</v>
      </c>
      <c r="S145" s="56">
        <f t="shared" si="28"/>
        <v>0</v>
      </c>
      <c r="T145" s="56">
        <f t="shared" si="29"/>
        <v>0</v>
      </c>
    </row>
    <row r="146" spans="1:20" x14ac:dyDescent="0.2">
      <c r="A146" s="6" t="s">
        <v>27</v>
      </c>
      <c r="B146" s="6">
        <v>4.21</v>
      </c>
      <c r="C146" s="6">
        <v>2.2799999999999998</v>
      </c>
      <c r="D146" s="6">
        <v>1.93</v>
      </c>
      <c r="E146" s="6"/>
      <c r="F146" s="6"/>
      <c r="G146" s="6"/>
      <c r="I146" s="56">
        <f t="shared" si="20"/>
        <v>4.2099999999999997E-7</v>
      </c>
      <c r="J146" s="56">
        <f t="shared" si="21"/>
        <v>2.2799999999999998E-7</v>
      </c>
      <c r="K146" s="56">
        <f t="shared" si="22"/>
        <v>1.9299999999999999E-7</v>
      </c>
      <c r="L146" s="56">
        <f t="shared" si="23"/>
        <v>0</v>
      </c>
      <c r="M146" s="56">
        <f t="shared" si="24"/>
        <v>0</v>
      </c>
      <c r="N146" s="58">
        <v>4.5869636880574783E-7</v>
      </c>
      <c r="P146" s="56">
        <f t="shared" si="25"/>
        <v>0.91781847128222682</v>
      </c>
      <c r="Q146" s="56">
        <f t="shared" si="26"/>
        <v>0.49706083480367624</v>
      </c>
      <c r="R146" s="56">
        <f t="shared" si="27"/>
        <v>0.42075763647855052</v>
      </c>
      <c r="S146" s="56">
        <f t="shared" si="28"/>
        <v>0</v>
      </c>
      <c r="T146" s="56">
        <f t="shared" si="29"/>
        <v>0</v>
      </c>
    </row>
    <row r="147" spans="1:20" x14ac:dyDescent="0.2">
      <c r="A147" s="6" t="s">
        <v>27</v>
      </c>
      <c r="B147" s="6">
        <v>4.84</v>
      </c>
      <c r="C147" s="6">
        <v>2.62</v>
      </c>
      <c r="D147" s="6">
        <v>2.2200000000000002</v>
      </c>
      <c r="E147" s="6"/>
      <c r="F147" s="6"/>
      <c r="G147" s="6"/>
      <c r="I147" s="56">
        <f t="shared" si="20"/>
        <v>4.8399999999999994E-7</v>
      </c>
      <c r="J147" s="56">
        <f t="shared" si="21"/>
        <v>2.6199999999999999E-7</v>
      </c>
      <c r="K147" s="56">
        <f t="shared" si="22"/>
        <v>2.2200000000000003E-7</v>
      </c>
      <c r="L147" s="56">
        <f t="shared" si="23"/>
        <v>0</v>
      </c>
      <c r="M147" s="56">
        <f t="shared" si="24"/>
        <v>0</v>
      </c>
      <c r="N147" s="58">
        <v>5.3701205252200057E-7</v>
      </c>
      <c r="P147" s="56">
        <f t="shared" si="25"/>
        <v>0.90128330961467795</v>
      </c>
      <c r="Q147" s="56">
        <f t="shared" si="26"/>
        <v>0.48788476677488768</v>
      </c>
      <c r="R147" s="56">
        <f t="shared" si="27"/>
        <v>0.41339854283979038</v>
      </c>
      <c r="S147" s="56">
        <f t="shared" si="28"/>
        <v>0</v>
      </c>
      <c r="T147" s="56">
        <f t="shared" si="29"/>
        <v>0</v>
      </c>
    </row>
    <row r="148" spans="1:20" x14ac:dyDescent="0.2">
      <c r="A148" s="6" t="s">
        <v>27</v>
      </c>
      <c r="B148" s="6">
        <v>5.94</v>
      </c>
      <c r="C148" s="6">
        <v>3.03</v>
      </c>
      <c r="D148" s="6">
        <v>2.91</v>
      </c>
      <c r="E148" s="6"/>
      <c r="F148" s="6"/>
      <c r="G148" s="6"/>
      <c r="I148" s="56">
        <f t="shared" si="20"/>
        <v>5.9400000000000005E-7</v>
      </c>
      <c r="J148" s="56">
        <f t="shared" si="21"/>
        <v>3.03E-7</v>
      </c>
      <c r="K148" s="56">
        <f t="shared" si="22"/>
        <v>2.91E-7</v>
      </c>
      <c r="L148" s="56">
        <f t="shared" si="23"/>
        <v>0</v>
      </c>
      <c r="M148" s="56">
        <f t="shared" si="24"/>
        <v>0</v>
      </c>
      <c r="N148" s="58">
        <v>6.331772697042764E-7</v>
      </c>
      <c r="P148" s="56">
        <f t="shared" si="25"/>
        <v>0.93812590631597692</v>
      </c>
      <c r="Q148" s="56">
        <f t="shared" si="26"/>
        <v>0.47853897241370535</v>
      </c>
      <c r="R148" s="56">
        <f t="shared" si="27"/>
        <v>0.45958693390227146</v>
      </c>
      <c r="S148" s="56">
        <f t="shared" si="28"/>
        <v>0</v>
      </c>
      <c r="T148" s="56">
        <f t="shared" si="29"/>
        <v>0</v>
      </c>
    </row>
    <row r="149" spans="1:20" x14ac:dyDescent="0.2">
      <c r="A149" s="6" t="s">
        <v>27</v>
      </c>
      <c r="B149" s="6">
        <v>7.55</v>
      </c>
      <c r="C149" s="6">
        <v>3.63</v>
      </c>
      <c r="D149" s="6">
        <v>3.92</v>
      </c>
      <c r="E149" s="6"/>
      <c r="F149" s="6"/>
      <c r="G149" s="6"/>
      <c r="I149" s="56">
        <f t="shared" si="20"/>
        <v>7.5499999999999997E-7</v>
      </c>
      <c r="J149" s="56">
        <f t="shared" si="21"/>
        <v>3.6300000000000001E-7</v>
      </c>
      <c r="K149" s="56">
        <f t="shared" si="22"/>
        <v>3.9200000000000002E-7</v>
      </c>
      <c r="L149" s="56">
        <f t="shared" si="23"/>
        <v>0</v>
      </c>
      <c r="M149" s="56">
        <f t="shared" si="24"/>
        <v>0</v>
      </c>
      <c r="N149" s="58">
        <v>7.4895160666537736E-7</v>
      </c>
      <c r="P149" s="56">
        <f t="shared" si="25"/>
        <v>1.0080758132845891</v>
      </c>
      <c r="Q149" s="56">
        <f t="shared" si="26"/>
        <v>0.4846775102282197</v>
      </c>
      <c r="R149" s="56">
        <f t="shared" si="27"/>
        <v>0.52339830305636947</v>
      </c>
      <c r="S149" s="56">
        <f t="shared" si="28"/>
        <v>0</v>
      </c>
      <c r="T149" s="56">
        <f t="shared" si="29"/>
        <v>0</v>
      </c>
    </row>
    <row r="150" spans="1:20" x14ac:dyDescent="0.2">
      <c r="A150" s="6" t="s">
        <v>27</v>
      </c>
      <c r="B150" s="6">
        <v>8.9</v>
      </c>
      <c r="C150" s="6">
        <v>4.4000000000000004</v>
      </c>
      <c r="D150" s="6">
        <v>4.5</v>
      </c>
      <c r="E150" s="6"/>
      <c r="F150" s="6"/>
      <c r="G150" s="6"/>
      <c r="I150" s="56">
        <f t="shared" si="20"/>
        <v>8.9000000000000006E-7</v>
      </c>
      <c r="J150" s="56">
        <f t="shared" si="21"/>
        <v>4.4000000000000002E-7</v>
      </c>
      <c r="K150" s="56">
        <f t="shared" si="22"/>
        <v>4.4999999999999998E-7</v>
      </c>
      <c r="L150" s="56">
        <f t="shared" si="23"/>
        <v>0</v>
      </c>
      <c r="M150" s="56">
        <f t="shared" si="24"/>
        <v>0</v>
      </c>
      <c r="N150" s="58">
        <v>9.2003413033734984E-7</v>
      </c>
      <c r="P150" s="56">
        <f t="shared" si="25"/>
        <v>0.96735541721007989</v>
      </c>
      <c r="Q150" s="56">
        <f t="shared" si="26"/>
        <v>0.47824312760947768</v>
      </c>
      <c r="R150" s="56">
        <f t="shared" si="27"/>
        <v>0.48911228960060216</v>
      </c>
      <c r="S150" s="56">
        <f t="shared" si="28"/>
        <v>0</v>
      </c>
      <c r="T150" s="56">
        <f t="shared" si="29"/>
        <v>0</v>
      </c>
    </row>
    <row r="151" spans="1:20" x14ac:dyDescent="0.2">
      <c r="A151" s="6" t="s">
        <v>27</v>
      </c>
      <c r="B151" s="6">
        <v>10.3</v>
      </c>
      <c r="C151" s="6">
        <v>5.14</v>
      </c>
      <c r="D151" s="6">
        <v>5.16</v>
      </c>
      <c r="E151" s="6"/>
      <c r="F151" s="6"/>
      <c r="G151" s="6"/>
      <c r="I151" s="56">
        <f t="shared" si="20"/>
        <v>1.0300000000000001E-6</v>
      </c>
      <c r="J151" s="56">
        <f t="shared" si="21"/>
        <v>5.1399999999999997E-7</v>
      </c>
      <c r="K151" s="56">
        <f t="shared" si="22"/>
        <v>5.1600000000000001E-7</v>
      </c>
      <c r="L151" s="56">
        <f t="shared" si="23"/>
        <v>0</v>
      </c>
      <c r="M151" s="56">
        <f t="shared" si="24"/>
        <v>0</v>
      </c>
      <c r="N151" s="58">
        <v>1.1734588510271817E-6</v>
      </c>
      <c r="P151" s="56">
        <f t="shared" si="25"/>
        <v>0.87774701183462411</v>
      </c>
      <c r="Q151" s="56">
        <f t="shared" si="26"/>
        <v>0.43802132435242402</v>
      </c>
      <c r="R151" s="56">
        <f t="shared" si="27"/>
        <v>0.43972568748220003</v>
      </c>
      <c r="S151" s="56">
        <f t="shared" si="28"/>
        <v>0</v>
      </c>
      <c r="T151" s="56">
        <f t="shared" si="29"/>
        <v>0</v>
      </c>
    </row>
    <row r="152" spans="1:20" x14ac:dyDescent="0.2">
      <c r="A152" s="6" t="s">
        <v>27</v>
      </c>
      <c r="B152" s="6">
        <v>12</v>
      </c>
      <c r="C152" s="6">
        <v>6.19</v>
      </c>
      <c r="D152" s="6">
        <v>5.81</v>
      </c>
      <c r="E152" s="6"/>
      <c r="F152" s="6"/>
      <c r="G152" s="6"/>
      <c r="I152" s="56">
        <f t="shared" si="20"/>
        <v>1.1999999999999999E-6</v>
      </c>
      <c r="J152" s="56">
        <f t="shared" si="21"/>
        <v>6.1900000000000002E-7</v>
      </c>
      <c r="K152" s="56">
        <f t="shared" si="22"/>
        <v>5.8099999999999992E-7</v>
      </c>
      <c r="L152" s="56">
        <f t="shared" si="23"/>
        <v>0</v>
      </c>
      <c r="M152" s="56">
        <f t="shared" si="24"/>
        <v>0</v>
      </c>
      <c r="N152" s="58">
        <v>1.4002280536603763E-6</v>
      </c>
      <c r="P152" s="56">
        <f t="shared" si="25"/>
        <v>0.85700325519335618</v>
      </c>
      <c r="Q152" s="56">
        <f t="shared" si="26"/>
        <v>0.44207084580390626</v>
      </c>
      <c r="R152" s="56">
        <f t="shared" si="27"/>
        <v>0.41493240938944992</v>
      </c>
      <c r="S152" s="56">
        <f t="shared" si="28"/>
        <v>0</v>
      </c>
      <c r="T152" s="56">
        <f t="shared" si="29"/>
        <v>0</v>
      </c>
    </row>
    <row r="153" spans="1:20" x14ac:dyDescent="0.2">
      <c r="A153" s="6" t="s">
        <v>27</v>
      </c>
      <c r="B153" s="6">
        <v>14</v>
      </c>
      <c r="C153" s="6">
        <v>7.45</v>
      </c>
      <c r="D153" s="6">
        <v>6.55</v>
      </c>
      <c r="E153" s="6"/>
      <c r="F153" s="6"/>
      <c r="G153" s="6"/>
      <c r="I153" s="56">
        <f t="shared" si="20"/>
        <v>1.3999999999999999E-6</v>
      </c>
      <c r="J153" s="56">
        <f t="shared" si="21"/>
        <v>7.4500000000000007E-7</v>
      </c>
      <c r="K153" s="56">
        <f t="shared" si="22"/>
        <v>6.5499999999999998E-7</v>
      </c>
      <c r="L153" s="56">
        <f t="shared" si="23"/>
        <v>0</v>
      </c>
      <c r="M153" s="56">
        <f t="shared" si="24"/>
        <v>0</v>
      </c>
      <c r="N153" s="58">
        <v>1.6099047073282501E-6</v>
      </c>
      <c r="P153" s="56">
        <f t="shared" si="25"/>
        <v>0.86961668825939287</v>
      </c>
      <c r="Q153" s="56">
        <f t="shared" si="26"/>
        <v>0.4627603091094627</v>
      </c>
      <c r="R153" s="56">
        <f t="shared" si="27"/>
        <v>0.40685637914993023</v>
      </c>
      <c r="S153" s="56">
        <f t="shared" si="28"/>
        <v>0</v>
      </c>
      <c r="T153" s="56">
        <f t="shared" si="29"/>
        <v>0</v>
      </c>
    </row>
    <row r="154" spans="1:20" ht="13.5" thickBot="1" x14ac:dyDescent="0.25">
      <c r="A154" s="16" t="s">
        <v>27</v>
      </c>
      <c r="B154" s="16">
        <v>17.5</v>
      </c>
      <c r="C154" s="16">
        <v>10.26</v>
      </c>
      <c r="D154" s="16">
        <v>7.24</v>
      </c>
      <c r="E154" s="16"/>
      <c r="F154" s="16"/>
      <c r="G154" s="16"/>
      <c r="I154" s="56">
        <f t="shared" si="20"/>
        <v>1.75E-6</v>
      </c>
      <c r="J154" s="56">
        <f t="shared" si="21"/>
        <v>1.026E-6</v>
      </c>
      <c r="K154" s="56">
        <f t="shared" si="22"/>
        <v>7.2399999999999997E-7</v>
      </c>
      <c r="L154" s="56">
        <f t="shared" si="23"/>
        <v>0</v>
      </c>
      <c r="M154" s="56">
        <f t="shared" si="24"/>
        <v>0</v>
      </c>
      <c r="N154" s="58">
        <v>1.9266825883055638E-6</v>
      </c>
      <c r="P154" s="56">
        <f t="shared" si="25"/>
        <v>0.90829699226121685</v>
      </c>
      <c r="Q154" s="56">
        <f t="shared" si="26"/>
        <v>0.53252155089143349</v>
      </c>
      <c r="R154" s="56">
        <f t="shared" si="27"/>
        <v>0.37577544136978341</v>
      </c>
      <c r="S154" s="56">
        <f t="shared" si="28"/>
        <v>0</v>
      </c>
      <c r="T154" s="56">
        <f t="shared" si="29"/>
        <v>0</v>
      </c>
    </row>
    <row r="155" spans="1:20" x14ac:dyDescent="0.2">
      <c r="A155" s="1" t="s">
        <v>30</v>
      </c>
      <c r="B155" s="1">
        <v>2.1499999999999998E-2</v>
      </c>
      <c r="C155" s="1">
        <v>1.3299999999999999E-2</v>
      </c>
      <c r="D155" s="1">
        <v>8.2000000000000007E-3</v>
      </c>
      <c r="I155" s="56">
        <f>B155/10000</f>
        <v>2.1499999999999997E-6</v>
      </c>
      <c r="J155" s="56">
        <f>C155/10000</f>
        <v>1.33E-6</v>
      </c>
      <c r="K155" s="56">
        <f>D155/10000</f>
        <v>8.2000000000000009E-7</v>
      </c>
      <c r="L155" s="56">
        <f>F155/10000</f>
        <v>0</v>
      </c>
      <c r="M155" s="56">
        <f>G155/10000</f>
        <v>0</v>
      </c>
      <c r="N155" s="58">
        <v>2.4110358998691504E-6</v>
      </c>
      <c r="P155" s="56">
        <f t="shared" si="25"/>
        <v>0.89173288548572949</v>
      </c>
      <c r="Q155" s="56">
        <f t="shared" si="26"/>
        <v>0.55163011055628852</v>
      </c>
      <c r="R155" s="56">
        <f t="shared" si="27"/>
        <v>0.34010277492944108</v>
      </c>
      <c r="S155" s="56">
        <f t="shared" si="28"/>
        <v>0</v>
      </c>
      <c r="T155" s="56">
        <f t="shared" si="29"/>
        <v>0</v>
      </c>
    </row>
    <row r="156" spans="1:20" x14ac:dyDescent="0.2">
      <c r="A156" s="1" t="s">
        <v>30</v>
      </c>
      <c r="B156" s="1">
        <v>2.4899999999999999E-2</v>
      </c>
      <c r="C156" s="1">
        <v>1.54E-2</v>
      </c>
      <c r="D156" s="1">
        <v>9.4999999999999998E-3</v>
      </c>
      <c r="I156" s="56">
        <f t="shared" ref="I156:I219" si="30">B156/10000</f>
        <v>2.4899999999999999E-6</v>
      </c>
      <c r="J156" s="56">
        <f t="shared" ref="J156:J219" si="31">C156/10000</f>
        <v>1.5400000000000001E-6</v>
      </c>
      <c r="K156" s="56">
        <f t="shared" ref="K156:K219" si="32">D156/10000</f>
        <v>9.5000000000000001E-7</v>
      </c>
      <c r="L156" s="56">
        <f t="shared" ref="L156:L219" si="33">F156/10000</f>
        <v>0</v>
      </c>
      <c r="M156" s="56">
        <f t="shared" ref="M156:M219" si="34">G156/10000</f>
        <v>0</v>
      </c>
      <c r="N156" s="58">
        <v>2.9100819584703001E-6</v>
      </c>
      <c r="P156" s="56">
        <f t="shared" si="25"/>
        <v>0.8556460043169648</v>
      </c>
      <c r="Q156" s="56">
        <f t="shared" si="26"/>
        <v>0.52919471752936786</v>
      </c>
      <c r="R156" s="56">
        <f t="shared" si="27"/>
        <v>0.32645128678759705</v>
      </c>
      <c r="S156" s="56">
        <f t="shared" si="28"/>
        <v>0</v>
      </c>
      <c r="T156" s="56">
        <f t="shared" si="29"/>
        <v>0</v>
      </c>
    </row>
    <row r="157" spans="1:20" x14ac:dyDescent="0.2">
      <c r="A157" s="1" t="s">
        <v>30</v>
      </c>
      <c r="B157" s="1">
        <v>3.1350000000000003E-2</v>
      </c>
      <c r="C157" s="1">
        <v>2.2499999999999999E-2</v>
      </c>
      <c r="D157" s="1">
        <v>8.8500000000000002E-3</v>
      </c>
      <c r="I157" s="56">
        <f t="shared" si="30"/>
        <v>3.1350000000000005E-6</v>
      </c>
      <c r="J157" s="56">
        <f t="shared" si="31"/>
        <v>2.2500000000000001E-6</v>
      </c>
      <c r="K157" s="56">
        <f t="shared" si="32"/>
        <v>8.85E-7</v>
      </c>
      <c r="L157" s="56">
        <f t="shared" si="33"/>
        <v>0</v>
      </c>
      <c r="M157" s="56">
        <f t="shared" si="34"/>
        <v>0</v>
      </c>
      <c r="N157" s="58">
        <v>3.6806358089987986E-6</v>
      </c>
      <c r="P157" s="56">
        <f t="shared" si="25"/>
        <v>0.85175501263537912</v>
      </c>
      <c r="Q157" s="56">
        <f t="shared" si="26"/>
        <v>0.61130742533639637</v>
      </c>
      <c r="R157" s="56">
        <f t="shared" si="27"/>
        <v>0.24044758729898258</v>
      </c>
      <c r="S157" s="56">
        <f t="shared" si="28"/>
        <v>0</v>
      </c>
      <c r="T157" s="56">
        <f t="shared" si="29"/>
        <v>0</v>
      </c>
    </row>
    <row r="158" spans="1:20" x14ac:dyDescent="0.2">
      <c r="A158" s="1" t="s">
        <v>30</v>
      </c>
      <c r="B158" s="1">
        <v>4.02E-2</v>
      </c>
      <c r="C158" s="1">
        <v>2.8899999999999999E-2</v>
      </c>
      <c r="D158" s="1">
        <v>1.1299999999999999E-2</v>
      </c>
      <c r="I158" s="56">
        <f t="shared" si="30"/>
        <v>4.0199999999999996E-6</v>
      </c>
      <c r="J158" s="56">
        <f t="shared" si="31"/>
        <v>2.8899999999999999E-6</v>
      </c>
      <c r="K158" s="56">
        <f t="shared" si="32"/>
        <v>1.13E-6</v>
      </c>
      <c r="L158" s="56">
        <f t="shared" si="33"/>
        <v>0</v>
      </c>
      <c r="M158" s="56">
        <f t="shared" si="34"/>
        <v>0</v>
      </c>
      <c r="N158" s="58">
        <v>4.7654992878507235E-6</v>
      </c>
      <c r="P158" s="56">
        <f t="shared" si="25"/>
        <v>0.84356323591290483</v>
      </c>
      <c r="Q158" s="56">
        <f t="shared" si="26"/>
        <v>0.60644222681300874</v>
      </c>
      <c r="R158" s="56">
        <f t="shared" si="27"/>
        <v>0.23712100909989614</v>
      </c>
      <c r="S158" s="56">
        <f t="shared" si="28"/>
        <v>0</v>
      </c>
      <c r="T158" s="56">
        <f t="shared" si="29"/>
        <v>0</v>
      </c>
    </row>
    <row r="159" spans="1:20" x14ac:dyDescent="0.2">
      <c r="A159" s="1" t="s">
        <v>30</v>
      </c>
      <c r="B159" s="1">
        <v>6.4699999999999994E-2</v>
      </c>
      <c r="C159" s="1">
        <v>4.8399999999999999E-2</v>
      </c>
      <c r="D159" s="1">
        <v>1.6299999999999999E-2</v>
      </c>
      <c r="I159" s="56">
        <f t="shared" si="30"/>
        <v>6.469999999999999E-6</v>
      </c>
      <c r="J159" s="56">
        <f t="shared" si="31"/>
        <v>4.8400000000000002E-6</v>
      </c>
      <c r="K159" s="56">
        <f t="shared" si="32"/>
        <v>1.6299999999999999E-6</v>
      </c>
      <c r="L159" s="56">
        <f t="shared" si="33"/>
        <v>0</v>
      </c>
      <c r="M159" s="56">
        <f t="shared" si="34"/>
        <v>0</v>
      </c>
      <c r="N159" s="58">
        <v>5.9609308219647755E-6</v>
      </c>
      <c r="P159" s="56">
        <f t="shared" si="25"/>
        <v>1.0854009538509339</v>
      </c>
      <c r="Q159" s="56">
        <f t="shared" si="26"/>
        <v>0.81195372745572203</v>
      </c>
      <c r="R159" s="56">
        <f t="shared" si="27"/>
        <v>0.27344722639521213</v>
      </c>
      <c r="S159" s="56">
        <f t="shared" si="28"/>
        <v>0</v>
      </c>
      <c r="T159" s="56">
        <f t="shared" si="29"/>
        <v>0</v>
      </c>
    </row>
    <row r="160" spans="1:20" x14ac:dyDescent="0.2">
      <c r="A160" s="1" t="s">
        <v>30</v>
      </c>
      <c r="B160" s="1">
        <v>0.1014</v>
      </c>
      <c r="C160" s="1">
        <v>6.6600000000000006E-2</v>
      </c>
      <c r="D160" s="1">
        <v>3.4799999999999998E-2</v>
      </c>
      <c r="I160" s="56">
        <f t="shared" si="30"/>
        <v>1.0140000000000001E-5</v>
      </c>
      <c r="J160" s="56">
        <f t="shared" si="31"/>
        <v>6.6600000000000006E-6</v>
      </c>
      <c r="K160" s="56">
        <f t="shared" si="32"/>
        <v>3.4799999999999997E-6</v>
      </c>
      <c r="L160" s="56">
        <f t="shared" si="33"/>
        <v>0</v>
      </c>
      <c r="M160" s="56">
        <f t="shared" si="34"/>
        <v>0</v>
      </c>
      <c r="N160" s="58">
        <v>7.7811564250891569E-6</v>
      </c>
      <c r="P160" s="56">
        <f t="shared" si="25"/>
        <v>1.3031482013785396</v>
      </c>
      <c r="Q160" s="56">
        <f t="shared" si="26"/>
        <v>0.85591390741430695</v>
      </c>
      <c r="R160" s="56">
        <f t="shared" si="27"/>
        <v>0.44723429396423242</v>
      </c>
      <c r="S160" s="56">
        <f t="shared" si="28"/>
        <v>0</v>
      </c>
      <c r="T160" s="56">
        <f t="shared" si="29"/>
        <v>0</v>
      </c>
    </row>
    <row r="161" spans="1:20" x14ac:dyDescent="0.2">
      <c r="A161" s="1" t="s">
        <v>30</v>
      </c>
      <c r="B161" s="1">
        <v>0.1014</v>
      </c>
      <c r="C161" s="1">
        <v>6.6600000000000006E-2</v>
      </c>
      <c r="D161" s="1">
        <v>3.4799999999999998E-2</v>
      </c>
      <c r="I161" s="56">
        <f t="shared" si="30"/>
        <v>1.0140000000000001E-5</v>
      </c>
      <c r="J161" s="56">
        <f t="shared" si="31"/>
        <v>6.6600000000000006E-6</v>
      </c>
      <c r="K161" s="56">
        <f t="shared" si="32"/>
        <v>3.4799999999999997E-6</v>
      </c>
      <c r="L161" s="56">
        <f t="shared" si="33"/>
        <v>0</v>
      </c>
      <c r="M161" s="56">
        <f t="shared" si="34"/>
        <v>0</v>
      </c>
      <c r="N161" s="58">
        <v>8.2626066205622844E-6</v>
      </c>
      <c r="P161" s="56">
        <f t="shared" si="25"/>
        <v>1.2272156312955338</v>
      </c>
      <c r="Q161" s="56">
        <f t="shared" si="26"/>
        <v>0.80604103593967014</v>
      </c>
      <c r="R161" s="56">
        <f t="shared" si="27"/>
        <v>0.4211745953558636</v>
      </c>
      <c r="S161" s="56">
        <f t="shared" si="28"/>
        <v>0</v>
      </c>
      <c r="T161" s="56">
        <f t="shared" si="29"/>
        <v>0</v>
      </c>
    </row>
    <row r="162" spans="1:20" x14ac:dyDescent="0.2">
      <c r="A162" s="1" t="s">
        <v>30</v>
      </c>
      <c r="B162" s="1">
        <v>0.1014</v>
      </c>
      <c r="C162" s="1">
        <v>6.6600000000000006E-2</v>
      </c>
      <c r="D162" s="1">
        <v>3.4799999999999998E-2</v>
      </c>
      <c r="I162" s="56">
        <f t="shared" si="30"/>
        <v>1.0140000000000001E-5</v>
      </c>
      <c r="J162" s="56">
        <f t="shared" si="31"/>
        <v>6.6600000000000006E-6</v>
      </c>
      <c r="K162" s="56">
        <f t="shared" si="32"/>
        <v>3.4799999999999997E-6</v>
      </c>
      <c r="L162" s="56">
        <f t="shared" si="33"/>
        <v>0</v>
      </c>
      <c r="M162" s="56">
        <f t="shared" si="34"/>
        <v>0</v>
      </c>
      <c r="N162" s="58">
        <v>8.5165185493616102E-6</v>
      </c>
      <c r="P162" s="56">
        <f t="shared" si="25"/>
        <v>1.1906273603736923</v>
      </c>
      <c r="Q162" s="56">
        <f t="shared" si="26"/>
        <v>0.78200968639928903</v>
      </c>
      <c r="R162" s="56">
        <f t="shared" si="27"/>
        <v>0.40861767397440318</v>
      </c>
      <c r="S162" s="56">
        <f t="shared" si="28"/>
        <v>0</v>
      </c>
      <c r="T162" s="56">
        <f t="shared" si="29"/>
        <v>0</v>
      </c>
    </row>
    <row r="163" spans="1:20" x14ac:dyDescent="0.2">
      <c r="A163" s="1" t="s">
        <v>30</v>
      </c>
      <c r="B163" s="1">
        <v>0.1014</v>
      </c>
      <c r="C163" s="1">
        <v>6.6600000000000006E-2</v>
      </c>
      <c r="D163" s="1">
        <v>3.4799999999999998E-2</v>
      </c>
      <c r="I163" s="56">
        <f t="shared" si="30"/>
        <v>1.0140000000000001E-5</v>
      </c>
      <c r="J163" s="56">
        <f t="shared" si="31"/>
        <v>6.6600000000000006E-6</v>
      </c>
      <c r="K163" s="56">
        <f t="shared" si="32"/>
        <v>3.4799999999999997E-6</v>
      </c>
      <c r="L163" s="56">
        <f t="shared" si="33"/>
        <v>0</v>
      </c>
      <c r="M163" s="56">
        <f t="shared" si="34"/>
        <v>0</v>
      </c>
      <c r="N163" s="58">
        <v>8.6862360850243372E-6</v>
      </c>
      <c r="P163" s="56">
        <f t="shared" si="25"/>
        <v>1.1673640804539094</v>
      </c>
      <c r="Q163" s="56">
        <f t="shared" si="26"/>
        <v>0.76673025402594042</v>
      </c>
      <c r="R163" s="56">
        <f t="shared" si="27"/>
        <v>0.4006338264279688</v>
      </c>
      <c r="S163" s="56">
        <f t="shared" si="28"/>
        <v>0</v>
      </c>
      <c r="T163" s="56">
        <f t="shared" si="29"/>
        <v>0</v>
      </c>
    </row>
    <row r="164" spans="1:20" x14ac:dyDescent="0.2">
      <c r="A164" s="1" t="s">
        <v>30</v>
      </c>
      <c r="B164" s="1">
        <v>0.1014</v>
      </c>
      <c r="C164" s="1">
        <v>6.6600000000000006E-2</v>
      </c>
      <c r="D164" s="1">
        <v>3.4799999999999998E-2</v>
      </c>
      <c r="I164" s="56">
        <f t="shared" si="30"/>
        <v>1.0140000000000001E-5</v>
      </c>
      <c r="J164" s="56">
        <f t="shared" si="31"/>
        <v>6.6600000000000006E-6</v>
      </c>
      <c r="K164" s="56">
        <f t="shared" si="32"/>
        <v>3.4799999999999997E-6</v>
      </c>
      <c r="L164" s="56">
        <f t="shared" si="33"/>
        <v>0</v>
      </c>
      <c r="M164" s="56">
        <f t="shared" si="34"/>
        <v>0</v>
      </c>
      <c r="N164" s="58">
        <v>8.8546651364305509E-6</v>
      </c>
      <c r="P164" s="56">
        <f t="shared" si="25"/>
        <v>1.1451590595200745</v>
      </c>
      <c r="Q164" s="56">
        <f t="shared" si="26"/>
        <v>0.75214589116407249</v>
      </c>
      <c r="R164" s="56">
        <f t="shared" si="27"/>
        <v>0.39301316835600181</v>
      </c>
      <c r="S164" s="56">
        <f t="shared" si="28"/>
        <v>0</v>
      </c>
      <c r="T164" s="56">
        <f t="shared" si="29"/>
        <v>0</v>
      </c>
    </row>
    <row r="165" spans="1:20" x14ac:dyDescent="0.2">
      <c r="A165" s="1" t="s">
        <v>30</v>
      </c>
      <c r="B165" s="1">
        <v>0.1014</v>
      </c>
      <c r="C165" s="1">
        <v>6.6600000000000006E-2</v>
      </c>
      <c r="D165" s="1">
        <v>3.4799999999999998E-2</v>
      </c>
      <c r="I165" s="56">
        <f t="shared" si="30"/>
        <v>1.0140000000000001E-5</v>
      </c>
      <c r="J165" s="56">
        <f t="shared" si="31"/>
        <v>6.6600000000000006E-6</v>
      </c>
      <c r="K165" s="56">
        <f t="shared" si="32"/>
        <v>3.4799999999999997E-6</v>
      </c>
      <c r="L165" s="56">
        <f t="shared" si="33"/>
        <v>0</v>
      </c>
      <c r="M165" s="56">
        <f t="shared" si="34"/>
        <v>0</v>
      </c>
      <c r="N165" s="58">
        <v>9.0646075399763316E-6</v>
      </c>
      <c r="P165" s="56">
        <f t="shared" si="25"/>
        <v>1.1186364059647393</v>
      </c>
      <c r="Q165" s="56">
        <f t="shared" si="26"/>
        <v>0.73472568675790573</v>
      </c>
      <c r="R165" s="56">
        <f t="shared" si="27"/>
        <v>0.38391071920683356</v>
      </c>
      <c r="S165" s="56">
        <f t="shared" si="28"/>
        <v>0</v>
      </c>
      <c r="T165" s="56">
        <f t="shared" si="29"/>
        <v>0</v>
      </c>
    </row>
    <row r="166" spans="1:20" x14ac:dyDescent="0.2">
      <c r="A166" s="1" t="s">
        <v>30</v>
      </c>
      <c r="B166" s="1">
        <v>0.1014</v>
      </c>
      <c r="C166" s="1">
        <v>6.6600000000000006E-2</v>
      </c>
      <c r="D166" s="1">
        <v>3.4799999999999998E-2</v>
      </c>
      <c r="I166" s="56">
        <f t="shared" si="30"/>
        <v>1.0140000000000001E-5</v>
      </c>
      <c r="J166" s="56">
        <f t="shared" si="31"/>
        <v>6.6600000000000006E-6</v>
      </c>
      <c r="K166" s="56">
        <f t="shared" si="32"/>
        <v>3.4799999999999997E-6</v>
      </c>
      <c r="L166" s="56">
        <f t="shared" si="33"/>
        <v>0</v>
      </c>
      <c r="M166" s="56">
        <f t="shared" si="34"/>
        <v>0</v>
      </c>
      <c r="N166" s="58">
        <v>9.3524629759082021E-6</v>
      </c>
      <c r="P166" s="56">
        <f t="shared" si="25"/>
        <v>1.0842063770923747</v>
      </c>
      <c r="Q166" s="56">
        <f t="shared" si="26"/>
        <v>0.71211188081215138</v>
      </c>
      <c r="R166" s="56">
        <f t="shared" si="27"/>
        <v>0.37209449628022317</v>
      </c>
      <c r="S166" s="56">
        <f t="shared" si="28"/>
        <v>0</v>
      </c>
      <c r="T166" s="56">
        <f t="shared" si="29"/>
        <v>0</v>
      </c>
    </row>
    <row r="167" spans="1:20" x14ac:dyDescent="0.2">
      <c r="A167" s="1" t="s">
        <v>32</v>
      </c>
      <c r="B167" s="1">
        <v>0.1014</v>
      </c>
      <c r="C167" s="1">
        <v>6.6600000000000006E-2</v>
      </c>
      <c r="D167" s="1">
        <v>3.4799999999999998E-2</v>
      </c>
      <c r="I167" s="56">
        <f t="shared" si="30"/>
        <v>1.0140000000000001E-5</v>
      </c>
      <c r="J167" s="56">
        <f t="shared" si="31"/>
        <v>6.6600000000000006E-6</v>
      </c>
      <c r="K167" s="56">
        <f t="shared" si="32"/>
        <v>3.4799999999999997E-6</v>
      </c>
      <c r="L167" s="56">
        <f t="shared" si="33"/>
        <v>0</v>
      </c>
      <c r="M167" s="56">
        <f t="shared" si="34"/>
        <v>0</v>
      </c>
      <c r="N167" s="58">
        <v>9.6352852702130661E-6</v>
      </c>
      <c r="P167" s="56">
        <f t="shared" si="25"/>
        <v>1.0523819187115542</v>
      </c>
      <c r="Q167" s="56">
        <f t="shared" si="26"/>
        <v>0.69120942589930467</v>
      </c>
      <c r="R167" s="56">
        <f t="shared" si="27"/>
        <v>0.36117249281224928</v>
      </c>
      <c r="S167" s="56">
        <f t="shared" si="28"/>
        <v>0</v>
      </c>
      <c r="T167" s="56">
        <f t="shared" si="29"/>
        <v>0</v>
      </c>
    </row>
    <row r="168" spans="1:20" x14ac:dyDescent="0.2">
      <c r="A168" s="1" t="s">
        <v>32</v>
      </c>
      <c r="B168" s="1">
        <v>0.1014</v>
      </c>
      <c r="C168" s="1">
        <v>6.6600000000000006E-2</v>
      </c>
      <c r="D168" s="1">
        <v>3.4799999999999998E-2</v>
      </c>
      <c r="I168" s="56">
        <f t="shared" si="30"/>
        <v>1.0140000000000001E-5</v>
      </c>
      <c r="J168" s="56">
        <f t="shared" si="31"/>
        <v>6.6600000000000006E-6</v>
      </c>
      <c r="K168" s="56">
        <f t="shared" si="32"/>
        <v>3.4799999999999997E-6</v>
      </c>
      <c r="L168" s="56">
        <f t="shared" si="33"/>
        <v>0</v>
      </c>
      <c r="M168" s="56">
        <f t="shared" si="34"/>
        <v>0</v>
      </c>
      <c r="N168" s="58">
        <v>9.7987214451252877E-6</v>
      </c>
      <c r="P168" s="56">
        <f t="shared" si="25"/>
        <v>1.0348288862772494</v>
      </c>
      <c r="Q168" s="56">
        <f t="shared" si="26"/>
        <v>0.67968051110517558</v>
      </c>
      <c r="R168" s="56">
        <f t="shared" si="27"/>
        <v>0.3551483751720737</v>
      </c>
      <c r="S168" s="56">
        <f t="shared" si="28"/>
        <v>0</v>
      </c>
      <c r="T168" s="56">
        <f t="shared" si="29"/>
        <v>0</v>
      </c>
    </row>
    <row r="169" spans="1:20" x14ac:dyDescent="0.2">
      <c r="A169" s="1" t="s">
        <v>32</v>
      </c>
      <c r="B169" s="1">
        <v>0.1014</v>
      </c>
      <c r="C169" s="1">
        <v>6.6600000000000006E-2</v>
      </c>
      <c r="D169" s="1">
        <v>3.4799999999999998E-2</v>
      </c>
      <c r="I169" s="56">
        <f t="shared" si="30"/>
        <v>1.0140000000000001E-5</v>
      </c>
      <c r="J169" s="56">
        <f t="shared" si="31"/>
        <v>6.6600000000000006E-6</v>
      </c>
      <c r="K169" s="56">
        <f t="shared" si="32"/>
        <v>3.4799999999999997E-6</v>
      </c>
      <c r="L169" s="56">
        <f t="shared" si="33"/>
        <v>0</v>
      </c>
      <c r="M169" s="56">
        <f t="shared" si="34"/>
        <v>0</v>
      </c>
      <c r="N169" s="58">
        <v>1.0253757713339873E-5</v>
      </c>
      <c r="P169" s="56">
        <f t="shared" si="25"/>
        <v>0.98890575372266931</v>
      </c>
      <c r="Q169" s="56">
        <f t="shared" si="26"/>
        <v>0.64951798025571772</v>
      </c>
      <c r="R169" s="56">
        <f t="shared" si="27"/>
        <v>0.33938777346695154</v>
      </c>
      <c r="S169" s="56">
        <f t="shared" si="28"/>
        <v>0</v>
      </c>
      <c r="T169" s="56">
        <f t="shared" si="29"/>
        <v>0</v>
      </c>
    </row>
    <row r="170" spans="1:20" x14ac:dyDescent="0.2">
      <c r="A170" s="1" t="s">
        <v>32</v>
      </c>
      <c r="B170" s="1">
        <v>0.1055</v>
      </c>
      <c r="C170" s="1">
        <v>7.0000000000000007E-2</v>
      </c>
      <c r="D170" s="1">
        <v>3.5499999999999997E-2</v>
      </c>
      <c r="I170" s="56">
        <f t="shared" si="30"/>
        <v>1.0549999999999999E-5</v>
      </c>
      <c r="J170" s="56">
        <f t="shared" si="31"/>
        <v>7.0000000000000007E-6</v>
      </c>
      <c r="K170" s="56">
        <f t="shared" si="32"/>
        <v>3.5499999999999999E-6</v>
      </c>
      <c r="L170" s="56">
        <f t="shared" si="33"/>
        <v>0</v>
      </c>
      <c r="M170" s="56">
        <f t="shared" si="34"/>
        <v>0</v>
      </c>
      <c r="N170" s="58">
        <v>1.0738992831316515E-5</v>
      </c>
      <c r="P170" s="56">
        <f t="shared" si="25"/>
        <v>0.98240125174817283</v>
      </c>
      <c r="Q170" s="56">
        <f t="shared" si="26"/>
        <v>0.65183021443006739</v>
      </c>
      <c r="R170" s="56">
        <f t="shared" si="27"/>
        <v>0.33057103731810555</v>
      </c>
      <c r="S170" s="56">
        <f t="shared" si="28"/>
        <v>0</v>
      </c>
      <c r="T170" s="56">
        <f t="shared" si="29"/>
        <v>0</v>
      </c>
    </row>
    <row r="171" spans="1:20" x14ac:dyDescent="0.2">
      <c r="A171" s="1" t="s">
        <v>32</v>
      </c>
      <c r="B171" s="1">
        <v>0.108</v>
      </c>
      <c r="C171" s="1">
        <v>6.5000000000000002E-2</v>
      </c>
      <c r="D171" s="1">
        <v>4.2999999999999997E-2</v>
      </c>
      <c r="I171" s="56">
        <f t="shared" si="30"/>
        <v>1.08E-5</v>
      </c>
      <c r="J171" s="56">
        <f t="shared" si="31"/>
        <v>6.5000000000000004E-6</v>
      </c>
      <c r="K171" s="56">
        <f t="shared" si="32"/>
        <v>4.2999999999999995E-6</v>
      </c>
      <c r="L171" s="56">
        <f t="shared" si="33"/>
        <v>0</v>
      </c>
      <c r="M171" s="56">
        <f t="shared" si="34"/>
        <v>0</v>
      </c>
      <c r="N171" s="58">
        <v>1.1171400094776069E-5</v>
      </c>
      <c r="P171" s="56">
        <f t="shared" si="25"/>
        <v>0.96675438247442746</v>
      </c>
      <c r="Q171" s="56">
        <f t="shared" si="26"/>
        <v>0.58184291537812771</v>
      </c>
      <c r="R171" s="56">
        <f t="shared" si="27"/>
        <v>0.38491146709629981</v>
      </c>
      <c r="S171" s="56">
        <f t="shared" si="28"/>
        <v>0</v>
      </c>
      <c r="T171" s="56">
        <f t="shared" si="29"/>
        <v>0</v>
      </c>
    </row>
    <row r="172" spans="1:20" x14ac:dyDescent="0.2">
      <c r="A172" s="1" t="s">
        <v>32</v>
      </c>
      <c r="B172" s="1">
        <v>0.11125</v>
      </c>
      <c r="C172" s="1">
        <v>6.7900000000000002E-2</v>
      </c>
      <c r="D172" s="1">
        <v>4.335E-2</v>
      </c>
      <c r="I172" s="56">
        <f t="shared" si="30"/>
        <v>1.1124999999999999E-5</v>
      </c>
      <c r="J172" s="56">
        <f t="shared" si="31"/>
        <v>6.7900000000000002E-6</v>
      </c>
      <c r="K172" s="56">
        <f t="shared" si="32"/>
        <v>4.335E-6</v>
      </c>
      <c r="L172" s="56">
        <f t="shared" si="33"/>
        <v>0</v>
      </c>
      <c r="M172" s="56">
        <f t="shared" si="34"/>
        <v>0</v>
      </c>
      <c r="N172" s="58">
        <v>1.1679264217507741E-5</v>
      </c>
      <c r="P172" s="56">
        <f t="shared" si="25"/>
        <v>0.95254288222396111</v>
      </c>
      <c r="Q172" s="56">
        <f t="shared" si="26"/>
        <v>0.58137224002702892</v>
      </c>
      <c r="R172" s="56">
        <f t="shared" si="27"/>
        <v>0.3711706421969323</v>
      </c>
      <c r="S172" s="56">
        <f t="shared" si="28"/>
        <v>0</v>
      </c>
      <c r="T172" s="56">
        <f t="shared" si="29"/>
        <v>0</v>
      </c>
    </row>
    <row r="173" spans="1:20" x14ac:dyDescent="0.2">
      <c r="A173" s="1" t="s">
        <v>32</v>
      </c>
      <c r="B173" s="1">
        <v>0.115</v>
      </c>
      <c r="C173" s="1">
        <v>7.7850000000000003E-2</v>
      </c>
      <c r="D173" s="1">
        <v>3.7150000000000002E-2</v>
      </c>
      <c r="I173" s="56">
        <f t="shared" si="30"/>
        <v>1.15E-5</v>
      </c>
      <c r="J173" s="56">
        <f t="shared" si="31"/>
        <v>7.7850000000000008E-6</v>
      </c>
      <c r="K173" s="56">
        <f t="shared" si="32"/>
        <v>3.7150000000000004E-6</v>
      </c>
      <c r="L173" s="56">
        <f t="shared" si="33"/>
        <v>0</v>
      </c>
      <c r="M173" s="56">
        <f t="shared" si="34"/>
        <v>0</v>
      </c>
      <c r="N173" s="58">
        <v>1.2469950634544272E-5</v>
      </c>
      <c r="P173" s="56">
        <f t="shared" si="25"/>
        <v>0.92221696276348408</v>
      </c>
      <c r="Q173" s="56">
        <f t="shared" si="26"/>
        <v>0.62430078740119344</v>
      </c>
      <c r="R173" s="56">
        <f t="shared" si="27"/>
        <v>0.29791617536229076</v>
      </c>
      <c r="S173" s="56">
        <f t="shared" si="28"/>
        <v>0</v>
      </c>
      <c r="T173" s="56">
        <f t="shared" si="29"/>
        <v>0</v>
      </c>
    </row>
    <row r="174" spans="1:20" x14ac:dyDescent="0.2">
      <c r="A174" s="1" t="s">
        <v>32</v>
      </c>
      <c r="B174" s="1">
        <v>0.1206</v>
      </c>
      <c r="C174" s="1">
        <v>8.3449999999999996E-2</v>
      </c>
      <c r="D174" s="1">
        <v>3.7150000000000002E-2</v>
      </c>
      <c r="I174" s="56">
        <f t="shared" si="30"/>
        <v>1.206E-5</v>
      </c>
      <c r="J174" s="56">
        <f t="shared" si="31"/>
        <v>8.3449999999999989E-6</v>
      </c>
      <c r="K174" s="56">
        <f t="shared" si="32"/>
        <v>3.7150000000000004E-6</v>
      </c>
      <c r="L174" s="56">
        <f t="shared" si="33"/>
        <v>0</v>
      </c>
      <c r="M174" s="56">
        <f t="shared" si="34"/>
        <v>0</v>
      </c>
      <c r="N174" s="58">
        <v>1.35648401315172E-5</v>
      </c>
      <c r="P174" s="56">
        <f t="shared" si="25"/>
        <v>0.88906318711263077</v>
      </c>
      <c r="Q174" s="56">
        <f t="shared" si="26"/>
        <v>0.61519339108249615</v>
      </c>
      <c r="R174" s="56">
        <f t="shared" si="27"/>
        <v>0.27386979603013467</v>
      </c>
      <c r="S174" s="56">
        <f t="shared" si="28"/>
        <v>0</v>
      </c>
      <c r="T174" s="56">
        <f t="shared" si="29"/>
        <v>0</v>
      </c>
    </row>
    <row r="175" spans="1:20" x14ac:dyDescent="0.2">
      <c r="A175" s="1" t="s">
        <v>32</v>
      </c>
      <c r="B175" s="1">
        <v>0.124</v>
      </c>
      <c r="C175" s="1">
        <v>8.5699999999999998E-2</v>
      </c>
      <c r="D175" s="1">
        <v>3.8300000000000001E-2</v>
      </c>
      <c r="I175" s="56">
        <f t="shared" si="30"/>
        <v>1.24E-5</v>
      </c>
      <c r="J175" s="56">
        <f t="shared" si="31"/>
        <v>8.5699999999999993E-6</v>
      </c>
      <c r="K175" s="56">
        <f t="shared" si="32"/>
        <v>3.8299999999999998E-6</v>
      </c>
      <c r="L175" s="56">
        <f t="shared" si="33"/>
        <v>0</v>
      </c>
      <c r="M175" s="56">
        <f t="shared" si="34"/>
        <v>0</v>
      </c>
      <c r="N175" s="58">
        <v>1.4545336385591478E-5</v>
      </c>
      <c r="P175" s="56">
        <f t="shared" si="25"/>
        <v>0.85250692533198236</v>
      </c>
      <c r="Q175" s="56">
        <f t="shared" si="26"/>
        <v>0.58919228629799103</v>
      </c>
      <c r="R175" s="56">
        <f t="shared" si="27"/>
        <v>0.26331463903399133</v>
      </c>
      <c r="S175" s="56">
        <f t="shared" si="28"/>
        <v>0</v>
      </c>
      <c r="T175" s="56">
        <f t="shared" si="29"/>
        <v>0</v>
      </c>
    </row>
    <row r="176" spans="1:20" x14ac:dyDescent="0.2">
      <c r="A176" s="1" t="s">
        <v>32</v>
      </c>
      <c r="B176" s="1">
        <v>0.128</v>
      </c>
      <c r="C176" s="1">
        <v>8.8499999999999995E-2</v>
      </c>
      <c r="D176" s="1">
        <v>3.95E-2</v>
      </c>
      <c r="I176" s="56">
        <f t="shared" si="30"/>
        <v>1.2799999999999999E-5</v>
      </c>
      <c r="J176" s="56">
        <f t="shared" si="31"/>
        <v>8.85E-6</v>
      </c>
      <c r="K176" s="56">
        <f t="shared" si="32"/>
        <v>3.9500000000000003E-6</v>
      </c>
      <c r="L176" s="56">
        <f t="shared" si="33"/>
        <v>0</v>
      </c>
      <c r="M176" s="56">
        <f t="shared" si="34"/>
        <v>0</v>
      </c>
      <c r="N176" s="58">
        <v>1.5426538821648132E-5</v>
      </c>
      <c r="P176" s="56">
        <f t="shared" si="25"/>
        <v>0.82973894196134923</v>
      </c>
      <c r="Q176" s="56">
        <f t="shared" si="26"/>
        <v>0.57368669034046416</v>
      </c>
      <c r="R176" s="56">
        <f t="shared" si="27"/>
        <v>0.25605225162088513</v>
      </c>
      <c r="S176" s="56">
        <f t="shared" si="28"/>
        <v>0</v>
      </c>
      <c r="T176" s="56">
        <f t="shared" si="29"/>
        <v>0</v>
      </c>
    </row>
    <row r="177" spans="1:20" x14ac:dyDescent="0.2">
      <c r="A177" s="1" t="s">
        <v>32</v>
      </c>
      <c r="B177" s="1">
        <v>0.13289999999999999</v>
      </c>
      <c r="C177" s="1">
        <v>9.1850000000000001E-2</v>
      </c>
      <c r="D177" s="1">
        <v>4.1050000000000003E-2</v>
      </c>
      <c r="I177" s="56">
        <f t="shared" si="30"/>
        <v>1.329E-5</v>
      </c>
      <c r="J177" s="56">
        <f t="shared" si="31"/>
        <v>9.1849999999999993E-6</v>
      </c>
      <c r="K177" s="56">
        <f t="shared" si="32"/>
        <v>4.1050000000000005E-6</v>
      </c>
      <c r="L177" s="56">
        <f t="shared" si="33"/>
        <v>0</v>
      </c>
      <c r="M177" s="56">
        <f t="shared" si="34"/>
        <v>0</v>
      </c>
      <c r="N177" s="58">
        <v>1.6243598900810187E-5</v>
      </c>
      <c r="P177" s="56">
        <f t="shared" si="25"/>
        <v>0.81816844168302694</v>
      </c>
      <c r="Q177" s="56">
        <f t="shared" si="26"/>
        <v>0.56545350916919501</v>
      </c>
      <c r="R177" s="56">
        <f t="shared" si="27"/>
        <v>0.25271493251383187</v>
      </c>
      <c r="S177" s="56">
        <f t="shared" si="28"/>
        <v>0</v>
      </c>
      <c r="T177" s="56">
        <f t="shared" si="29"/>
        <v>0</v>
      </c>
    </row>
    <row r="178" spans="1:20" x14ac:dyDescent="0.2">
      <c r="A178" s="1" t="s">
        <v>32</v>
      </c>
      <c r="B178" s="1">
        <v>0.13794999999999999</v>
      </c>
      <c r="C178" s="1">
        <v>9.5000000000000001E-2</v>
      </c>
      <c r="D178" s="1">
        <v>4.2950000000000002E-2</v>
      </c>
      <c r="I178" s="56">
        <f t="shared" si="30"/>
        <v>1.3794999999999999E-5</v>
      </c>
      <c r="J178" s="56">
        <f t="shared" si="31"/>
        <v>9.5000000000000005E-6</v>
      </c>
      <c r="K178" s="56">
        <f t="shared" si="32"/>
        <v>4.2950000000000004E-6</v>
      </c>
      <c r="L178" s="56">
        <f t="shared" si="33"/>
        <v>0</v>
      </c>
      <c r="M178" s="56">
        <f t="shared" si="34"/>
        <v>0</v>
      </c>
      <c r="N178" s="58">
        <v>1.7012944797348205E-5</v>
      </c>
      <c r="P178" s="56">
        <f t="shared" si="25"/>
        <v>0.81085315707073924</v>
      </c>
      <c r="Q178" s="56">
        <f t="shared" si="26"/>
        <v>0.55839833216179946</v>
      </c>
      <c r="R178" s="56">
        <f t="shared" si="27"/>
        <v>0.25245482490893983</v>
      </c>
      <c r="S178" s="56">
        <f t="shared" si="28"/>
        <v>0</v>
      </c>
      <c r="T178" s="56">
        <f t="shared" si="29"/>
        <v>0</v>
      </c>
    </row>
    <row r="179" spans="1:20" x14ac:dyDescent="0.2">
      <c r="A179" s="1" t="s">
        <v>34</v>
      </c>
      <c r="B179" s="1">
        <v>0.14549999999999999</v>
      </c>
      <c r="C179" s="1">
        <v>0.10050000000000001</v>
      </c>
      <c r="D179" s="1">
        <v>4.4999999999999998E-2</v>
      </c>
      <c r="F179" s="1">
        <v>0.10050000000000001</v>
      </c>
      <c r="G179" s="1">
        <v>9.0800000000000006E-2</v>
      </c>
      <c r="I179" s="56">
        <f t="shared" si="30"/>
        <v>1.455E-5</v>
      </c>
      <c r="J179" s="56">
        <f t="shared" si="31"/>
        <v>1.005E-5</v>
      </c>
      <c r="K179" s="56">
        <f t="shared" si="32"/>
        <v>4.5000000000000001E-6</v>
      </c>
      <c r="L179" s="56">
        <f t="shared" si="33"/>
        <v>1.005E-5</v>
      </c>
      <c r="M179" s="56">
        <f t="shared" si="34"/>
        <v>9.0800000000000012E-6</v>
      </c>
      <c r="N179" s="58">
        <v>1.8302516212453817E-5</v>
      </c>
      <c r="P179" s="56">
        <f t="shared" si="25"/>
        <v>0.79497266010339906</v>
      </c>
      <c r="Q179" s="56">
        <f t="shared" si="26"/>
        <v>0.54910482708172925</v>
      </c>
      <c r="R179" s="56">
        <f t="shared" si="27"/>
        <v>0.24586783302166984</v>
      </c>
      <c r="S179" s="56">
        <f t="shared" si="28"/>
        <v>0.54910482708172925</v>
      </c>
      <c r="T179" s="56">
        <f t="shared" si="29"/>
        <v>0.49610664974150276</v>
      </c>
    </row>
    <row r="180" spans="1:20" x14ac:dyDescent="0.2">
      <c r="A180" s="1" t="s">
        <v>34</v>
      </c>
      <c r="B180" s="1">
        <v>0.1542</v>
      </c>
      <c r="C180" s="1">
        <v>0.1066</v>
      </c>
      <c r="D180" s="1">
        <v>4.6600000000000003E-2</v>
      </c>
      <c r="F180" s="1">
        <v>0.1066</v>
      </c>
      <c r="G180" s="1">
        <v>9.6299999999999997E-2</v>
      </c>
      <c r="I180" s="56">
        <f t="shared" si="30"/>
        <v>1.5420000000000001E-5</v>
      </c>
      <c r="J180" s="56">
        <f t="shared" si="31"/>
        <v>1.066E-5</v>
      </c>
      <c r="K180" s="56">
        <f t="shared" si="32"/>
        <v>4.6600000000000003E-6</v>
      </c>
      <c r="L180" s="56">
        <f t="shared" si="33"/>
        <v>1.066E-5</v>
      </c>
      <c r="M180" s="56">
        <f t="shared" si="34"/>
        <v>9.6299999999999993E-6</v>
      </c>
      <c r="N180" s="58">
        <v>1.9484297866475427E-5</v>
      </c>
      <c r="P180" s="56">
        <f t="shared" si="25"/>
        <v>0.79140650105393673</v>
      </c>
      <c r="Q180" s="56">
        <f t="shared" si="26"/>
        <v>0.54710721797892115</v>
      </c>
      <c r="R180" s="56">
        <f t="shared" si="27"/>
        <v>0.23916694519528825</v>
      </c>
      <c r="S180" s="56">
        <f t="shared" si="28"/>
        <v>0.54710721797892115</v>
      </c>
      <c r="T180" s="56">
        <f t="shared" si="29"/>
        <v>0.4942441378177308</v>
      </c>
    </row>
    <row r="181" spans="1:20" x14ac:dyDescent="0.2">
      <c r="A181" s="1" t="s">
        <v>34</v>
      </c>
      <c r="B181" s="1">
        <v>0.15725</v>
      </c>
      <c r="C181" s="1">
        <v>0.1123</v>
      </c>
      <c r="D181" s="1">
        <v>4.4949999999999997E-2</v>
      </c>
      <c r="F181" s="1">
        <v>0.1123</v>
      </c>
      <c r="G181" s="1">
        <v>0.1014</v>
      </c>
      <c r="I181" s="56">
        <f t="shared" si="30"/>
        <v>1.5724999999999999E-5</v>
      </c>
      <c r="J181" s="56">
        <f t="shared" si="31"/>
        <v>1.1229999999999999E-5</v>
      </c>
      <c r="K181" s="56">
        <f t="shared" si="32"/>
        <v>4.4949999999999993E-6</v>
      </c>
      <c r="L181" s="56">
        <f t="shared" si="33"/>
        <v>1.1229999999999999E-5</v>
      </c>
      <c r="M181" s="56">
        <f t="shared" si="34"/>
        <v>1.0140000000000001E-5</v>
      </c>
      <c r="N181" s="58">
        <v>2.1093292581797511E-5</v>
      </c>
      <c r="P181" s="56">
        <f t="shared" si="25"/>
        <v>0.74549764760623061</v>
      </c>
      <c r="Q181" s="56">
        <f t="shared" si="26"/>
        <v>0.53239673021417933</v>
      </c>
      <c r="R181" s="56">
        <f t="shared" si="27"/>
        <v>0.21310091739205128</v>
      </c>
      <c r="S181" s="56">
        <f t="shared" si="28"/>
        <v>0.53239673021417933</v>
      </c>
      <c r="T181" s="56">
        <f t="shared" si="29"/>
        <v>0.48072153556293673</v>
      </c>
    </row>
    <row r="182" spans="1:20" x14ac:dyDescent="0.2">
      <c r="A182" s="1" t="s">
        <v>34</v>
      </c>
      <c r="B182" s="1">
        <v>0.15725</v>
      </c>
      <c r="C182" s="1">
        <v>0.1123</v>
      </c>
      <c r="D182" s="1">
        <v>4.4949999999999997E-2</v>
      </c>
      <c r="F182" s="1">
        <v>0.1123</v>
      </c>
      <c r="G182" s="1">
        <v>0.1014</v>
      </c>
      <c r="I182" s="56">
        <f t="shared" si="30"/>
        <v>1.5724999999999999E-5</v>
      </c>
      <c r="J182" s="56">
        <f t="shared" si="31"/>
        <v>1.1229999999999999E-5</v>
      </c>
      <c r="K182" s="56">
        <f t="shared" si="32"/>
        <v>4.4949999999999993E-6</v>
      </c>
      <c r="L182" s="56">
        <f t="shared" si="33"/>
        <v>1.1229999999999999E-5</v>
      </c>
      <c r="M182" s="56">
        <f t="shared" si="34"/>
        <v>1.0140000000000001E-5</v>
      </c>
      <c r="N182" s="58">
        <v>2.1797127106918383E-5</v>
      </c>
      <c r="P182" s="56">
        <f t="shared" si="25"/>
        <v>0.72142534760963539</v>
      </c>
      <c r="Q182" s="56">
        <f t="shared" si="26"/>
        <v>0.51520551056637232</v>
      </c>
      <c r="R182" s="56">
        <f t="shared" si="27"/>
        <v>0.20621983704326299</v>
      </c>
      <c r="S182" s="56">
        <f t="shared" si="28"/>
        <v>0.51520551056637232</v>
      </c>
      <c r="T182" s="56">
        <f t="shared" si="29"/>
        <v>0.46519892049359007</v>
      </c>
    </row>
    <row r="183" spans="1:20" x14ac:dyDescent="0.2">
      <c r="A183" s="1" t="s">
        <v>34</v>
      </c>
      <c r="B183" s="1">
        <v>0.1643</v>
      </c>
      <c r="C183" s="1">
        <v>0.122</v>
      </c>
      <c r="D183" s="1">
        <v>4.2299999999999997E-2</v>
      </c>
      <c r="F183" s="1">
        <v>0.122</v>
      </c>
      <c r="G183" s="1">
        <v>0.1105</v>
      </c>
      <c r="I183" s="56">
        <f t="shared" si="30"/>
        <v>1.643E-5</v>
      </c>
      <c r="J183" s="56">
        <f t="shared" si="31"/>
        <v>1.22E-5</v>
      </c>
      <c r="K183" s="56">
        <f t="shared" si="32"/>
        <v>4.2299999999999993E-6</v>
      </c>
      <c r="L183" s="56">
        <f t="shared" si="33"/>
        <v>1.22E-5</v>
      </c>
      <c r="M183" s="56">
        <f t="shared" si="34"/>
        <v>1.1050000000000001E-5</v>
      </c>
      <c r="N183" s="58">
        <v>2.27022872971196E-5</v>
      </c>
      <c r="P183" s="56">
        <f t="shared" si="25"/>
        <v>0.72371562323081828</v>
      </c>
      <c r="Q183" s="56">
        <f t="shared" si="26"/>
        <v>0.53739078535702878</v>
      </c>
      <c r="R183" s="56">
        <f t="shared" si="27"/>
        <v>0.18632483787378945</v>
      </c>
      <c r="S183" s="56">
        <f t="shared" si="28"/>
        <v>0.53739078535702878</v>
      </c>
      <c r="T183" s="56">
        <f t="shared" si="29"/>
        <v>0.48673509657337444</v>
      </c>
    </row>
    <row r="184" spans="1:20" x14ac:dyDescent="0.2">
      <c r="A184" s="1" t="s">
        <v>34</v>
      </c>
      <c r="B184" s="1">
        <v>0.17249999999999999</v>
      </c>
      <c r="C184" s="1">
        <v>0.12859999999999999</v>
      </c>
      <c r="D184" s="1">
        <v>4.3900000000000002E-2</v>
      </c>
      <c r="F184" s="1">
        <v>0.12859999999999999</v>
      </c>
      <c r="G184" s="1">
        <v>0.1162</v>
      </c>
      <c r="I184" s="56">
        <f t="shared" si="30"/>
        <v>1.7249999999999999E-5</v>
      </c>
      <c r="J184" s="56">
        <f t="shared" si="31"/>
        <v>1.2859999999999999E-5</v>
      </c>
      <c r="K184" s="56">
        <f t="shared" si="32"/>
        <v>4.3900000000000003E-6</v>
      </c>
      <c r="L184" s="56">
        <f t="shared" si="33"/>
        <v>1.2859999999999999E-5</v>
      </c>
      <c r="M184" s="56">
        <f t="shared" si="34"/>
        <v>1.1620000000000001E-5</v>
      </c>
      <c r="N184" s="58">
        <v>2.4525089868757004E-5</v>
      </c>
      <c r="P184" s="56">
        <f t="shared" si="25"/>
        <v>0.70336133699453285</v>
      </c>
      <c r="Q184" s="56">
        <f t="shared" si="26"/>
        <v>0.52436097355070677</v>
      </c>
      <c r="R184" s="56">
        <f t="shared" si="27"/>
        <v>0.17900036344382605</v>
      </c>
      <c r="S184" s="56">
        <f t="shared" si="28"/>
        <v>0.52436097355070677</v>
      </c>
      <c r="T184" s="56">
        <f t="shared" si="29"/>
        <v>0.47380050642762161</v>
      </c>
    </row>
    <row r="185" spans="1:20" x14ac:dyDescent="0.2">
      <c r="A185" s="1" t="s">
        <v>34</v>
      </c>
      <c r="B185" s="1">
        <v>0.183</v>
      </c>
      <c r="C185" s="1">
        <v>0.13650000000000001</v>
      </c>
      <c r="D185" s="1">
        <v>4.65E-2</v>
      </c>
      <c r="F185" s="1">
        <v>0.13650000000000001</v>
      </c>
      <c r="G185" s="1">
        <v>0.12330000000000001</v>
      </c>
      <c r="I185" s="56">
        <f t="shared" si="30"/>
        <v>1.8300000000000001E-5</v>
      </c>
      <c r="J185" s="56">
        <f t="shared" si="31"/>
        <v>1.3650000000000001E-5</v>
      </c>
      <c r="K185" s="56">
        <f t="shared" si="32"/>
        <v>4.6500000000000004E-6</v>
      </c>
      <c r="L185" s="56">
        <f t="shared" si="33"/>
        <v>1.3650000000000001E-5</v>
      </c>
      <c r="M185" s="56">
        <f t="shared" si="34"/>
        <v>1.2330000000000001E-5</v>
      </c>
      <c r="N185" s="58">
        <v>2.7001395549245204E-5</v>
      </c>
      <c r="P185" s="56">
        <f t="shared" si="25"/>
        <v>0.67774274728224404</v>
      </c>
      <c r="Q185" s="56">
        <f t="shared" si="26"/>
        <v>0.50552942625150987</v>
      </c>
      <c r="R185" s="56">
        <f t="shared" si="27"/>
        <v>0.17221332103073414</v>
      </c>
      <c r="S185" s="56">
        <f t="shared" si="28"/>
        <v>0.50552942625150987</v>
      </c>
      <c r="T185" s="56">
        <f t="shared" si="29"/>
        <v>0.45664306415246275</v>
      </c>
    </row>
    <row r="186" spans="1:20" x14ac:dyDescent="0.2">
      <c r="A186" s="1" t="s">
        <v>34</v>
      </c>
      <c r="B186" s="1">
        <v>0.22</v>
      </c>
      <c r="C186" s="1">
        <v>0.16250000000000001</v>
      </c>
      <c r="D186" s="1">
        <v>5.7500000000000002E-2</v>
      </c>
      <c r="F186" s="1">
        <v>0.16250000000000001</v>
      </c>
      <c r="G186" s="1">
        <v>0.14699999999999999</v>
      </c>
      <c r="I186" s="56">
        <f t="shared" si="30"/>
        <v>2.1999999999999999E-5</v>
      </c>
      <c r="J186" s="56">
        <f t="shared" si="31"/>
        <v>1.6250000000000002E-5</v>
      </c>
      <c r="K186" s="56">
        <f t="shared" si="32"/>
        <v>5.75E-6</v>
      </c>
      <c r="L186" s="56">
        <f t="shared" si="33"/>
        <v>1.6250000000000002E-5</v>
      </c>
      <c r="M186" s="56">
        <f t="shared" si="34"/>
        <v>1.47E-5</v>
      </c>
      <c r="N186" s="58">
        <v>3.0709814300025088E-5</v>
      </c>
      <c r="P186" s="56">
        <f t="shared" si="25"/>
        <v>0.71638336152303039</v>
      </c>
      <c r="Q186" s="56">
        <f t="shared" si="26"/>
        <v>0.5291468011249657</v>
      </c>
      <c r="R186" s="56">
        <f t="shared" si="27"/>
        <v>0.18723656039806474</v>
      </c>
      <c r="S186" s="56">
        <f t="shared" si="28"/>
        <v>0.5291468011249657</v>
      </c>
      <c r="T186" s="56">
        <f t="shared" si="29"/>
        <v>0.47867433701766121</v>
      </c>
    </row>
    <row r="187" spans="1:20" x14ac:dyDescent="0.2">
      <c r="A187" s="1" t="s">
        <v>34</v>
      </c>
      <c r="B187" s="1">
        <v>0.24099999999999999</v>
      </c>
      <c r="C187" s="1">
        <v>0.18</v>
      </c>
      <c r="D187" s="1">
        <v>6.0999999999999999E-2</v>
      </c>
      <c r="F187" s="1">
        <v>0.18</v>
      </c>
      <c r="G187" s="1">
        <v>0.16300000000000001</v>
      </c>
      <c r="I187" s="56">
        <f t="shared" si="30"/>
        <v>2.41E-5</v>
      </c>
      <c r="J187" s="56">
        <f t="shared" si="31"/>
        <v>1.8E-5</v>
      </c>
      <c r="K187" s="56">
        <f t="shared" si="32"/>
        <v>6.1E-6</v>
      </c>
      <c r="L187" s="56">
        <f t="shared" si="33"/>
        <v>1.8E-5</v>
      </c>
      <c r="M187" s="56">
        <f t="shared" si="34"/>
        <v>1.63E-5</v>
      </c>
      <c r="N187" s="58">
        <v>3.4292203184464679E-5</v>
      </c>
      <c r="P187" s="56">
        <f t="shared" si="25"/>
        <v>0.70278365814996602</v>
      </c>
      <c r="Q187" s="56">
        <f t="shared" si="26"/>
        <v>0.52490065753939374</v>
      </c>
      <c r="R187" s="56">
        <f t="shared" si="27"/>
        <v>0.1778830006105723</v>
      </c>
      <c r="S187" s="56">
        <f t="shared" si="28"/>
        <v>0.52490065753939374</v>
      </c>
      <c r="T187" s="56">
        <f t="shared" si="29"/>
        <v>0.47532670654956205</v>
      </c>
    </row>
    <row r="188" spans="1:20" x14ac:dyDescent="0.2">
      <c r="A188" s="1" t="s">
        <v>34</v>
      </c>
      <c r="B188" s="1">
        <v>0.27</v>
      </c>
      <c r="C188" s="1">
        <v>0.2</v>
      </c>
      <c r="D188" s="1">
        <v>7.0000000000000007E-2</v>
      </c>
      <c r="F188" s="1">
        <v>0.2</v>
      </c>
      <c r="G188" s="1">
        <v>0.18099999999999999</v>
      </c>
      <c r="I188" s="56">
        <f t="shared" si="30"/>
        <v>2.7000000000000002E-5</v>
      </c>
      <c r="J188" s="56">
        <f t="shared" si="31"/>
        <v>2.0000000000000002E-5</v>
      </c>
      <c r="K188" s="56">
        <f t="shared" si="32"/>
        <v>7.0000000000000007E-6</v>
      </c>
      <c r="L188" s="56">
        <f t="shared" si="33"/>
        <v>2.0000000000000002E-5</v>
      </c>
      <c r="M188" s="56">
        <f t="shared" si="34"/>
        <v>1.8099999999999999E-5</v>
      </c>
      <c r="N188" s="58">
        <v>4.100520616090358E-5</v>
      </c>
      <c r="P188" s="56">
        <f t="shared" si="25"/>
        <v>0.65845297531373359</v>
      </c>
      <c r="Q188" s="56">
        <f t="shared" si="26"/>
        <v>0.48774294467683971</v>
      </c>
      <c r="R188" s="56">
        <f t="shared" si="27"/>
        <v>0.17071003063689391</v>
      </c>
      <c r="S188" s="56">
        <f t="shared" si="28"/>
        <v>0.48774294467683971</v>
      </c>
      <c r="T188" s="56">
        <f t="shared" si="29"/>
        <v>0.4414073649325399</v>
      </c>
    </row>
    <row r="189" spans="1:20" x14ac:dyDescent="0.2">
      <c r="A189" s="1" t="s">
        <v>34</v>
      </c>
      <c r="B189" s="1">
        <v>0.309</v>
      </c>
      <c r="C189" s="1">
        <v>0.22800000000000001</v>
      </c>
      <c r="D189" s="1">
        <v>8.1000000000000003E-2</v>
      </c>
      <c r="F189" s="1">
        <v>0.22800000000000001</v>
      </c>
      <c r="G189" s="1">
        <v>0.20599999999999999</v>
      </c>
      <c r="I189" s="56">
        <f t="shared" si="30"/>
        <v>3.0899999999999999E-5</v>
      </c>
      <c r="J189" s="56">
        <f t="shared" si="31"/>
        <v>2.2800000000000002E-5</v>
      </c>
      <c r="K189" s="56">
        <f t="shared" si="32"/>
        <v>8.1000000000000004E-6</v>
      </c>
      <c r="L189" s="56">
        <f t="shared" si="33"/>
        <v>2.2800000000000002E-5</v>
      </c>
      <c r="M189" s="56">
        <f t="shared" si="34"/>
        <v>2.0599999999999999E-5</v>
      </c>
      <c r="N189" s="58">
        <v>4.5216133771723999E-5</v>
      </c>
      <c r="P189" s="56">
        <f t="shared" si="25"/>
        <v>0.68338439009403706</v>
      </c>
      <c r="Q189" s="56">
        <f t="shared" si="26"/>
        <v>0.50424479269074585</v>
      </c>
      <c r="R189" s="56">
        <f t="shared" si="27"/>
        <v>0.1791395974032913</v>
      </c>
      <c r="S189" s="56">
        <f t="shared" si="28"/>
        <v>0.50424479269074585</v>
      </c>
      <c r="T189" s="56">
        <f t="shared" si="29"/>
        <v>0.45558959339602473</v>
      </c>
    </row>
    <row r="190" spans="1:20" x14ac:dyDescent="0.2">
      <c r="A190" s="1" t="s">
        <v>34</v>
      </c>
      <c r="B190" s="1">
        <v>0.36499999999999999</v>
      </c>
      <c r="C190" s="1">
        <v>0.23200000000000001</v>
      </c>
      <c r="D190" s="1">
        <v>0.13300000000000001</v>
      </c>
      <c r="F190" s="1">
        <v>0.23200000000000001</v>
      </c>
      <c r="G190" s="1">
        <v>0.21</v>
      </c>
      <c r="I190" s="56">
        <f t="shared" si="30"/>
        <v>3.65E-5</v>
      </c>
      <c r="J190" s="56">
        <f t="shared" si="31"/>
        <v>2.3200000000000001E-5</v>
      </c>
      <c r="K190" s="56">
        <f t="shared" si="32"/>
        <v>1.3300000000000001E-5</v>
      </c>
      <c r="L190" s="56">
        <f t="shared" si="33"/>
        <v>2.3200000000000001E-5</v>
      </c>
      <c r="M190" s="56">
        <f t="shared" si="34"/>
        <v>2.0999999999999999E-5</v>
      </c>
      <c r="N190" s="58">
        <v>4.6749832688306025E-5</v>
      </c>
      <c r="P190" s="56">
        <f t="shared" si="25"/>
        <v>0.78075145730158058</v>
      </c>
      <c r="Q190" s="56">
        <f t="shared" si="26"/>
        <v>0.49625846053141565</v>
      </c>
      <c r="R190" s="56">
        <f t="shared" si="27"/>
        <v>0.28449299677016504</v>
      </c>
      <c r="S190" s="56">
        <f t="shared" si="28"/>
        <v>0.49625846053141565</v>
      </c>
      <c r="T190" s="56">
        <f t="shared" si="29"/>
        <v>0.44919946858447102</v>
      </c>
    </row>
    <row r="191" spans="1:20" x14ac:dyDescent="0.2">
      <c r="A191" s="1" t="s">
        <v>35</v>
      </c>
      <c r="B191" s="1">
        <v>0.38300000000000001</v>
      </c>
      <c r="C191" s="1">
        <v>0.247</v>
      </c>
      <c r="D191" s="1">
        <v>0.13600000000000001</v>
      </c>
      <c r="F191" s="1">
        <v>0.247</v>
      </c>
      <c r="G191" s="1">
        <v>0.2235</v>
      </c>
      <c r="I191" s="56">
        <f t="shared" si="30"/>
        <v>3.8300000000000003E-5</v>
      </c>
      <c r="J191" s="56">
        <f t="shared" si="31"/>
        <v>2.4700000000000001E-5</v>
      </c>
      <c r="K191" s="56">
        <f t="shared" si="32"/>
        <v>1.36E-5</v>
      </c>
      <c r="L191" s="56">
        <f t="shared" si="33"/>
        <v>2.4700000000000001E-5</v>
      </c>
      <c r="M191" s="56">
        <f t="shared" si="34"/>
        <v>2.2350000000000001E-5</v>
      </c>
      <c r="N191" s="58">
        <v>5.0999817478152043E-5</v>
      </c>
      <c r="P191" s="56">
        <f t="shared" si="25"/>
        <v>0.75098307981999046</v>
      </c>
      <c r="Q191" s="56">
        <f t="shared" si="26"/>
        <v>0.48431545878730459</v>
      </c>
      <c r="R191" s="56">
        <f t="shared" si="27"/>
        <v>0.26666762103268593</v>
      </c>
      <c r="S191" s="56">
        <f t="shared" si="28"/>
        <v>0.48431545878730459</v>
      </c>
      <c r="T191" s="56">
        <f t="shared" si="29"/>
        <v>0.43823686250592137</v>
      </c>
    </row>
    <row r="192" spans="1:20" x14ac:dyDescent="0.2">
      <c r="A192" s="1" t="s">
        <v>35</v>
      </c>
      <c r="B192" s="1">
        <v>0.41199999999999998</v>
      </c>
      <c r="C192" s="1">
        <v>0.40500000000000003</v>
      </c>
      <c r="D192" s="1">
        <v>7.0000000000000001E-3</v>
      </c>
      <c r="F192" s="1">
        <v>0.26900000000000002</v>
      </c>
      <c r="G192" s="1">
        <v>0.24360000000000001</v>
      </c>
      <c r="I192" s="56">
        <f t="shared" si="30"/>
        <v>4.1199999999999999E-5</v>
      </c>
      <c r="J192" s="56">
        <f t="shared" si="31"/>
        <v>4.0500000000000002E-5</v>
      </c>
      <c r="K192" s="56">
        <f t="shared" si="32"/>
        <v>6.9999999999999997E-7</v>
      </c>
      <c r="L192" s="56">
        <f t="shared" si="33"/>
        <v>2.6900000000000003E-5</v>
      </c>
      <c r="M192" s="56">
        <f t="shared" si="34"/>
        <v>2.4360000000000001E-5</v>
      </c>
      <c r="N192" s="58">
        <v>5.6314815036273047E-5</v>
      </c>
      <c r="P192" s="56">
        <f t="shared" si="25"/>
        <v>0.73160144401544402</v>
      </c>
      <c r="Q192" s="56">
        <f t="shared" si="26"/>
        <v>0.71917132239382242</v>
      </c>
      <c r="R192" s="56">
        <f t="shared" si="27"/>
        <v>1.2430121621621621E-2</v>
      </c>
      <c r="S192" s="56">
        <f t="shared" si="28"/>
        <v>0.47767181660231667</v>
      </c>
      <c r="T192" s="56">
        <f t="shared" si="29"/>
        <v>0.43256823243243242</v>
      </c>
    </row>
    <row r="193" spans="1:20" x14ac:dyDescent="0.2">
      <c r="A193" s="1" t="s">
        <v>35</v>
      </c>
      <c r="B193" s="1">
        <v>0.47499999999999998</v>
      </c>
      <c r="C193" s="1">
        <v>0.46100000000000002</v>
      </c>
      <c r="D193" s="1">
        <v>1.4E-2</v>
      </c>
      <c r="F193" s="1">
        <v>0.31</v>
      </c>
      <c r="G193" s="1">
        <v>0.28000000000000003</v>
      </c>
      <c r="I193" s="56">
        <f t="shared" si="30"/>
        <v>4.7499999999999996E-5</v>
      </c>
      <c r="J193" s="56">
        <f t="shared" si="31"/>
        <v>4.6100000000000002E-5</v>
      </c>
      <c r="K193" s="56">
        <f t="shared" si="32"/>
        <v>1.3999999999999999E-6</v>
      </c>
      <c r="L193" s="56">
        <f t="shared" si="33"/>
        <v>3.1000000000000001E-5</v>
      </c>
      <c r="M193" s="56">
        <f t="shared" si="34"/>
        <v>2.8000000000000003E-5</v>
      </c>
      <c r="N193" s="58">
        <v>6.4625538490789528E-5</v>
      </c>
      <c r="P193" s="56">
        <f t="shared" si="25"/>
        <v>0.73500354672897195</v>
      </c>
      <c r="Q193" s="56">
        <f t="shared" si="26"/>
        <v>0.71334028429906549</v>
      </c>
      <c r="R193" s="56">
        <f t="shared" si="27"/>
        <v>2.1663262429906543E-2</v>
      </c>
      <c r="S193" s="56">
        <f t="shared" si="28"/>
        <v>0.47968652523364491</v>
      </c>
      <c r="T193" s="56">
        <f t="shared" si="29"/>
        <v>0.43326524859813093</v>
      </c>
    </row>
    <row r="194" spans="1:20" x14ac:dyDescent="0.2">
      <c r="A194" s="1" t="s">
        <v>35</v>
      </c>
      <c r="B194" s="1">
        <v>0.55000000000000004</v>
      </c>
      <c r="C194" s="1">
        <v>0.53300000000000003</v>
      </c>
      <c r="D194" s="1">
        <v>1.7000000000000001E-2</v>
      </c>
      <c r="F194" s="1">
        <v>0.37</v>
      </c>
      <c r="G194" s="1">
        <v>0.33500000000000002</v>
      </c>
      <c r="I194" s="56">
        <f t="shared" si="30"/>
        <v>5.5000000000000002E-5</v>
      </c>
      <c r="J194" s="56">
        <f t="shared" si="31"/>
        <v>5.3300000000000001E-5</v>
      </c>
      <c r="K194" s="56">
        <f t="shared" si="32"/>
        <v>1.7E-6</v>
      </c>
      <c r="L194" s="56">
        <f t="shared" si="33"/>
        <v>3.6999999999999998E-5</v>
      </c>
      <c r="M194" s="56">
        <f t="shared" si="34"/>
        <v>3.3500000000000001E-5</v>
      </c>
      <c r="N194" s="58">
        <v>7.5762874283034001E-5</v>
      </c>
      <c r="P194" s="56">
        <f t="shared" si="25"/>
        <v>0.72594922672193885</v>
      </c>
      <c r="Q194" s="56">
        <f t="shared" si="26"/>
        <v>0.7035107960778062</v>
      </c>
      <c r="R194" s="56">
        <f t="shared" si="27"/>
        <v>2.2438430644132656E-2</v>
      </c>
      <c r="S194" s="56">
        <f t="shared" si="28"/>
        <v>0.48836584343112249</v>
      </c>
      <c r="T194" s="56">
        <f t="shared" si="29"/>
        <v>0.44216907445790821</v>
      </c>
    </row>
    <row r="195" spans="1:20" x14ac:dyDescent="0.2">
      <c r="A195" s="1" t="s">
        <v>35</v>
      </c>
      <c r="B195" s="1">
        <v>0.7</v>
      </c>
      <c r="C195" s="1">
        <v>0.61870000000000003</v>
      </c>
      <c r="D195" s="1">
        <v>8.1299999999999997E-2</v>
      </c>
      <c r="F195" s="1">
        <v>0.437</v>
      </c>
      <c r="G195" s="1">
        <v>0.39500000000000002</v>
      </c>
      <c r="I195" s="56">
        <f t="shared" si="30"/>
        <v>6.9999999999999994E-5</v>
      </c>
      <c r="J195" s="56">
        <f t="shared" si="31"/>
        <v>6.1870000000000002E-5</v>
      </c>
      <c r="K195" s="56">
        <f t="shared" si="32"/>
        <v>8.1300000000000001E-6</v>
      </c>
      <c r="L195" s="56">
        <f t="shared" si="33"/>
        <v>4.3699999999999998E-5</v>
      </c>
      <c r="M195" s="56">
        <f t="shared" si="34"/>
        <v>3.9500000000000005E-5</v>
      </c>
      <c r="N195" s="58">
        <v>8.7665247602583776E-5</v>
      </c>
      <c r="P195" s="56">
        <f t="shared" si="25"/>
        <v>0.79849201267683256</v>
      </c>
      <c r="Q195" s="56">
        <f t="shared" si="26"/>
        <v>0.70575286891879485</v>
      </c>
      <c r="R195" s="56">
        <f t="shared" si="27"/>
        <v>9.2739143758037851E-2</v>
      </c>
      <c r="S195" s="56">
        <f t="shared" si="28"/>
        <v>0.4984871564853941</v>
      </c>
      <c r="T195" s="56">
        <f t="shared" si="29"/>
        <v>0.45057763572478421</v>
      </c>
    </row>
    <row r="196" spans="1:20" x14ac:dyDescent="0.2">
      <c r="A196" s="1" t="s">
        <v>35</v>
      </c>
      <c r="B196" s="1">
        <v>1.02</v>
      </c>
      <c r="C196" s="1">
        <v>0.78100000000000003</v>
      </c>
      <c r="D196" s="1">
        <v>0.23899999999999999</v>
      </c>
      <c r="F196" s="1">
        <v>0.56999999999999995</v>
      </c>
      <c r="G196" s="1">
        <v>0.52</v>
      </c>
      <c r="I196" s="56">
        <f t="shared" si="30"/>
        <v>1.02E-4</v>
      </c>
      <c r="J196" s="56">
        <f t="shared" si="31"/>
        <v>7.8100000000000001E-5</v>
      </c>
      <c r="K196" s="56">
        <f t="shared" si="32"/>
        <v>2.3899999999999998E-5</v>
      </c>
      <c r="L196" s="56">
        <f t="shared" si="33"/>
        <v>5.6999999999999996E-5</v>
      </c>
      <c r="M196" s="56">
        <f t="shared" si="34"/>
        <v>5.2000000000000004E-5</v>
      </c>
      <c r="N196" s="58">
        <v>1.0341696763846968E-4</v>
      </c>
      <c r="P196" s="56">
        <f t="shared" si="25"/>
        <v>0.98629849945491355</v>
      </c>
      <c r="Q196" s="56">
        <f t="shared" si="26"/>
        <v>0.75519522360224267</v>
      </c>
      <c r="R196" s="56">
        <f t="shared" si="27"/>
        <v>0.2311032758526709</v>
      </c>
      <c r="S196" s="56">
        <f t="shared" si="28"/>
        <v>0.5511668085189223</v>
      </c>
      <c r="T196" s="56">
        <f t="shared" si="29"/>
        <v>0.50281884285936773</v>
      </c>
    </row>
    <row r="197" spans="1:20" x14ac:dyDescent="0.2">
      <c r="A197" s="1" t="s">
        <v>35</v>
      </c>
      <c r="B197" s="1">
        <v>1.2150000000000001</v>
      </c>
      <c r="C197" s="1">
        <v>0.95</v>
      </c>
      <c r="D197" s="1">
        <v>0.26500000000000001</v>
      </c>
      <c r="F197" s="1">
        <v>0.68</v>
      </c>
      <c r="G197" s="1">
        <v>0.62</v>
      </c>
      <c r="I197" s="56">
        <f t="shared" si="30"/>
        <v>1.2150000000000001E-4</v>
      </c>
      <c r="J197" s="56">
        <f t="shared" si="31"/>
        <v>9.4999999999999992E-5</v>
      </c>
      <c r="K197" s="56">
        <f t="shared" si="32"/>
        <v>2.65E-5</v>
      </c>
      <c r="L197" s="56">
        <f t="shared" si="33"/>
        <v>6.7999999999999999E-5</v>
      </c>
      <c r="M197" s="56">
        <f t="shared" si="34"/>
        <v>6.2000000000000003E-5</v>
      </c>
      <c r="N197" s="58">
        <v>1.2993961075615385E-4</v>
      </c>
      <c r="P197" s="56">
        <f t="shared" ref="P197:P230" si="35">I197/N197</f>
        <v>0.93504974574695543</v>
      </c>
      <c r="Q197" s="56">
        <f t="shared" ref="Q197:Q230" si="36">J197/N197</f>
        <v>0.73110885469926545</v>
      </c>
      <c r="R197" s="56">
        <f t="shared" ref="R197:R230" si="37">K197/N197</f>
        <v>0.20394089104768984</v>
      </c>
      <c r="S197" s="56">
        <f t="shared" ref="S197:S230" si="38">L197/N197</f>
        <v>0.52332002231105312</v>
      </c>
      <c r="T197" s="56">
        <f t="shared" ref="T197:T230" si="39">M197/N197</f>
        <v>0.47714472622478382</v>
      </c>
    </row>
    <row r="198" spans="1:20" x14ac:dyDescent="0.2">
      <c r="A198" s="1" t="s">
        <v>35</v>
      </c>
      <c r="B198" s="1">
        <v>1.2150000000000001</v>
      </c>
      <c r="C198" s="1">
        <v>0.95</v>
      </c>
      <c r="D198" s="1">
        <v>0.26500000000000001</v>
      </c>
      <c r="F198" s="1">
        <v>0.68</v>
      </c>
      <c r="G198" s="1">
        <v>0.62</v>
      </c>
      <c r="I198" s="56">
        <f t="shared" si="30"/>
        <v>1.2150000000000001E-4</v>
      </c>
      <c r="J198" s="56">
        <f t="shared" si="31"/>
        <v>9.4999999999999992E-5</v>
      </c>
      <c r="K198" s="56">
        <f t="shared" si="32"/>
        <v>2.65E-5</v>
      </c>
      <c r="L198" s="56">
        <f t="shared" si="33"/>
        <v>6.7999999999999999E-5</v>
      </c>
      <c r="M198" s="56">
        <f t="shared" si="34"/>
        <v>6.2000000000000003E-5</v>
      </c>
      <c r="N198" s="58">
        <v>1.6583195032667704E-4</v>
      </c>
      <c r="P198" s="56">
        <f t="shared" si="35"/>
        <v>0.73266942685443748</v>
      </c>
      <c r="Q198" s="56">
        <f t="shared" si="36"/>
        <v>0.57286909918659712</v>
      </c>
      <c r="R198" s="56">
        <f t="shared" si="37"/>
        <v>0.15980032766784025</v>
      </c>
      <c r="S198" s="56">
        <f t="shared" si="38"/>
        <v>0.41005367099672213</v>
      </c>
      <c r="T198" s="56">
        <f t="shared" si="39"/>
        <v>0.37387246473230551</v>
      </c>
    </row>
    <row r="199" spans="1:20" x14ac:dyDescent="0.2">
      <c r="A199" s="1" t="s">
        <v>35</v>
      </c>
      <c r="B199" s="1">
        <v>1.6</v>
      </c>
      <c r="C199" s="1">
        <v>1.2749999999999999</v>
      </c>
      <c r="D199" s="1">
        <v>0.32500000000000001</v>
      </c>
      <c r="F199" s="1">
        <v>0.85</v>
      </c>
      <c r="G199" s="1">
        <v>0.78</v>
      </c>
      <c r="I199" s="56">
        <f t="shared" si="30"/>
        <v>1.6000000000000001E-4</v>
      </c>
      <c r="J199" s="56">
        <f t="shared" si="31"/>
        <v>1.2749999999999998E-4</v>
      </c>
      <c r="K199" s="56">
        <f t="shared" si="32"/>
        <v>3.2500000000000004E-5</v>
      </c>
      <c r="L199" s="56">
        <f t="shared" si="33"/>
        <v>8.4999999999999993E-5</v>
      </c>
      <c r="M199" s="56">
        <f t="shared" si="34"/>
        <v>7.7999999999999999E-5</v>
      </c>
      <c r="N199" s="58">
        <v>1.8522766490051713E-4</v>
      </c>
      <c r="P199" s="56">
        <f t="shared" si="35"/>
        <v>0.86380185209338733</v>
      </c>
      <c r="Q199" s="56">
        <f t="shared" si="36"/>
        <v>0.68834210088691794</v>
      </c>
      <c r="R199" s="56">
        <f t="shared" si="37"/>
        <v>0.17545975120646931</v>
      </c>
      <c r="S199" s="56">
        <f t="shared" si="38"/>
        <v>0.45889473392461194</v>
      </c>
      <c r="T199" s="56">
        <f t="shared" si="39"/>
        <v>0.42110340289552628</v>
      </c>
    </row>
    <row r="200" spans="1:20" x14ac:dyDescent="0.2">
      <c r="A200" s="1" t="s">
        <v>35</v>
      </c>
      <c r="B200" s="1">
        <v>1.665</v>
      </c>
      <c r="C200" s="1">
        <v>1.33</v>
      </c>
      <c r="D200" s="1">
        <v>0.33500000000000002</v>
      </c>
      <c r="F200" s="1">
        <v>0.88500000000000001</v>
      </c>
      <c r="G200" s="1">
        <v>0.81</v>
      </c>
      <c r="I200" s="56">
        <f t="shared" si="30"/>
        <v>1.6650000000000001E-4</v>
      </c>
      <c r="J200" s="56">
        <f t="shared" si="31"/>
        <v>1.3300000000000001E-4</v>
      </c>
      <c r="K200" s="56">
        <f t="shared" si="32"/>
        <v>3.3500000000000001E-5</v>
      </c>
      <c r="L200" s="56">
        <f t="shared" si="33"/>
        <v>8.8499999999999996E-5</v>
      </c>
      <c r="M200" s="56">
        <f t="shared" si="34"/>
        <v>8.1000000000000004E-5</v>
      </c>
      <c r="N200" s="58">
        <v>2.0188132391596298E-4</v>
      </c>
      <c r="P200" s="56">
        <f t="shared" si="35"/>
        <v>0.8247419660736367</v>
      </c>
      <c r="Q200" s="56">
        <f t="shared" si="36"/>
        <v>0.65880289181858065</v>
      </c>
      <c r="R200" s="56">
        <f t="shared" si="37"/>
        <v>0.16593907425505602</v>
      </c>
      <c r="S200" s="56">
        <f t="shared" si="38"/>
        <v>0.43837636034544653</v>
      </c>
      <c r="T200" s="56">
        <f t="shared" si="39"/>
        <v>0.40122582133312057</v>
      </c>
    </row>
    <row r="201" spans="1:20" x14ac:dyDescent="0.2">
      <c r="A201" s="1" t="s">
        <v>35</v>
      </c>
      <c r="B201" s="1">
        <v>1.7649999999999999</v>
      </c>
      <c r="C201" s="1">
        <v>1.41</v>
      </c>
      <c r="D201" s="1">
        <v>0.35499999999999998</v>
      </c>
      <c r="F201" s="1">
        <v>0.92</v>
      </c>
      <c r="G201" s="1">
        <v>0.84499999999999997</v>
      </c>
      <c r="I201" s="56">
        <f t="shared" si="30"/>
        <v>1.7649999999999998E-4</v>
      </c>
      <c r="J201" s="56">
        <f t="shared" si="31"/>
        <v>1.4099999999999998E-4</v>
      </c>
      <c r="K201" s="56">
        <f t="shared" si="32"/>
        <v>3.5499999999999996E-5</v>
      </c>
      <c r="L201" s="56">
        <f t="shared" si="33"/>
        <v>9.2E-5</v>
      </c>
      <c r="M201" s="56">
        <f t="shared" si="34"/>
        <v>8.4499999999999994E-5</v>
      </c>
      <c r="N201" s="58">
        <v>2.1340923149846329E-4</v>
      </c>
      <c r="P201" s="56">
        <f t="shared" si="35"/>
        <v>0.82704950840550173</v>
      </c>
      <c r="Q201" s="56">
        <f t="shared" si="36"/>
        <v>0.66070244014263879</v>
      </c>
      <c r="R201" s="56">
        <f t="shared" si="37"/>
        <v>0.16634706826286294</v>
      </c>
      <c r="S201" s="56">
        <f t="shared" si="38"/>
        <v>0.43109662761079981</v>
      </c>
      <c r="T201" s="56">
        <f t="shared" si="39"/>
        <v>0.39595288079470198</v>
      </c>
    </row>
    <row r="202" spans="1:20" x14ac:dyDescent="0.2">
      <c r="A202" s="1" t="s">
        <v>35</v>
      </c>
      <c r="B202" s="1">
        <v>1.835</v>
      </c>
      <c r="C202" s="1">
        <v>1.4670000000000001</v>
      </c>
      <c r="D202" s="1">
        <v>0.36799999999999999</v>
      </c>
      <c r="F202" s="1">
        <v>0.96</v>
      </c>
      <c r="G202" s="1">
        <v>0.88</v>
      </c>
      <c r="I202" s="56">
        <f t="shared" si="30"/>
        <v>1.8349999999999999E-4</v>
      </c>
      <c r="J202" s="56">
        <f t="shared" si="31"/>
        <v>1.4670000000000002E-4</v>
      </c>
      <c r="K202" s="56">
        <f t="shared" si="32"/>
        <v>3.68E-5</v>
      </c>
      <c r="L202" s="56">
        <f t="shared" si="33"/>
        <v>9.6000000000000002E-5</v>
      </c>
      <c r="M202" s="56">
        <f t="shared" si="34"/>
        <v>8.7999999999999998E-5</v>
      </c>
      <c r="N202" s="58">
        <v>2.2801742175669287E-4</v>
      </c>
      <c r="P202" s="56">
        <f t="shared" si="35"/>
        <v>0.80476306848081369</v>
      </c>
      <c r="Q202" s="56">
        <f t="shared" si="36"/>
        <v>0.64337189180455245</v>
      </c>
      <c r="R202" s="56">
        <f t="shared" si="37"/>
        <v>0.16139117667626127</v>
      </c>
      <c r="S202" s="56">
        <f t="shared" si="38"/>
        <v>0.42102046089459466</v>
      </c>
      <c r="T202" s="56">
        <f t="shared" si="39"/>
        <v>0.38593542248671175</v>
      </c>
    </row>
    <row r="203" spans="1:20" x14ac:dyDescent="0.2">
      <c r="A203" s="1" t="s">
        <v>37</v>
      </c>
      <c r="B203" s="1">
        <v>1.9450000000000001</v>
      </c>
      <c r="C203" s="1">
        <v>1.56</v>
      </c>
      <c r="D203" s="1">
        <v>0.38500000000000001</v>
      </c>
      <c r="F203" s="1">
        <v>1.05</v>
      </c>
      <c r="G203" s="1">
        <v>0.96</v>
      </c>
      <c r="I203" s="56">
        <f t="shared" si="30"/>
        <v>1.9450000000000001E-4</v>
      </c>
      <c r="J203" s="56">
        <f t="shared" si="31"/>
        <v>1.56E-4</v>
      </c>
      <c r="K203" s="56">
        <f t="shared" si="32"/>
        <v>3.8500000000000001E-5</v>
      </c>
      <c r="L203" s="56">
        <f t="shared" si="33"/>
        <v>1.05E-4</v>
      </c>
      <c r="M203" s="56">
        <f t="shared" si="34"/>
        <v>9.6000000000000002E-5</v>
      </c>
      <c r="N203" s="58">
        <v>2.4835534044310894E-4</v>
      </c>
      <c r="P203" s="56">
        <f t="shared" si="35"/>
        <v>0.7831520741731518</v>
      </c>
      <c r="Q203" s="56">
        <f t="shared" si="36"/>
        <v>0.62813225486381319</v>
      </c>
      <c r="R203" s="56">
        <f t="shared" si="37"/>
        <v>0.15501981930933853</v>
      </c>
      <c r="S203" s="56">
        <f t="shared" si="38"/>
        <v>0.42278132538910507</v>
      </c>
      <c r="T203" s="56">
        <f t="shared" si="39"/>
        <v>0.38654292607003893</v>
      </c>
    </row>
    <row r="204" spans="1:20" x14ac:dyDescent="0.2">
      <c r="A204" s="1" t="s">
        <v>37</v>
      </c>
      <c r="B204" s="1">
        <v>2.08</v>
      </c>
      <c r="C204" s="1">
        <v>1.6719999999999999</v>
      </c>
      <c r="D204" s="1">
        <v>0.40799999999999997</v>
      </c>
      <c r="F204" s="1">
        <v>1.125</v>
      </c>
      <c r="G204" s="1">
        <v>1.0269999999999999</v>
      </c>
      <c r="I204" s="56">
        <f t="shared" si="30"/>
        <v>2.0800000000000001E-4</v>
      </c>
      <c r="J204" s="56">
        <f t="shared" si="31"/>
        <v>1.672E-4</v>
      </c>
      <c r="K204" s="56">
        <f t="shared" si="32"/>
        <v>4.0799999999999996E-5</v>
      </c>
      <c r="L204" s="56">
        <f t="shared" si="33"/>
        <v>1.125E-4</v>
      </c>
      <c r="M204" s="56">
        <f t="shared" si="34"/>
        <v>1.0269999999999999E-4</v>
      </c>
      <c r="N204" s="58">
        <v>2.7217619313541489E-4</v>
      </c>
      <c r="P204" s="56">
        <f t="shared" si="35"/>
        <v>0.76421085034617442</v>
      </c>
      <c r="Q204" s="56">
        <f t="shared" si="36"/>
        <v>0.61430795277827088</v>
      </c>
      <c r="R204" s="56">
        <f t="shared" si="37"/>
        <v>0.14990289756790343</v>
      </c>
      <c r="S204" s="56">
        <f t="shared" si="38"/>
        <v>0.41333519549973374</v>
      </c>
      <c r="T204" s="56">
        <f t="shared" si="39"/>
        <v>0.37732910735842357</v>
      </c>
    </row>
    <row r="205" spans="1:20" x14ac:dyDescent="0.2">
      <c r="A205" s="1" t="s">
        <v>37</v>
      </c>
      <c r="B205" s="1">
        <v>2.2469999999999999</v>
      </c>
      <c r="C205" s="1">
        <v>1.81</v>
      </c>
      <c r="D205" s="1">
        <v>0.437</v>
      </c>
      <c r="F205" s="1">
        <v>1.2150000000000001</v>
      </c>
      <c r="G205" s="1">
        <v>1.109</v>
      </c>
      <c r="I205" s="56">
        <f t="shared" si="30"/>
        <v>2.2469999999999999E-4</v>
      </c>
      <c r="J205" s="56">
        <f t="shared" si="31"/>
        <v>1.8100000000000001E-4</v>
      </c>
      <c r="K205" s="56">
        <f t="shared" si="32"/>
        <v>4.3699999999999998E-5</v>
      </c>
      <c r="L205" s="56">
        <f t="shared" si="33"/>
        <v>1.2150000000000001E-4</v>
      </c>
      <c r="M205" s="56">
        <f t="shared" si="34"/>
        <v>1.109E-4</v>
      </c>
      <c r="N205" s="58">
        <v>3.1846096353738531E-4</v>
      </c>
      <c r="P205" s="56">
        <f t="shared" si="35"/>
        <v>0.7055809839425472</v>
      </c>
      <c r="Q205" s="56">
        <f t="shared" si="36"/>
        <v>0.56835851399021386</v>
      </c>
      <c r="R205" s="56">
        <f t="shared" si="37"/>
        <v>0.13722246995233339</v>
      </c>
      <c r="S205" s="56">
        <f t="shared" si="38"/>
        <v>0.38152242789950824</v>
      </c>
      <c r="T205" s="56">
        <f t="shared" si="39"/>
        <v>0.34823734365477743</v>
      </c>
    </row>
    <row r="206" spans="1:20" x14ac:dyDescent="0.2">
      <c r="A206" s="1" t="s">
        <v>37</v>
      </c>
      <c r="B206" s="1">
        <v>2.84</v>
      </c>
      <c r="C206" s="1">
        <v>2.2879999999999998</v>
      </c>
      <c r="D206" s="1">
        <v>0.55200000000000005</v>
      </c>
      <c r="F206" s="1">
        <v>1.54</v>
      </c>
      <c r="G206" s="1">
        <v>1.4019999999999999</v>
      </c>
      <c r="I206" s="56">
        <f t="shared" si="30"/>
        <v>2.8399999999999996E-4</v>
      </c>
      <c r="J206" s="56">
        <f t="shared" si="31"/>
        <v>2.2879999999999998E-4</v>
      </c>
      <c r="K206" s="56">
        <f t="shared" si="32"/>
        <v>5.5200000000000007E-5</v>
      </c>
      <c r="L206" s="56">
        <f t="shared" si="33"/>
        <v>1.54E-4</v>
      </c>
      <c r="M206" s="56">
        <f t="shared" si="34"/>
        <v>1.4019999999999999E-4</v>
      </c>
      <c r="N206" s="58">
        <v>4.2473272910669428E-4</v>
      </c>
      <c r="P206" s="56">
        <f t="shared" si="35"/>
        <v>0.66865579348526782</v>
      </c>
      <c r="Q206" s="56">
        <f t="shared" si="36"/>
        <v>0.53869170968108904</v>
      </c>
      <c r="R206" s="56">
        <f t="shared" si="37"/>
        <v>0.12996408380417884</v>
      </c>
      <c r="S206" s="56">
        <f t="shared" si="38"/>
        <v>0.36258095843919458</v>
      </c>
      <c r="T206" s="56">
        <f t="shared" si="39"/>
        <v>0.33008993748814985</v>
      </c>
    </row>
    <row r="207" spans="1:20" x14ac:dyDescent="0.2">
      <c r="A207" s="1" t="s">
        <v>37</v>
      </c>
      <c r="B207" s="1">
        <v>4.8</v>
      </c>
      <c r="C207" s="1">
        <v>3.9</v>
      </c>
      <c r="D207" s="1">
        <v>0.89</v>
      </c>
      <c r="F207" s="1">
        <v>2.65</v>
      </c>
      <c r="G207" s="1">
        <v>2.355</v>
      </c>
      <c r="I207" s="56">
        <f t="shared" si="30"/>
        <v>4.7999999999999996E-4</v>
      </c>
      <c r="J207" s="56">
        <f t="shared" si="31"/>
        <v>3.8999999999999999E-4</v>
      </c>
      <c r="K207" s="56">
        <f t="shared" si="32"/>
        <v>8.8999999999999995E-5</v>
      </c>
      <c r="L207" s="56">
        <f t="shared" si="33"/>
        <v>2.6499999999999999E-4</v>
      </c>
      <c r="M207" s="56">
        <f t="shared" si="34"/>
        <v>2.3550000000000001E-4</v>
      </c>
      <c r="N207" s="58">
        <v>7.5801528810729433E-4</v>
      </c>
      <c r="P207" s="56">
        <f t="shared" si="35"/>
        <v>0.63323261091279959</v>
      </c>
      <c r="Q207" s="56">
        <f t="shared" si="36"/>
        <v>0.51450149636664966</v>
      </c>
      <c r="R207" s="56">
        <f t="shared" si="37"/>
        <v>0.11741187994008159</v>
      </c>
      <c r="S207" s="56">
        <f t="shared" si="38"/>
        <v>0.34959717060810808</v>
      </c>
      <c r="T207" s="56">
        <f t="shared" si="39"/>
        <v>0.31067974972909229</v>
      </c>
    </row>
    <row r="208" spans="1:20" x14ac:dyDescent="0.2">
      <c r="A208" s="1" t="s">
        <v>37</v>
      </c>
      <c r="B208" s="1">
        <v>6.24</v>
      </c>
      <c r="C208" s="1">
        <v>5.0199999999999996</v>
      </c>
      <c r="D208" s="1">
        <v>1.22</v>
      </c>
      <c r="F208" s="1">
        <v>3.45</v>
      </c>
      <c r="G208" s="1">
        <v>3.06</v>
      </c>
      <c r="I208" s="56">
        <f t="shared" si="30"/>
        <v>6.2399999999999999E-4</v>
      </c>
      <c r="J208" s="56">
        <f t="shared" si="31"/>
        <v>5.0199999999999995E-4</v>
      </c>
      <c r="K208" s="56">
        <f t="shared" si="32"/>
        <v>1.22E-4</v>
      </c>
      <c r="L208" s="56">
        <f t="shared" si="33"/>
        <v>3.4500000000000004E-4</v>
      </c>
      <c r="M208" s="56">
        <f t="shared" si="34"/>
        <v>3.0600000000000001E-4</v>
      </c>
      <c r="N208" s="58">
        <v>1.6257329311168667E-3</v>
      </c>
      <c r="P208" s="56">
        <f t="shared" si="35"/>
        <v>0.38382688082188043</v>
      </c>
      <c r="Q208" s="56">
        <f t="shared" si="36"/>
        <v>0.30878380476375639</v>
      </c>
      <c r="R208" s="56">
        <f t="shared" si="37"/>
        <v>7.5043076058124061E-2</v>
      </c>
      <c r="S208" s="56">
        <f t="shared" si="38"/>
        <v>0.21221197737748201</v>
      </c>
      <c r="T208" s="56">
        <f t="shared" si="39"/>
        <v>0.18822279732611447</v>
      </c>
    </row>
    <row r="209" spans="1:20" x14ac:dyDescent="0.2">
      <c r="A209" s="1" t="s">
        <v>37</v>
      </c>
      <c r="B209" s="1">
        <v>59.16</v>
      </c>
      <c r="C209" s="1">
        <v>52.27</v>
      </c>
      <c r="D209" s="1">
        <v>6.89</v>
      </c>
      <c r="F209" s="1">
        <v>52.27</v>
      </c>
      <c r="G209" s="1">
        <v>52.27</v>
      </c>
      <c r="I209" s="56">
        <f t="shared" si="30"/>
        <v>5.9159999999999994E-3</v>
      </c>
      <c r="J209" s="56">
        <f t="shared" si="31"/>
        <v>5.2270000000000007E-3</v>
      </c>
      <c r="K209" s="56">
        <f t="shared" si="32"/>
        <v>6.8899999999999994E-4</v>
      </c>
      <c r="L209" s="56">
        <f t="shared" si="33"/>
        <v>5.2270000000000007E-3</v>
      </c>
      <c r="M209" s="56">
        <f t="shared" si="34"/>
        <v>5.2270000000000007E-3</v>
      </c>
      <c r="N209" s="58">
        <v>4.8224744510684623E-3</v>
      </c>
      <c r="P209" s="56">
        <f t="shared" si="35"/>
        <v>1.2267561103800677</v>
      </c>
      <c r="Q209" s="56">
        <f t="shared" si="36"/>
        <v>1.0838833990798877</v>
      </c>
      <c r="R209" s="56">
        <f t="shared" si="37"/>
        <v>0.14287271130018031</v>
      </c>
      <c r="S209" s="56">
        <f t="shared" si="38"/>
        <v>1.0838833990798877</v>
      </c>
      <c r="T209" s="56">
        <f t="shared" si="39"/>
        <v>1.0838833990798877</v>
      </c>
    </row>
    <row r="210" spans="1:20" x14ac:dyDescent="0.2">
      <c r="A210" s="1" t="s">
        <v>37</v>
      </c>
      <c r="B210" s="1">
        <v>59.16</v>
      </c>
      <c r="C210" s="1">
        <v>52.27</v>
      </c>
      <c r="D210" s="1">
        <v>6.89</v>
      </c>
      <c r="F210" s="1">
        <v>52.27</v>
      </c>
      <c r="G210" s="1">
        <v>52.27</v>
      </c>
      <c r="I210" s="56">
        <f t="shared" si="30"/>
        <v>5.9159999999999994E-3</v>
      </c>
      <c r="J210" s="56">
        <f t="shared" si="31"/>
        <v>5.2270000000000007E-3</v>
      </c>
      <c r="K210" s="56">
        <f t="shared" si="32"/>
        <v>6.8899999999999994E-4</v>
      </c>
      <c r="L210" s="56">
        <f t="shared" si="33"/>
        <v>5.2270000000000007E-3</v>
      </c>
      <c r="M210" s="56">
        <f t="shared" si="34"/>
        <v>5.2270000000000007E-3</v>
      </c>
      <c r="N210" s="58">
        <v>6.6483291197884879E-3</v>
      </c>
      <c r="P210" s="56">
        <f t="shared" si="35"/>
        <v>0.8898476434313789</v>
      </c>
      <c r="Q210" s="56">
        <f t="shared" si="36"/>
        <v>0.78621258151044937</v>
      </c>
      <c r="R210" s="56">
        <f t="shared" si="37"/>
        <v>0.10363506192092969</v>
      </c>
      <c r="S210" s="56">
        <f t="shared" si="38"/>
        <v>0.78621258151044937</v>
      </c>
      <c r="T210" s="56">
        <f t="shared" si="39"/>
        <v>0.78621258151044937</v>
      </c>
    </row>
    <row r="211" spans="1:20" x14ac:dyDescent="0.2">
      <c r="A211" s="1" t="s">
        <v>37</v>
      </c>
      <c r="B211" s="1">
        <v>59.16</v>
      </c>
      <c r="C211" s="1">
        <v>52.27</v>
      </c>
      <c r="D211" s="1">
        <v>6.89</v>
      </c>
      <c r="F211" s="1">
        <v>52.27</v>
      </c>
      <c r="G211" s="1">
        <v>52.27</v>
      </c>
      <c r="I211" s="56">
        <f t="shared" si="30"/>
        <v>5.9159999999999994E-3</v>
      </c>
      <c r="J211" s="56">
        <f t="shared" si="31"/>
        <v>5.2270000000000007E-3</v>
      </c>
      <c r="K211" s="56">
        <f t="shared" si="32"/>
        <v>6.8899999999999994E-4</v>
      </c>
      <c r="L211" s="56">
        <f t="shared" si="33"/>
        <v>5.2270000000000007E-3</v>
      </c>
      <c r="M211" s="56">
        <f t="shared" si="34"/>
        <v>5.2270000000000007E-3</v>
      </c>
      <c r="N211" s="58">
        <v>7.2703046294876955E-3</v>
      </c>
      <c r="P211" s="56">
        <f t="shared" si="35"/>
        <v>0.81372106142640033</v>
      </c>
      <c r="Q211" s="56">
        <f t="shared" si="36"/>
        <v>0.71895199257535414</v>
      </c>
      <c r="R211" s="56">
        <f t="shared" si="37"/>
        <v>9.4769068851046287E-2</v>
      </c>
      <c r="S211" s="56">
        <f t="shared" si="38"/>
        <v>0.71895199257535414</v>
      </c>
      <c r="T211" s="56">
        <f t="shared" si="39"/>
        <v>0.71895199257535414</v>
      </c>
    </row>
    <row r="212" spans="1:20" x14ac:dyDescent="0.2">
      <c r="A212" s="1" t="s">
        <v>37</v>
      </c>
      <c r="B212" s="1">
        <v>59.16</v>
      </c>
      <c r="C212" s="1">
        <v>52.27</v>
      </c>
      <c r="D212" s="1">
        <v>6.89</v>
      </c>
      <c r="F212" s="1">
        <v>52.27</v>
      </c>
      <c r="G212" s="1">
        <v>52.27</v>
      </c>
      <c r="I212" s="56">
        <f t="shared" si="30"/>
        <v>5.9159999999999994E-3</v>
      </c>
      <c r="J212" s="56">
        <f t="shared" si="31"/>
        <v>5.2270000000000007E-3</v>
      </c>
      <c r="K212" s="56">
        <f t="shared" si="32"/>
        <v>6.8899999999999994E-4</v>
      </c>
      <c r="L212" s="56">
        <f t="shared" si="33"/>
        <v>5.2270000000000007E-3</v>
      </c>
      <c r="M212" s="56">
        <f t="shared" si="34"/>
        <v>5.2270000000000007E-3</v>
      </c>
      <c r="N212" s="58">
        <v>7.6770992418357309E-3</v>
      </c>
      <c r="P212" s="56">
        <f t="shared" si="35"/>
        <v>0.77060355918824608</v>
      </c>
      <c r="Q212" s="56">
        <f t="shared" si="36"/>
        <v>0.68085611965465909</v>
      </c>
      <c r="R212" s="56">
        <f t="shared" si="37"/>
        <v>8.9747439533587145E-2</v>
      </c>
      <c r="S212" s="56">
        <f t="shared" si="38"/>
        <v>0.68085611965465909</v>
      </c>
      <c r="T212" s="56">
        <f t="shared" si="39"/>
        <v>0.68085611965465909</v>
      </c>
    </row>
    <row r="213" spans="1:20" x14ac:dyDescent="0.2">
      <c r="A213" s="1" t="s">
        <v>37</v>
      </c>
      <c r="B213" s="1">
        <v>59.16</v>
      </c>
      <c r="C213" s="1">
        <v>52.27</v>
      </c>
      <c r="D213" s="1">
        <v>6.89</v>
      </c>
      <c r="F213" s="1">
        <v>52.27</v>
      </c>
      <c r="G213" s="1">
        <v>52.27</v>
      </c>
      <c r="I213" s="56">
        <f t="shared" si="30"/>
        <v>5.9159999999999994E-3</v>
      </c>
      <c r="J213" s="56">
        <f t="shared" si="31"/>
        <v>5.2270000000000007E-3</v>
      </c>
      <c r="K213" s="56">
        <f t="shared" si="32"/>
        <v>6.8899999999999994E-4</v>
      </c>
      <c r="L213" s="56">
        <f t="shared" si="33"/>
        <v>5.2270000000000007E-3</v>
      </c>
      <c r="M213" s="56">
        <f t="shared" si="34"/>
        <v>5.2270000000000007E-3</v>
      </c>
      <c r="N213" s="58">
        <v>8.1775706861456476E-3</v>
      </c>
      <c r="P213" s="56">
        <f t="shared" si="35"/>
        <v>0.72344223328118984</v>
      </c>
      <c r="Q213" s="56">
        <f t="shared" si="36"/>
        <v>0.63918738224489191</v>
      </c>
      <c r="R213" s="56">
        <f t="shared" si="37"/>
        <v>8.4254851036298151E-2</v>
      </c>
      <c r="S213" s="56">
        <f t="shared" si="38"/>
        <v>0.63918738224489191</v>
      </c>
      <c r="T213" s="56">
        <f t="shared" si="39"/>
        <v>0.63918738224489191</v>
      </c>
    </row>
    <row r="214" spans="1:20" x14ac:dyDescent="0.2">
      <c r="A214" s="1" t="s">
        <v>37</v>
      </c>
      <c r="B214" s="1">
        <v>97.91</v>
      </c>
      <c r="C214" s="1">
        <v>87.26</v>
      </c>
      <c r="D214" s="1">
        <v>10.65</v>
      </c>
      <c r="F214" s="1">
        <v>87.26</v>
      </c>
      <c r="G214" s="1">
        <v>52.37</v>
      </c>
      <c r="I214" s="56">
        <f t="shared" si="30"/>
        <v>9.7909999999999994E-3</v>
      </c>
      <c r="J214" s="56">
        <f t="shared" si="31"/>
        <v>8.7260000000000011E-3</v>
      </c>
      <c r="K214" s="56">
        <f t="shared" si="32"/>
        <v>1.065E-3</v>
      </c>
      <c r="L214" s="56">
        <f t="shared" si="33"/>
        <v>8.7260000000000011E-3</v>
      </c>
      <c r="M214" s="56">
        <f t="shared" si="34"/>
        <v>5.2369999999999995E-3</v>
      </c>
      <c r="N214" s="58">
        <v>1.145456464271157E-2</v>
      </c>
      <c r="P214" s="56">
        <f t="shared" si="35"/>
        <v>0.85476840939824972</v>
      </c>
      <c r="Q214" s="56">
        <f t="shared" si="36"/>
        <v>0.76179237467154826</v>
      </c>
      <c r="R214" s="56">
        <f t="shared" si="37"/>
        <v>9.2976034726701656E-2</v>
      </c>
      <c r="S214" s="56">
        <f t="shared" si="38"/>
        <v>0.76179237467154826</v>
      </c>
      <c r="T214" s="56">
        <f t="shared" si="39"/>
        <v>0.45719764682040992</v>
      </c>
    </row>
    <row r="215" spans="1:20" x14ac:dyDescent="0.2">
      <c r="A215" s="1" t="s">
        <v>39</v>
      </c>
      <c r="B215" s="1">
        <v>97.91</v>
      </c>
      <c r="C215" s="1">
        <v>87.26</v>
      </c>
      <c r="D215" s="1">
        <v>10.65</v>
      </c>
      <c r="F215" s="1">
        <v>87.26</v>
      </c>
      <c r="G215" s="1">
        <v>52.37</v>
      </c>
      <c r="I215" s="56">
        <f t="shared" si="30"/>
        <v>9.7909999999999994E-3</v>
      </c>
      <c r="J215" s="56">
        <f t="shared" si="31"/>
        <v>8.7260000000000011E-3</v>
      </c>
      <c r="K215" s="56">
        <f t="shared" si="32"/>
        <v>1.065E-3</v>
      </c>
      <c r="L215" s="56">
        <f t="shared" si="33"/>
        <v>8.7260000000000011E-3</v>
      </c>
      <c r="M215" s="56">
        <f t="shared" si="34"/>
        <v>5.2369999999999995E-3</v>
      </c>
      <c r="N215" s="58">
        <v>2.052716481159159E-2</v>
      </c>
      <c r="P215" s="56">
        <f t="shared" si="35"/>
        <v>0.47697770685170654</v>
      </c>
      <c r="Q215" s="56">
        <f t="shared" si="36"/>
        <v>0.42509523746174976</v>
      </c>
      <c r="R215" s="56">
        <f t="shared" si="37"/>
        <v>5.1882469389956845E-2</v>
      </c>
      <c r="S215" s="56">
        <f t="shared" si="38"/>
        <v>0.42509523746174976</v>
      </c>
      <c r="T215" s="56">
        <f t="shared" si="39"/>
        <v>0.2551253447842291</v>
      </c>
    </row>
    <row r="216" spans="1:20" x14ac:dyDescent="0.2">
      <c r="A216" s="1" t="s">
        <v>39</v>
      </c>
      <c r="B216" s="1">
        <v>220</v>
      </c>
      <c r="C216" s="1">
        <v>194</v>
      </c>
      <c r="D216" s="1">
        <v>26</v>
      </c>
      <c r="F216" s="1">
        <v>194</v>
      </c>
      <c r="I216" s="56">
        <f t="shared" si="30"/>
        <v>2.1999999999999999E-2</v>
      </c>
      <c r="J216" s="56">
        <f t="shared" si="31"/>
        <v>1.9400000000000001E-2</v>
      </c>
      <c r="K216" s="56">
        <f t="shared" si="32"/>
        <v>2.5999999999999999E-3</v>
      </c>
      <c r="L216" s="56">
        <f t="shared" si="33"/>
        <v>1.9400000000000001E-2</v>
      </c>
      <c r="M216" s="56">
        <f t="shared" si="34"/>
        <v>0</v>
      </c>
      <c r="N216" s="58">
        <v>3.3165584762675095E-2</v>
      </c>
      <c r="P216" s="56">
        <f t="shared" si="35"/>
        <v>0.663338221153846</v>
      </c>
      <c r="Q216" s="56">
        <f t="shared" si="36"/>
        <v>0.58494370410839158</v>
      </c>
      <c r="R216" s="56">
        <f t="shared" si="37"/>
        <v>7.839451704545454E-2</v>
      </c>
      <c r="S216" s="56">
        <f t="shared" si="38"/>
        <v>0.58494370410839158</v>
      </c>
      <c r="T216" s="56">
        <f t="shared" si="39"/>
        <v>0</v>
      </c>
    </row>
    <row r="217" spans="1:20" x14ac:dyDescent="0.2">
      <c r="A217" s="1" t="s">
        <v>39</v>
      </c>
      <c r="B217" s="1">
        <v>495</v>
      </c>
      <c r="C217" s="1">
        <v>394.7</v>
      </c>
      <c r="D217" s="1">
        <v>100.3</v>
      </c>
      <c r="F217" s="1">
        <v>394.7</v>
      </c>
      <c r="I217" s="56">
        <f t="shared" si="30"/>
        <v>4.9500000000000002E-2</v>
      </c>
      <c r="J217" s="56">
        <f t="shared" si="31"/>
        <v>3.9469999999999998E-2</v>
      </c>
      <c r="K217" s="56">
        <f t="shared" si="32"/>
        <v>1.0029999999999999E-2</v>
      </c>
      <c r="L217" s="56">
        <f t="shared" si="33"/>
        <v>3.9469999999999998E-2</v>
      </c>
      <c r="M217" s="56">
        <f t="shared" si="34"/>
        <v>0</v>
      </c>
      <c r="N217" s="58">
        <v>6.4847802025038231E-2</v>
      </c>
      <c r="P217" s="56">
        <f t="shared" si="35"/>
        <v>0.76332579446389981</v>
      </c>
      <c r="Q217" s="56">
        <f t="shared" si="36"/>
        <v>0.6086559415654571</v>
      </c>
      <c r="R217" s="56">
        <f t="shared" si="37"/>
        <v>0.15466985289844271</v>
      </c>
      <c r="S217" s="56">
        <f t="shared" si="38"/>
        <v>0.6086559415654571</v>
      </c>
      <c r="T217" s="56">
        <f t="shared" si="39"/>
        <v>0</v>
      </c>
    </row>
    <row r="218" spans="1:20" x14ac:dyDescent="0.2">
      <c r="A218" s="1" t="s">
        <v>39</v>
      </c>
      <c r="B218" s="1">
        <v>655</v>
      </c>
      <c r="C218" s="1">
        <v>484.4</v>
      </c>
      <c r="D218" s="1">
        <v>170.6</v>
      </c>
      <c r="F218" s="1">
        <v>484.4</v>
      </c>
      <c r="I218" s="56">
        <f t="shared" si="30"/>
        <v>6.5500000000000003E-2</v>
      </c>
      <c r="J218" s="56">
        <f t="shared" si="31"/>
        <v>4.8439999999999997E-2</v>
      </c>
      <c r="K218" s="56">
        <f t="shared" si="32"/>
        <v>1.7059999999999999E-2</v>
      </c>
      <c r="L218" s="56">
        <f t="shared" si="33"/>
        <v>4.8439999999999997E-2</v>
      </c>
      <c r="M218" s="56">
        <f t="shared" si="34"/>
        <v>0</v>
      </c>
      <c r="N218" s="58">
        <v>7.2222361136931118E-2</v>
      </c>
      <c r="P218" s="56">
        <f t="shared" si="35"/>
        <v>0.90692133251935991</v>
      </c>
      <c r="Q218" s="56">
        <f t="shared" si="36"/>
        <v>0.67070640224790523</v>
      </c>
      <c r="R218" s="56">
        <f t="shared" si="37"/>
        <v>0.23621493027145463</v>
      </c>
      <c r="S218" s="56">
        <f t="shared" si="38"/>
        <v>0.67070640224790523</v>
      </c>
      <c r="T218" s="56">
        <f t="shared" si="39"/>
        <v>0</v>
      </c>
    </row>
    <row r="219" spans="1:20" x14ac:dyDescent="0.2">
      <c r="A219" s="1" t="s">
        <v>39</v>
      </c>
      <c r="B219" s="1">
        <v>655</v>
      </c>
      <c r="C219" s="1">
        <v>484.4</v>
      </c>
      <c r="D219" s="1">
        <v>170.6</v>
      </c>
      <c r="F219" s="1">
        <v>484.4</v>
      </c>
      <c r="I219" s="56">
        <f t="shared" si="30"/>
        <v>6.5500000000000003E-2</v>
      </c>
      <c r="J219" s="56">
        <f t="shared" si="31"/>
        <v>4.8439999999999997E-2</v>
      </c>
      <c r="K219" s="56">
        <f t="shared" si="32"/>
        <v>1.7059999999999999E-2</v>
      </c>
      <c r="L219" s="56">
        <f t="shared" si="33"/>
        <v>4.8439999999999997E-2</v>
      </c>
      <c r="M219" s="56">
        <f t="shared" si="34"/>
        <v>0</v>
      </c>
      <c r="N219" s="58">
        <v>8.205027480349307E-2</v>
      </c>
      <c r="P219" s="56">
        <f t="shared" si="35"/>
        <v>0.79829104968715492</v>
      </c>
      <c r="Q219" s="56">
        <f t="shared" si="36"/>
        <v>0.59036974728008829</v>
      </c>
      <c r="R219" s="56">
        <f t="shared" si="37"/>
        <v>0.20792130240706658</v>
      </c>
      <c r="S219" s="56">
        <f t="shared" si="38"/>
        <v>0.59036974728008829</v>
      </c>
      <c r="T219" s="56">
        <f t="shared" si="39"/>
        <v>0</v>
      </c>
    </row>
    <row r="220" spans="1:20" x14ac:dyDescent="0.2">
      <c r="A220" s="1" t="s">
        <v>39</v>
      </c>
      <c r="B220" s="1">
        <v>655</v>
      </c>
      <c r="C220" s="1">
        <v>484.4</v>
      </c>
      <c r="D220" s="1">
        <v>170.6</v>
      </c>
      <c r="F220" s="1">
        <v>484.4</v>
      </c>
      <c r="I220" s="56">
        <f t="shared" ref="I220:I226" si="40">B220/10000</f>
        <v>6.5500000000000003E-2</v>
      </c>
      <c r="J220" s="56">
        <f t="shared" ref="J220:J226" si="41">C220/10000</f>
        <v>4.8439999999999997E-2</v>
      </c>
      <c r="K220" s="56">
        <f t="shared" ref="K220:K226" si="42">D220/10000</f>
        <v>1.7059999999999999E-2</v>
      </c>
      <c r="L220" s="56">
        <f t="shared" ref="L220:L226" si="43">F220/10000</f>
        <v>4.8439999999999997E-2</v>
      </c>
      <c r="M220" s="56">
        <f t="shared" ref="M220:M226" si="44">G220/10000</f>
        <v>0</v>
      </c>
      <c r="N220" s="58">
        <v>9.3453360473643582E-2</v>
      </c>
      <c r="P220" s="56">
        <f t="shared" si="35"/>
        <v>0.70088437342467536</v>
      </c>
      <c r="Q220" s="56">
        <f t="shared" si="36"/>
        <v>0.51833342059070642</v>
      </c>
      <c r="R220" s="56">
        <f t="shared" si="37"/>
        <v>0.18255095283396885</v>
      </c>
      <c r="S220" s="56">
        <f t="shared" si="38"/>
        <v>0.51833342059070642</v>
      </c>
      <c r="T220" s="56">
        <f t="shared" si="39"/>
        <v>0</v>
      </c>
    </row>
    <row r="221" spans="1:20" x14ac:dyDescent="0.2">
      <c r="A221" s="1" t="s">
        <v>39</v>
      </c>
      <c r="B221" s="1">
        <v>788</v>
      </c>
      <c r="C221" s="1">
        <v>537.20000000000005</v>
      </c>
      <c r="D221" s="1">
        <v>250.8</v>
      </c>
      <c r="F221" s="1">
        <v>537.20000000000005</v>
      </c>
      <c r="I221" s="56">
        <f t="shared" si="40"/>
        <v>7.8799999999999995E-2</v>
      </c>
      <c r="J221" s="56">
        <f t="shared" si="41"/>
        <v>5.3720000000000004E-2</v>
      </c>
      <c r="K221" s="56">
        <f t="shared" si="42"/>
        <v>2.5080000000000002E-2</v>
      </c>
      <c r="L221" s="56">
        <f t="shared" si="43"/>
        <v>5.3720000000000004E-2</v>
      </c>
      <c r="M221" s="56">
        <f t="shared" si="44"/>
        <v>0</v>
      </c>
      <c r="N221" s="58">
        <v>0.10356997514393074</v>
      </c>
      <c r="P221" s="56">
        <f t="shared" si="35"/>
        <v>0.76083826312106362</v>
      </c>
      <c r="Q221" s="56">
        <f t="shared" si="36"/>
        <v>0.51868314079776068</v>
      </c>
      <c r="R221" s="56">
        <f t="shared" si="37"/>
        <v>0.24215512232330302</v>
      </c>
      <c r="S221" s="56">
        <f t="shared" si="38"/>
        <v>0.51868314079776068</v>
      </c>
      <c r="T221" s="56">
        <f t="shared" si="39"/>
        <v>0</v>
      </c>
    </row>
    <row r="222" spans="1:20" x14ac:dyDescent="0.2">
      <c r="A222" s="1" t="s">
        <v>39</v>
      </c>
      <c r="B222" s="1">
        <v>946</v>
      </c>
      <c r="C222" s="1">
        <v>650</v>
      </c>
      <c r="D222" s="1">
        <v>296</v>
      </c>
      <c r="F222" s="1">
        <v>650.29999999999995</v>
      </c>
      <c r="I222" s="56">
        <f t="shared" si="40"/>
        <v>9.4600000000000004E-2</v>
      </c>
      <c r="J222" s="56">
        <f t="shared" si="41"/>
        <v>6.5000000000000002E-2</v>
      </c>
      <c r="K222" s="56">
        <f t="shared" si="42"/>
        <v>2.9600000000000001E-2</v>
      </c>
      <c r="L222" s="56">
        <f t="shared" si="43"/>
        <v>6.5029999999999991E-2</v>
      </c>
      <c r="M222" s="56">
        <f t="shared" si="44"/>
        <v>0</v>
      </c>
      <c r="N222" s="58">
        <v>0.11945537542142998</v>
      </c>
      <c r="P222" s="56">
        <f t="shared" si="35"/>
        <v>0.79192752662873478</v>
      </c>
      <c r="Q222" s="56">
        <f t="shared" si="36"/>
        <v>0.54413624979775643</v>
      </c>
      <c r="R222" s="56">
        <f t="shared" si="37"/>
        <v>0.24779127683097835</v>
      </c>
      <c r="S222" s="56">
        <f t="shared" si="38"/>
        <v>0.54438738960535538</v>
      </c>
      <c r="T222" s="56">
        <f t="shared" si="39"/>
        <v>0</v>
      </c>
    </row>
    <row r="223" spans="1:20" x14ac:dyDescent="0.2">
      <c r="A223" s="1" t="s">
        <v>39</v>
      </c>
      <c r="B223" s="1">
        <v>1170</v>
      </c>
      <c r="C223" s="1">
        <v>856</v>
      </c>
      <c r="D223" s="1">
        <v>314</v>
      </c>
      <c r="F223" s="1">
        <v>856</v>
      </c>
      <c r="I223" s="56">
        <f t="shared" si="40"/>
        <v>0.11700000000000001</v>
      </c>
      <c r="J223" s="56">
        <f t="shared" si="41"/>
        <v>8.5599999999999996E-2</v>
      </c>
      <c r="K223" s="56">
        <f t="shared" si="42"/>
        <v>3.1399999999999997E-2</v>
      </c>
      <c r="L223" s="56">
        <f t="shared" si="43"/>
        <v>8.5599999999999996E-2</v>
      </c>
      <c r="M223" s="56">
        <f t="shared" si="44"/>
        <v>0</v>
      </c>
      <c r="N223" s="58">
        <v>0.1381826887872033</v>
      </c>
      <c r="P223" s="56">
        <f t="shared" si="35"/>
        <v>0.8467051917058589</v>
      </c>
      <c r="Q223" s="56">
        <f t="shared" si="36"/>
        <v>0.61946978128223518</v>
      </c>
      <c r="R223" s="56">
        <f t="shared" si="37"/>
        <v>0.22723541042362363</v>
      </c>
      <c r="S223" s="56">
        <f t="shared" si="38"/>
        <v>0.61946978128223518</v>
      </c>
      <c r="T223" s="56">
        <f t="shared" si="39"/>
        <v>0</v>
      </c>
    </row>
    <row r="224" spans="1:20" x14ac:dyDescent="0.2">
      <c r="A224" s="1" t="s">
        <v>39</v>
      </c>
      <c r="B224" s="1">
        <v>1170</v>
      </c>
      <c r="C224" s="1">
        <v>856</v>
      </c>
      <c r="D224" s="1">
        <v>314</v>
      </c>
      <c r="F224" s="1">
        <v>856</v>
      </c>
      <c r="I224" s="56">
        <f t="shared" si="40"/>
        <v>0.11700000000000001</v>
      </c>
      <c r="J224" s="56">
        <f t="shared" si="41"/>
        <v>8.5599999999999996E-2</v>
      </c>
      <c r="K224" s="56">
        <f t="shared" si="42"/>
        <v>3.1399999999999997E-2</v>
      </c>
      <c r="L224" s="56">
        <f t="shared" si="43"/>
        <v>8.5599999999999996E-2</v>
      </c>
      <c r="M224" s="56">
        <f t="shared" si="44"/>
        <v>0</v>
      </c>
      <c r="N224" s="58">
        <v>0.14880946269280407</v>
      </c>
      <c r="P224" s="56">
        <f t="shared" si="35"/>
        <v>0.78624032291232604</v>
      </c>
      <c r="Q224" s="56">
        <f t="shared" si="36"/>
        <v>0.57523223625038544</v>
      </c>
      <c r="R224" s="56">
        <f t="shared" si="37"/>
        <v>0.21100808666194046</v>
      </c>
      <c r="S224" s="56">
        <f t="shared" si="38"/>
        <v>0.57523223625038544</v>
      </c>
      <c r="T224" s="56">
        <f t="shared" si="39"/>
        <v>0</v>
      </c>
    </row>
    <row r="225" spans="1:20" x14ac:dyDescent="0.2">
      <c r="A225" s="1" t="s">
        <v>39</v>
      </c>
      <c r="B225" s="1">
        <v>1190</v>
      </c>
      <c r="C225" s="1">
        <v>895.3</v>
      </c>
      <c r="D225" s="1">
        <v>294.7</v>
      </c>
      <c r="F225" s="1">
        <v>895.3</v>
      </c>
      <c r="I225" s="56">
        <f t="shared" si="40"/>
        <v>0.11899999999999999</v>
      </c>
      <c r="J225" s="56">
        <f t="shared" si="41"/>
        <v>8.9529999999999998E-2</v>
      </c>
      <c r="K225" s="56">
        <f t="shared" si="42"/>
        <v>2.947E-2</v>
      </c>
      <c r="L225" s="56">
        <f t="shared" si="43"/>
        <v>8.9529999999999998E-2</v>
      </c>
      <c r="M225" s="56">
        <f t="shared" si="44"/>
        <v>0</v>
      </c>
      <c r="N225" s="58">
        <v>0.15800682437633434</v>
      </c>
      <c r="P225" s="56">
        <f t="shared" si="35"/>
        <v>0.75313202749123387</v>
      </c>
      <c r="Q225" s="56">
        <f t="shared" si="36"/>
        <v>0.56662109597722832</v>
      </c>
      <c r="R225" s="56">
        <f t="shared" si="37"/>
        <v>0.18651093151400555</v>
      </c>
      <c r="S225" s="56">
        <f t="shared" si="38"/>
        <v>0.56662109597722832</v>
      </c>
      <c r="T225" s="56">
        <f t="shared" si="39"/>
        <v>0</v>
      </c>
    </row>
    <row r="226" spans="1:20" x14ac:dyDescent="0.2">
      <c r="A226" s="1" t="s">
        <v>39</v>
      </c>
      <c r="B226" s="1">
        <v>1190</v>
      </c>
      <c r="C226" s="1">
        <v>895.3</v>
      </c>
      <c r="D226" s="1">
        <v>294.7</v>
      </c>
      <c r="F226" s="1">
        <v>895.3</v>
      </c>
      <c r="I226" s="56">
        <f t="shared" si="40"/>
        <v>0.11899999999999999</v>
      </c>
      <c r="J226" s="56">
        <f t="shared" si="41"/>
        <v>8.9529999999999998E-2</v>
      </c>
      <c r="K226" s="56">
        <f t="shared" si="42"/>
        <v>2.947E-2</v>
      </c>
      <c r="L226" s="56">
        <f t="shared" si="43"/>
        <v>8.9529999999999998E-2</v>
      </c>
      <c r="M226" s="56">
        <f t="shared" si="44"/>
        <v>0</v>
      </c>
      <c r="N226" s="58">
        <v>0.16539587893611307</v>
      </c>
      <c r="P226" s="56">
        <f t="shared" si="35"/>
        <v>0.71948588299449556</v>
      </c>
      <c r="Q226" s="56">
        <f t="shared" si="36"/>
        <v>0.5413073202058587</v>
      </c>
      <c r="R226" s="56">
        <f t="shared" si="37"/>
        <v>0.17817856278863684</v>
      </c>
      <c r="S226" s="56">
        <f t="shared" si="38"/>
        <v>0.5413073202058587</v>
      </c>
      <c r="T226" s="56">
        <f t="shared" si="39"/>
        <v>0</v>
      </c>
    </row>
    <row r="227" spans="1:20" x14ac:dyDescent="0.2">
      <c r="A227" s="1">
        <v>1991</v>
      </c>
      <c r="B227" s="1">
        <v>0.156</v>
      </c>
      <c r="F227" s="1">
        <v>0.13</v>
      </c>
      <c r="I227" s="56">
        <f>B227</f>
        <v>0.156</v>
      </c>
      <c r="J227" s="56">
        <f>C227</f>
        <v>0</v>
      </c>
      <c r="K227" s="56">
        <f>D227</f>
        <v>0</v>
      </c>
      <c r="L227" s="56">
        <f>F227</f>
        <v>0.13</v>
      </c>
      <c r="M227" s="56">
        <f>G227</f>
        <v>0</v>
      </c>
      <c r="N227" s="44">
        <v>0.25627029765321213</v>
      </c>
      <c r="P227" s="56">
        <f t="shared" si="35"/>
        <v>0.60873226990628837</v>
      </c>
      <c r="Q227" s="56">
        <f t="shared" si="36"/>
        <v>0</v>
      </c>
      <c r="R227" s="56">
        <f t="shared" si="37"/>
        <v>0</v>
      </c>
      <c r="S227" s="56">
        <f t="shared" si="38"/>
        <v>0.5072768915885737</v>
      </c>
      <c r="T227" s="56">
        <f t="shared" si="39"/>
        <v>0</v>
      </c>
    </row>
    <row r="228" spans="1:20" x14ac:dyDescent="0.2">
      <c r="A228" s="1">
        <v>1992</v>
      </c>
      <c r="B228" s="1">
        <v>0.16250000000000001</v>
      </c>
      <c r="C228" s="1">
        <v>0.114</v>
      </c>
      <c r="I228" s="56">
        <f t="shared" ref="I228:I230" si="45">B228</f>
        <v>0.16250000000000001</v>
      </c>
      <c r="J228" s="56">
        <f t="shared" ref="J228:J230" si="46">C228</f>
        <v>0.114</v>
      </c>
      <c r="K228" s="56">
        <f t="shared" ref="K228:K230" si="47">D228</f>
        <v>0</v>
      </c>
      <c r="L228" s="56">
        <f t="shared" ref="L228:L230" si="48">F228</f>
        <v>0</v>
      </c>
      <c r="M228" s="56">
        <f t="shared" ref="M228:M230" si="49">G228</f>
        <v>0</v>
      </c>
      <c r="N228" s="44">
        <v>0.32008145027463697</v>
      </c>
      <c r="P228" s="56">
        <f t="shared" si="35"/>
        <v>0.5076832783048546</v>
      </c>
      <c r="Q228" s="56">
        <f t="shared" si="36"/>
        <v>0.3561593460107903</v>
      </c>
      <c r="R228" s="56">
        <f t="shared" si="37"/>
        <v>0</v>
      </c>
      <c r="S228" s="56">
        <f t="shared" si="38"/>
        <v>0</v>
      </c>
      <c r="T228" s="56">
        <f t="shared" si="39"/>
        <v>0</v>
      </c>
    </row>
    <row r="229" spans="1:20" x14ac:dyDescent="0.2">
      <c r="A229" s="1">
        <v>1993</v>
      </c>
      <c r="I229" s="56">
        <f t="shared" si="45"/>
        <v>0</v>
      </c>
      <c r="J229" s="56">
        <f t="shared" si="46"/>
        <v>0</v>
      </c>
      <c r="K229" s="56">
        <f t="shared" si="47"/>
        <v>0</v>
      </c>
      <c r="L229" s="56">
        <f t="shared" si="48"/>
        <v>0</v>
      </c>
      <c r="M229" s="56">
        <f t="shared" si="49"/>
        <v>0</v>
      </c>
      <c r="N229" s="44">
        <v>0.35404696552831566</v>
      </c>
      <c r="P229" s="56">
        <f t="shared" si="35"/>
        <v>0</v>
      </c>
      <c r="Q229" s="56">
        <f t="shared" si="36"/>
        <v>0</v>
      </c>
      <c r="R229" s="56">
        <f t="shared" si="37"/>
        <v>0</v>
      </c>
      <c r="S229" s="56">
        <f t="shared" si="38"/>
        <v>0</v>
      </c>
      <c r="T229" s="56">
        <f t="shared" si="39"/>
        <v>0</v>
      </c>
    </row>
    <row r="230" spans="1:20" x14ac:dyDescent="0.2">
      <c r="A230" s="1">
        <v>1994</v>
      </c>
      <c r="B230" s="1">
        <v>0.1394</v>
      </c>
      <c r="C230" s="1">
        <v>0.112</v>
      </c>
      <c r="I230" s="56">
        <f t="shared" si="45"/>
        <v>0.1394</v>
      </c>
      <c r="J230" s="56">
        <f t="shared" si="46"/>
        <v>0.112</v>
      </c>
      <c r="K230" s="56">
        <f t="shared" si="47"/>
        <v>0</v>
      </c>
      <c r="L230" s="56">
        <f t="shared" si="48"/>
        <v>0</v>
      </c>
      <c r="M230" s="56">
        <f t="shared" si="49"/>
        <v>0</v>
      </c>
      <c r="N230" s="44">
        <v>0.36883668437314199</v>
      </c>
      <c r="P230" s="56">
        <f t="shared" si="35"/>
        <v>0.37794505239335907</v>
      </c>
      <c r="Q230" s="56">
        <f t="shared" si="36"/>
        <v>0.30365743090427705</v>
      </c>
      <c r="R230" s="56">
        <f t="shared" si="37"/>
        <v>0</v>
      </c>
      <c r="S230" s="56">
        <f t="shared" si="38"/>
        <v>0</v>
      </c>
      <c r="T230" s="56">
        <f t="shared" si="39"/>
        <v>0</v>
      </c>
    </row>
    <row r="243" spans="1:6" x14ac:dyDescent="0.2">
      <c r="B243" s="1" t="s">
        <v>0</v>
      </c>
      <c r="C243" s="1" t="s">
        <v>3</v>
      </c>
      <c r="D243" s="1" t="s">
        <v>2</v>
      </c>
      <c r="E243" s="1" t="s">
        <v>109</v>
      </c>
      <c r="F243" s="1" t="s">
        <v>110</v>
      </c>
    </row>
    <row r="244" spans="1:6" x14ac:dyDescent="0.2">
      <c r="A244" s="1">
        <v>1962</v>
      </c>
      <c r="B244" s="47">
        <v>0.65273767405224703</v>
      </c>
      <c r="C244" s="47">
        <v>0.60835151221669437</v>
      </c>
      <c r="D244" s="47">
        <v>0.44386161835552801</v>
      </c>
      <c r="E244" s="47"/>
      <c r="F244" s="47"/>
    </row>
    <row r="245" spans="1:6" x14ac:dyDescent="0.2">
      <c r="A245" s="1">
        <v>1963</v>
      </c>
      <c r="B245" s="47">
        <v>0.52608735397846174</v>
      </c>
      <c r="C245" s="47">
        <v>0.49031341390792632</v>
      </c>
      <c r="D245" s="47">
        <v>0.35773940070535398</v>
      </c>
      <c r="E245" s="47"/>
      <c r="F245" s="47"/>
    </row>
    <row r="246" spans="1:6" x14ac:dyDescent="0.2">
      <c r="A246" s="1">
        <v>1964</v>
      </c>
      <c r="B246" s="47">
        <v>0.43073258380026475</v>
      </c>
      <c r="C246" s="47">
        <v>0.40144276810184676</v>
      </c>
      <c r="D246" s="47">
        <v>0.29289815698418004</v>
      </c>
      <c r="E246" s="47"/>
      <c r="F246" s="47"/>
    </row>
    <row r="247" spans="1:6" x14ac:dyDescent="0.2">
      <c r="A247" s="1">
        <v>1965</v>
      </c>
      <c r="B247" s="47">
        <v>0.53596635385704583</v>
      </c>
      <c r="C247" s="47">
        <v>0.40197476539278437</v>
      </c>
      <c r="D247" s="47">
        <v>0.13399158846426146</v>
      </c>
      <c r="E247" s="47"/>
      <c r="F247" s="47"/>
    </row>
    <row r="248" spans="1:6" x14ac:dyDescent="0.2">
      <c r="A248" s="1">
        <v>1966</v>
      </c>
      <c r="B248" s="47">
        <v>0.57920811737349243</v>
      </c>
      <c r="C248" s="47">
        <v>0.46743111226632716</v>
      </c>
      <c r="D248" s="47">
        <v>0.11177700510716521</v>
      </c>
      <c r="E248" s="47"/>
      <c r="F248" s="47"/>
    </row>
    <row r="249" spans="1:6" x14ac:dyDescent="0.2">
      <c r="A249" s="1">
        <v>1967</v>
      </c>
      <c r="B249" s="47">
        <v>0.44821315320564431</v>
      </c>
      <c r="C249" s="47">
        <v>0.44821315320564431</v>
      </c>
      <c r="D249" s="47">
        <v>0</v>
      </c>
      <c r="E249" s="47"/>
      <c r="F249" s="47"/>
    </row>
    <row r="250" spans="1:6" x14ac:dyDescent="0.2">
      <c r="A250" s="1">
        <v>1968</v>
      </c>
      <c r="B250" s="47">
        <v>0.38563500659371158</v>
      </c>
      <c r="C250" s="47">
        <v>0.38563500659371158</v>
      </c>
      <c r="D250" s="47">
        <v>0</v>
      </c>
      <c r="E250" s="47"/>
      <c r="F250" s="47"/>
    </row>
    <row r="251" spans="1:6" x14ac:dyDescent="0.2">
      <c r="A251" s="1">
        <v>1969</v>
      </c>
      <c r="B251" s="47">
        <v>0.35846922899067879</v>
      </c>
      <c r="C251" s="47">
        <v>0.35846922899067879</v>
      </c>
      <c r="D251" s="47">
        <v>0</v>
      </c>
      <c r="E251" s="47"/>
      <c r="F251" s="47"/>
    </row>
    <row r="252" spans="1:6" x14ac:dyDescent="0.2">
      <c r="A252" s="1">
        <v>1970</v>
      </c>
      <c r="B252" s="47">
        <v>0.31561610505155957</v>
      </c>
      <c r="C252" s="47">
        <v>0.31561610505155957</v>
      </c>
      <c r="D252" s="47">
        <v>0</v>
      </c>
      <c r="E252" s="47">
        <v>0.25470773390125856</v>
      </c>
      <c r="F252" s="47"/>
    </row>
    <row r="253" spans="1:6" x14ac:dyDescent="0.2">
      <c r="A253" s="1">
        <v>1971</v>
      </c>
      <c r="B253" s="47">
        <v>0.49319658538631445</v>
      </c>
      <c r="C253" s="47">
        <v>0.4520968699374549</v>
      </c>
      <c r="D253" s="47">
        <v>4.1099715448859542E-2</v>
      </c>
      <c r="E253" s="47">
        <v>4.1099715448859542E-2</v>
      </c>
      <c r="F253" s="47"/>
    </row>
    <row r="254" spans="1:6" x14ac:dyDescent="0.2">
      <c r="A254" s="1">
        <v>1972</v>
      </c>
      <c r="B254" s="47">
        <v>0.41500458130234558</v>
      </c>
      <c r="C254" s="47">
        <v>0.38128545907153</v>
      </c>
      <c r="D254" s="47">
        <v>3.3719122230815579E-2</v>
      </c>
      <c r="E254" s="47">
        <v>0.33719122230815579</v>
      </c>
      <c r="F254" s="47"/>
    </row>
    <row r="255" spans="1:6" x14ac:dyDescent="0.2">
      <c r="A255" s="1">
        <v>1973</v>
      </c>
      <c r="B255" s="47">
        <v>0.34200000000000003</v>
      </c>
      <c r="C255" s="47">
        <v>0.32400000000000001</v>
      </c>
      <c r="D255" s="47">
        <v>1.7999999999999999E-2</v>
      </c>
      <c r="E255" s="47">
        <v>0.28399999999999997</v>
      </c>
      <c r="F255" s="47"/>
    </row>
    <row r="256" spans="1:6" x14ac:dyDescent="0.2">
      <c r="A256" s="1">
        <v>1974</v>
      </c>
      <c r="B256" s="47">
        <v>0.35099999999999998</v>
      </c>
      <c r="C256" s="47">
        <v>0.311</v>
      </c>
      <c r="D256" s="47">
        <v>3.9E-2</v>
      </c>
      <c r="E256" s="47">
        <v>0.29599999999999999</v>
      </c>
      <c r="F256" s="47"/>
    </row>
    <row r="257" spans="1:6" x14ac:dyDescent="0.2">
      <c r="A257" s="1">
        <v>1975</v>
      </c>
      <c r="B257" s="47">
        <v>0.312</v>
      </c>
      <c r="C257" s="47">
        <v>0.2337843870020333</v>
      </c>
      <c r="D257" s="47">
        <v>3.7405501920325331E-2</v>
      </c>
      <c r="E257" s="47">
        <v>0.23899999999999999</v>
      </c>
      <c r="F257" s="47"/>
    </row>
    <row r="258" spans="1:6" x14ac:dyDescent="0.2">
      <c r="A258" s="1">
        <v>1976</v>
      </c>
      <c r="B258" s="47">
        <v>0.67400000000000004</v>
      </c>
      <c r="C258" s="47">
        <v>0.33900000000000002</v>
      </c>
      <c r="D258" s="47">
        <v>0.26</v>
      </c>
      <c r="E258" s="47">
        <v>0.39300000000000002</v>
      </c>
      <c r="F258" s="47"/>
    </row>
    <row r="259" spans="1:6" x14ac:dyDescent="0.2">
      <c r="A259" s="1">
        <v>1977</v>
      </c>
      <c r="B259" s="47">
        <v>0.504</v>
      </c>
      <c r="C259" s="47">
        <v>0.42099999999999999</v>
      </c>
      <c r="D259" s="47">
        <v>8.3000000000000004E-2</v>
      </c>
      <c r="E259" s="47">
        <v>0.32800000000000001</v>
      </c>
      <c r="F259" s="47"/>
    </row>
    <row r="260" spans="1:6" x14ac:dyDescent="0.2">
      <c r="A260" s="1">
        <v>1978</v>
      </c>
      <c r="B260" s="47">
        <v>0.63600000000000001</v>
      </c>
      <c r="C260" s="47">
        <v>0.61799999999999999</v>
      </c>
      <c r="D260" s="47">
        <v>1.7999999999999999E-2</v>
      </c>
      <c r="E260" s="47">
        <v>0.45300000000000001</v>
      </c>
      <c r="F260" s="47"/>
    </row>
    <row r="261" spans="1:6" x14ac:dyDescent="0.2">
      <c r="A261" s="1">
        <v>1979</v>
      </c>
      <c r="B261" s="47">
        <v>0.46899999999999997</v>
      </c>
      <c r="C261" s="47">
        <v>0.46500000000000002</v>
      </c>
      <c r="D261" s="47">
        <v>4.0000000000000001E-3</v>
      </c>
      <c r="E261" s="47">
        <v>0.377</v>
      </c>
      <c r="F261" s="47"/>
    </row>
    <row r="262" spans="1:6" x14ac:dyDescent="0.2">
      <c r="A262" s="1">
        <v>1980</v>
      </c>
      <c r="B262" s="47">
        <v>0.42499999999999999</v>
      </c>
      <c r="C262" s="47">
        <v>0.40799999999999997</v>
      </c>
      <c r="D262" s="47">
        <v>1.7000000000000001E-2</v>
      </c>
      <c r="E262" s="47">
        <v>0.35599999999999998</v>
      </c>
      <c r="F262" s="47">
        <v>0.28899999999999998</v>
      </c>
    </row>
    <row r="263" spans="1:6" x14ac:dyDescent="0.2">
      <c r="A263" s="1">
        <v>1981</v>
      </c>
      <c r="B263" s="47">
        <v>0.434</v>
      </c>
      <c r="C263" s="47">
        <v>0.41699999999999998</v>
      </c>
      <c r="D263" s="47">
        <v>1.7000000000000001E-2</v>
      </c>
      <c r="E263" s="47">
        <v>0.40200000000000002</v>
      </c>
      <c r="F263" s="47">
        <v>0.32</v>
      </c>
    </row>
    <row r="264" spans="1:6" ht="13.5" thickBot="1" x14ac:dyDescent="0.25">
      <c r="A264" s="1">
        <v>1982</v>
      </c>
      <c r="B264" s="47">
        <v>0.46300000000000002</v>
      </c>
      <c r="C264" s="47">
        <v>0.42099999999999999</v>
      </c>
      <c r="D264" s="47">
        <v>4.2000000000000003E-2</v>
      </c>
      <c r="E264" s="47">
        <v>0.44600000000000001</v>
      </c>
      <c r="F264" s="47">
        <v>0.35699999999999998</v>
      </c>
    </row>
    <row r="265" spans="1:6" x14ac:dyDescent="0.2">
      <c r="A265" s="9">
        <v>1983</v>
      </c>
      <c r="B265" s="47">
        <v>0.79700000000000004</v>
      </c>
      <c r="C265" s="47">
        <v>0.53900000000000003</v>
      </c>
      <c r="D265" s="47">
        <v>0.312</v>
      </c>
      <c r="E265" s="47">
        <v>0.79700000000000004</v>
      </c>
      <c r="F265" s="47">
        <v>0.63900000000000001</v>
      </c>
    </row>
    <row r="266" spans="1:6" x14ac:dyDescent="0.2">
      <c r="A266" s="6">
        <v>1984</v>
      </c>
      <c r="B266" s="47">
        <v>0.94399999999999995</v>
      </c>
      <c r="C266" s="47">
        <v>0.497</v>
      </c>
      <c r="D266" s="47">
        <v>0.44700000000000001</v>
      </c>
      <c r="E266" s="47"/>
      <c r="F266" s="47"/>
    </row>
    <row r="267" spans="1:6" x14ac:dyDescent="0.2">
      <c r="A267" s="1">
        <v>1985</v>
      </c>
      <c r="B267" s="47">
        <v>1.0640000000000001</v>
      </c>
      <c r="C267" s="47">
        <v>0.71</v>
      </c>
      <c r="D267" s="47">
        <v>0.35399999999999998</v>
      </c>
      <c r="E267" s="47"/>
      <c r="F267" s="47"/>
    </row>
    <row r="268" spans="1:6" x14ac:dyDescent="0.2">
      <c r="A268" s="1">
        <v>1986</v>
      </c>
      <c r="B268" s="47">
        <v>0.92500000000000004</v>
      </c>
      <c r="C268" s="47">
        <v>0.61299999999999999</v>
      </c>
      <c r="D268" s="47">
        <v>0.312</v>
      </c>
      <c r="E268" s="47"/>
      <c r="F268" s="47"/>
    </row>
    <row r="269" spans="1:6" x14ac:dyDescent="0.2">
      <c r="A269" s="1">
        <v>1987</v>
      </c>
      <c r="B269" s="47">
        <v>0.72499999999999998</v>
      </c>
      <c r="C269" s="47">
        <v>0.52100000000000002</v>
      </c>
      <c r="D269" s="47">
        <v>0.20300000000000001</v>
      </c>
      <c r="E269" s="47">
        <v>0.52100000000000002</v>
      </c>
      <c r="F269" s="47">
        <v>0.47099999999999997</v>
      </c>
    </row>
    <row r="270" spans="1:6" x14ac:dyDescent="0.2">
      <c r="A270" s="1">
        <v>1988</v>
      </c>
      <c r="B270" s="47">
        <v>0.81</v>
      </c>
      <c r="C270" s="47">
        <v>0.67</v>
      </c>
      <c r="D270" s="47">
        <v>0.14000000000000001</v>
      </c>
      <c r="E270" s="47">
        <v>0.47199999999999998</v>
      </c>
      <c r="F270" s="47">
        <v>0.43</v>
      </c>
    </row>
    <row r="271" spans="1:6" x14ac:dyDescent="0.2">
      <c r="A271" s="1">
        <v>1989</v>
      </c>
      <c r="B271" s="47">
        <v>0.76800000000000002</v>
      </c>
      <c r="C271" s="47">
        <v>0.65400000000000003</v>
      </c>
      <c r="D271" s="47">
        <v>0.114</v>
      </c>
      <c r="E271" s="47">
        <v>0.56799999999999995</v>
      </c>
      <c r="F271" s="47">
        <v>0.52600000000000002</v>
      </c>
    </row>
    <row r="272" spans="1:6" x14ac:dyDescent="0.2">
      <c r="A272" s="1">
        <v>1990</v>
      </c>
      <c r="B272" s="47">
        <v>0.747</v>
      </c>
      <c r="C272" s="47">
        <v>0.56399999999999995</v>
      </c>
      <c r="D272" s="47">
        <v>0.184</v>
      </c>
      <c r="E272" s="47">
        <v>0.56399999999999995</v>
      </c>
      <c r="F272" s="47">
        <v>0.2551253447842291</v>
      </c>
    </row>
    <row r="273" spans="1:6" x14ac:dyDescent="0.2">
      <c r="A273" s="1">
        <v>1991</v>
      </c>
      <c r="B273" s="47">
        <v>0.60873226990628837</v>
      </c>
      <c r="C273" s="47"/>
      <c r="D273" s="47"/>
      <c r="E273" s="47">
        <v>0.5072768915885737</v>
      </c>
      <c r="F273" s="47"/>
    </row>
    <row r="274" spans="1:6" x14ac:dyDescent="0.2">
      <c r="A274" s="1">
        <v>1992</v>
      </c>
      <c r="B274" s="47">
        <v>0.5076832783048546</v>
      </c>
      <c r="C274" s="47">
        <v>0.3561593460107903</v>
      </c>
      <c r="D274" s="47"/>
      <c r="E274" s="47"/>
      <c r="F274" s="47"/>
    </row>
    <row r="275" spans="1:6" x14ac:dyDescent="0.2">
      <c r="B275" s="47"/>
      <c r="C275" s="47"/>
      <c r="D275" s="47"/>
      <c r="E275" s="47"/>
      <c r="F275" s="47"/>
    </row>
    <row r="276" spans="1:6" x14ac:dyDescent="0.2">
      <c r="B276" s="47"/>
      <c r="C276" s="47"/>
      <c r="D276" s="47"/>
      <c r="E276" s="47"/>
      <c r="F276" s="47"/>
    </row>
    <row r="277" spans="1:6" x14ac:dyDescent="0.2">
      <c r="B277" s="47"/>
      <c r="C277" s="47"/>
      <c r="D277" s="47"/>
      <c r="E277" s="47"/>
      <c r="F277" s="47"/>
    </row>
    <row r="278" spans="1:6" x14ac:dyDescent="0.2">
      <c r="B278" s="47"/>
      <c r="C278" s="47"/>
      <c r="D278" s="47"/>
      <c r="E278" s="47"/>
      <c r="F278" s="47"/>
    </row>
    <row r="279" spans="1:6" x14ac:dyDescent="0.2">
      <c r="B279" s="47"/>
      <c r="C279" s="47"/>
      <c r="D279" s="47"/>
      <c r="E279" s="47"/>
      <c r="F279" s="47"/>
    </row>
    <row r="280" spans="1:6" x14ac:dyDescent="0.2">
      <c r="B280" s="47"/>
      <c r="C280" s="47"/>
      <c r="D280" s="47"/>
      <c r="E280" s="47"/>
      <c r="F280" s="47"/>
    </row>
    <row r="281" spans="1:6" x14ac:dyDescent="0.2">
      <c r="B281" s="47"/>
      <c r="C281" s="47"/>
      <c r="D281" s="47"/>
      <c r="E281" s="47"/>
      <c r="F281" s="47"/>
    </row>
    <row r="282" spans="1:6" x14ac:dyDescent="0.2">
      <c r="B282" s="47"/>
      <c r="C282" s="47"/>
      <c r="D282" s="47"/>
      <c r="E282" s="47"/>
      <c r="F282" s="47"/>
    </row>
    <row r="283" spans="1:6" x14ac:dyDescent="0.2">
      <c r="B283" s="47"/>
      <c r="C283" s="47"/>
      <c r="D283" s="47"/>
      <c r="E283" s="47"/>
      <c r="F283" s="47"/>
    </row>
    <row r="286" spans="1:6" x14ac:dyDescent="0.2">
      <c r="A286" s="1">
        <v>1993</v>
      </c>
      <c r="B286" s="47"/>
      <c r="C286" s="47"/>
      <c r="D286" s="47"/>
      <c r="E286" s="47"/>
      <c r="F286" s="47"/>
    </row>
    <row r="287" spans="1:6" x14ac:dyDescent="0.2">
      <c r="A287" s="1">
        <v>1994</v>
      </c>
      <c r="B287" s="47">
        <v>0.37794505239335907</v>
      </c>
      <c r="C287" s="47">
        <v>0.30365743090427705</v>
      </c>
      <c r="D287" s="47"/>
      <c r="E287" s="47">
        <v>0</v>
      </c>
      <c r="F287" s="4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Mateo Suster</cp:lastModifiedBy>
  <dcterms:created xsi:type="dcterms:W3CDTF">2012-07-19T07:55:57Z</dcterms:created>
  <dcterms:modified xsi:type="dcterms:W3CDTF">2021-07-16T20:55:49Z</dcterms:modified>
</cp:coreProperties>
</file>