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suarios\Mateo\Google Drive - UDistrital\2020 - III\Cibernética III\Presentación Implementacion Final\Configuracion 2 - 4 entradas y 7 consecuentes\"/>
    </mc:Choice>
  </mc:AlternateContent>
  <xr:revisionPtr revIDLastSave="0" documentId="13_ncr:1_{1B89DDC5-0950-4156-8FAC-AECCE21FCEBA}" xr6:coauthVersionLast="45" xr6:coauthVersionMax="45" xr10:uidLastSave="{00000000-0000-0000-0000-000000000000}"/>
  <bookViews>
    <workbookView xWindow="-9660" yWindow="4800" windowWidth="21600" windowHeight="11325" xr2:uid="{00000000-000D-0000-FFFF-FFFF00000000}"/>
  </bookViews>
  <sheets>
    <sheet name="Hoja1" sheetId="1" r:id="rId1"/>
  </sheets>
  <calcPr calcId="191029"/>
  <extLst>
    <ext uri="GoogleSheetsCustomDataVersion1">
      <go:sheetsCustomData xmlns:go="http://customooxmlschemas.google.com/" r:id="rId5" roundtripDataSignature="AMtx7mj0lb2ggIAxTiawHJYzBkY5x+iqlQ=="/>
    </ext>
  </extLst>
</workbook>
</file>

<file path=xl/calcChain.xml><?xml version="1.0" encoding="utf-8"?>
<calcChain xmlns="http://schemas.openxmlformats.org/spreadsheetml/2006/main">
  <c r="J268" i="1" l="1"/>
  <c r="H268" i="1"/>
  <c r="F268" i="1"/>
  <c r="D268" i="1"/>
  <c r="J267" i="1"/>
  <c r="H267" i="1"/>
  <c r="F267" i="1"/>
  <c r="D267" i="1"/>
  <c r="J266" i="1"/>
  <c r="H266" i="1"/>
  <c r="F266" i="1"/>
  <c r="D266" i="1"/>
  <c r="J265" i="1"/>
  <c r="H265" i="1"/>
  <c r="F265" i="1"/>
  <c r="D265" i="1"/>
  <c r="J264" i="1"/>
  <c r="H264" i="1"/>
  <c r="F264" i="1"/>
  <c r="D264" i="1"/>
  <c r="J263" i="1"/>
  <c r="H263" i="1"/>
  <c r="F263" i="1"/>
  <c r="D263" i="1"/>
  <c r="J262" i="1"/>
  <c r="H262" i="1"/>
  <c r="F262" i="1"/>
  <c r="D262" i="1"/>
  <c r="J261" i="1"/>
  <c r="H261" i="1"/>
  <c r="F261" i="1"/>
  <c r="D261" i="1"/>
  <c r="J260" i="1"/>
  <c r="H260" i="1"/>
  <c r="F260" i="1"/>
  <c r="D260" i="1"/>
  <c r="J259" i="1"/>
  <c r="H259" i="1"/>
  <c r="F259" i="1"/>
  <c r="D259" i="1"/>
  <c r="J258" i="1"/>
  <c r="H258" i="1"/>
  <c r="F258" i="1"/>
  <c r="D258" i="1"/>
  <c r="J257" i="1"/>
  <c r="H257" i="1"/>
  <c r="F257" i="1"/>
  <c r="D257" i="1"/>
  <c r="J256" i="1"/>
  <c r="H256" i="1"/>
  <c r="F256" i="1"/>
  <c r="D256" i="1"/>
  <c r="J255" i="1"/>
  <c r="H255" i="1"/>
  <c r="F255" i="1"/>
  <c r="D255" i="1"/>
  <c r="J254" i="1"/>
  <c r="H254" i="1"/>
  <c r="F254" i="1"/>
  <c r="D254" i="1"/>
  <c r="J253" i="1"/>
  <c r="H253" i="1"/>
  <c r="F253" i="1"/>
  <c r="D253" i="1"/>
  <c r="J252" i="1"/>
  <c r="H252" i="1"/>
  <c r="F252" i="1"/>
  <c r="D252" i="1"/>
  <c r="J251" i="1"/>
  <c r="H251" i="1"/>
  <c r="F251" i="1"/>
  <c r="D251" i="1"/>
  <c r="J250" i="1"/>
  <c r="H250" i="1"/>
  <c r="F250" i="1"/>
  <c r="D250" i="1"/>
  <c r="J249" i="1"/>
  <c r="H249" i="1"/>
  <c r="F249" i="1"/>
  <c r="D249" i="1"/>
  <c r="J248" i="1"/>
  <c r="H248" i="1"/>
  <c r="F248" i="1"/>
  <c r="D248" i="1"/>
  <c r="J247" i="1"/>
  <c r="H247" i="1"/>
  <c r="F247" i="1"/>
  <c r="D247" i="1"/>
  <c r="J246" i="1"/>
  <c r="H246" i="1"/>
  <c r="F246" i="1"/>
  <c r="D246" i="1"/>
  <c r="J245" i="1"/>
  <c r="H245" i="1"/>
  <c r="F245" i="1"/>
  <c r="D245" i="1"/>
  <c r="J244" i="1"/>
  <c r="H244" i="1"/>
  <c r="F244" i="1"/>
  <c r="D244" i="1"/>
  <c r="J243" i="1"/>
  <c r="H243" i="1"/>
  <c r="F243" i="1"/>
  <c r="D243" i="1"/>
  <c r="J242" i="1"/>
  <c r="H242" i="1"/>
  <c r="F242" i="1"/>
  <c r="D242" i="1"/>
  <c r="J241" i="1"/>
  <c r="H241" i="1"/>
  <c r="F241" i="1"/>
  <c r="D241" i="1"/>
  <c r="J240" i="1"/>
  <c r="H240" i="1"/>
  <c r="F240" i="1"/>
  <c r="D240" i="1"/>
  <c r="J239" i="1"/>
  <c r="H239" i="1"/>
  <c r="F239" i="1"/>
  <c r="D239" i="1"/>
  <c r="J238" i="1"/>
  <c r="H238" i="1"/>
  <c r="F238" i="1"/>
  <c r="D238" i="1"/>
  <c r="J237" i="1"/>
  <c r="H237" i="1"/>
  <c r="F237" i="1"/>
  <c r="D237" i="1"/>
  <c r="J236" i="1"/>
  <c r="H236" i="1"/>
  <c r="F236" i="1"/>
  <c r="D236" i="1"/>
  <c r="J235" i="1"/>
  <c r="H235" i="1"/>
  <c r="F235" i="1"/>
  <c r="D235" i="1"/>
  <c r="J234" i="1"/>
  <c r="H234" i="1"/>
  <c r="F234" i="1"/>
  <c r="D234" i="1"/>
  <c r="J233" i="1"/>
  <c r="H233" i="1"/>
  <c r="F233" i="1"/>
  <c r="D233" i="1"/>
  <c r="J232" i="1"/>
  <c r="H232" i="1"/>
  <c r="F232" i="1"/>
  <c r="D232" i="1"/>
  <c r="J231" i="1"/>
  <c r="H231" i="1"/>
  <c r="F231" i="1"/>
  <c r="D231" i="1"/>
  <c r="J230" i="1"/>
  <c r="H230" i="1"/>
  <c r="F230" i="1"/>
  <c r="D230" i="1"/>
  <c r="J229" i="1"/>
  <c r="H229" i="1"/>
  <c r="F229" i="1"/>
  <c r="D229" i="1"/>
  <c r="J228" i="1"/>
  <c r="H228" i="1"/>
  <c r="F228" i="1"/>
  <c r="D228" i="1"/>
  <c r="J227" i="1"/>
  <c r="H227" i="1"/>
  <c r="F227" i="1"/>
  <c r="D227" i="1"/>
  <c r="J226" i="1"/>
  <c r="H226" i="1"/>
  <c r="F226" i="1"/>
  <c r="D226" i="1"/>
  <c r="J225" i="1"/>
  <c r="H225" i="1"/>
  <c r="F225" i="1"/>
  <c r="D225" i="1"/>
  <c r="J224" i="1"/>
  <c r="H224" i="1"/>
  <c r="F224" i="1"/>
  <c r="D224" i="1"/>
  <c r="J223" i="1"/>
  <c r="H223" i="1"/>
  <c r="F223" i="1"/>
  <c r="D223" i="1"/>
  <c r="J222" i="1"/>
  <c r="H222" i="1"/>
  <c r="F222" i="1"/>
  <c r="D222" i="1"/>
  <c r="J221" i="1"/>
  <c r="H221" i="1"/>
  <c r="F221" i="1"/>
  <c r="D221" i="1"/>
  <c r="J220" i="1"/>
  <c r="H220" i="1"/>
  <c r="F220" i="1"/>
  <c r="D220" i="1"/>
  <c r="J219" i="1"/>
  <c r="H219" i="1"/>
  <c r="F219" i="1"/>
  <c r="D219" i="1"/>
  <c r="J218" i="1"/>
  <c r="H218" i="1"/>
  <c r="F218" i="1"/>
  <c r="D218" i="1"/>
  <c r="J217" i="1"/>
  <c r="H217" i="1"/>
  <c r="F217" i="1"/>
  <c r="D217" i="1"/>
  <c r="J216" i="1"/>
  <c r="H216" i="1"/>
  <c r="F216" i="1"/>
  <c r="D216" i="1"/>
  <c r="J215" i="1"/>
  <c r="H215" i="1"/>
  <c r="F215" i="1"/>
  <c r="D215" i="1"/>
  <c r="J214" i="1"/>
  <c r="H214" i="1"/>
  <c r="F214" i="1"/>
  <c r="D214" i="1"/>
  <c r="J213" i="1"/>
  <c r="H213" i="1"/>
  <c r="F213" i="1"/>
  <c r="D213" i="1"/>
  <c r="J212" i="1"/>
  <c r="H212" i="1"/>
  <c r="F212" i="1"/>
  <c r="D212" i="1"/>
  <c r="J211" i="1"/>
  <c r="H211" i="1"/>
  <c r="F211" i="1"/>
  <c r="D211" i="1"/>
  <c r="J210" i="1"/>
  <c r="H210" i="1"/>
  <c r="F210" i="1"/>
  <c r="D210" i="1"/>
  <c r="J209" i="1"/>
  <c r="H209" i="1"/>
  <c r="F209" i="1"/>
  <c r="D209" i="1"/>
  <c r="J208" i="1"/>
  <c r="H208" i="1"/>
  <c r="F208" i="1"/>
  <c r="D208" i="1"/>
  <c r="J207" i="1"/>
  <c r="H207" i="1"/>
  <c r="F207" i="1"/>
  <c r="D207" i="1"/>
  <c r="J206" i="1"/>
  <c r="H206" i="1"/>
  <c r="F206" i="1"/>
  <c r="D206" i="1"/>
  <c r="J205" i="1"/>
  <c r="H205" i="1"/>
  <c r="F205" i="1"/>
  <c r="D205" i="1"/>
  <c r="J204" i="1"/>
  <c r="H204" i="1"/>
  <c r="F204" i="1"/>
  <c r="D204" i="1"/>
  <c r="J203" i="1"/>
  <c r="H203" i="1"/>
  <c r="F203" i="1"/>
  <c r="D203" i="1"/>
  <c r="J202" i="1"/>
  <c r="H202" i="1"/>
  <c r="F202" i="1"/>
  <c r="D202" i="1"/>
  <c r="J201" i="1"/>
  <c r="H201" i="1"/>
  <c r="F201" i="1"/>
  <c r="D201" i="1"/>
  <c r="J200" i="1"/>
  <c r="H200" i="1"/>
  <c r="F200" i="1"/>
  <c r="D200" i="1"/>
  <c r="J199" i="1"/>
  <c r="H199" i="1"/>
  <c r="F199" i="1"/>
  <c r="D199" i="1"/>
  <c r="J198" i="1"/>
  <c r="H198" i="1"/>
  <c r="F198" i="1"/>
  <c r="D198" i="1"/>
  <c r="J197" i="1"/>
  <c r="H197" i="1"/>
  <c r="F197" i="1"/>
  <c r="D197" i="1"/>
  <c r="J196" i="1"/>
  <c r="H196" i="1"/>
  <c r="F196" i="1"/>
  <c r="D196" i="1"/>
  <c r="J195" i="1"/>
  <c r="H195" i="1"/>
  <c r="F195" i="1"/>
  <c r="D195" i="1"/>
  <c r="J194" i="1"/>
  <c r="H194" i="1"/>
  <c r="F194" i="1"/>
  <c r="D194" i="1"/>
  <c r="J193" i="1"/>
  <c r="H193" i="1"/>
  <c r="F193" i="1"/>
  <c r="D193" i="1"/>
  <c r="J192" i="1"/>
  <c r="H192" i="1"/>
  <c r="F192" i="1"/>
  <c r="D192" i="1"/>
  <c r="J191" i="1"/>
  <c r="H191" i="1"/>
  <c r="F191" i="1"/>
  <c r="D191" i="1"/>
  <c r="J190" i="1"/>
  <c r="H190" i="1"/>
  <c r="F190" i="1"/>
  <c r="D190" i="1"/>
  <c r="J189" i="1"/>
  <c r="H189" i="1"/>
  <c r="F189" i="1"/>
  <c r="D189" i="1"/>
  <c r="J188" i="1"/>
  <c r="H188" i="1"/>
  <c r="F188" i="1"/>
  <c r="D188" i="1"/>
  <c r="J187" i="1"/>
  <c r="H187" i="1"/>
  <c r="F187" i="1"/>
  <c r="D187" i="1"/>
  <c r="J186" i="1"/>
  <c r="H186" i="1"/>
  <c r="F186" i="1"/>
  <c r="D186" i="1"/>
  <c r="J185" i="1"/>
  <c r="H185" i="1"/>
  <c r="F185" i="1"/>
  <c r="D185" i="1"/>
  <c r="J184" i="1"/>
  <c r="H184" i="1"/>
  <c r="F184" i="1"/>
  <c r="D184" i="1"/>
  <c r="J183" i="1"/>
  <c r="H183" i="1"/>
  <c r="F183" i="1"/>
  <c r="D183" i="1"/>
  <c r="J182" i="1"/>
  <c r="H182" i="1"/>
  <c r="F182" i="1"/>
  <c r="D182" i="1"/>
  <c r="J181" i="1"/>
  <c r="H181" i="1"/>
  <c r="F181" i="1"/>
  <c r="D181" i="1"/>
  <c r="J180" i="1"/>
  <c r="H180" i="1"/>
  <c r="F180" i="1"/>
  <c r="D180" i="1"/>
  <c r="J179" i="1"/>
  <c r="H179" i="1"/>
  <c r="F179" i="1"/>
  <c r="D179" i="1"/>
  <c r="J178" i="1"/>
  <c r="H178" i="1"/>
  <c r="F178" i="1"/>
  <c r="D178" i="1"/>
  <c r="J177" i="1"/>
  <c r="H177" i="1"/>
  <c r="F177" i="1"/>
  <c r="D177" i="1"/>
  <c r="J176" i="1"/>
  <c r="H176" i="1"/>
  <c r="F176" i="1"/>
  <c r="D176" i="1"/>
  <c r="J175" i="1"/>
  <c r="H175" i="1"/>
  <c r="F175" i="1"/>
  <c r="D175" i="1"/>
  <c r="J174" i="1"/>
  <c r="H174" i="1"/>
  <c r="F174" i="1"/>
  <c r="D174" i="1"/>
  <c r="J173" i="1"/>
  <c r="H173" i="1"/>
  <c r="F173" i="1"/>
  <c r="D173" i="1"/>
  <c r="J172" i="1"/>
  <c r="H172" i="1"/>
  <c r="F172" i="1"/>
  <c r="D172" i="1"/>
  <c r="J171" i="1"/>
  <c r="H171" i="1"/>
  <c r="F171" i="1"/>
  <c r="D171" i="1"/>
  <c r="J170" i="1"/>
  <c r="H170" i="1"/>
  <c r="F170" i="1"/>
  <c r="D170" i="1"/>
  <c r="J169" i="1"/>
  <c r="H169" i="1"/>
  <c r="F169" i="1"/>
  <c r="D169" i="1"/>
  <c r="J168" i="1"/>
  <c r="H168" i="1"/>
  <c r="F168" i="1"/>
  <c r="D168" i="1"/>
  <c r="J167" i="1"/>
  <c r="H167" i="1"/>
  <c r="F167" i="1"/>
  <c r="D167" i="1"/>
  <c r="J166" i="1"/>
  <c r="H166" i="1"/>
  <c r="F166" i="1"/>
  <c r="D166" i="1"/>
  <c r="J165" i="1"/>
  <c r="H165" i="1"/>
  <c r="F165" i="1"/>
  <c r="D165" i="1"/>
  <c r="J164" i="1"/>
  <c r="H164" i="1"/>
  <c r="F164" i="1"/>
  <c r="D164" i="1"/>
  <c r="J163" i="1"/>
  <c r="H163" i="1"/>
  <c r="F163" i="1"/>
  <c r="D163" i="1"/>
  <c r="J162" i="1"/>
  <c r="H162" i="1"/>
  <c r="F162" i="1"/>
  <c r="D162" i="1"/>
  <c r="J161" i="1"/>
  <c r="H161" i="1"/>
  <c r="F161" i="1"/>
  <c r="D161" i="1"/>
  <c r="J160" i="1"/>
  <c r="H160" i="1"/>
  <c r="F160" i="1"/>
  <c r="D160" i="1"/>
  <c r="J159" i="1"/>
  <c r="H159" i="1"/>
  <c r="F159" i="1"/>
  <c r="D159" i="1"/>
  <c r="J158" i="1"/>
  <c r="H158" i="1"/>
  <c r="F158" i="1"/>
  <c r="D158" i="1"/>
  <c r="J157" i="1"/>
  <c r="H157" i="1"/>
  <c r="F157" i="1"/>
  <c r="D157" i="1"/>
  <c r="J156" i="1"/>
  <c r="H156" i="1"/>
  <c r="F156" i="1"/>
  <c r="D156" i="1"/>
  <c r="J155" i="1"/>
  <c r="H155" i="1"/>
  <c r="F155" i="1"/>
  <c r="D155" i="1"/>
  <c r="J154" i="1"/>
  <c r="H154" i="1"/>
  <c r="F154" i="1"/>
  <c r="D154" i="1"/>
  <c r="J153" i="1"/>
  <c r="H153" i="1"/>
  <c r="F153" i="1"/>
  <c r="D153" i="1"/>
  <c r="J152" i="1"/>
  <c r="H152" i="1"/>
  <c r="F152" i="1"/>
  <c r="D152" i="1"/>
  <c r="J151" i="1"/>
  <c r="H151" i="1"/>
  <c r="F151" i="1"/>
  <c r="D151" i="1"/>
  <c r="J150" i="1"/>
  <c r="H150" i="1"/>
  <c r="F150" i="1"/>
  <c r="D150" i="1"/>
  <c r="J149" i="1"/>
  <c r="H149" i="1"/>
  <c r="F149" i="1"/>
  <c r="D149" i="1"/>
  <c r="J148" i="1"/>
  <c r="H148" i="1"/>
  <c r="F148" i="1"/>
  <c r="D148" i="1"/>
  <c r="J147" i="1"/>
  <c r="H147" i="1"/>
  <c r="F147" i="1"/>
  <c r="D147" i="1"/>
  <c r="J146" i="1"/>
  <c r="H146" i="1"/>
  <c r="F146" i="1"/>
  <c r="D146" i="1"/>
  <c r="J145" i="1"/>
  <c r="H145" i="1"/>
  <c r="F145" i="1"/>
  <c r="D145" i="1"/>
  <c r="J144" i="1"/>
  <c r="H144" i="1"/>
  <c r="F144" i="1"/>
  <c r="D144" i="1"/>
  <c r="J143" i="1"/>
  <c r="H143" i="1"/>
  <c r="F143" i="1"/>
  <c r="D143" i="1"/>
  <c r="J142" i="1"/>
  <c r="H142" i="1"/>
  <c r="F142" i="1"/>
  <c r="D142" i="1"/>
  <c r="J141" i="1"/>
  <c r="H141" i="1"/>
  <c r="F141" i="1"/>
  <c r="D141" i="1"/>
  <c r="J140" i="1"/>
  <c r="H140" i="1"/>
  <c r="F140" i="1"/>
  <c r="D140" i="1"/>
  <c r="J139" i="1"/>
  <c r="H139" i="1"/>
  <c r="F139" i="1"/>
  <c r="D139" i="1"/>
</calcChain>
</file>

<file path=xl/sharedStrings.xml><?xml version="1.0" encoding="utf-8"?>
<sst xmlns="http://schemas.openxmlformats.org/spreadsheetml/2006/main" count="148" uniqueCount="143">
  <si>
    <t>Fecha</t>
  </si>
  <si>
    <t>Barril Brent ($USD)</t>
  </si>
  <si>
    <t>Tasa de Interes FED (%)</t>
  </si>
  <si>
    <t>Exportaciones del Petroleo (Ton. Metricas)</t>
  </si>
  <si>
    <t>Tasa de Cambio PEN-USD($USD)</t>
  </si>
  <si>
    <t>Inflación Al Consumidor(%)</t>
  </si>
  <si>
    <t>Tasa TRM Real ($COP)</t>
  </si>
  <si>
    <t>40,37$</t>
  </si>
  <si>
    <t>40,91$</t>
  </si>
  <si>
    <t>44,74$</t>
  </si>
  <si>
    <t>43,24$</t>
  </si>
  <si>
    <t>40,27$</t>
  </si>
  <si>
    <t>29,38$</t>
  </si>
  <si>
    <t>18,38$</t>
  </si>
  <si>
    <t>32,01$</t>
  </si>
  <si>
    <t>55,66$</t>
  </si>
  <si>
    <t>63,65$</t>
  </si>
  <si>
    <t>67,31$</t>
  </si>
  <si>
    <t>63,21$</t>
  </si>
  <si>
    <t>59,71$</t>
  </si>
  <si>
    <t>62,83$</t>
  </si>
  <si>
    <t>59,04$</t>
  </si>
  <si>
    <t>63,92$</t>
  </si>
  <si>
    <t>64,22$</t>
  </si>
  <si>
    <t>71,32$</t>
  </si>
  <si>
    <t>71,23$</t>
  </si>
  <si>
    <t>66,14$</t>
  </si>
  <si>
    <t>63,96$</t>
  </si>
  <si>
    <t>59,41$</t>
  </si>
  <si>
    <t>57,36$</t>
  </si>
  <si>
    <t>64,75$</t>
  </si>
  <si>
    <t>81,03$</t>
  </si>
  <si>
    <t>78,89$</t>
  </si>
  <si>
    <t>72,53$</t>
  </si>
  <si>
    <t>74,25$</t>
  </si>
  <si>
    <t>74,41$</t>
  </si>
  <si>
    <t>76,98$</t>
  </si>
  <si>
    <t>72,11$</t>
  </si>
  <si>
    <t>66,02$</t>
  </si>
  <si>
    <t>65,32$</t>
  </si>
  <si>
    <t>69,08$</t>
  </si>
  <si>
    <t>64,37$</t>
  </si>
  <si>
    <t>62,71$</t>
  </si>
  <si>
    <t>57,51$</t>
  </si>
  <si>
    <t>56,15$</t>
  </si>
  <si>
    <t>51,70$</t>
  </si>
  <si>
    <t>48,48$</t>
  </si>
  <si>
    <t>46,37$</t>
  </si>
  <si>
    <t>50,33$</t>
  </si>
  <si>
    <t>52,31$</t>
  </si>
  <si>
    <t>51,59$</t>
  </si>
  <si>
    <t>54,87$</t>
  </si>
  <si>
    <t>54,58$</t>
  </si>
  <si>
    <t>53,31$</t>
  </si>
  <si>
    <t>44,73$</t>
  </si>
  <si>
    <t>49,52$</t>
  </si>
  <si>
    <t>46,57$</t>
  </si>
  <si>
    <t>45,84$</t>
  </si>
  <si>
    <t>44,95$</t>
  </si>
  <si>
    <t>48,25$</t>
  </si>
  <si>
    <t>46,74$</t>
  </si>
  <si>
    <t>41,58$</t>
  </si>
  <si>
    <t>38,21$</t>
  </si>
  <si>
    <t>32,18$</t>
  </si>
  <si>
    <t>30,70$</t>
  </si>
  <si>
    <t>38,01$</t>
  </si>
  <si>
    <t>44,27$</t>
  </si>
  <si>
    <t>48,43$</t>
  </si>
  <si>
    <t>47,62$</t>
  </si>
  <si>
    <t>46,52$</t>
  </si>
  <si>
    <t>56,56$</t>
  </si>
  <si>
    <t>61,48$</t>
  </si>
  <si>
    <t>64,08$</t>
  </si>
  <si>
    <t>59,52$</t>
  </si>
  <si>
    <t>55,89$</t>
  </si>
  <si>
    <t>58,10$</t>
  </si>
  <si>
    <t>47,76$</t>
  </si>
  <si>
    <t>62,34$</t>
  </si>
  <si>
    <t>79,44$</t>
  </si>
  <si>
    <t>87,43$</t>
  </si>
  <si>
    <t>97,09$</t>
  </si>
  <si>
    <t>101,61$</t>
  </si>
  <si>
    <t>106,77$</t>
  </si>
  <si>
    <t>111,80$</t>
  </si>
  <si>
    <t>109,54$</t>
  </si>
  <si>
    <t>107,76$</t>
  </si>
  <si>
    <t>107,48$</t>
  </si>
  <si>
    <t>108,90$</t>
  </si>
  <si>
    <t>108,12$</t>
  </si>
  <si>
    <t>110,76$</t>
  </si>
  <si>
    <t>107,79$</t>
  </si>
  <si>
    <t>109,08$</t>
  </si>
  <si>
    <t>111,60$</t>
  </si>
  <si>
    <t>111,28$</t>
  </si>
  <si>
    <t>107,93$</t>
  </si>
  <si>
    <t>102,92$</t>
  </si>
  <si>
    <t>102,56$</t>
  </si>
  <si>
    <t>102,25$</t>
  </si>
  <si>
    <t>108,47$</t>
  </si>
  <si>
    <t>116,05$</t>
  </si>
  <si>
    <t>112,96$</t>
  </si>
  <si>
    <t>109,49$</t>
  </si>
  <si>
    <t>109,06$</t>
  </si>
  <si>
    <t>111,71$</t>
  </si>
  <si>
    <t>112,86$</t>
  </si>
  <si>
    <t>113,36$</t>
  </si>
  <si>
    <t>102,62$</t>
  </si>
  <si>
    <t>95,16$</t>
  </si>
  <si>
    <t>110,34$</t>
  </si>
  <si>
    <t>119,75$</t>
  </si>
  <si>
    <t>125,45$</t>
  </si>
  <si>
    <t>119,33$</t>
  </si>
  <si>
    <t>110,69$</t>
  </si>
  <si>
    <t>107,87$</t>
  </si>
  <si>
    <t>110,77$</t>
  </si>
  <si>
    <t>109,55$</t>
  </si>
  <si>
    <t>112,83$</t>
  </si>
  <si>
    <t>110,22$</t>
  </si>
  <si>
    <t>116,97$</t>
  </si>
  <si>
    <t>113,83$</t>
  </si>
  <si>
    <t>114,99$</t>
  </si>
  <si>
    <t>123,26$</t>
  </si>
  <si>
    <t>114,64$</t>
  </si>
  <si>
    <t>103,72$</t>
  </si>
  <si>
    <t>96,52$</t>
  </si>
  <si>
    <t>91,45$</t>
  </si>
  <si>
    <t>85,28$</t>
  </si>
  <si>
    <t>82,67$</t>
  </si>
  <si>
    <t>77,84$</t>
  </si>
  <si>
    <t>77,04$</t>
  </si>
  <si>
    <t>75,58$</t>
  </si>
  <si>
    <t>74,76$</t>
  </si>
  <si>
    <t>75,95$</t>
  </si>
  <si>
    <t>84,82$</t>
  </si>
  <si>
    <t>78,83$</t>
  </si>
  <si>
    <t>73,75$</t>
  </si>
  <si>
    <t>76,17$</t>
  </si>
  <si>
    <t xml:space="preserve">Tasa de Interes FED (%) </t>
  </si>
  <si>
    <t>Tasa de Interes FED (%) * 1000</t>
  </si>
  <si>
    <t>Exportaciones del Petroleo (Ton. Metricas) / 100.000</t>
  </si>
  <si>
    <t>Tasa de Cambio PEN-USD($USD)*10</t>
  </si>
  <si>
    <t>Tasa TRM Real ($COP) / 10</t>
  </si>
  <si>
    <t>Configuracion 1 - Dataset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</si>
</sst>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&quot; de &quot;yyyy\ "/>
    <numFmt numFmtId="165" formatCode="_(* #,##0_);_(* \(#,##0\);_(* &quot;-&quot;??_);_(@_)"/>
    <numFmt numFmtId="166" formatCode="[$$]#,##0.00;\-[$$]#,##0.00"/>
    <numFmt numFmtId="167" formatCode="[$$]\ #,##0.00;\-[$$]\ #,##0.00"/>
    <numFmt numFmtId="168" formatCode="mm\-yy\ "/>
  </numFmts>
  <fonts count="11" x14ac:knownFonts="1">
    <font>
      <sz val="11"/>
      <color theme="1"/>
      <name val="Arial"/>
    </font>
    <font>
      <sz val="11"/>
      <color theme="1"/>
      <name val="Calibri"/>
    </font>
    <font>
      <b/>
      <sz val="8"/>
      <color rgb="FF333333"/>
      <name val="Arial"/>
    </font>
    <font>
      <sz val="11"/>
      <color theme="1"/>
      <name val="Calibri"/>
    </font>
    <font>
      <sz val="9"/>
      <color rgb="FF333333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FA"/>
        <bgColor rgb="FFFFFD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8B2AD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/>
    <xf numFmtId="0" fontId="4" fillId="0" borderId="2" xfId="0" applyFont="1" applyBorder="1" applyAlignment="1">
      <alignment horizontal="right" vertical="top"/>
    </xf>
    <xf numFmtId="10" fontId="5" fillId="0" borderId="2" xfId="0" applyNumberFormat="1" applyFont="1" applyBorder="1" applyAlignment="1">
      <alignment horizontal="right" wrapText="1"/>
    </xf>
    <xf numFmtId="10" fontId="5" fillId="0" borderId="2" xfId="0" applyNumberFormat="1" applyFont="1" applyBorder="1" applyAlignment="1">
      <alignment horizontal="right"/>
    </xf>
    <xf numFmtId="165" fontId="6" fillId="0" borderId="2" xfId="0" applyNumberFormat="1" applyFont="1" applyBorder="1"/>
    <xf numFmtId="0" fontId="6" fillId="0" borderId="2" xfId="0" applyFont="1" applyBorder="1"/>
    <xf numFmtId="0" fontId="1" fillId="0" borderId="2" xfId="0" applyFont="1" applyBorder="1"/>
    <xf numFmtId="4" fontId="3" fillId="0" borderId="2" xfId="0" applyNumberFormat="1" applyFont="1" applyBorder="1"/>
    <xf numFmtId="166" fontId="1" fillId="0" borderId="2" xfId="0" applyNumberFormat="1" applyFont="1" applyBorder="1"/>
    <xf numFmtId="165" fontId="7" fillId="0" borderId="2" xfId="0" applyNumberFormat="1" applyFont="1" applyBorder="1"/>
    <xf numFmtId="166" fontId="1" fillId="0" borderId="0" xfId="0" applyNumberFormat="1" applyFont="1"/>
    <xf numFmtId="167" fontId="8" fillId="0" borderId="0" xfId="0" applyNumberFormat="1" applyFont="1" applyAlignment="1">
      <alignment horizontal="right" vertical="top" wrapText="1"/>
    </xf>
    <xf numFmtId="164" fontId="1" fillId="3" borderId="2" xfId="0" applyNumberFormat="1" applyFont="1" applyFill="1" applyBorder="1"/>
    <xf numFmtId="0" fontId="4" fillId="3" borderId="2" xfId="0" applyFont="1" applyFill="1" applyBorder="1" applyAlignment="1">
      <alignment horizontal="right" vertical="top"/>
    </xf>
    <xf numFmtId="10" fontId="5" fillId="3" borderId="2" xfId="0" applyNumberFormat="1" applyFont="1" applyFill="1" applyBorder="1" applyAlignment="1">
      <alignment horizontal="right" wrapText="1"/>
    </xf>
    <xf numFmtId="10" fontId="5" fillId="3" borderId="2" xfId="0" applyNumberFormat="1" applyFont="1" applyFill="1" applyBorder="1" applyAlignment="1">
      <alignment horizontal="right"/>
    </xf>
    <xf numFmtId="165" fontId="6" fillId="3" borderId="2" xfId="0" applyNumberFormat="1" applyFont="1" applyFill="1" applyBorder="1"/>
    <xf numFmtId="0" fontId="1" fillId="3" borderId="2" xfId="0" applyFont="1" applyFill="1" applyBorder="1"/>
    <xf numFmtId="4" fontId="3" fillId="3" borderId="2" xfId="0" applyNumberFormat="1" applyFont="1" applyFill="1" applyBorder="1"/>
    <xf numFmtId="165" fontId="7" fillId="3" borderId="2" xfId="0" applyNumberFormat="1" applyFont="1" applyFill="1" applyBorder="1"/>
    <xf numFmtId="166" fontId="1" fillId="3" borderId="2" xfId="0" applyNumberFormat="1" applyFont="1" applyFill="1" applyBorder="1"/>
    <xf numFmtId="164" fontId="1" fillId="4" borderId="2" xfId="0" applyNumberFormat="1" applyFont="1" applyFill="1" applyBorder="1"/>
    <xf numFmtId="0" fontId="4" fillId="4" borderId="2" xfId="0" applyFont="1" applyFill="1" applyBorder="1" applyAlignment="1">
      <alignment horizontal="right" vertical="top"/>
    </xf>
    <xf numFmtId="10" fontId="5" fillId="4" borderId="2" xfId="0" applyNumberFormat="1" applyFont="1" applyFill="1" applyBorder="1" applyAlignment="1">
      <alignment horizontal="right" wrapText="1"/>
    </xf>
    <xf numFmtId="10" fontId="5" fillId="4" borderId="2" xfId="0" applyNumberFormat="1" applyFont="1" applyFill="1" applyBorder="1" applyAlignment="1">
      <alignment horizontal="right"/>
    </xf>
    <xf numFmtId="165" fontId="6" fillId="4" borderId="2" xfId="0" applyNumberFormat="1" applyFont="1" applyFill="1" applyBorder="1"/>
    <xf numFmtId="0" fontId="1" fillId="4" borderId="2" xfId="0" applyFont="1" applyFill="1" applyBorder="1"/>
    <xf numFmtId="0" fontId="6" fillId="4" borderId="2" xfId="0" applyFont="1" applyFill="1" applyBorder="1"/>
    <xf numFmtId="166" fontId="1" fillId="4" borderId="2" xfId="0" applyNumberFormat="1" applyFont="1" applyFill="1" applyBorder="1"/>
    <xf numFmtId="164" fontId="9" fillId="3" borderId="2" xfId="0" applyNumberFormat="1" applyFont="1" applyFill="1" applyBorder="1"/>
    <xf numFmtId="0" fontId="5" fillId="3" borderId="2" xfId="0" applyFont="1" applyFill="1" applyBorder="1" applyAlignment="1">
      <alignment horizontal="right" vertical="top"/>
    </xf>
    <xf numFmtId="165" fontId="5" fillId="3" borderId="2" xfId="0" applyNumberFormat="1" applyFont="1" applyFill="1" applyBorder="1"/>
    <xf numFmtId="0" fontId="9" fillId="3" borderId="2" xfId="0" applyFont="1" applyFill="1" applyBorder="1"/>
    <xf numFmtId="0" fontId="5" fillId="3" borderId="2" xfId="0" applyFont="1" applyFill="1" applyBorder="1"/>
    <xf numFmtId="166" fontId="9" fillId="3" borderId="2" xfId="0" applyNumberFormat="1" applyFont="1" applyFill="1" applyBorder="1"/>
    <xf numFmtId="0" fontId="6" fillId="3" borderId="2" xfId="0" applyFont="1" applyFill="1" applyBorder="1"/>
    <xf numFmtId="165" fontId="1" fillId="0" borderId="0" xfId="0" applyNumberFormat="1" applyFont="1"/>
    <xf numFmtId="165" fontId="1" fillId="0" borderId="0" xfId="0" applyNumberFormat="1" applyFont="1" applyAlignment="1">
      <alignment wrapText="1"/>
    </xf>
    <xf numFmtId="0" fontId="1" fillId="5" borderId="2" xfId="0" applyFont="1" applyFill="1" applyBorder="1" applyAlignment="1">
      <alignment horizontal="center"/>
    </xf>
    <xf numFmtId="168" fontId="1" fillId="0" borderId="2" xfId="0" applyNumberFormat="1" applyFont="1" applyBorder="1"/>
    <xf numFmtId="0" fontId="5" fillId="0" borderId="2" xfId="0" applyFont="1" applyBorder="1" applyAlignment="1">
      <alignment horizontal="right" wrapText="1"/>
    </xf>
    <xf numFmtId="0" fontId="5" fillId="5" borderId="2" xfId="0" applyFont="1" applyFill="1" applyBorder="1" applyAlignment="1">
      <alignment horizontal="right"/>
    </xf>
    <xf numFmtId="0" fontId="6" fillId="5" borderId="2" xfId="0" applyFont="1" applyFill="1" applyBorder="1"/>
    <xf numFmtId="0" fontId="1" fillId="5" borderId="2" xfId="0" applyFont="1" applyFill="1" applyBorder="1"/>
    <xf numFmtId="0" fontId="10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64" fontId="1" fillId="6" borderId="2" xfId="0" applyNumberFormat="1" applyFont="1" applyFill="1" applyBorder="1"/>
    <xf numFmtId="0" fontId="4" fillId="6" borderId="2" xfId="0" applyFont="1" applyFill="1" applyBorder="1" applyAlignment="1">
      <alignment horizontal="right" vertical="top"/>
    </xf>
    <xf numFmtId="10" fontId="5" fillId="6" borderId="2" xfId="0" applyNumberFormat="1" applyFont="1" applyFill="1" applyBorder="1" applyAlignment="1">
      <alignment horizontal="right" wrapText="1"/>
    </xf>
    <xf numFmtId="10" fontId="5" fillId="6" borderId="2" xfId="0" applyNumberFormat="1" applyFont="1" applyFill="1" applyBorder="1" applyAlignment="1">
      <alignment horizontal="right"/>
    </xf>
    <xf numFmtId="165" fontId="6" fillId="6" borderId="2" xfId="0" applyNumberFormat="1" applyFont="1" applyFill="1" applyBorder="1"/>
    <xf numFmtId="0" fontId="1" fillId="6" borderId="2" xfId="0" applyFont="1" applyFill="1" applyBorder="1"/>
    <xf numFmtId="4" fontId="3" fillId="7" borderId="2" xfId="0" applyNumberFormat="1" applyFont="1" applyFill="1" applyBorder="1"/>
    <xf numFmtId="0" fontId="6" fillId="6" borderId="2" xfId="0" applyFont="1" applyFill="1" applyBorder="1"/>
    <xf numFmtId="166" fontId="1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O" sz="1400" b="0" i="0">
                <a:solidFill>
                  <a:srgbClr val="757575"/>
                </a:solidFill>
                <a:latin typeface="+mn-lt"/>
              </a:rPr>
              <a:t>Cruce de Datasets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Barril Brent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Hoja1!$B$139:$B$268</c:f>
              <c:numCache>
                <c:formatCode>General</c:formatCode>
                <c:ptCount val="130"/>
                <c:pt idx="0">
                  <c:v>40.369999999999997</c:v>
                </c:pt>
                <c:pt idx="1">
                  <c:v>40.909999999999997</c:v>
                </c:pt>
                <c:pt idx="2">
                  <c:v>44.74</c:v>
                </c:pt>
                <c:pt idx="3">
                  <c:v>43.24</c:v>
                </c:pt>
                <c:pt idx="4">
                  <c:v>40.270000000000003</c:v>
                </c:pt>
                <c:pt idx="5">
                  <c:v>29.38</c:v>
                </c:pt>
                <c:pt idx="6">
                  <c:v>18.38</c:v>
                </c:pt>
                <c:pt idx="7">
                  <c:v>32.01</c:v>
                </c:pt>
                <c:pt idx="8">
                  <c:v>55.66</c:v>
                </c:pt>
                <c:pt idx="9">
                  <c:v>63.65</c:v>
                </c:pt>
                <c:pt idx="10">
                  <c:v>67.31</c:v>
                </c:pt>
                <c:pt idx="11">
                  <c:v>63.21</c:v>
                </c:pt>
                <c:pt idx="12">
                  <c:v>59.71</c:v>
                </c:pt>
                <c:pt idx="13">
                  <c:v>62.83</c:v>
                </c:pt>
                <c:pt idx="14">
                  <c:v>59.04</c:v>
                </c:pt>
                <c:pt idx="15">
                  <c:v>63.92</c:v>
                </c:pt>
                <c:pt idx="16">
                  <c:v>64.22</c:v>
                </c:pt>
                <c:pt idx="17">
                  <c:v>71.319999999999993</c:v>
                </c:pt>
                <c:pt idx="18">
                  <c:v>71.23</c:v>
                </c:pt>
                <c:pt idx="19">
                  <c:v>66.14</c:v>
                </c:pt>
                <c:pt idx="20">
                  <c:v>63.96</c:v>
                </c:pt>
                <c:pt idx="21">
                  <c:v>59.41</c:v>
                </c:pt>
                <c:pt idx="22">
                  <c:v>57.36</c:v>
                </c:pt>
                <c:pt idx="23">
                  <c:v>64.75</c:v>
                </c:pt>
                <c:pt idx="24">
                  <c:v>81.03</c:v>
                </c:pt>
                <c:pt idx="25">
                  <c:v>78.89</c:v>
                </c:pt>
                <c:pt idx="26">
                  <c:v>72.53</c:v>
                </c:pt>
                <c:pt idx="27">
                  <c:v>74.25</c:v>
                </c:pt>
                <c:pt idx="28">
                  <c:v>74.41</c:v>
                </c:pt>
                <c:pt idx="29">
                  <c:v>76.98</c:v>
                </c:pt>
                <c:pt idx="30">
                  <c:v>72.11</c:v>
                </c:pt>
                <c:pt idx="31">
                  <c:v>66.02</c:v>
                </c:pt>
                <c:pt idx="32">
                  <c:v>65.319999999999993</c:v>
                </c:pt>
                <c:pt idx="33">
                  <c:v>69.08</c:v>
                </c:pt>
                <c:pt idx="34">
                  <c:v>64.37</c:v>
                </c:pt>
                <c:pt idx="35">
                  <c:v>62.71</c:v>
                </c:pt>
                <c:pt idx="36">
                  <c:v>57.51</c:v>
                </c:pt>
                <c:pt idx="37">
                  <c:v>56.15</c:v>
                </c:pt>
                <c:pt idx="38">
                  <c:v>51.7</c:v>
                </c:pt>
                <c:pt idx="39">
                  <c:v>48.48</c:v>
                </c:pt>
                <c:pt idx="40">
                  <c:v>46.37</c:v>
                </c:pt>
                <c:pt idx="41">
                  <c:v>50.33</c:v>
                </c:pt>
                <c:pt idx="42">
                  <c:v>52.31</c:v>
                </c:pt>
                <c:pt idx="43">
                  <c:v>51.59</c:v>
                </c:pt>
                <c:pt idx="44">
                  <c:v>54.87</c:v>
                </c:pt>
                <c:pt idx="45">
                  <c:v>54.58</c:v>
                </c:pt>
                <c:pt idx="46">
                  <c:v>53.31</c:v>
                </c:pt>
                <c:pt idx="47">
                  <c:v>44.73</c:v>
                </c:pt>
                <c:pt idx="48">
                  <c:v>49.52</c:v>
                </c:pt>
                <c:pt idx="49">
                  <c:v>46.57</c:v>
                </c:pt>
                <c:pt idx="50">
                  <c:v>45.84</c:v>
                </c:pt>
                <c:pt idx="51">
                  <c:v>44.95</c:v>
                </c:pt>
                <c:pt idx="52">
                  <c:v>48.25</c:v>
                </c:pt>
                <c:pt idx="53">
                  <c:v>46.74</c:v>
                </c:pt>
                <c:pt idx="54">
                  <c:v>41.58</c:v>
                </c:pt>
                <c:pt idx="55">
                  <c:v>38.21</c:v>
                </c:pt>
                <c:pt idx="56">
                  <c:v>32.18</c:v>
                </c:pt>
                <c:pt idx="57">
                  <c:v>30.7</c:v>
                </c:pt>
                <c:pt idx="58">
                  <c:v>38.01</c:v>
                </c:pt>
                <c:pt idx="59">
                  <c:v>44.27</c:v>
                </c:pt>
                <c:pt idx="60">
                  <c:v>48.43</c:v>
                </c:pt>
                <c:pt idx="61">
                  <c:v>47.62</c:v>
                </c:pt>
                <c:pt idx="62">
                  <c:v>46.52</c:v>
                </c:pt>
                <c:pt idx="63">
                  <c:v>56.56</c:v>
                </c:pt>
                <c:pt idx="64">
                  <c:v>61.48</c:v>
                </c:pt>
                <c:pt idx="65">
                  <c:v>64.08</c:v>
                </c:pt>
                <c:pt idx="66">
                  <c:v>59.52</c:v>
                </c:pt>
                <c:pt idx="67">
                  <c:v>55.89</c:v>
                </c:pt>
                <c:pt idx="68">
                  <c:v>58.1</c:v>
                </c:pt>
                <c:pt idx="69">
                  <c:v>47.76</c:v>
                </c:pt>
                <c:pt idx="70">
                  <c:v>62.34</c:v>
                </c:pt>
                <c:pt idx="71">
                  <c:v>79.44</c:v>
                </c:pt>
                <c:pt idx="72">
                  <c:v>87.43</c:v>
                </c:pt>
                <c:pt idx="73">
                  <c:v>97.09</c:v>
                </c:pt>
                <c:pt idx="74">
                  <c:v>101.61</c:v>
                </c:pt>
                <c:pt idx="75">
                  <c:v>106.77</c:v>
                </c:pt>
                <c:pt idx="76">
                  <c:v>111.8</c:v>
                </c:pt>
                <c:pt idx="77">
                  <c:v>109.54</c:v>
                </c:pt>
                <c:pt idx="78">
                  <c:v>107.76</c:v>
                </c:pt>
                <c:pt idx="79">
                  <c:v>107.48</c:v>
                </c:pt>
                <c:pt idx="80">
                  <c:v>108.9</c:v>
                </c:pt>
                <c:pt idx="81">
                  <c:v>108.12</c:v>
                </c:pt>
                <c:pt idx="82">
                  <c:v>110.76</c:v>
                </c:pt>
                <c:pt idx="83">
                  <c:v>107.79</c:v>
                </c:pt>
                <c:pt idx="84">
                  <c:v>109.08</c:v>
                </c:pt>
                <c:pt idx="85">
                  <c:v>111.6</c:v>
                </c:pt>
                <c:pt idx="86">
                  <c:v>111.28</c:v>
                </c:pt>
                <c:pt idx="87">
                  <c:v>107.93</c:v>
                </c:pt>
                <c:pt idx="88">
                  <c:v>102.92</c:v>
                </c:pt>
                <c:pt idx="89">
                  <c:v>102.56</c:v>
                </c:pt>
                <c:pt idx="90">
                  <c:v>102.25</c:v>
                </c:pt>
                <c:pt idx="91">
                  <c:v>108.47</c:v>
                </c:pt>
                <c:pt idx="92">
                  <c:v>116.05</c:v>
                </c:pt>
                <c:pt idx="93">
                  <c:v>112.96</c:v>
                </c:pt>
                <c:pt idx="94">
                  <c:v>109.49</c:v>
                </c:pt>
                <c:pt idx="95">
                  <c:v>109.06</c:v>
                </c:pt>
                <c:pt idx="96">
                  <c:v>111.71</c:v>
                </c:pt>
                <c:pt idx="97">
                  <c:v>112.86</c:v>
                </c:pt>
                <c:pt idx="98">
                  <c:v>113.36</c:v>
                </c:pt>
                <c:pt idx="99">
                  <c:v>102.62</c:v>
                </c:pt>
                <c:pt idx="100">
                  <c:v>95.16</c:v>
                </c:pt>
                <c:pt idx="101">
                  <c:v>110.34</c:v>
                </c:pt>
                <c:pt idx="102">
                  <c:v>119.75</c:v>
                </c:pt>
                <c:pt idx="103">
                  <c:v>125.45</c:v>
                </c:pt>
                <c:pt idx="104">
                  <c:v>119.33</c:v>
                </c:pt>
                <c:pt idx="105">
                  <c:v>110.69</c:v>
                </c:pt>
                <c:pt idx="106">
                  <c:v>107.87</c:v>
                </c:pt>
                <c:pt idx="107">
                  <c:v>110.77</c:v>
                </c:pt>
                <c:pt idx="108">
                  <c:v>109.55</c:v>
                </c:pt>
                <c:pt idx="109">
                  <c:v>112.83</c:v>
                </c:pt>
                <c:pt idx="110">
                  <c:v>110.22</c:v>
                </c:pt>
                <c:pt idx="111">
                  <c:v>116.97</c:v>
                </c:pt>
                <c:pt idx="112">
                  <c:v>113.83</c:v>
                </c:pt>
                <c:pt idx="113">
                  <c:v>114.99</c:v>
                </c:pt>
                <c:pt idx="114">
                  <c:v>123.26</c:v>
                </c:pt>
                <c:pt idx="115">
                  <c:v>114.64</c:v>
                </c:pt>
                <c:pt idx="116">
                  <c:v>103.72</c:v>
                </c:pt>
                <c:pt idx="117">
                  <c:v>96.52</c:v>
                </c:pt>
                <c:pt idx="118">
                  <c:v>91.45</c:v>
                </c:pt>
                <c:pt idx="119">
                  <c:v>85.28</c:v>
                </c:pt>
                <c:pt idx="120">
                  <c:v>82.67</c:v>
                </c:pt>
                <c:pt idx="121">
                  <c:v>77.84</c:v>
                </c:pt>
                <c:pt idx="122">
                  <c:v>77.040000000000006</c:v>
                </c:pt>
                <c:pt idx="123">
                  <c:v>75.58</c:v>
                </c:pt>
                <c:pt idx="124">
                  <c:v>74.760000000000005</c:v>
                </c:pt>
                <c:pt idx="125">
                  <c:v>75.95</c:v>
                </c:pt>
                <c:pt idx="126">
                  <c:v>84.82</c:v>
                </c:pt>
                <c:pt idx="127">
                  <c:v>78.83</c:v>
                </c:pt>
                <c:pt idx="128">
                  <c:v>73.75</c:v>
                </c:pt>
                <c:pt idx="129">
                  <c:v>76.17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D-4023-872A-4BE5A9F31B00}"/>
            </c:ext>
          </c:extLst>
        </c:ser>
        <c:ser>
          <c:idx val="1"/>
          <c:order val="1"/>
          <c:tx>
            <c:v>Tasa de Interés FED x 10.000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Hoja1!$D$139:$D$268</c:f>
              <c:numCache>
                <c:formatCode>General</c:formatCode>
                <c:ptCount val="1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12.5</c:v>
                </c:pt>
                <c:pt idx="8">
                  <c:v>17.5</c:v>
                </c:pt>
                <c:pt idx="9">
                  <c:v>17.5</c:v>
                </c:pt>
                <c:pt idx="10">
                  <c:v>17.5</c:v>
                </c:pt>
                <c:pt idx="11">
                  <c:v>17.5</c:v>
                </c:pt>
                <c:pt idx="12">
                  <c:v>17.5</c:v>
                </c:pt>
                <c:pt idx="13">
                  <c:v>20</c:v>
                </c:pt>
                <c:pt idx="14">
                  <c:v>22.5</c:v>
                </c:pt>
                <c:pt idx="15">
                  <c:v>22.5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17.5</c:v>
                </c:pt>
                <c:pt idx="30">
                  <c:v>17.5</c:v>
                </c:pt>
                <c:pt idx="31">
                  <c:v>17.5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12.5</c:v>
                </c:pt>
                <c:pt idx="36">
                  <c:v>12.5</c:v>
                </c:pt>
                <c:pt idx="37">
                  <c:v>12.5</c:v>
                </c:pt>
                <c:pt idx="38">
                  <c:v>12.5</c:v>
                </c:pt>
                <c:pt idx="39">
                  <c:v>12.5</c:v>
                </c:pt>
                <c:pt idx="40">
                  <c:v>12.5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DD-4023-872A-4BE5A9F31B00}"/>
            </c:ext>
          </c:extLst>
        </c:ser>
        <c:ser>
          <c:idx val="2"/>
          <c:order val="2"/>
          <c:tx>
            <c:v>Petroleo en Ton. Metricas / 100.000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Hoja1!$F$139:$F$268</c:f>
              <c:numCache>
                <c:formatCode>General</c:formatCode>
                <c:ptCount val="130"/>
                <c:pt idx="0">
                  <c:v>25.273418027600002</c:v>
                </c:pt>
                <c:pt idx="1">
                  <c:v>25.273418027600002</c:v>
                </c:pt>
                <c:pt idx="2">
                  <c:v>30.660763988399996</c:v>
                </c:pt>
                <c:pt idx="3">
                  <c:v>26.146354212200002</c:v>
                </c:pt>
                <c:pt idx="4">
                  <c:v>27.018202616900002</c:v>
                </c:pt>
                <c:pt idx="5">
                  <c:v>32.876847951899997</c:v>
                </c:pt>
                <c:pt idx="6">
                  <c:v>28.233373947400001</c:v>
                </c:pt>
                <c:pt idx="7">
                  <c:v>34.5697582122</c:v>
                </c:pt>
                <c:pt idx="8">
                  <c:v>32.336806827899998</c:v>
                </c:pt>
                <c:pt idx="9">
                  <c:v>31.547130614599997</c:v>
                </c:pt>
                <c:pt idx="10">
                  <c:v>33.990863829600002</c:v>
                </c:pt>
                <c:pt idx="11">
                  <c:v>31.181685369099998</c:v>
                </c:pt>
                <c:pt idx="12">
                  <c:v>32.953781717300004</c:v>
                </c:pt>
                <c:pt idx="13">
                  <c:v>30.389537407799995</c:v>
                </c:pt>
                <c:pt idx="14">
                  <c:v>35.178133525699998</c:v>
                </c:pt>
                <c:pt idx="15">
                  <c:v>31.660772402999996</c:v>
                </c:pt>
                <c:pt idx="16">
                  <c:v>35.715487179999997</c:v>
                </c:pt>
                <c:pt idx="17">
                  <c:v>33.299936016799997</c:v>
                </c:pt>
                <c:pt idx="18">
                  <c:v>37.805160729500003</c:v>
                </c:pt>
                <c:pt idx="19">
                  <c:v>35.074209492100003</c:v>
                </c:pt>
                <c:pt idx="20">
                  <c:v>28.957054755199998</c:v>
                </c:pt>
                <c:pt idx="21">
                  <c:v>32.021689831400003</c:v>
                </c:pt>
                <c:pt idx="22">
                  <c:v>36.418960783499998</c:v>
                </c:pt>
                <c:pt idx="23">
                  <c:v>36.186052908599997</c:v>
                </c:pt>
                <c:pt idx="24">
                  <c:v>31.996090817899997</c:v>
                </c:pt>
                <c:pt idx="25">
                  <c:v>33.689071569899994</c:v>
                </c:pt>
                <c:pt idx="26">
                  <c:v>35.834266836700003</c:v>
                </c:pt>
                <c:pt idx="27">
                  <c:v>32.302077633999993</c:v>
                </c:pt>
                <c:pt idx="28">
                  <c:v>30.199404599600001</c:v>
                </c:pt>
                <c:pt idx="29">
                  <c:v>32.9323211126</c:v>
                </c:pt>
                <c:pt idx="30">
                  <c:v>32.627114653100001</c:v>
                </c:pt>
                <c:pt idx="31">
                  <c:v>29.587653820500002</c:v>
                </c:pt>
                <c:pt idx="32">
                  <c:v>27.012771041299995</c:v>
                </c:pt>
                <c:pt idx="33">
                  <c:v>31.112315917200004</c:v>
                </c:pt>
                <c:pt idx="34">
                  <c:v>36.927053445199995</c:v>
                </c:pt>
                <c:pt idx="35">
                  <c:v>30.918000520199993</c:v>
                </c:pt>
                <c:pt idx="36">
                  <c:v>34.750410672799994</c:v>
                </c:pt>
                <c:pt idx="37">
                  <c:v>31.813393663499998</c:v>
                </c:pt>
                <c:pt idx="38">
                  <c:v>34.415272271100001</c:v>
                </c:pt>
                <c:pt idx="39">
                  <c:v>33.448688375800003</c:v>
                </c:pt>
                <c:pt idx="40">
                  <c:v>36.739366011400001</c:v>
                </c:pt>
                <c:pt idx="41">
                  <c:v>33.907099366200001</c:v>
                </c:pt>
                <c:pt idx="42">
                  <c:v>33.930806039299995</c:v>
                </c:pt>
                <c:pt idx="43">
                  <c:v>33.0809877075</c:v>
                </c:pt>
                <c:pt idx="44">
                  <c:v>28.361846948299998</c:v>
                </c:pt>
                <c:pt idx="45">
                  <c:v>36.5540524018</c:v>
                </c:pt>
                <c:pt idx="46">
                  <c:v>34.547923556900002</c:v>
                </c:pt>
                <c:pt idx="47">
                  <c:v>36.7135285576</c:v>
                </c:pt>
                <c:pt idx="48">
                  <c:v>35.0219785723</c:v>
                </c:pt>
                <c:pt idx="49">
                  <c:v>37.220267390200007</c:v>
                </c:pt>
                <c:pt idx="50">
                  <c:v>33.557909412700006</c:v>
                </c:pt>
                <c:pt idx="51">
                  <c:v>37.946726717099999</c:v>
                </c:pt>
                <c:pt idx="52">
                  <c:v>39.194721147899998</c:v>
                </c:pt>
                <c:pt idx="53">
                  <c:v>37.286179085199997</c:v>
                </c:pt>
                <c:pt idx="54">
                  <c:v>33.509264951600002</c:v>
                </c:pt>
                <c:pt idx="55">
                  <c:v>35.067809287899991</c:v>
                </c:pt>
                <c:pt idx="56">
                  <c:v>38.292207530399999</c:v>
                </c:pt>
                <c:pt idx="57">
                  <c:v>40.991917773200001</c:v>
                </c:pt>
                <c:pt idx="58">
                  <c:v>41.400117416499995</c:v>
                </c:pt>
                <c:pt idx="59">
                  <c:v>36.8456838675</c:v>
                </c:pt>
                <c:pt idx="60">
                  <c:v>43.737241932200007</c:v>
                </c:pt>
                <c:pt idx="61">
                  <c:v>39.669515646200004</c:v>
                </c:pt>
                <c:pt idx="62">
                  <c:v>39.189272649299994</c:v>
                </c:pt>
                <c:pt idx="63">
                  <c:v>34.922775274000003</c:v>
                </c:pt>
                <c:pt idx="64">
                  <c:v>37.545260176900001</c:v>
                </c:pt>
                <c:pt idx="65">
                  <c:v>43.153648239899994</c:v>
                </c:pt>
                <c:pt idx="66">
                  <c:v>38.914596098499999</c:v>
                </c:pt>
                <c:pt idx="67">
                  <c:v>45.930902590899997</c:v>
                </c:pt>
                <c:pt idx="68">
                  <c:v>41.9144632609</c:v>
                </c:pt>
                <c:pt idx="69">
                  <c:v>41.094775284700006</c:v>
                </c:pt>
                <c:pt idx="70">
                  <c:v>43.383910171500006</c:v>
                </c:pt>
                <c:pt idx="71">
                  <c:v>39.426403898799997</c:v>
                </c:pt>
                <c:pt idx="72">
                  <c:v>40.456425282599994</c:v>
                </c:pt>
                <c:pt idx="73">
                  <c:v>44.429703038099994</c:v>
                </c:pt>
                <c:pt idx="74">
                  <c:v>41.655616647199999</c:v>
                </c:pt>
                <c:pt idx="75">
                  <c:v>41.041374816599998</c:v>
                </c:pt>
                <c:pt idx="76">
                  <c:v>39.030737137700001</c:v>
                </c:pt>
                <c:pt idx="77">
                  <c:v>44.191053796999995</c:v>
                </c:pt>
                <c:pt idx="78">
                  <c:v>37.181593931099997</c:v>
                </c:pt>
                <c:pt idx="79">
                  <c:v>39.671446616600001</c:v>
                </c:pt>
                <c:pt idx="80">
                  <c:v>36.53691236449999</c:v>
                </c:pt>
                <c:pt idx="81">
                  <c:v>44.419946137200007</c:v>
                </c:pt>
                <c:pt idx="82">
                  <c:v>43.634348969699992</c:v>
                </c:pt>
                <c:pt idx="83">
                  <c:v>41.874725348100007</c:v>
                </c:pt>
                <c:pt idx="84">
                  <c:v>39.399488035599994</c:v>
                </c:pt>
                <c:pt idx="85">
                  <c:v>39.147279070199993</c:v>
                </c:pt>
                <c:pt idx="86">
                  <c:v>41.366223372900009</c:v>
                </c:pt>
                <c:pt idx="87">
                  <c:v>37.366056811099995</c:v>
                </c:pt>
                <c:pt idx="88">
                  <c:v>40.890820983300003</c:v>
                </c:pt>
                <c:pt idx="89">
                  <c:v>41.908902948299996</c:v>
                </c:pt>
                <c:pt idx="90">
                  <c:v>38.025511081999994</c:v>
                </c:pt>
                <c:pt idx="91">
                  <c:v>40.3294651191</c:v>
                </c:pt>
                <c:pt idx="92">
                  <c:v>36.357715964400001</c:v>
                </c:pt>
                <c:pt idx="93">
                  <c:v>36.203325810899997</c:v>
                </c:pt>
                <c:pt idx="94">
                  <c:v>40.020701349800007</c:v>
                </c:pt>
                <c:pt idx="95">
                  <c:v>35.093800214300003</c:v>
                </c:pt>
                <c:pt idx="96">
                  <c:v>38.9087779838</c:v>
                </c:pt>
                <c:pt idx="97">
                  <c:v>38.810634836300004</c:v>
                </c:pt>
                <c:pt idx="98">
                  <c:v>32.772076873800003</c:v>
                </c:pt>
                <c:pt idx="99">
                  <c:v>36.504848597300004</c:v>
                </c:pt>
                <c:pt idx="100">
                  <c:v>35.644861131500001</c:v>
                </c:pt>
                <c:pt idx="101">
                  <c:v>38.8771981736</c:v>
                </c:pt>
                <c:pt idx="102">
                  <c:v>37.8064045761</c:v>
                </c:pt>
                <c:pt idx="103">
                  <c:v>37.614713657600007</c:v>
                </c:pt>
                <c:pt idx="104">
                  <c:v>33.430929833299999</c:v>
                </c:pt>
                <c:pt idx="105">
                  <c:v>35.979621647200005</c:v>
                </c:pt>
                <c:pt idx="106">
                  <c:v>38.354064813500003</c:v>
                </c:pt>
                <c:pt idx="107">
                  <c:v>36.453755833199999</c:v>
                </c:pt>
                <c:pt idx="108">
                  <c:v>36.251033711499993</c:v>
                </c:pt>
                <c:pt idx="109">
                  <c:v>31.6817771851</c:v>
                </c:pt>
                <c:pt idx="110">
                  <c:v>35.432284270799997</c:v>
                </c:pt>
                <c:pt idx="111">
                  <c:v>36.140351246400002</c:v>
                </c:pt>
                <c:pt idx="112">
                  <c:v>33.903411466400001</c:v>
                </c:pt>
                <c:pt idx="113">
                  <c:v>34.603646759700005</c:v>
                </c:pt>
                <c:pt idx="114">
                  <c:v>32.3411739461</c:v>
                </c:pt>
                <c:pt idx="115">
                  <c:v>36.114259562900003</c:v>
                </c:pt>
                <c:pt idx="116">
                  <c:v>30.439856902500001</c:v>
                </c:pt>
                <c:pt idx="117">
                  <c:v>28.344025471800002</c:v>
                </c:pt>
                <c:pt idx="118">
                  <c:v>29.099915647300001</c:v>
                </c:pt>
                <c:pt idx="119">
                  <c:v>27.420074663400001</c:v>
                </c:pt>
                <c:pt idx="120">
                  <c:v>28.962428103700002</c:v>
                </c:pt>
                <c:pt idx="121">
                  <c:v>26.846010930400002</c:v>
                </c:pt>
                <c:pt idx="122">
                  <c:v>29.2942862829</c:v>
                </c:pt>
                <c:pt idx="123">
                  <c:v>29.844721793299996</c:v>
                </c:pt>
                <c:pt idx="124">
                  <c:v>25.146650513400001</c:v>
                </c:pt>
                <c:pt idx="125">
                  <c:v>27.4466371657</c:v>
                </c:pt>
                <c:pt idx="126">
                  <c:v>28.716150516799999</c:v>
                </c:pt>
                <c:pt idx="127">
                  <c:v>24.585799954799999</c:v>
                </c:pt>
                <c:pt idx="128">
                  <c:v>24.412290061300002</c:v>
                </c:pt>
                <c:pt idx="129">
                  <c:v>23.303755937200002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DD-4023-872A-4BE5A9F31B00}"/>
            </c:ext>
          </c:extLst>
        </c:ser>
        <c:ser>
          <c:idx val="3"/>
          <c:order val="3"/>
          <c:tx>
            <c:v>TRM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Hoja1!$J$139:$J$268</c:f>
              <c:numCache>
                <c:formatCode>General</c:formatCode>
                <c:ptCount val="130"/>
                <c:pt idx="0">
                  <c:v>38.330599999999997</c:v>
                </c:pt>
                <c:pt idx="1">
                  <c:v>37.498600000000003</c:v>
                </c:pt>
                <c:pt idx="2">
                  <c:v>37.881</c:v>
                </c:pt>
                <c:pt idx="3">
                  <c:v>36.606000000000002</c:v>
                </c:pt>
                <c:pt idx="4">
                  <c:v>36.93</c:v>
                </c:pt>
                <c:pt idx="5">
                  <c:v>38.633400000000002</c:v>
                </c:pt>
                <c:pt idx="6">
                  <c:v>39.865600000000001</c:v>
                </c:pt>
                <c:pt idx="7">
                  <c:v>38.700099999999999</c:v>
                </c:pt>
                <c:pt idx="8">
                  <c:v>34.0824</c:v>
                </c:pt>
                <c:pt idx="9">
                  <c:v>33.173699999999997</c:v>
                </c:pt>
                <c:pt idx="10">
                  <c:v>33.83</c:v>
                </c:pt>
                <c:pt idx="11">
                  <c:v>34.114200000000004</c:v>
                </c:pt>
                <c:pt idx="12">
                  <c:v>34.377299999999998</c:v>
                </c:pt>
                <c:pt idx="13">
                  <c:v>33.996200000000002</c:v>
                </c:pt>
                <c:pt idx="14">
                  <c:v>34.1265</c:v>
                </c:pt>
                <c:pt idx="15">
                  <c:v>32.081099999999999</c:v>
                </c:pt>
                <c:pt idx="16">
                  <c:v>32.560200000000002</c:v>
                </c:pt>
                <c:pt idx="17">
                  <c:v>33.104900000000001</c:v>
                </c:pt>
                <c:pt idx="18">
                  <c:v>31.552199999999999</c:v>
                </c:pt>
                <c:pt idx="19">
                  <c:v>31.253400000000003</c:v>
                </c:pt>
                <c:pt idx="20">
                  <c:v>31.151500000000002</c:v>
                </c:pt>
                <c:pt idx="21">
                  <c:v>31.6191</c:v>
                </c:pt>
                <c:pt idx="22">
                  <c:v>32.1248</c:v>
                </c:pt>
                <c:pt idx="23">
                  <c:v>31.981300000000001</c:v>
                </c:pt>
                <c:pt idx="24">
                  <c:v>30.8048</c:v>
                </c:pt>
                <c:pt idx="25">
                  <c:v>30.378</c:v>
                </c:pt>
                <c:pt idx="26">
                  <c:v>29.595700000000001</c:v>
                </c:pt>
                <c:pt idx="27">
                  <c:v>28.855500000000003</c:v>
                </c:pt>
                <c:pt idx="28">
                  <c:v>28.932199999999998</c:v>
                </c:pt>
                <c:pt idx="29">
                  <c:v>28.629499999999997</c:v>
                </c:pt>
                <c:pt idx="30">
                  <c:v>27.659600000000001</c:v>
                </c:pt>
                <c:pt idx="31">
                  <c:v>28.5246</c:v>
                </c:pt>
                <c:pt idx="32">
                  <c:v>28.6</c:v>
                </c:pt>
                <c:pt idx="33">
                  <c:v>28.6768</c:v>
                </c:pt>
                <c:pt idx="34">
                  <c:v>29.914200000000001</c:v>
                </c:pt>
                <c:pt idx="35">
                  <c:v>30.131700000000002</c:v>
                </c:pt>
                <c:pt idx="36">
                  <c:v>29.550599999999999</c:v>
                </c:pt>
                <c:pt idx="37">
                  <c:v>29.184899999999999</c:v>
                </c:pt>
                <c:pt idx="38">
                  <c:v>29.726199999999999</c:v>
                </c:pt>
                <c:pt idx="39">
                  <c:v>30.387600000000003</c:v>
                </c:pt>
                <c:pt idx="40">
                  <c:v>29.583600000000001</c:v>
                </c:pt>
                <c:pt idx="41">
                  <c:v>29.24</c:v>
                </c:pt>
                <c:pt idx="42">
                  <c:v>28.735500000000002</c:v>
                </c:pt>
                <c:pt idx="43">
                  <c:v>29.434899999999999</c:v>
                </c:pt>
                <c:pt idx="44">
                  <c:v>28.816799999999997</c:v>
                </c:pt>
                <c:pt idx="45">
                  <c:v>29.4465</c:v>
                </c:pt>
                <c:pt idx="46">
                  <c:v>30.095300000000002</c:v>
                </c:pt>
                <c:pt idx="47">
                  <c:v>31.064</c:v>
                </c:pt>
                <c:pt idx="48">
                  <c:v>29.3261</c:v>
                </c:pt>
                <c:pt idx="49">
                  <c:v>29.211500000000001</c:v>
                </c:pt>
                <c:pt idx="50">
                  <c:v>29.638200000000001</c:v>
                </c:pt>
                <c:pt idx="51">
                  <c:v>29.639899999999997</c:v>
                </c:pt>
                <c:pt idx="52">
                  <c:v>29.916799999999999</c:v>
                </c:pt>
                <c:pt idx="53">
                  <c:v>29.883800000000001</c:v>
                </c:pt>
                <c:pt idx="54">
                  <c:v>29.987100000000002</c:v>
                </c:pt>
                <c:pt idx="55">
                  <c:v>31.452600000000004</c:v>
                </c:pt>
                <c:pt idx="56">
                  <c:v>33.575000000000003</c:v>
                </c:pt>
                <c:pt idx="57">
                  <c:v>32.840299999999999</c:v>
                </c:pt>
                <c:pt idx="58">
                  <c:v>32.445100000000004</c:v>
                </c:pt>
                <c:pt idx="59">
                  <c:v>29.966699999999999</c:v>
                </c:pt>
                <c:pt idx="60">
                  <c:v>29.378499999999999</c:v>
                </c:pt>
                <c:pt idx="61">
                  <c:v>30.731199999999998</c:v>
                </c:pt>
                <c:pt idx="62">
                  <c:v>30.232900000000001</c:v>
                </c:pt>
                <c:pt idx="63">
                  <c:v>27.319000000000003</c:v>
                </c:pt>
                <c:pt idx="64">
                  <c:v>25.549400000000002</c:v>
                </c:pt>
                <c:pt idx="65">
                  <c:v>24.390900000000002</c:v>
                </c:pt>
                <c:pt idx="66">
                  <c:v>24.953600000000002</c:v>
                </c:pt>
                <c:pt idx="67">
                  <c:v>25.8658</c:v>
                </c:pt>
                <c:pt idx="68">
                  <c:v>24.203800000000001</c:v>
                </c:pt>
                <c:pt idx="69">
                  <c:v>23.976900000000001</c:v>
                </c:pt>
                <c:pt idx="70">
                  <c:v>23.442299999999999</c:v>
                </c:pt>
                <c:pt idx="71">
                  <c:v>21.272500000000001</c:v>
                </c:pt>
                <c:pt idx="72">
                  <c:v>20.470299999999998</c:v>
                </c:pt>
                <c:pt idx="73">
                  <c:v>19.7134</c:v>
                </c:pt>
                <c:pt idx="74">
                  <c:v>18.9907</c:v>
                </c:pt>
                <c:pt idx="75">
                  <c:v>18.584</c:v>
                </c:pt>
                <c:pt idx="76">
                  <c:v>18.881</c:v>
                </c:pt>
                <c:pt idx="77">
                  <c:v>19.154600000000002</c:v>
                </c:pt>
                <c:pt idx="78">
                  <c:v>19.392700000000001</c:v>
                </c:pt>
                <c:pt idx="79">
                  <c:v>20.221900000000002</c:v>
                </c:pt>
                <c:pt idx="80">
                  <c:v>20.405100000000001</c:v>
                </c:pt>
                <c:pt idx="81">
                  <c:v>19.604100000000003</c:v>
                </c:pt>
                <c:pt idx="82">
                  <c:v>19.340799999999998</c:v>
                </c:pt>
                <c:pt idx="83">
                  <c:v>19.221400000000003</c:v>
                </c:pt>
                <c:pt idx="84">
                  <c:v>18.859100000000002</c:v>
                </c:pt>
                <c:pt idx="85">
                  <c:v>19.194000000000003</c:v>
                </c:pt>
                <c:pt idx="86">
                  <c:v>19.0366</c:v>
                </c:pt>
                <c:pt idx="87">
                  <c:v>19.0059</c:v>
                </c:pt>
                <c:pt idx="88">
                  <c:v>19.094999999999999</c:v>
                </c:pt>
                <c:pt idx="89">
                  <c:v>18.501199999999997</c:v>
                </c:pt>
                <c:pt idx="90">
                  <c:v>18.299600000000002</c:v>
                </c:pt>
                <c:pt idx="91">
                  <c:v>18.0989</c:v>
                </c:pt>
                <c:pt idx="92">
                  <c:v>17.9148</c:v>
                </c:pt>
                <c:pt idx="93">
                  <c:v>17.700099999999999</c:v>
                </c:pt>
                <c:pt idx="94">
                  <c:v>17.939399999999999</c:v>
                </c:pt>
                <c:pt idx="95">
                  <c:v>18.2029</c:v>
                </c:pt>
                <c:pt idx="96">
                  <c:v>18.049700000000001</c:v>
                </c:pt>
                <c:pt idx="97">
                  <c:v>18.0318</c:v>
                </c:pt>
                <c:pt idx="98">
                  <c:v>18.063399999999998</c:v>
                </c:pt>
                <c:pt idx="99">
                  <c:v>17.8443</c:v>
                </c:pt>
                <c:pt idx="100">
                  <c:v>17.926300000000001</c:v>
                </c:pt>
                <c:pt idx="101">
                  <c:v>17.9328</c:v>
                </c:pt>
                <c:pt idx="102">
                  <c:v>17.750599999999999</c:v>
                </c:pt>
                <c:pt idx="103">
                  <c:v>17.663399999999999</c:v>
                </c:pt>
                <c:pt idx="104">
                  <c:v>17.835599999999999</c:v>
                </c:pt>
                <c:pt idx="105">
                  <c:v>18.5212</c:v>
                </c:pt>
                <c:pt idx="106">
                  <c:v>19.340799999999998</c:v>
                </c:pt>
                <c:pt idx="107">
                  <c:v>19.182100000000002</c:v>
                </c:pt>
                <c:pt idx="108">
                  <c:v>19.1038</c:v>
                </c:pt>
                <c:pt idx="109">
                  <c:v>18.361499999999999</c:v>
                </c:pt>
                <c:pt idx="110">
                  <c:v>17.8504</c:v>
                </c:pt>
                <c:pt idx="111">
                  <c:v>17.6175</c:v>
                </c:pt>
                <c:pt idx="112">
                  <c:v>17.825399999999998</c:v>
                </c:pt>
                <c:pt idx="113">
                  <c:v>18.016500000000001</c:v>
                </c:pt>
                <c:pt idx="114">
                  <c:v>18.127700000000001</c:v>
                </c:pt>
                <c:pt idx="115">
                  <c:v>18.843800000000002</c:v>
                </c:pt>
                <c:pt idx="116">
                  <c:v>18.8261</c:v>
                </c:pt>
                <c:pt idx="117">
                  <c:v>18.666399999999999</c:v>
                </c:pt>
                <c:pt idx="118">
                  <c:v>19.258599999999998</c:v>
                </c:pt>
                <c:pt idx="119">
                  <c:v>18.636700000000001</c:v>
                </c:pt>
                <c:pt idx="120">
                  <c:v>18.084600000000002</c:v>
                </c:pt>
                <c:pt idx="121">
                  <c:v>18.055999999999997</c:v>
                </c:pt>
                <c:pt idx="122">
                  <c:v>18.1906</c:v>
                </c:pt>
                <c:pt idx="123">
                  <c:v>18.745200000000001</c:v>
                </c:pt>
                <c:pt idx="124">
                  <c:v>19.259</c:v>
                </c:pt>
                <c:pt idx="125">
                  <c:v>19.843599999999999</c:v>
                </c:pt>
                <c:pt idx="126">
                  <c:v>19.403599999999997</c:v>
                </c:pt>
                <c:pt idx="127">
                  <c:v>19.090999999999998</c:v>
                </c:pt>
                <c:pt idx="128">
                  <c:v>19.5289</c:v>
                </c:pt>
                <c:pt idx="129">
                  <c:v>19.7819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DD-4023-872A-4BE5A9F31B00}"/>
            </c:ext>
          </c:extLst>
        </c:ser>
        <c:ser>
          <c:idx val="4"/>
          <c:order val="4"/>
          <c:tx>
            <c:v>PEN-USD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Hoja1!$A$139:$A$268</c:f>
              <c:numCache>
                <c:formatCode>mm\-yy\ </c:formatCode>
                <c:ptCount val="130"/>
                <c:pt idx="0">
                  <c:v>44105</c:v>
                </c:pt>
                <c:pt idx="1">
                  <c:v>44075</c:v>
                </c:pt>
                <c:pt idx="2">
                  <c:v>44044</c:v>
                </c:pt>
                <c:pt idx="3">
                  <c:v>44013</c:v>
                </c:pt>
                <c:pt idx="4">
                  <c:v>43983</c:v>
                </c:pt>
                <c:pt idx="5">
                  <c:v>43952</c:v>
                </c:pt>
                <c:pt idx="6">
                  <c:v>43922</c:v>
                </c:pt>
                <c:pt idx="7">
                  <c:v>43891</c:v>
                </c:pt>
                <c:pt idx="8">
                  <c:v>43862</c:v>
                </c:pt>
                <c:pt idx="9">
                  <c:v>43831</c:v>
                </c:pt>
                <c:pt idx="10">
                  <c:v>43800</c:v>
                </c:pt>
                <c:pt idx="11">
                  <c:v>43770</c:v>
                </c:pt>
                <c:pt idx="12">
                  <c:v>43739</c:v>
                </c:pt>
                <c:pt idx="13">
                  <c:v>43709</c:v>
                </c:pt>
                <c:pt idx="14">
                  <c:v>43678</c:v>
                </c:pt>
                <c:pt idx="15">
                  <c:v>43647</c:v>
                </c:pt>
                <c:pt idx="16">
                  <c:v>43617</c:v>
                </c:pt>
                <c:pt idx="17">
                  <c:v>43586</c:v>
                </c:pt>
                <c:pt idx="18">
                  <c:v>43556</c:v>
                </c:pt>
                <c:pt idx="19">
                  <c:v>43525</c:v>
                </c:pt>
                <c:pt idx="20">
                  <c:v>43497</c:v>
                </c:pt>
                <c:pt idx="21">
                  <c:v>43466</c:v>
                </c:pt>
                <c:pt idx="22">
                  <c:v>43435</c:v>
                </c:pt>
                <c:pt idx="23">
                  <c:v>43405</c:v>
                </c:pt>
                <c:pt idx="24">
                  <c:v>43374</c:v>
                </c:pt>
                <c:pt idx="25">
                  <c:v>43344</c:v>
                </c:pt>
                <c:pt idx="26">
                  <c:v>43313</c:v>
                </c:pt>
                <c:pt idx="27">
                  <c:v>43282</c:v>
                </c:pt>
                <c:pt idx="28">
                  <c:v>43252</c:v>
                </c:pt>
                <c:pt idx="29">
                  <c:v>43221</c:v>
                </c:pt>
                <c:pt idx="30">
                  <c:v>43191</c:v>
                </c:pt>
                <c:pt idx="31">
                  <c:v>43160</c:v>
                </c:pt>
                <c:pt idx="32">
                  <c:v>43132</c:v>
                </c:pt>
                <c:pt idx="33">
                  <c:v>43101</c:v>
                </c:pt>
                <c:pt idx="34">
                  <c:v>43070</c:v>
                </c:pt>
                <c:pt idx="35">
                  <c:v>43040</c:v>
                </c:pt>
                <c:pt idx="36">
                  <c:v>43009</c:v>
                </c:pt>
                <c:pt idx="37">
                  <c:v>42979</c:v>
                </c:pt>
                <c:pt idx="38">
                  <c:v>42948</c:v>
                </c:pt>
                <c:pt idx="39">
                  <c:v>42917</c:v>
                </c:pt>
                <c:pt idx="40">
                  <c:v>42887</c:v>
                </c:pt>
                <c:pt idx="41">
                  <c:v>42856</c:v>
                </c:pt>
                <c:pt idx="42">
                  <c:v>42826</c:v>
                </c:pt>
                <c:pt idx="43">
                  <c:v>42795</c:v>
                </c:pt>
                <c:pt idx="44">
                  <c:v>42767</c:v>
                </c:pt>
                <c:pt idx="45">
                  <c:v>42736</c:v>
                </c:pt>
                <c:pt idx="46">
                  <c:v>42705</c:v>
                </c:pt>
                <c:pt idx="47">
                  <c:v>42675</c:v>
                </c:pt>
                <c:pt idx="48">
                  <c:v>42644</c:v>
                </c:pt>
                <c:pt idx="49">
                  <c:v>42614</c:v>
                </c:pt>
                <c:pt idx="50">
                  <c:v>42583</c:v>
                </c:pt>
                <c:pt idx="51">
                  <c:v>42552</c:v>
                </c:pt>
                <c:pt idx="52">
                  <c:v>42522</c:v>
                </c:pt>
                <c:pt idx="53">
                  <c:v>42491</c:v>
                </c:pt>
                <c:pt idx="54">
                  <c:v>42461</c:v>
                </c:pt>
                <c:pt idx="55">
                  <c:v>42430</c:v>
                </c:pt>
                <c:pt idx="56">
                  <c:v>42401</c:v>
                </c:pt>
                <c:pt idx="57">
                  <c:v>42370</c:v>
                </c:pt>
                <c:pt idx="58">
                  <c:v>42339</c:v>
                </c:pt>
                <c:pt idx="59">
                  <c:v>42309</c:v>
                </c:pt>
                <c:pt idx="60">
                  <c:v>42278</c:v>
                </c:pt>
                <c:pt idx="61">
                  <c:v>42248</c:v>
                </c:pt>
                <c:pt idx="62">
                  <c:v>42217</c:v>
                </c:pt>
                <c:pt idx="63">
                  <c:v>42186</c:v>
                </c:pt>
                <c:pt idx="64">
                  <c:v>42156</c:v>
                </c:pt>
                <c:pt idx="65">
                  <c:v>42125</c:v>
                </c:pt>
                <c:pt idx="66">
                  <c:v>42095</c:v>
                </c:pt>
                <c:pt idx="67">
                  <c:v>42064</c:v>
                </c:pt>
                <c:pt idx="68">
                  <c:v>42036</c:v>
                </c:pt>
                <c:pt idx="69">
                  <c:v>42005</c:v>
                </c:pt>
                <c:pt idx="70">
                  <c:v>41974</c:v>
                </c:pt>
                <c:pt idx="71">
                  <c:v>41944</c:v>
                </c:pt>
                <c:pt idx="72">
                  <c:v>41913</c:v>
                </c:pt>
                <c:pt idx="73">
                  <c:v>41883</c:v>
                </c:pt>
                <c:pt idx="74">
                  <c:v>41852</c:v>
                </c:pt>
                <c:pt idx="75">
                  <c:v>41821</c:v>
                </c:pt>
                <c:pt idx="76">
                  <c:v>41791</c:v>
                </c:pt>
                <c:pt idx="77">
                  <c:v>41760</c:v>
                </c:pt>
                <c:pt idx="78">
                  <c:v>41730</c:v>
                </c:pt>
                <c:pt idx="79">
                  <c:v>41699</c:v>
                </c:pt>
                <c:pt idx="80">
                  <c:v>41671</c:v>
                </c:pt>
                <c:pt idx="81">
                  <c:v>41640</c:v>
                </c:pt>
                <c:pt idx="82">
                  <c:v>41609</c:v>
                </c:pt>
                <c:pt idx="83">
                  <c:v>41579</c:v>
                </c:pt>
                <c:pt idx="84">
                  <c:v>41548</c:v>
                </c:pt>
                <c:pt idx="85">
                  <c:v>41518</c:v>
                </c:pt>
                <c:pt idx="86">
                  <c:v>41487</c:v>
                </c:pt>
                <c:pt idx="87">
                  <c:v>41456</c:v>
                </c:pt>
                <c:pt idx="88">
                  <c:v>41426</c:v>
                </c:pt>
                <c:pt idx="89">
                  <c:v>41395</c:v>
                </c:pt>
                <c:pt idx="90">
                  <c:v>41365</c:v>
                </c:pt>
                <c:pt idx="91">
                  <c:v>41334</c:v>
                </c:pt>
                <c:pt idx="92">
                  <c:v>41306</c:v>
                </c:pt>
                <c:pt idx="93">
                  <c:v>41275</c:v>
                </c:pt>
                <c:pt idx="94">
                  <c:v>41244</c:v>
                </c:pt>
                <c:pt idx="95">
                  <c:v>41214</c:v>
                </c:pt>
                <c:pt idx="96">
                  <c:v>41183</c:v>
                </c:pt>
                <c:pt idx="97">
                  <c:v>41153</c:v>
                </c:pt>
                <c:pt idx="98">
                  <c:v>41122</c:v>
                </c:pt>
                <c:pt idx="99">
                  <c:v>41091</c:v>
                </c:pt>
                <c:pt idx="100">
                  <c:v>41061</c:v>
                </c:pt>
                <c:pt idx="101">
                  <c:v>41030</c:v>
                </c:pt>
                <c:pt idx="102">
                  <c:v>41000</c:v>
                </c:pt>
                <c:pt idx="103">
                  <c:v>40969</c:v>
                </c:pt>
                <c:pt idx="104">
                  <c:v>40940</c:v>
                </c:pt>
                <c:pt idx="105">
                  <c:v>40909</c:v>
                </c:pt>
                <c:pt idx="106">
                  <c:v>40878</c:v>
                </c:pt>
                <c:pt idx="107">
                  <c:v>40848</c:v>
                </c:pt>
                <c:pt idx="108">
                  <c:v>40817</c:v>
                </c:pt>
                <c:pt idx="109">
                  <c:v>40787</c:v>
                </c:pt>
                <c:pt idx="110">
                  <c:v>40756</c:v>
                </c:pt>
                <c:pt idx="111">
                  <c:v>40725</c:v>
                </c:pt>
                <c:pt idx="112">
                  <c:v>40695</c:v>
                </c:pt>
                <c:pt idx="113">
                  <c:v>40664</c:v>
                </c:pt>
                <c:pt idx="114">
                  <c:v>40634</c:v>
                </c:pt>
                <c:pt idx="115">
                  <c:v>40603</c:v>
                </c:pt>
                <c:pt idx="116">
                  <c:v>40575</c:v>
                </c:pt>
                <c:pt idx="117">
                  <c:v>40544</c:v>
                </c:pt>
                <c:pt idx="118">
                  <c:v>40513</c:v>
                </c:pt>
                <c:pt idx="119">
                  <c:v>40483</c:v>
                </c:pt>
                <c:pt idx="120">
                  <c:v>40452</c:v>
                </c:pt>
                <c:pt idx="121">
                  <c:v>40422</c:v>
                </c:pt>
                <c:pt idx="122">
                  <c:v>40391</c:v>
                </c:pt>
                <c:pt idx="123">
                  <c:v>40360</c:v>
                </c:pt>
                <c:pt idx="124">
                  <c:v>40330</c:v>
                </c:pt>
                <c:pt idx="125">
                  <c:v>40299</c:v>
                </c:pt>
                <c:pt idx="126">
                  <c:v>40269</c:v>
                </c:pt>
                <c:pt idx="127">
                  <c:v>40238</c:v>
                </c:pt>
                <c:pt idx="128">
                  <c:v>40210</c:v>
                </c:pt>
                <c:pt idx="129">
                  <c:v>40179</c:v>
                </c:pt>
              </c:numCache>
            </c:numRef>
          </c:xVal>
          <c:yVal>
            <c:numRef>
              <c:f>Hoja1!$H$139:$H$268</c:f>
              <c:numCache>
                <c:formatCode>General</c:formatCode>
                <c:ptCount val="130"/>
                <c:pt idx="0">
                  <c:v>35.940909089999998</c:v>
                </c:pt>
                <c:pt idx="1">
                  <c:v>35.538499999999999</c:v>
                </c:pt>
                <c:pt idx="2">
                  <c:v>35.620476189999998</c:v>
                </c:pt>
                <c:pt idx="3">
                  <c:v>35.156347830000001</c:v>
                </c:pt>
                <c:pt idx="4">
                  <c:v>34.746590910000002</c:v>
                </c:pt>
                <c:pt idx="5">
                  <c:v>34.2286</c:v>
                </c:pt>
                <c:pt idx="6">
                  <c:v>33.966590910000001</c:v>
                </c:pt>
                <c:pt idx="7">
                  <c:v>34.900363636363643</c:v>
                </c:pt>
                <c:pt idx="8">
                  <c:v>33.913699999999992</c:v>
                </c:pt>
                <c:pt idx="9">
                  <c:v>33.276000000000003</c:v>
                </c:pt>
                <c:pt idx="10">
                  <c:v>33.510272727272714</c:v>
                </c:pt>
                <c:pt idx="11">
                  <c:v>33.713333333333331</c:v>
                </c:pt>
                <c:pt idx="12">
                  <c:v>33.590565217391301</c:v>
                </c:pt>
                <c:pt idx="13">
                  <c:v>33.569047619047609</c:v>
                </c:pt>
                <c:pt idx="14">
                  <c:v>33.81045454545454</c:v>
                </c:pt>
                <c:pt idx="15">
                  <c:v>32.908434782608694</c:v>
                </c:pt>
                <c:pt idx="16">
                  <c:v>33.262900000000002</c:v>
                </c:pt>
                <c:pt idx="17">
                  <c:v>33.324652173913037</c:v>
                </c:pt>
                <c:pt idx="18">
                  <c:v>33.045454545454547</c:v>
                </c:pt>
                <c:pt idx="19">
                  <c:v>33.052238095238103</c:v>
                </c:pt>
                <c:pt idx="20">
                  <c:v>33.225299999999997</c:v>
                </c:pt>
                <c:pt idx="21">
                  <c:v>33.435565217391307</c:v>
                </c:pt>
                <c:pt idx="22">
                  <c:v>33.614571428571423</c:v>
                </c:pt>
                <c:pt idx="23">
                  <c:v>33.742954545454545</c:v>
                </c:pt>
                <c:pt idx="24">
                  <c:v>33.342173913043474</c:v>
                </c:pt>
                <c:pt idx="25">
                  <c:v>33.110999999999997</c:v>
                </c:pt>
                <c:pt idx="26">
                  <c:v>32.890086956521742</c:v>
                </c:pt>
                <c:pt idx="27">
                  <c:v>32.757136363636363</c:v>
                </c:pt>
                <c:pt idx="28">
                  <c:v>32.719952380952385</c:v>
                </c:pt>
                <c:pt idx="29">
                  <c:v>32.714391304347835</c:v>
                </c:pt>
                <c:pt idx="30">
                  <c:v>32.291333333333341</c:v>
                </c:pt>
                <c:pt idx="31">
                  <c:v>32.483363636363634</c:v>
                </c:pt>
                <c:pt idx="32">
                  <c:v>32.506650000000008</c:v>
                </c:pt>
                <c:pt idx="33">
                  <c:v>32.161826086956523</c:v>
                </c:pt>
                <c:pt idx="34">
                  <c:v>32.461523809523811</c:v>
                </c:pt>
                <c:pt idx="35">
                  <c:v>32.410318181818177</c:v>
                </c:pt>
                <c:pt idx="36">
                  <c:v>32.503</c:v>
                </c:pt>
                <c:pt idx="37">
                  <c:v>32.462095238095245</c:v>
                </c:pt>
                <c:pt idx="38">
                  <c:v>32.411434782608687</c:v>
                </c:pt>
                <c:pt idx="39">
                  <c:v>32.488476190476192</c:v>
                </c:pt>
                <c:pt idx="40">
                  <c:v>32.673909090909092</c:v>
                </c:pt>
                <c:pt idx="41">
                  <c:v>32.730739130434785</c:v>
                </c:pt>
                <c:pt idx="42">
                  <c:v>32.493399999999994</c:v>
                </c:pt>
                <c:pt idx="43">
                  <c:v>32.639043478260866</c:v>
                </c:pt>
                <c:pt idx="44">
                  <c:v>32.611650000000004</c:v>
                </c:pt>
                <c:pt idx="45">
                  <c:v>33.389318181818183</c:v>
                </c:pt>
                <c:pt idx="46">
                  <c:v>33.949545454545451</c:v>
                </c:pt>
                <c:pt idx="47">
                  <c:v>34.016454545454543</c:v>
                </c:pt>
                <c:pt idx="48">
                  <c:v>33.850666666666662</c:v>
                </c:pt>
                <c:pt idx="49">
                  <c:v>33.809636363636365</c:v>
                </c:pt>
                <c:pt idx="50">
                  <c:v>33.358913043478253</c:v>
                </c:pt>
                <c:pt idx="51">
                  <c:v>33.076428571428579</c:v>
                </c:pt>
                <c:pt idx="52">
                  <c:v>33.129863636363645</c:v>
                </c:pt>
                <c:pt idx="53">
                  <c:v>33.340545454545456</c:v>
                </c:pt>
                <c:pt idx="54">
                  <c:v>33.002952380952379</c:v>
                </c:pt>
                <c:pt idx="55">
                  <c:v>34.018391304347823</c:v>
                </c:pt>
                <c:pt idx="56">
                  <c:v>35.067428571428572</c:v>
                </c:pt>
                <c:pt idx="57">
                  <c:v>34.358523809523817</c:v>
                </c:pt>
                <c:pt idx="58">
                  <c:v>33.810608695652171</c:v>
                </c:pt>
                <c:pt idx="59">
                  <c:v>33.364523809523817</c:v>
                </c:pt>
                <c:pt idx="60">
                  <c:v>32.462181818181818</c:v>
                </c:pt>
                <c:pt idx="61">
                  <c:v>32.187318181818185</c:v>
                </c:pt>
                <c:pt idx="62">
                  <c:v>32.395142857142865</c:v>
                </c:pt>
                <c:pt idx="63">
                  <c:v>31.815173913043473</c:v>
                </c:pt>
                <c:pt idx="64">
                  <c:v>31.625272727272726</c:v>
                </c:pt>
                <c:pt idx="65">
                  <c:v>31.48357142857143</c:v>
                </c:pt>
                <c:pt idx="66">
                  <c:v>31.182863636363642</c:v>
                </c:pt>
                <c:pt idx="67">
                  <c:v>30.910409090909084</c:v>
                </c:pt>
                <c:pt idx="68">
                  <c:v>30.790000000000003</c:v>
                </c:pt>
                <c:pt idx="69">
                  <c:v>30.054954545454549</c:v>
                </c:pt>
                <c:pt idx="70">
                  <c:v>29.655217391304348</c:v>
                </c:pt>
                <c:pt idx="71">
                  <c:v>29.249749999999995</c:v>
                </c:pt>
                <c:pt idx="72">
                  <c:v>29.073478260869564</c:v>
                </c:pt>
                <c:pt idx="73">
                  <c:v>28.652045454545451</c:v>
                </c:pt>
                <c:pt idx="74">
                  <c:v>28.165714285714291</c:v>
                </c:pt>
                <c:pt idx="75">
                  <c:v>27.861000000000004</c:v>
                </c:pt>
                <c:pt idx="76">
                  <c:v>27.949095238095239</c:v>
                </c:pt>
                <c:pt idx="77">
                  <c:v>27.89086363636364</c:v>
                </c:pt>
                <c:pt idx="78">
                  <c:v>27.947590909090913</c:v>
                </c:pt>
                <c:pt idx="79">
                  <c:v>28.08042857142857</c:v>
                </c:pt>
                <c:pt idx="80">
                  <c:v>28.143000000000001</c:v>
                </c:pt>
                <c:pt idx="81">
                  <c:v>28.10013043478261</c:v>
                </c:pt>
                <c:pt idx="82">
                  <c:v>27.871090909090903</c:v>
                </c:pt>
                <c:pt idx="83">
                  <c:v>27.983571428571423</c:v>
                </c:pt>
                <c:pt idx="84">
                  <c:v>27.699695652173911</c:v>
                </c:pt>
                <c:pt idx="85">
                  <c:v>27.788857142857147</c:v>
                </c:pt>
                <c:pt idx="86">
                  <c:v>28.028409090909076</c:v>
                </c:pt>
                <c:pt idx="87">
                  <c:v>27.787826086956528</c:v>
                </c:pt>
                <c:pt idx="88">
                  <c:v>27.536250000000003</c:v>
                </c:pt>
                <c:pt idx="89">
                  <c:v>26.476956521739133</c:v>
                </c:pt>
                <c:pt idx="90">
                  <c:v>25.994590909090903</c:v>
                </c:pt>
                <c:pt idx="91">
                  <c:v>25.954809523809526</c:v>
                </c:pt>
                <c:pt idx="92">
                  <c:v>25.796400000000006</c:v>
                </c:pt>
                <c:pt idx="93">
                  <c:v>25.528565217391307</c:v>
                </c:pt>
                <c:pt idx="94">
                  <c:v>25.664047619047622</c:v>
                </c:pt>
                <c:pt idx="95">
                  <c:v>25.967318181818186</c:v>
                </c:pt>
                <c:pt idx="96">
                  <c:v>25.903652173913038</c:v>
                </c:pt>
                <c:pt idx="97">
                  <c:v>26.040950000000002</c:v>
                </c:pt>
                <c:pt idx="98">
                  <c:v>26.167608695652174</c:v>
                </c:pt>
                <c:pt idx="99">
                  <c:v>26.337954545454544</c:v>
                </c:pt>
                <c:pt idx="100">
                  <c:v>26.700238095238092</c:v>
                </c:pt>
                <c:pt idx="101">
                  <c:v>26.695434782608693</c:v>
                </c:pt>
                <c:pt idx="102">
                  <c:v>26.574238095238094</c:v>
                </c:pt>
                <c:pt idx="103">
                  <c:v>26.712181818181815</c:v>
                </c:pt>
                <c:pt idx="104">
                  <c:v>26.830142857142857</c:v>
                </c:pt>
                <c:pt idx="105">
                  <c:v>26.92522727272728</c:v>
                </c:pt>
                <c:pt idx="106">
                  <c:v>26.961363636363629</c:v>
                </c:pt>
                <c:pt idx="107">
                  <c:v>27.054318181818179</c:v>
                </c:pt>
                <c:pt idx="108">
                  <c:v>27.297285714285707</c:v>
                </c:pt>
                <c:pt idx="109">
                  <c:v>27.44590909090909</c:v>
                </c:pt>
                <c:pt idx="110">
                  <c:v>27.387565217391305</c:v>
                </c:pt>
                <c:pt idx="111">
                  <c:v>27.41476190476191</c:v>
                </c:pt>
                <c:pt idx="112">
                  <c:v>27.628636363636371</c:v>
                </c:pt>
                <c:pt idx="113">
                  <c:v>27.754000000000008</c:v>
                </c:pt>
                <c:pt idx="114">
                  <c:v>28.165999999999993</c:v>
                </c:pt>
                <c:pt idx="115">
                  <c:v>27.798217391304348</c:v>
                </c:pt>
                <c:pt idx="116">
                  <c:v>27.707500000000003</c:v>
                </c:pt>
                <c:pt idx="117">
                  <c:v>27.857523809523812</c:v>
                </c:pt>
                <c:pt idx="118">
                  <c:v>28.133304347826098</c:v>
                </c:pt>
                <c:pt idx="119">
                  <c:v>28.06068181818182</c:v>
                </c:pt>
                <c:pt idx="120">
                  <c:v>27.919499999999999</c:v>
                </c:pt>
                <c:pt idx="121">
                  <c:v>27.913090909090911</c:v>
                </c:pt>
                <c:pt idx="122">
                  <c:v>28.012954545454548</c:v>
                </c:pt>
                <c:pt idx="123">
                  <c:v>28.237136363636367</c:v>
                </c:pt>
                <c:pt idx="124">
                  <c:v>28.371727272727277</c:v>
                </c:pt>
                <c:pt idx="125">
                  <c:v>28.451428571428579</c:v>
                </c:pt>
                <c:pt idx="126">
                  <c:v>28.400136363636367</c:v>
                </c:pt>
                <c:pt idx="127">
                  <c:v>28.39460869565217</c:v>
                </c:pt>
                <c:pt idx="128">
                  <c:v>28.535299999999999</c:v>
                </c:pt>
                <c:pt idx="129">
                  <c:v>28.578904761904763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DD-4023-872A-4BE5A9F31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944547"/>
        <c:axId val="1009887039"/>
      </c:scatterChart>
      <c:valAx>
        <c:axId val="2137944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mm\-yy\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09887039"/>
        <c:crosses val="autoZero"/>
        <c:crossBetween val="midCat"/>
      </c:valAx>
      <c:valAx>
        <c:axId val="1009887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3794454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73479</xdr:colOff>
      <xdr:row>137</xdr:row>
      <xdr:rowOff>0</xdr:rowOff>
    </xdr:from>
    <xdr:ext cx="10153650" cy="6505575"/>
    <xdr:graphicFrame macro="">
      <xdr:nvGraphicFramePr>
        <xdr:cNvPr id="471970916" name="Chart 1">
          <a:extLst>
            <a:ext uri="{FF2B5EF4-FFF2-40B4-BE49-F238E27FC236}">
              <a16:creationId xmlns:a16="http://schemas.microsoft.com/office/drawing/2014/main" id="{00000000-0008-0000-0000-000064B42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97" zoomScale="70" zoomScaleNormal="70" workbookViewId="0">
      <selection activeCell="H132" sqref="H132"/>
    </sheetView>
  </sheetViews>
  <sheetFormatPr baseColWidth="10" defaultColWidth="12.625" defaultRowHeight="15" customHeight="1" x14ac:dyDescent="0.2"/>
  <cols>
    <col min="1" max="1" width="20.625" customWidth="1"/>
    <col min="2" max="2" width="17.75" customWidth="1"/>
    <col min="3" max="3" width="19" customWidth="1"/>
    <col min="4" max="4" width="3.875" customWidth="1"/>
    <col min="5" max="5" width="24.75" customWidth="1"/>
    <col min="6" max="6" width="2.375" customWidth="1"/>
    <col min="7" max="7" width="18.375" customWidth="1"/>
    <col min="8" max="8" width="17.875" customWidth="1"/>
    <col min="9" max="9" width="2.75" customWidth="1"/>
    <col min="10" max="10" width="21" customWidth="1"/>
    <col min="11" max="26" width="9.375" customWidth="1"/>
  </cols>
  <sheetData>
    <row r="1" spans="1:16" x14ac:dyDescent="0.25">
      <c r="A1" s="49" t="s">
        <v>142</v>
      </c>
      <c r="B1" s="49"/>
      <c r="C1" s="49"/>
      <c r="D1" s="49"/>
      <c r="E1" s="49"/>
      <c r="F1" s="49"/>
      <c r="G1" s="49"/>
      <c r="H1" s="49"/>
      <c r="I1" s="49"/>
      <c r="J1" s="49"/>
    </row>
    <row r="2" spans="1:16" ht="30" x14ac:dyDescent="0.25">
      <c r="A2" s="2" t="s">
        <v>0</v>
      </c>
      <c r="B2" s="3" t="s">
        <v>1</v>
      </c>
      <c r="C2" s="3" t="s">
        <v>2</v>
      </c>
      <c r="D2" s="4"/>
      <c r="E2" s="3" t="s">
        <v>3</v>
      </c>
      <c r="F2" s="4"/>
      <c r="G2" s="3" t="s">
        <v>4</v>
      </c>
      <c r="H2" s="50" t="s">
        <v>5</v>
      </c>
      <c r="I2" s="4"/>
      <c r="J2" s="4" t="s">
        <v>6</v>
      </c>
    </row>
    <row r="3" spans="1:16" x14ac:dyDescent="0.25">
      <c r="A3" s="5">
        <v>44105</v>
      </c>
      <c r="B3" s="6" t="s">
        <v>7</v>
      </c>
      <c r="C3" s="7">
        <v>2.5000000000000001E-3</v>
      </c>
      <c r="D3" s="8"/>
      <c r="E3" s="9">
        <v>2527341.8027600003</v>
      </c>
      <c r="F3" s="10"/>
      <c r="G3" s="11">
        <v>3.5940909089999997</v>
      </c>
      <c r="H3" s="12">
        <v>1.75</v>
      </c>
      <c r="I3" s="10"/>
      <c r="J3" s="13">
        <v>3833.06</v>
      </c>
    </row>
    <row r="4" spans="1:16" x14ac:dyDescent="0.25">
      <c r="A4" s="5">
        <v>44075</v>
      </c>
      <c r="B4" s="6" t="s">
        <v>8</v>
      </c>
      <c r="C4" s="7">
        <v>2.5000000000000001E-3</v>
      </c>
      <c r="D4" s="8"/>
      <c r="E4" s="9">
        <v>2527341.8027600003</v>
      </c>
      <c r="F4" s="9"/>
      <c r="G4" s="11">
        <v>3.5538499999999997</v>
      </c>
      <c r="H4" s="12">
        <v>1.97</v>
      </c>
      <c r="I4" s="10"/>
      <c r="J4" s="13">
        <v>3749.86</v>
      </c>
    </row>
    <row r="5" spans="1:16" x14ac:dyDescent="0.25">
      <c r="A5" s="5">
        <v>44044</v>
      </c>
      <c r="B5" s="6" t="s">
        <v>9</v>
      </c>
      <c r="C5" s="7">
        <v>2.5000000000000001E-3</v>
      </c>
      <c r="D5" s="8"/>
      <c r="E5" s="9">
        <v>3066076.3988399995</v>
      </c>
      <c r="F5" s="9"/>
      <c r="G5" s="11">
        <v>3.5620476189999999</v>
      </c>
      <c r="H5" s="12">
        <v>1.88</v>
      </c>
      <c r="I5" s="10"/>
      <c r="J5" s="13">
        <v>3788.1</v>
      </c>
    </row>
    <row r="6" spans="1:16" x14ac:dyDescent="0.25">
      <c r="A6" s="5">
        <v>44013</v>
      </c>
      <c r="B6" s="6" t="s">
        <v>10</v>
      </c>
      <c r="C6" s="7">
        <v>2.5000000000000001E-3</v>
      </c>
      <c r="D6" s="8"/>
      <c r="E6" s="9">
        <v>2614635.4212200004</v>
      </c>
      <c r="F6" s="9"/>
      <c r="G6" s="11">
        <v>3.5156347830000003</v>
      </c>
      <c r="H6" s="12">
        <v>1.97</v>
      </c>
      <c r="I6" s="14"/>
      <c r="J6" s="13">
        <v>3660.6</v>
      </c>
      <c r="N6" s="15"/>
      <c r="P6" s="16"/>
    </row>
    <row r="7" spans="1:16" x14ac:dyDescent="0.25">
      <c r="A7" s="5">
        <v>43983</v>
      </c>
      <c r="B7" s="6" t="s">
        <v>11</v>
      </c>
      <c r="C7" s="7">
        <v>2.5000000000000001E-3</v>
      </c>
      <c r="D7" s="8"/>
      <c r="E7" s="9">
        <v>2701820.2616900001</v>
      </c>
      <c r="F7" s="9"/>
      <c r="G7" s="11">
        <v>3.4746590910000004</v>
      </c>
      <c r="H7" s="12">
        <v>2.19</v>
      </c>
      <c r="I7" s="14"/>
      <c r="J7" s="13">
        <v>3693</v>
      </c>
      <c r="N7" s="15"/>
      <c r="P7" s="16"/>
    </row>
    <row r="8" spans="1:16" x14ac:dyDescent="0.25">
      <c r="A8" s="5">
        <v>43952</v>
      </c>
      <c r="B8" s="6" t="s">
        <v>12</v>
      </c>
      <c r="C8" s="7">
        <v>2.5000000000000001E-3</v>
      </c>
      <c r="D8" s="8"/>
      <c r="E8" s="9">
        <v>3287684.79519</v>
      </c>
      <c r="F8" s="9"/>
      <c r="G8" s="11">
        <v>3.42286</v>
      </c>
      <c r="H8" s="12">
        <v>2.85</v>
      </c>
      <c r="I8" s="14"/>
      <c r="J8" s="13">
        <v>3863.34</v>
      </c>
      <c r="N8" s="15"/>
      <c r="P8" s="16"/>
    </row>
    <row r="9" spans="1:16" x14ac:dyDescent="0.25">
      <c r="A9" s="5">
        <v>43922</v>
      </c>
      <c r="B9" s="6" t="s">
        <v>13</v>
      </c>
      <c r="C9" s="7">
        <v>2.5000000000000001E-3</v>
      </c>
      <c r="D9" s="8"/>
      <c r="E9" s="9">
        <v>2823337.3947399999</v>
      </c>
      <c r="F9" s="9"/>
      <c r="G9" s="11">
        <v>3.3966590910000001</v>
      </c>
      <c r="H9" s="12">
        <v>3.51</v>
      </c>
      <c r="I9" s="14"/>
      <c r="J9" s="13">
        <v>3986.56</v>
      </c>
      <c r="N9" s="15"/>
      <c r="P9" s="16"/>
    </row>
    <row r="10" spans="1:16" x14ac:dyDescent="0.25">
      <c r="A10" s="17">
        <v>43891</v>
      </c>
      <c r="B10" s="18" t="s">
        <v>14</v>
      </c>
      <c r="C10" s="19">
        <v>1.2500000000000001E-2</v>
      </c>
      <c r="D10" s="20"/>
      <c r="E10" s="21">
        <v>3456975.8212200003</v>
      </c>
      <c r="F10" s="21"/>
      <c r="G10" s="22">
        <v>3.4900363636363645</v>
      </c>
      <c r="H10" s="23">
        <v>3.86</v>
      </c>
      <c r="I10" s="24"/>
      <c r="J10" s="25">
        <v>3870.01</v>
      </c>
      <c r="N10" s="15"/>
      <c r="P10" s="16"/>
    </row>
    <row r="11" spans="1:16" x14ac:dyDescent="0.25">
      <c r="A11" s="5">
        <v>43862</v>
      </c>
      <c r="B11" s="6" t="s">
        <v>15</v>
      </c>
      <c r="C11" s="7">
        <v>1.7500000000000002E-2</v>
      </c>
      <c r="D11" s="8"/>
      <c r="E11" s="9">
        <v>3233680.68279</v>
      </c>
      <c r="F11" s="9"/>
      <c r="G11" s="11">
        <v>3.3913699999999993</v>
      </c>
      <c r="H11" s="12">
        <v>3.72</v>
      </c>
      <c r="I11" s="14"/>
      <c r="J11" s="13">
        <v>3408.24</v>
      </c>
      <c r="N11" s="15"/>
      <c r="P11" s="16"/>
    </row>
    <row r="12" spans="1:16" x14ac:dyDescent="0.25">
      <c r="A12" s="5">
        <v>43831</v>
      </c>
      <c r="B12" s="6" t="s">
        <v>16</v>
      </c>
      <c r="C12" s="7">
        <v>1.7500000000000002E-2</v>
      </c>
      <c r="D12" s="8"/>
      <c r="E12" s="9">
        <v>3154713.0614599995</v>
      </c>
      <c r="F12" s="9"/>
      <c r="G12" s="11">
        <v>3.3276000000000003</v>
      </c>
      <c r="H12" s="12">
        <v>3.62</v>
      </c>
      <c r="I12" s="14"/>
      <c r="J12" s="13">
        <v>3317.37</v>
      </c>
      <c r="N12" s="15"/>
      <c r="P12" s="16"/>
    </row>
    <row r="13" spans="1:16" x14ac:dyDescent="0.25">
      <c r="A13" s="5">
        <v>43800</v>
      </c>
      <c r="B13" s="6" t="s">
        <v>17</v>
      </c>
      <c r="C13" s="7">
        <v>1.7500000000000002E-2</v>
      </c>
      <c r="D13" s="8"/>
      <c r="E13" s="9">
        <v>3399086.3829600005</v>
      </c>
      <c r="F13" s="9"/>
      <c r="G13" s="11">
        <v>3.3510272727272712</v>
      </c>
      <c r="H13" s="12">
        <v>3.8</v>
      </c>
      <c r="I13" s="14"/>
      <c r="J13" s="13">
        <v>3383</v>
      </c>
      <c r="N13" s="15"/>
      <c r="P13" s="16"/>
    </row>
    <row r="14" spans="1:16" x14ac:dyDescent="0.25">
      <c r="A14" s="5">
        <v>43770</v>
      </c>
      <c r="B14" s="6" t="s">
        <v>18</v>
      </c>
      <c r="C14" s="7">
        <v>1.7500000000000002E-2</v>
      </c>
      <c r="D14" s="8"/>
      <c r="E14" s="9">
        <v>3118168.5369099998</v>
      </c>
      <c r="F14" s="9"/>
      <c r="G14" s="11">
        <v>3.3713333333333333</v>
      </c>
      <c r="H14" s="12">
        <v>3.84</v>
      </c>
      <c r="I14" s="14"/>
      <c r="J14" s="13">
        <v>3411.42</v>
      </c>
      <c r="N14" s="15"/>
      <c r="P14" s="16"/>
    </row>
    <row r="15" spans="1:16" x14ac:dyDescent="0.25">
      <c r="A15" s="5">
        <v>43739</v>
      </c>
      <c r="B15" s="6" t="s">
        <v>19</v>
      </c>
      <c r="C15" s="7">
        <v>1.7500000000000002E-2</v>
      </c>
      <c r="D15" s="8"/>
      <c r="E15" s="9">
        <v>3295378.1717300005</v>
      </c>
      <c r="F15" s="9"/>
      <c r="G15" s="11">
        <v>3.3590565217391299</v>
      </c>
      <c r="H15" s="12">
        <v>3.86</v>
      </c>
      <c r="I15" s="14"/>
      <c r="J15" s="13">
        <v>3437.73</v>
      </c>
      <c r="N15" s="15"/>
      <c r="P15" s="16"/>
    </row>
    <row r="16" spans="1:16" x14ac:dyDescent="0.25">
      <c r="A16" s="5">
        <v>43709</v>
      </c>
      <c r="B16" s="6" t="s">
        <v>20</v>
      </c>
      <c r="C16" s="7">
        <v>0.02</v>
      </c>
      <c r="D16" s="8"/>
      <c r="E16" s="9">
        <v>3038953.7407799996</v>
      </c>
      <c r="F16" s="9"/>
      <c r="G16" s="11">
        <v>3.3569047619047607</v>
      </c>
      <c r="H16" s="12">
        <v>3.82</v>
      </c>
      <c r="I16" s="14"/>
      <c r="J16" s="13">
        <v>3399.62</v>
      </c>
      <c r="N16" s="15"/>
      <c r="P16" s="16"/>
    </row>
    <row r="17" spans="1:16" x14ac:dyDescent="0.25">
      <c r="A17" s="5">
        <v>43678</v>
      </c>
      <c r="B17" s="6" t="s">
        <v>21</v>
      </c>
      <c r="C17" s="7">
        <v>2.2499999999999999E-2</v>
      </c>
      <c r="D17" s="8"/>
      <c r="E17" s="9">
        <v>3517813.3525699996</v>
      </c>
      <c r="F17" s="9"/>
      <c r="G17" s="11">
        <v>3.381045454545454</v>
      </c>
      <c r="H17" s="12">
        <v>3.75</v>
      </c>
      <c r="I17" s="14"/>
      <c r="J17" s="13">
        <v>3412.65</v>
      </c>
      <c r="N17" s="15"/>
      <c r="P17" s="16"/>
    </row>
    <row r="18" spans="1:16" x14ac:dyDescent="0.25">
      <c r="A18" s="5">
        <v>43647</v>
      </c>
      <c r="B18" s="6" t="s">
        <v>22</v>
      </c>
      <c r="C18" s="7">
        <v>2.2499999999999999E-2</v>
      </c>
      <c r="D18" s="8"/>
      <c r="E18" s="9">
        <v>3166077.2402999997</v>
      </c>
      <c r="F18" s="9"/>
      <c r="G18" s="11">
        <v>3.2908434782608693</v>
      </c>
      <c r="H18" s="12">
        <v>3.79</v>
      </c>
      <c r="I18" s="14"/>
      <c r="J18" s="13">
        <v>3208.11</v>
      </c>
      <c r="N18" s="15"/>
      <c r="P18" s="16"/>
    </row>
    <row r="19" spans="1:16" x14ac:dyDescent="0.25">
      <c r="A19" s="5">
        <v>43617</v>
      </c>
      <c r="B19" s="6" t="s">
        <v>23</v>
      </c>
      <c r="C19" s="7">
        <v>2.5000000000000001E-2</v>
      </c>
      <c r="D19" s="8"/>
      <c r="E19" s="9">
        <v>3571548.7179999999</v>
      </c>
      <c r="F19" s="9"/>
      <c r="G19" s="11">
        <v>3.3262900000000002</v>
      </c>
      <c r="H19" s="12">
        <v>3.43</v>
      </c>
      <c r="I19" s="14"/>
      <c r="J19" s="13">
        <v>3256.02</v>
      </c>
      <c r="N19" s="15"/>
      <c r="P19" s="16"/>
    </row>
    <row r="20" spans="1:16" x14ac:dyDescent="0.25">
      <c r="A20" s="5">
        <v>43586</v>
      </c>
      <c r="B20" s="6" t="s">
        <v>24</v>
      </c>
      <c r="C20" s="7">
        <v>2.5000000000000001E-2</v>
      </c>
      <c r="D20" s="8"/>
      <c r="E20" s="9">
        <v>3329993.6016799998</v>
      </c>
      <c r="F20" s="9"/>
      <c r="G20" s="11">
        <v>3.3324652173913036</v>
      </c>
      <c r="H20" s="12">
        <v>3.31</v>
      </c>
      <c r="I20" s="14"/>
      <c r="J20" s="13">
        <v>3310.49</v>
      </c>
      <c r="N20" s="15"/>
      <c r="P20" s="16"/>
    </row>
    <row r="21" spans="1:16" ht="15.75" customHeight="1" x14ac:dyDescent="0.25">
      <c r="A21" s="17">
        <v>43556</v>
      </c>
      <c r="B21" s="18" t="s">
        <v>25</v>
      </c>
      <c r="C21" s="19">
        <v>2.5000000000000001E-2</v>
      </c>
      <c r="D21" s="20"/>
      <c r="E21" s="21">
        <v>3780516.0729499999</v>
      </c>
      <c r="F21" s="21"/>
      <c r="G21" s="22">
        <v>3.3045454545454547</v>
      </c>
      <c r="H21" s="23">
        <v>3.25</v>
      </c>
      <c r="I21" s="24"/>
      <c r="J21" s="25">
        <v>3155.22</v>
      </c>
      <c r="N21" s="15"/>
      <c r="P21" s="16"/>
    </row>
    <row r="22" spans="1:16" ht="15.75" customHeight="1" x14ac:dyDescent="0.25">
      <c r="A22" s="26">
        <v>43525</v>
      </c>
      <c r="B22" s="27" t="s">
        <v>26</v>
      </c>
      <c r="C22" s="28">
        <v>2.5000000000000001E-2</v>
      </c>
      <c r="D22" s="29"/>
      <c r="E22" s="30">
        <v>3507420.9492100002</v>
      </c>
      <c r="F22" s="30"/>
      <c r="G22" s="31">
        <v>3.3052238095238105</v>
      </c>
      <c r="H22" s="12">
        <v>3.21</v>
      </c>
      <c r="I22" s="32"/>
      <c r="J22" s="33">
        <v>3125.34</v>
      </c>
      <c r="N22" s="15"/>
      <c r="P22" s="16"/>
    </row>
    <row r="23" spans="1:16" ht="15.75" customHeight="1" x14ac:dyDescent="0.25">
      <c r="A23" s="5">
        <v>43497</v>
      </c>
      <c r="B23" s="6" t="s">
        <v>27</v>
      </c>
      <c r="C23" s="7">
        <v>2.5000000000000001E-2</v>
      </c>
      <c r="D23" s="8"/>
      <c r="E23" s="9">
        <v>2895705.4755199999</v>
      </c>
      <c r="F23" s="9"/>
      <c r="G23" s="11">
        <v>3.3225299999999995</v>
      </c>
      <c r="H23" s="12">
        <v>3.01</v>
      </c>
      <c r="I23" s="10"/>
      <c r="J23" s="13">
        <v>3115.15</v>
      </c>
      <c r="N23" s="15"/>
      <c r="P23" s="16"/>
    </row>
    <row r="24" spans="1:16" ht="15.75" customHeight="1" x14ac:dyDescent="0.25">
      <c r="A24" s="5">
        <v>43466</v>
      </c>
      <c r="B24" s="6" t="s">
        <v>28</v>
      </c>
      <c r="C24" s="7">
        <v>2.5000000000000001E-2</v>
      </c>
      <c r="D24" s="8"/>
      <c r="E24" s="9">
        <v>3202168.9831400001</v>
      </c>
      <c r="F24" s="9"/>
      <c r="G24" s="11">
        <v>3.3435565217391305</v>
      </c>
      <c r="H24" s="12">
        <v>3.15</v>
      </c>
      <c r="I24" s="10"/>
      <c r="J24" s="13">
        <v>3161.91</v>
      </c>
      <c r="N24" s="15"/>
      <c r="P24" s="16"/>
    </row>
    <row r="25" spans="1:16" ht="15.75" customHeight="1" x14ac:dyDescent="0.25">
      <c r="A25" s="5">
        <v>43435</v>
      </c>
      <c r="B25" s="6" t="s">
        <v>29</v>
      </c>
      <c r="C25" s="7">
        <v>2.5000000000000001E-2</v>
      </c>
      <c r="D25" s="8"/>
      <c r="E25" s="9">
        <v>3641896.0783500001</v>
      </c>
      <c r="F25" s="9"/>
      <c r="G25" s="11">
        <v>3.3614571428571423</v>
      </c>
      <c r="H25" s="12">
        <v>3.18</v>
      </c>
      <c r="I25" s="10"/>
      <c r="J25" s="13">
        <v>3212.48</v>
      </c>
      <c r="N25" s="15"/>
      <c r="P25" s="16"/>
    </row>
    <row r="26" spans="1:16" ht="15.75" customHeight="1" x14ac:dyDescent="0.25">
      <c r="A26" s="5">
        <v>43405</v>
      </c>
      <c r="B26" s="6" t="s">
        <v>30</v>
      </c>
      <c r="C26" s="7">
        <v>2.2499999999999999E-2</v>
      </c>
      <c r="D26" s="8"/>
      <c r="E26" s="9">
        <v>3618605.2908599996</v>
      </c>
      <c r="F26" s="9"/>
      <c r="G26" s="11">
        <v>3.3742954545454547</v>
      </c>
      <c r="H26" s="12">
        <v>3.27</v>
      </c>
      <c r="I26" s="10"/>
      <c r="J26" s="13">
        <v>3198.13</v>
      </c>
      <c r="N26" s="15"/>
      <c r="P26" s="16"/>
    </row>
    <row r="27" spans="1:16" ht="15.75" customHeight="1" x14ac:dyDescent="0.25">
      <c r="A27" s="5">
        <v>43374</v>
      </c>
      <c r="B27" s="6" t="s">
        <v>31</v>
      </c>
      <c r="C27" s="7">
        <v>2.2499999999999999E-2</v>
      </c>
      <c r="D27" s="8"/>
      <c r="E27" s="9">
        <v>3199609.0817899997</v>
      </c>
      <c r="F27" s="9"/>
      <c r="G27" s="11">
        <v>3.3342173913043474</v>
      </c>
      <c r="H27" s="12">
        <v>3.33</v>
      </c>
      <c r="I27" s="10"/>
      <c r="J27" s="13">
        <v>3080.48</v>
      </c>
      <c r="N27" s="15"/>
      <c r="P27" s="16"/>
    </row>
    <row r="28" spans="1:16" ht="15.75" customHeight="1" x14ac:dyDescent="0.25">
      <c r="A28" s="5">
        <v>43344</v>
      </c>
      <c r="B28" s="6" t="s">
        <v>32</v>
      </c>
      <c r="C28" s="7">
        <v>2.2499999999999999E-2</v>
      </c>
      <c r="D28" s="8"/>
      <c r="E28" s="9">
        <v>3368907.1569899996</v>
      </c>
      <c r="F28" s="9"/>
      <c r="G28" s="11">
        <v>3.3110999999999997</v>
      </c>
      <c r="H28" s="12">
        <v>3.23</v>
      </c>
      <c r="I28" s="10"/>
      <c r="J28" s="13">
        <v>3037.8</v>
      </c>
      <c r="N28" s="15"/>
      <c r="P28" s="16"/>
    </row>
    <row r="29" spans="1:16" ht="15.75" customHeight="1" x14ac:dyDescent="0.25">
      <c r="A29" s="5">
        <v>43313</v>
      </c>
      <c r="B29" s="6" t="s">
        <v>33</v>
      </c>
      <c r="C29" s="7">
        <v>0.02</v>
      </c>
      <c r="D29" s="8"/>
      <c r="E29" s="9">
        <v>3583426.6836700002</v>
      </c>
      <c r="F29" s="9"/>
      <c r="G29" s="11">
        <v>3.289008695652174</v>
      </c>
      <c r="H29" s="12">
        <v>3.1</v>
      </c>
      <c r="I29" s="10"/>
      <c r="J29" s="13">
        <v>2959.57</v>
      </c>
      <c r="N29" s="15"/>
      <c r="P29" s="16"/>
    </row>
    <row r="30" spans="1:16" ht="15.75" customHeight="1" x14ac:dyDescent="0.25">
      <c r="A30" s="5">
        <v>43282</v>
      </c>
      <c r="B30" s="6" t="s">
        <v>34</v>
      </c>
      <c r="C30" s="7">
        <v>0.02</v>
      </c>
      <c r="D30" s="8"/>
      <c r="E30" s="9">
        <v>3230207.7633999996</v>
      </c>
      <c r="F30" s="9"/>
      <c r="G30" s="11">
        <v>3.2757136363636361</v>
      </c>
      <c r="H30" s="12">
        <v>3.12</v>
      </c>
      <c r="I30" s="10"/>
      <c r="J30" s="13">
        <v>2885.55</v>
      </c>
      <c r="N30" s="15"/>
      <c r="P30" s="16"/>
    </row>
    <row r="31" spans="1:16" ht="15.75" customHeight="1" x14ac:dyDescent="0.25">
      <c r="A31" s="5">
        <v>43252</v>
      </c>
      <c r="B31" s="6" t="s">
        <v>35</v>
      </c>
      <c r="C31" s="7">
        <v>0.02</v>
      </c>
      <c r="D31" s="8"/>
      <c r="E31" s="9">
        <v>3019940.4599600001</v>
      </c>
      <c r="F31" s="9"/>
      <c r="G31" s="11">
        <v>3.2719952380952386</v>
      </c>
      <c r="H31" s="12">
        <v>3.2</v>
      </c>
      <c r="I31" s="10"/>
      <c r="J31" s="13">
        <v>2893.22</v>
      </c>
      <c r="N31" s="15"/>
      <c r="P31" s="16"/>
    </row>
    <row r="32" spans="1:16" ht="15.75" customHeight="1" x14ac:dyDescent="0.25">
      <c r="A32" s="5">
        <v>43221</v>
      </c>
      <c r="B32" s="6" t="s">
        <v>36</v>
      </c>
      <c r="C32" s="7">
        <v>1.7500000000000002E-2</v>
      </c>
      <c r="D32" s="8"/>
      <c r="E32" s="9">
        <v>3293232.1112600002</v>
      </c>
      <c r="F32" s="9"/>
      <c r="G32" s="11">
        <v>3.2714391304347834</v>
      </c>
      <c r="H32" s="12">
        <v>3.16</v>
      </c>
      <c r="I32" s="10"/>
      <c r="J32" s="13">
        <v>2862.95</v>
      </c>
      <c r="N32" s="15"/>
      <c r="P32" s="16"/>
    </row>
    <row r="33" spans="1:16" ht="15.75" customHeight="1" x14ac:dyDescent="0.25">
      <c r="A33" s="5">
        <v>43191</v>
      </c>
      <c r="B33" s="6" t="s">
        <v>37</v>
      </c>
      <c r="C33" s="7">
        <v>1.7500000000000002E-2</v>
      </c>
      <c r="D33" s="8"/>
      <c r="E33" s="9">
        <v>3262711.4653099999</v>
      </c>
      <c r="F33" s="9"/>
      <c r="G33" s="11">
        <v>3.2291333333333343</v>
      </c>
      <c r="H33" s="12">
        <v>3.13</v>
      </c>
      <c r="I33" s="10"/>
      <c r="J33" s="13">
        <v>2765.96</v>
      </c>
      <c r="N33" s="15"/>
      <c r="P33" s="16"/>
    </row>
    <row r="34" spans="1:16" ht="15.75" customHeight="1" x14ac:dyDescent="0.25">
      <c r="A34" s="5">
        <v>43160</v>
      </c>
      <c r="B34" s="6" t="s">
        <v>38</v>
      </c>
      <c r="C34" s="7">
        <v>1.7500000000000002E-2</v>
      </c>
      <c r="D34" s="8"/>
      <c r="E34" s="9">
        <v>2958765.3820500001</v>
      </c>
      <c r="F34" s="9"/>
      <c r="G34" s="11">
        <v>3.2483363636363634</v>
      </c>
      <c r="H34" s="12">
        <v>3.14</v>
      </c>
      <c r="I34" s="10"/>
      <c r="J34" s="13">
        <v>2852.46</v>
      </c>
      <c r="N34" s="15"/>
      <c r="P34" s="16"/>
    </row>
    <row r="35" spans="1:16" ht="15.75" customHeight="1" x14ac:dyDescent="0.25">
      <c r="A35" s="5">
        <v>43132</v>
      </c>
      <c r="B35" s="6" t="s">
        <v>39</v>
      </c>
      <c r="C35" s="7">
        <v>1.4999999999999999E-2</v>
      </c>
      <c r="D35" s="8"/>
      <c r="E35" s="9">
        <v>2701277.1041299994</v>
      </c>
      <c r="F35" s="9"/>
      <c r="G35" s="11">
        <v>3.2506650000000006</v>
      </c>
      <c r="H35" s="12">
        <v>3.37</v>
      </c>
      <c r="I35" s="10"/>
      <c r="J35" s="13">
        <v>2860</v>
      </c>
      <c r="N35" s="15"/>
      <c r="P35" s="16"/>
    </row>
    <row r="36" spans="1:16" ht="15.75" customHeight="1" x14ac:dyDescent="0.25">
      <c r="A36" s="5">
        <v>43101</v>
      </c>
      <c r="B36" s="6" t="s">
        <v>40</v>
      </c>
      <c r="C36" s="7">
        <v>1.4999999999999999E-2</v>
      </c>
      <c r="D36" s="8"/>
      <c r="E36" s="9">
        <v>3111231.5917200004</v>
      </c>
      <c r="F36" s="9"/>
      <c r="G36" s="11">
        <v>3.2161826086956524</v>
      </c>
      <c r="H36" s="12">
        <v>3.68</v>
      </c>
      <c r="I36" s="10"/>
      <c r="J36" s="13">
        <v>2867.68</v>
      </c>
      <c r="N36" s="15"/>
      <c r="P36" s="16"/>
    </row>
    <row r="37" spans="1:16" ht="15.75" customHeight="1" x14ac:dyDescent="0.25">
      <c r="A37" s="5">
        <v>43070</v>
      </c>
      <c r="B37" s="6" t="s">
        <v>41</v>
      </c>
      <c r="C37" s="7">
        <v>1.4999999999999999E-2</v>
      </c>
      <c r="D37" s="8"/>
      <c r="E37" s="9">
        <v>3692705.3445199998</v>
      </c>
      <c r="F37" s="9"/>
      <c r="G37" s="11">
        <v>3.2461523809523811</v>
      </c>
      <c r="H37" s="12">
        <v>4.09</v>
      </c>
      <c r="I37" s="10"/>
      <c r="J37" s="13">
        <v>2991.42</v>
      </c>
      <c r="N37" s="15"/>
      <c r="P37" s="16"/>
    </row>
    <row r="38" spans="1:16" ht="15.75" customHeight="1" x14ac:dyDescent="0.25">
      <c r="A38" s="5">
        <v>43040</v>
      </c>
      <c r="B38" s="6" t="s">
        <v>42</v>
      </c>
      <c r="C38" s="7">
        <v>1.2500000000000001E-2</v>
      </c>
      <c r="D38" s="8"/>
      <c r="E38" s="9">
        <v>3091800.0520199994</v>
      </c>
      <c r="F38" s="9"/>
      <c r="G38" s="11">
        <v>3.2410318181818178</v>
      </c>
      <c r="H38" s="12">
        <v>4.12</v>
      </c>
      <c r="I38" s="10"/>
      <c r="J38" s="13">
        <v>3013.17</v>
      </c>
      <c r="N38" s="15"/>
      <c r="P38" s="16"/>
    </row>
    <row r="39" spans="1:16" ht="15.75" customHeight="1" x14ac:dyDescent="0.25">
      <c r="A39" s="5">
        <v>43009</v>
      </c>
      <c r="B39" s="6" t="s">
        <v>43</v>
      </c>
      <c r="C39" s="7">
        <v>1.2500000000000001E-2</v>
      </c>
      <c r="D39" s="8"/>
      <c r="E39" s="9">
        <v>3475041.0672799996</v>
      </c>
      <c r="F39" s="9"/>
      <c r="G39" s="11">
        <v>3.2503000000000002</v>
      </c>
      <c r="H39" s="12">
        <v>4.05</v>
      </c>
      <c r="I39" s="10"/>
      <c r="J39" s="13">
        <v>2955.06</v>
      </c>
      <c r="N39" s="15"/>
      <c r="P39" s="16"/>
    </row>
    <row r="40" spans="1:16" ht="15.75" customHeight="1" x14ac:dyDescent="0.25">
      <c r="A40" s="5">
        <v>42979</v>
      </c>
      <c r="B40" s="6" t="s">
        <v>44</v>
      </c>
      <c r="C40" s="7">
        <v>1.2500000000000001E-2</v>
      </c>
      <c r="D40" s="8"/>
      <c r="E40" s="9">
        <v>3181339.3663499998</v>
      </c>
      <c r="F40" s="9"/>
      <c r="G40" s="11">
        <v>3.2462095238095245</v>
      </c>
      <c r="H40" s="12">
        <v>3.97</v>
      </c>
      <c r="I40" s="10"/>
      <c r="J40" s="13">
        <v>2918.49</v>
      </c>
      <c r="N40" s="15"/>
      <c r="P40" s="16"/>
    </row>
    <row r="41" spans="1:16" ht="15.75" customHeight="1" x14ac:dyDescent="0.25">
      <c r="A41" s="5">
        <v>42948</v>
      </c>
      <c r="B41" s="6" t="s">
        <v>45</v>
      </c>
      <c r="C41" s="7">
        <v>1.2500000000000001E-2</v>
      </c>
      <c r="D41" s="8"/>
      <c r="E41" s="9">
        <v>3441527.2271100003</v>
      </c>
      <c r="F41" s="9"/>
      <c r="G41" s="11">
        <v>3.2411434782608688</v>
      </c>
      <c r="H41" s="12">
        <v>3.87</v>
      </c>
      <c r="I41" s="10"/>
      <c r="J41" s="13">
        <v>2972.62</v>
      </c>
      <c r="N41" s="15"/>
      <c r="P41" s="16"/>
    </row>
    <row r="42" spans="1:16" ht="15.75" customHeight="1" x14ac:dyDescent="0.25">
      <c r="A42" s="5">
        <v>42917</v>
      </c>
      <c r="B42" s="6" t="s">
        <v>46</v>
      </c>
      <c r="C42" s="7">
        <v>1.2500000000000001E-2</v>
      </c>
      <c r="D42" s="8"/>
      <c r="E42" s="9">
        <v>3344868.8375800001</v>
      </c>
      <c r="F42" s="9"/>
      <c r="G42" s="11">
        <v>3.248847619047619</v>
      </c>
      <c r="H42" s="12">
        <v>3.4</v>
      </c>
      <c r="I42" s="10"/>
      <c r="J42" s="13">
        <v>3038.76</v>
      </c>
      <c r="N42" s="15"/>
      <c r="P42" s="16"/>
    </row>
    <row r="43" spans="1:16" ht="15.75" customHeight="1" x14ac:dyDescent="0.25">
      <c r="A43" s="5">
        <v>42887</v>
      </c>
      <c r="B43" s="6" t="s">
        <v>47</v>
      </c>
      <c r="C43" s="7">
        <v>1.2500000000000001E-2</v>
      </c>
      <c r="D43" s="8"/>
      <c r="E43" s="9">
        <v>3673936.6011399999</v>
      </c>
      <c r="F43" s="9"/>
      <c r="G43" s="11">
        <v>3.267390909090909</v>
      </c>
      <c r="H43" s="12">
        <v>3.99</v>
      </c>
      <c r="I43" s="10"/>
      <c r="J43" s="13">
        <v>2958.36</v>
      </c>
      <c r="N43" s="15"/>
      <c r="P43" s="16"/>
    </row>
    <row r="44" spans="1:16" ht="15.75" customHeight="1" x14ac:dyDescent="0.25">
      <c r="A44" s="5">
        <v>42856</v>
      </c>
      <c r="B44" s="6" t="s">
        <v>48</v>
      </c>
      <c r="C44" s="7">
        <v>0.01</v>
      </c>
      <c r="D44" s="8"/>
      <c r="E44" s="9">
        <v>3390709.9366199998</v>
      </c>
      <c r="F44" s="9"/>
      <c r="G44" s="11">
        <v>3.2730739130434783</v>
      </c>
      <c r="H44" s="12">
        <v>4.37</v>
      </c>
      <c r="I44" s="10"/>
      <c r="J44" s="13">
        <v>2924</v>
      </c>
      <c r="N44" s="15"/>
      <c r="P44" s="16"/>
    </row>
    <row r="45" spans="1:16" ht="15.75" customHeight="1" x14ac:dyDescent="0.25">
      <c r="A45" s="5">
        <v>42826</v>
      </c>
      <c r="B45" s="6" t="s">
        <v>49</v>
      </c>
      <c r="C45" s="7">
        <v>0.01</v>
      </c>
      <c r="D45" s="8"/>
      <c r="E45" s="9">
        <v>3393080.6039299998</v>
      </c>
      <c r="F45" s="9"/>
      <c r="G45" s="11">
        <v>3.2493399999999992</v>
      </c>
      <c r="H45" s="12">
        <v>4.66</v>
      </c>
      <c r="I45" s="10"/>
      <c r="J45" s="13">
        <v>2873.55</v>
      </c>
      <c r="N45" s="15"/>
      <c r="P45" s="16"/>
    </row>
    <row r="46" spans="1:16" ht="15.75" customHeight="1" x14ac:dyDescent="0.25">
      <c r="A46" s="5">
        <v>42795</v>
      </c>
      <c r="B46" s="6" t="s">
        <v>50</v>
      </c>
      <c r="C46" s="7">
        <v>0.01</v>
      </c>
      <c r="D46" s="8"/>
      <c r="E46" s="9">
        <v>3308098.7707500001</v>
      </c>
      <c r="F46" s="9"/>
      <c r="G46" s="11">
        <v>3.2639043478260867</v>
      </c>
      <c r="H46" s="12">
        <v>4.6900000000000004</v>
      </c>
      <c r="I46" s="10"/>
      <c r="J46" s="13">
        <v>2943.49</v>
      </c>
      <c r="N46" s="15"/>
      <c r="P46" s="16"/>
    </row>
    <row r="47" spans="1:16" ht="15.75" customHeight="1" x14ac:dyDescent="0.25">
      <c r="A47" s="5">
        <v>42767</v>
      </c>
      <c r="B47" s="6" t="s">
        <v>51</v>
      </c>
      <c r="C47" s="7">
        <v>7.4999999999999997E-3</v>
      </c>
      <c r="D47" s="8"/>
      <c r="E47" s="9">
        <v>2836184.6948299999</v>
      </c>
      <c r="F47" s="9"/>
      <c r="G47" s="11">
        <v>3.2611650000000005</v>
      </c>
      <c r="H47" s="12">
        <v>5.18</v>
      </c>
      <c r="I47" s="10"/>
      <c r="J47" s="13">
        <v>2881.68</v>
      </c>
      <c r="N47" s="15"/>
      <c r="P47" s="16"/>
    </row>
    <row r="48" spans="1:16" ht="15.75" customHeight="1" x14ac:dyDescent="0.25">
      <c r="A48" s="5">
        <v>42736</v>
      </c>
      <c r="B48" s="6" t="s">
        <v>52</v>
      </c>
      <c r="C48" s="7">
        <v>7.4999999999999997E-3</v>
      </c>
      <c r="D48" s="8"/>
      <c r="E48" s="9">
        <v>3655405.2401799997</v>
      </c>
      <c r="F48" s="9"/>
      <c r="G48" s="11">
        <v>3.3389318181818184</v>
      </c>
      <c r="H48" s="12">
        <v>5.47</v>
      </c>
      <c r="I48" s="10"/>
      <c r="J48" s="13">
        <v>2944.65</v>
      </c>
      <c r="N48" s="15"/>
      <c r="P48" s="16"/>
    </row>
    <row r="49" spans="1:16" ht="15.75" customHeight="1" x14ac:dyDescent="0.25">
      <c r="A49" s="5">
        <v>42705</v>
      </c>
      <c r="B49" s="6" t="s">
        <v>53</v>
      </c>
      <c r="C49" s="7">
        <v>7.4999999999999997E-3</v>
      </c>
      <c r="D49" s="8"/>
      <c r="E49" s="9">
        <v>3454792.3556900006</v>
      </c>
      <c r="F49" s="9"/>
      <c r="G49" s="11">
        <v>3.3949545454545449</v>
      </c>
      <c r="H49" s="12">
        <v>5.75</v>
      </c>
      <c r="I49" s="10"/>
      <c r="J49" s="13">
        <v>3009.53</v>
      </c>
      <c r="N49" s="15"/>
      <c r="P49" s="16"/>
    </row>
    <row r="50" spans="1:16" ht="15.75" customHeight="1" x14ac:dyDescent="0.25">
      <c r="A50" s="5">
        <v>42675</v>
      </c>
      <c r="B50" s="6" t="s">
        <v>54</v>
      </c>
      <c r="C50" s="7">
        <v>5.0000000000000001E-3</v>
      </c>
      <c r="D50" s="8"/>
      <c r="E50" s="9">
        <v>3671352.8557600002</v>
      </c>
      <c r="F50" s="9"/>
      <c r="G50" s="11">
        <v>3.4016454545454544</v>
      </c>
      <c r="H50" s="12">
        <v>5.96</v>
      </c>
      <c r="I50" s="10"/>
      <c r="J50" s="13">
        <v>3106.4</v>
      </c>
      <c r="N50" s="15"/>
      <c r="P50" s="16"/>
    </row>
    <row r="51" spans="1:16" ht="15.75" customHeight="1" x14ac:dyDescent="0.25">
      <c r="A51" s="5">
        <v>42644</v>
      </c>
      <c r="B51" s="6" t="s">
        <v>55</v>
      </c>
      <c r="C51" s="7">
        <v>5.0000000000000001E-3</v>
      </c>
      <c r="D51" s="8"/>
      <c r="E51" s="9">
        <v>3502197.8572299997</v>
      </c>
      <c r="F51" s="9"/>
      <c r="G51" s="11">
        <v>3.385066666666666</v>
      </c>
      <c r="H51" s="12">
        <v>6.48</v>
      </c>
      <c r="I51" s="10"/>
      <c r="J51" s="13">
        <v>2932.61</v>
      </c>
      <c r="N51" s="15"/>
      <c r="P51" s="16"/>
    </row>
    <row r="52" spans="1:16" ht="15.75" customHeight="1" x14ac:dyDescent="0.25">
      <c r="A52" s="5">
        <v>42614</v>
      </c>
      <c r="B52" s="6" t="s">
        <v>56</v>
      </c>
      <c r="C52" s="7">
        <v>5.0000000000000001E-3</v>
      </c>
      <c r="D52" s="8"/>
      <c r="E52" s="9">
        <v>3722026.7390200007</v>
      </c>
      <c r="F52" s="9"/>
      <c r="G52" s="11">
        <v>3.3809636363636364</v>
      </c>
      <c r="H52" s="12">
        <v>7.27</v>
      </c>
      <c r="I52" s="10"/>
      <c r="J52" s="13">
        <v>2921.15</v>
      </c>
      <c r="N52" s="15"/>
      <c r="P52" s="16"/>
    </row>
    <row r="53" spans="1:16" ht="15.75" customHeight="1" x14ac:dyDescent="0.25">
      <c r="A53" s="5">
        <v>42583</v>
      </c>
      <c r="B53" s="6" t="s">
        <v>57</v>
      </c>
      <c r="C53" s="7">
        <v>5.0000000000000001E-3</v>
      </c>
      <c r="D53" s="8"/>
      <c r="E53" s="9">
        <v>3355790.9412700003</v>
      </c>
      <c r="F53" s="9"/>
      <c r="G53" s="11">
        <v>3.3358913043478253</v>
      </c>
      <c r="H53" s="12">
        <v>8.1</v>
      </c>
      <c r="I53" s="10"/>
      <c r="J53" s="13">
        <v>2963.82</v>
      </c>
      <c r="N53" s="15"/>
      <c r="P53" s="16"/>
    </row>
    <row r="54" spans="1:16" ht="15.75" customHeight="1" x14ac:dyDescent="0.25">
      <c r="A54" s="5">
        <v>42552</v>
      </c>
      <c r="B54" s="6" t="s">
        <v>58</v>
      </c>
      <c r="C54" s="7">
        <v>5.0000000000000001E-3</v>
      </c>
      <c r="D54" s="8"/>
      <c r="E54" s="9">
        <v>3794672.6717099999</v>
      </c>
      <c r="F54" s="9"/>
      <c r="G54" s="11">
        <v>3.307642857142858</v>
      </c>
      <c r="H54" s="12">
        <v>8.9700000000000006</v>
      </c>
      <c r="I54" s="10"/>
      <c r="J54" s="13">
        <v>2963.99</v>
      </c>
      <c r="N54" s="15"/>
      <c r="P54" s="16"/>
    </row>
    <row r="55" spans="1:16" ht="15.75" customHeight="1" x14ac:dyDescent="0.25">
      <c r="A55" s="5">
        <v>42522</v>
      </c>
      <c r="B55" s="6" t="s">
        <v>59</v>
      </c>
      <c r="C55" s="7">
        <v>5.0000000000000001E-3</v>
      </c>
      <c r="D55" s="8"/>
      <c r="E55" s="9">
        <v>3919472.11479</v>
      </c>
      <c r="F55" s="9"/>
      <c r="G55" s="11">
        <v>3.3129863636363646</v>
      </c>
      <c r="H55" s="12">
        <v>8.6</v>
      </c>
      <c r="I55" s="10"/>
      <c r="J55" s="13">
        <v>2991.68</v>
      </c>
      <c r="N55" s="15"/>
      <c r="P55" s="16"/>
    </row>
    <row r="56" spans="1:16" ht="15.75" customHeight="1" x14ac:dyDescent="0.25">
      <c r="A56" s="5">
        <v>42491</v>
      </c>
      <c r="B56" s="6" t="s">
        <v>60</v>
      </c>
      <c r="C56" s="7">
        <v>5.0000000000000001E-3</v>
      </c>
      <c r="D56" s="8"/>
      <c r="E56" s="9">
        <v>3728617.9085200001</v>
      </c>
      <c r="F56" s="9"/>
      <c r="G56" s="11">
        <v>3.3340545454545456</v>
      </c>
      <c r="H56" s="12">
        <v>8.1999999999999993</v>
      </c>
      <c r="I56" s="10"/>
      <c r="J56" s="13">
        <v>2988.38</v>
      </c>
      <c r="N56" s="15"/>
      <c r="P56" s="16"/>
    </row>
    <row r="57" spans="1:16" ht="15.75" customHeight="1" x14ac:dyDescent="0.25">
      <c r="A57" s="5">
        <v>42461</v>
      </c>
      <c r="B57" s="6" t="s">
        <v>61</v>
      </c>
      <c r="C57" s="7">
        <v>5.0000000000000001E-3</v>
      </c>
      <c r="D57" s="8"/>
      <c r="E57" s="9">
        <v>3350926.4951600004</v>
      </c>
      <c r="F57" s="9"/>
      <c r="G57" s="11">
        <v>3.3002952380952379</v>
      </c>
      <c r="H57" s="12">
        <v>7.93</v>
      </c>
      <c r="I57" s="10"/>
      <c r="J57" s="13">
        <v>2998.71</v>
      </c>
      <c r="N57" s="15"/>
      <c r="P57" s="16"/>
    </row>
    <row r="58" spans="1:16" ht="15.75" customHeight="1" x14ac:dyDescent="0.25">
      <c r="A58" s="5">
        <v>42430</v>
      </c>
      <c r="B58" s="6" t="s">
        <v>62</v>
      </c>
      <c r="C58" s="7">
        <v>5.0000000000000001E-3</v>
      </c>
      <c r="D58" s="8"/>
      <c r="E58" s="9">
        <v>3506780.9287899993</v>
      </c>
      <c r="F58" s="9"/>
      <c r="G58" s="11">
        <v>3.4018391304347824</v>
      </c>
      <c r="H58" s="12">
        <v>7.98</v>
      </c>
      <c r="I58" s="10"/>
      <c r="J58" s="13">
        <v>3145.26</v>
      </c>
      <c r="N58" s="15"/>
      <c r="P58" s="16"/>
    </row>
    <row r="59" spans="1:16" ht="15.75" customHeight="1" x14ac:dyDescent="0.25">
      <c r="A59" s="5">
        <v>42401</v>
      </c>
      <c r="B59" s="6" t="s">
        <v>63</v>
      </c>
      <c r="C59" s="7">
        <v>5.0000000000000001E-3</v>
      </c>
      <c r="D59" s="8"/>
      <c r="E59" s="9">
        <v>3829220.7530399999</v>
      </c>
      <c r="F59" s="9"/>
      <c r="G59" s="11">
        <v>3.5067428571428572</v>
      </c>
      <c r="H59" s="12">
        <v>7.59</v>
      </c>
      <c r="I59" s="10"/>
      <c r="J59" s="13">
        <v>3357.5</v>
      </c>
      <c r="N59" s="15"/>
      <c r="P59" s="16"/>
    </row>
    <row r="60" spans="1:16" ht="15.75" customHeight="1" x14ac:dyDescent="0.25">
      <c r="A60" s="5">
        <v>42370</v>
      </c>
      <c r="B60" s="6" t="s">
        <v>64</v>
      </c>
      <c r="C60" s="7">
        <v>5.0000000000000001E-3</v>
      </c>
      <c r="D60" s="8"/>
      <c r="E60" s="9">
        <v>4099191.7773199999</v>
      </c>
      <c r="F60" s="9"/>
      <c r="G60" s="11">
        <v>3.4358523809523818</v>
      </c>
      <c r="H60" s="12">
        <v>7.45</v>
      </c>
      <c r="I60" s="10"/>
      <c r="J60" s="13">
        <v>3284.03</v>
      </c>
      <c r="N60" s="15"/>
      <c r="P60" s="16"/>
    </row>
    <row r="61" spans="1:16" ht="15.75" customHeight="1" x14ac:dyDescent="0.25">
      <c r="A61" s="5">
        <v>42339</v>
      </c>
      <c r="B61" s="6" t="s">
        <v>65</v>
      </c>
      <c r="C61" s="7">
        <v>5.0000000000000001E-3</v>
      </c>
      <c r="D61" s="8"/>
      <c r="E61" s="9">
        <v>4140011.7416499997</v>
      </c>
      <c r="F61" s="9"/>
      <c r="G61" s="11">
        <v>3.3810608695652169</v>
      </c>
      <c r="H61" s="12">
        <v>6.77</v>
      </c>
      <c r="I61" s="10"/>
      <c r="J61" s="13">
        <v>3244.51</v>
      </c>
      <c r="N61" s="15"/>
      <c r="P61" s="16"/>
    </row>
    <row r="62" spans="1:16" ht="15.75" customHeight="1" x14ac:dyDescent="0.25">
      <c r="A62" s="5">
        <v>42309</v>
      </c>
      <c r="B62" s="6" t="s">
        <v>66</v>
      </c>
      <c r="C62" s="7">
        <v>2.5000000000000001E-3</v>
      </c>
      <c r="D62" s="8"/>
      <c r="E62" s="9">
        <v>3684568.3867500001</v>
      </c>
      <c r="F62" s="9"/>
      <c r="G62" s="11">
        <v>3.3364523809523816</v>
      </c>
      <c r="H62" s="12">
        <v>6.39</v>
      </c>
      <c r="I62" s="10"/>
      <c r="J62" s="13">
        <v>2996.67</v>
      </c>
      <c r="N62" s="15"/>
      <c r="P62" s="16"/>
    </row>
    <row r="63" spans="1:16" ht="15.75" customHeight="1" x14ac:dyDescent="0.25">
      <c r="A63" s="5">
        <v>42278</v>
      </c>
      <c r="B63" s="6" t="s">
        <v>67</v>
      </c>
      <c r="C63" s="7">
        <v>2.5000000000000001E-3</v>
      </c>
      <c r="D63" s="8"/>
      <c r="E63" s="9">
        <v>4373724.1932200007</v>
      </c>
      <c r="F63" s="9"/>
      <c r="G63" s="11">
        <v>3.2462181818181817</v>
      </c>
      <c r="H63" s="12">
        <v>5.89</v>
      </c>
      <c r="I63" s="10"/>
      <c r="J63" s="13">
        <v>2937.85</v>
      </c>
      <c r="N63" s="15"/>
      <c r="P63" s="16"/>
    </row>
    <row r="64" spans="1:16" ht="15.75" customHeight="1" x14ac:dyDescent="0.25">
      <c r="A64" s="5">
        <v>42248</v>
      </c>
      <c r="B64" s="6" t="s">
        <v>68</v>
      </c>
      <c r="C64" s="7">
        <v>2.5000000000000001E-3</v>
      </c>
      <c r="D64" s="8"/>
      <c r="E64" s="9">
        <v>3966951.5646200003</v>
      </c>
      <c r="F64" s="9"/>
      <c r="G64" s="11">
        <v>3.2187318181818183</v>
      </c>
      <c r="H64" s="12">
        <v>5.35</v>
      </c>
      <c r="I64" s="10"/>
      <c r="J64" s="13">
        <v>3073.12</v>
      </c>
      <c r="N64" s="15"/>
      <c r="P64" s="16"/>
    </row>
    <row r="65" spans="1:16" ht="15.75" customHeight="1" x14ac:dyDescent="0.25">
      <c r="A65" s="51">
        <v>42217</v>
      </c>
      <c r="B65" s="52" t="s">
        <v>69</v>
      </c>
      <c r="C65" s="53">
        <v>2.5000000000000001E-3</v>
      </c>
      <c r="D65" s="54"/>
      <c r="E65" s="55">
        <v>3918927.2649299996</v>
      </c>
      <c r="F65" s="55"/>
      <c r="G65" s="56">
        <v>3.2395142857142867</v>
      </c>
      <c r="H65" s="57">
        <v>4.74</v>
      </c>
      <c r="I65" s="58"/>
      <c r="J65" s="59">
        <v>3023.29</v>
      </c>
      <c r="N65" s="15"/>
      <c r="P65" s="16"/>
    </row>
    <row r="66" spans="1:16" ht="15.75" customHeight="1" x14ac:dyDescent="0.25">
      <c r="A66" s="34">
        <v>42186</v>
      </c>
      <c r="B66" s="35" t="s">
        <v>70</v>
      </c>
      <c r="C66" s="19">
        <v>2.5000000000000001E-3</v>
      </c>
      <c r="D66" s="20"/>
      <c r="E66" s="36">
        <v>3492277.5274</v>
      </c>
      <c r="F66" s="36"/>
      <c r="G66" s="37">
        <v>3.1815173913043475</v>
      </c>
      <c r="H66" s="23">
        <v>4.46</v>
      </c>
      <c r="I66" s="38"/>
      <c r="J66" s="39">
        <v>2731.9</v>
      </c>
      <c r="N66" s="15"/>
      <c r="P66" s="16"/>
    </row>
    <row r="67" spans="1:16" ht="15.75" customHeight="1" x14ac:dyDescent="0.25">
      <c r="A67" s="5">
        <v>42156</v>
      </c>
      <c r="B67" s="6" t="s">
        <v>71</v>
      </c>
      <c r="C67" s="7">
        <v>2.5000000000000001E-3</v>
      </c>
      <c r="D67" s="8"/>
      <c r="E67" s="9">
        <v>3754526.0176900001</v>
      </c>
      <c r="F67" s="9"/>
      <c r="G67" s="11">
        <v>3.1625272727272726</v>
      </c>
      <c r="H67" s="12">
        <v>4.42</v>
      </c>
      <c r="I67" s="10"/>
      <c r="J67" s="13">
        <v>2554.94</v>
      </c>
      <c r="N67" s="15"/>
      <c r="P67" s="16"/>
    </row>
    <row r="68" spans="1:16" ht="15.75" customHeight="1" x14ac:dyDescent="0.25">
      <c r="A68" s="5">
        <v>42125</v>
      </c>
      <c r="B68" s="6" t="s">
        <v>72</v>
      </c>
      <c r="C68" s="7">
        <v>2.5000000000000001E-3</v>
      </c>
      <c r="D68" s="8"/>
      <c r="E68" s="9">
        <v>4315364.8239899995</v>
      </c>
      <c r="F68" s="9"/>
      <c r="G68" s="11">
        <v>3.1483571428571429</v>
      </c>
      <c r="H68" s="12">
        <v>4.41</v>
      </c>
      <c r="I68" s="10"/>
      <c r="J68" s="13">
        <v>2439.09</v>
      </c>
      <c r="N68" s="15"/>
      <c r="P68" s="16"/>
    </row>
    <row r="69" spans="1:16" ht="15.75" customHeight="1" x14ac:dyDescent="0.25">
      <c r="A69" s="5">
        <v>42095</v>
      </c>
      <c r="B69" s="6" t="s">
        <v>73</v>
      </c>
      <c r="C69" s="7">
        <v>2.5000000000000001E-3</v>
      </c>
      <c r="D69" s="8"/>
      <c r="E69" s="9">
        <v>3891459.6098500001</v>
      </c>
      <c r="F69" s="9"/>
      <c r="G69" s="11">
        <v>3.118286363636364</v>
      </c>
      <c r="H69" s="12">
        <v>4.6399999999999997</v>
      </c>
      <c r="I69" s="10"/>
      <c r="J69" s="13">
        <v>2495.36</v>
      </c>
      <c r="N69" s="15"/>
      <c r="P69" s="16"/>
    </row>
    <row r="70" spans="1:16" ht="15.75" customHeight="1" x14ac:dyDescent="0.25">
      <c r="A70" s="5">
        <v>42064</v>
      </c>
      <c r="B70" s="6" t="s">
        <v>74</v>
      </c>
      <c r="C70" s="7">
        <v>2.5000000000000001E-3</v>
      </c>
      <c r="D70" s="8"/>
      <c r="E70" s="9">
        <v>4593090.2590899998</v>
      </c>
      <c r="F70" s="9"/>
      <c r="G70" s="11">
        <v>3.0910409090909083</v>
      </c>
      <c r="H70" s="12">
        <v>4.5599999999999996</v>
      </c>
      <c r="I70" s="10"/>
      <c r="J70" s="13">
        <v>2586.58</v>
      </c>
      <c r="N70" s="15"/>
      <c r="P70" s="16"/>
    </row>
    <row r="71" spans="1:16" ht="15.75" customHeight="1" x14ac:dyDescent="0.25">
      <c r="A71" s="5">
        <v>42036</v>
      </c>
      <c r="B71" s="6" t="s">
        <v>75</v>
      </c>
      <c r="C71" s="7">
        <v>2.5000000000000001E-3</v>
      </c>
      <c r="D71" s="8"/>
      <c r="E71" s="9">
        <v>4191446.3260900001</v>
      </c>
      <c r="F71" s="9"/>
      <c r="G71" s="11">
        <v>3.0790000000000002</v>
      </c>
      <c r="H71" s="12">
        <v>4.3600000000000003</v>
      </c>
      <c r="I71" s="10"/>
      <c r="J71" s="13">
        <v>2420.38</v>
      </c>
      <c r="N71" s="15"/>
      <c r="P71" s="16"/>
    </row>
    <row r="72" spans="1:16" ht="15.75" customHeight="1" x14ac:dyDescent="0.25">
      <c r="A72" s="5">
        <v>42005</v>
      </c>
      <c r="B72" s="6" t="s">
        <v>76</v>
      </c>
      <c r="C72" s="7">
        <v>2.5000000000000001E-3</v>
      </c>
      <c r="D72" s="8"/>
      <c r="E72" s="9">
        <v>4109477.5284700003</v>
      </c>
      <c r="F72" s="9"/>
      <c r="G72" s="11">
        <v>3.0054954545454549</v>
      </c>
      <c r="H72" s="12">
        <v>3.82</v>
      </c>
      <c r="I72" s="10"/>
      <c r="J72" s="13">
        <v>2397.69</v>
      </c>
      <c r="N72" s="15"/>
      <c r="P72" s="16"/>
    </row>
    <row r="73" spans="1:16" ht="15.75" customHeight="1" x14ac:dyDescent="0.25">
      <c r="A73" s="5">
        <v>41974</v>
      </c>
      <c r="B73" s="6" t="s">
        <v>77</v>
      </c>
      <c r="C73" s="7">
        <v>2.5000000000000001E-3</v>
      </c>
      <c r="D73" s="8"/>
      <c r="E73" s="9">
        <v>4338391.0171500007</v>
      </c>
      <c r="F73" s="9"/>
      <c r="G73" s="11">
        <v>2.9655217391304349</v>
      </c>
      <c r="H73" s="12">
        <v>3.66</v>
      </c>
      <c r="I73" s="10"/>
      <c r="J73" s="13">
        <v>2344.23</v>
      </c>
      <c r="N73" s="15"/>
      <c r="P73" s="16"/>
    </row>
    <row r="74" spans="1:16" ht="15.75" customHeight="1" x14ac:dyDescent="0.25">
      <c r="A74" s="5">
        <v>41944</v>
      </c>
      <c r="B74" s="6" t="s">
        <v>78</v>
      </c>
      <c r="C74" s="7">
        <v>2.5000000000000001E-3</v>
      </c>
      <c r="D74" s="8"/>
      <c r="E74" s="9">
        <v>3942640.3898799997</v>
      </c>
      <c r="F74" s="9"/>
      <c r="G74" s="11">
        <v>2.9249749999999994</v>
      </c>
      <c r="H74" s="12">
        <v>3.65</v>
      </c>
      <c r="I74" s="10"/>
      <c r="J74" s="13">
        <v>2127.25</v>
      </c>
      <c r="N74" s="15"/>
      <c r="P74" s="16"/>
    </row>
    <row r="75" spans="1:16" ht="15.75" customHeight="1" x14ac:dyDescent="0.25">
      <c r="A75" s="5">
        <v>41913</v>
      </c>
      <c r="B75" s="6" t="s">
        <v>79</v>
      </c>
      <c r="C75" s="7">
        <v>2.5000000000000001E-3</v>
      </c>
      <c r="D75" s="8"/>
      <c r="E75" s="9">
        <v>4045642.5282599996</v>
      </c>
      <c r="F75" s="9"/>
      <c r="G75" s="11">
        <v>2.9073478260869563</v>
      </c>
      <c r="H75" s="12">
        <v>3.29</v>
      </c>
      <c r="I75" s="10"/>
      <c r="J75" s="13">
        <v>2047.03</v>
      </c>
      <c r="N75" s="15"/>
      <c r="P75" s="16"/>
    </row>
    <row r="76" spans="1:16" ht="15.75" customHeight="1" x14ac:dyDescent="0.25">
      <c r="A76" s="5">
        <v>41883</v>
      </c>
      <c r="B76" s="6" t="s">
        <v>80</v>
      </c>
      <c r="C76" s="7">
        <v>2.5000000000000001E-3</v>
      </c>
      <c r="D76" s="8"/>
      <c r="E76" s="9">
        <v>4442970.3038099995</v>
      </c>
      <c r="F76" s="9"/>
      <c r="G76" s="11">
        <v>2.8652045454545449</v>
      </c>
      <c r="H76" s="12">
        <v>2.86</v>
      </c>
      <c r="I76" s="10"/>
      <c r="J76" s="13">
        <v>1971.34</v>
      </c>
      <c r="N76" s="15"/>
      <c r="P76" s="16"/>
    </row>
    <row r="77" spans="1:16" ht="15.75" customHeight="1" x14ac:dyDescent="0.25">
      <c r="A77" s="5">
        <v>41852</v>
      </c>
      <c r="B77" s="6" t="s">
        <v>81</v>
      </c>
      <c r="C77" s="7">
        <v>2.5000000000000001E-3</v>
      </c>
      <c r="D77" s="8"/>
      <c r="E77" s="9">
        <v>4165561.6647199998</v>
      </c>
      <c r="F77" s="9"/>
      <c r="G77" s="11">
        <v>2.8165714285714292</v>
      </c>
      <c r="H77" s="12">
        <v>3.02</v>
      </c>
      <c r="I77" s="10"/>
      <c r="J77" s="13">
        <v>1899.07</v>
      </c>
      <c r="N77" s="15"/>
      <c r="P77" s="16"/>
    </row>
    <row r="78" spans="1:16" ht="15.75" customHeight="1" x14ac:dyDescent="0.25">
      <c r="A78" s="5">
        <v>41821</v>
      </c>
      <c r="B78" s="6" t="s">
        <v>82</v>
      </c>
      <c r="C78" s="7">
        <v>2.5000000000000001E-3</v>
      </c>
      <c r="D78" s="8"/>
      <c r="E78" s="9">
        <v>4104137.48166</v>
      </c>
      <c r="F78" s="9"/>
      <c r="G78" s="11">
        <v>2.7861000000000002</v>
      </c>
      <c r="H78" s="12">
        <v>2.89</v>
      </c>
      <c r="I78" s="10"/>
      <c r="J78" s="13">
        <v>1858.4</v>
      </c>
      <c r="N78" s="15"/>
      <c r="P78" s="16"/>
    </row>
    <row r="79" spans="1:16" ht="15.75" customHeight="1" x14ac:dyDescent="0.25">
      <c r="A79" s="5">
        <v>41791</v>
      </c>
      <c r="B79" s="6" t="s">
        <v>83</v>
      </c>
      <c r="C79" s="7">
        <v>2.5000000000000001E-3</v>
      </c>
      <c r="D79" s="8"/>
      <c r="E79" s="9">
        <v>3903073.7137699998</v>
      </c>
      <c r="F79" s="9"/>
      <c r="G79" s="11">
        <v>2.7949095238095238</v>
      </c>
      <c r="H79" s="12">
        <v>2.79</v>
      </c>
      <c r="I79" s="10"/>
      <c r="J79" s="13">
        <v>1888.1</v>
      </c>
      <c r="N79" s="15"/>
      <c r="P79" s="16"/>
    </row>
    <row r="80" spans="1:16" ht="15.75" customHeight="1" x14ac:dyDescent="0.25">
      <c r="A80" s="5">
        <v>41760</v>
      </c>
      <c r="B80" s="6" t="s">
        <v>84</v>
      </c>
      <c r="C80" s="7">
        <v>2.5000000000000001E-3</v>
      </c>
      <c r="D80" s="8"/>
      <c r="E80" s="9">
        <v>4419105.3796999995</v>
      </c>
      <c r="F80" s="9"/>
      <c r="G80" s="11">
        <v>2.7890863636363639</v>
      </c>
      <c r="H80" s="12">
        <v>2.93</v>
      </c>
      <c r="I80" s="10"/>
      <c r="J80" s="13">
        <v>1915.46</v>
      </c>
      <c r="N80" s="15"/>
      <c r="P80" s="16"/>
    </row>
    <row r="81" spans="1:16" ht="15.75" customHeight="1" x14ac:dyDescent="0.25">
      <c r="A81" s="5">
        <v>41730</v>
      </c>
      <c r="B81" s="6" t="s">
        <v>85</v>
      </c>
      <c r="C81" s="7">
        <v>2.5000000000000001E-3</v>
      </c>
      <c r="D81" s="8"/>
      <c r="E81" s="9">
        <v>3718159.3931099996</v>
      </c>
      <c r="F81" s="9"/>
      <c r="G81" s="11">
        <v>2.7947590909090914</v>
      </c>
      <c r="H81" s="12">
        <v>2.72</v>
      </c>
      <c r="I81" s="10"/>
      <c r="J81" s="13">
        <v>1939.27</v>
      </c>
      <c r="N81" s="15"/>
      <c r="P81" s="16"/>
    </row>
    <row r="82" spans="1:16" ht="15.75" customHeight="1" x14ac:dyDescent="0.25">
      <c r="A82" s="5">
        <v>41699</v>
      </c>
      <c r="B82" s="6" t="s">
        <v>86</v>
      </c>
      <c r="C82" s="7">
        <v>2.5000000000000001E-3</v>
      </c>
      <c r="D82" s="8"/>
      <c r="E82" s="9">
        <v>3967144.6616600002</v>
      </c>
      <c r="F82" s="9"/>
      <c r="G82" s="11">
        <v>2.8080428571428571</v>
      </c>
      <c r="H82" s="12">
        <v>2.5099999999999998</v>
      </c>
      <c r="I82" s="10"/>
      <c r="J82" s="13">
        <v>2022.19</v>
      </c>
      <c r="N82" s="15"/>
      <c r="P82" s="16"/>
    </row>
    <row r="83" spans="1:16" ht="15.75" customHeight="1" x14ac:dyDescent="0.25">
      <c r="A83" s="5">
        <v>41671</v>
      </c>
      <c r="B83" s="6" t="s">
        <v>87</v>
      </c>
      <c r="C83" s="7">
        <v>2.5000000000000001E-3</v>
      </c>
      <c r="D83" s="8"/>
      <c r="E83" s="9">
        <v>3653691.2364499993</v>
      </c>
      <c r="F83" s="9"/>
      <c r="G83" s="11">
        <v>2.8143000000000002</v>
      </c>
      <c r="H83" s="12">
        <v>2.3199999999999998</v>
      </c>
      <c r="I83" s="10"/>
      <c r="J83" s="13">
        <v>2040.51</v>
      </c>
      <c r="N83" s="15"/>
      <c r="P83" s="16"/>
    </row>
    <row r="84" spans="1:16" ht="15.75" customHeight="1" x14ac:dyDescent="0.25">
      <c r="A84" s="51">
        <v>41640</v>
      </c>
      <c r="B84" s="52" t="s">
        <v>88</v>
      </c>
      <c r="C84" s="53">
        <v>2.5000000000000001E-3</v>
      </c>
      <c r="D84" s="54"/>
      <c r="E84" s="55">
        <v>4441994.6137200007</v>
      </c>
      <c r="F84" s="55"/>
      <c r="G84" s="56">
        <v>2.8100130434782611</v>
      </c>
      <c r="H84" s="57">
        <v>2.13</v>
      </c>
      <c r="I84" s="58"/>
      <c r="J84" s="59">
        <v>1960.41</v>
      </c>
      <c r="N84" s="15"/>
      <c r="P84" s="16"/>
    </row>
    <row r="85" spans="1:16" ht="15.75" customHeight="1" x14ac:dyDescent="0.25">
      <c r="A85" s="5">
        <v>41609</v>
      </c>
      <c r="B85" s="6" t="s">
        <v>89</v>
      </c>
      <c r="C85" s="7">
        <v>2.5000000000000001E-3</v>
      </c>
      <c r="D85" s="8"/>
      <c r="E85" s="9">
        <v>4363434.8969699992</v>
      </c>
      <c r="F85" s="9"/>
      <c r="G85" s="11">
        <v>2.7871090909090901</v>
      </c>
      <c r="H85" s="12">
        <v>1.94</v>
      </c>
      <c r="I85" s="10"/>
      <c r="J85" s="13">
        <v>1934.08</v>
      </c>
      <c r="N85" s="15"/>
      <c r="P85" s="16"/>
    </row>
    <row r="86" spans="1:16" ht="15.75" customHeight="1" x14ac:dyDescent="0.25">
      <c r="A86" s="5">
        <v>41579</v>
      </c>
      <c r="B86" s="6" t="s">
        <v>90</v>
      </c>
      <c r="C86" s="7">
        <v>2.5000000000000001E-3</v>
      </c>
      <c r="D86" s="8"/>
      <c r="E86" s="9">
        <v>4187472.5348100006</v>
      </c>
      <c r="F86" s="9"/>
      <c r="G86" s="11">
        <v>2.7983571428571423</v>
      </c>
      <c r="H86" s="12">
        <v>1.76</v>
      </c>
      <c r="I86" s="10"/>
      <c r="J86" s="13">
        <v>1922.14</v>
      </c>
      <c r="N86" s="15"/>
      <c r="P86" s="16"/>
    </row>
    <row r="87" spans="1:16" ht="15.75" customHeight="1" x14ac:dyDescent="0.25">
      <c r="A87" s="5">
        <v>41548</v>
      </c>
      <c r="B87" s="6" t="s">
        <v>91</v>
      </c>
      <c r="C87" s="7">
        <v>2.5000000000000001E-3</v>
      </c>
      <c r="D87" s="8"/>
      <c r="E87" s="9">
        <v>3939948.8035599994</v>
      </c>
      <c r="F87" s="9"/>
      <c r="G87" s="11">
        <v>2.7699695652173912</v>
      </c>
      <c r="H87" s="12">
        <v>1.84</v>
      </c>
      <c r="I87" s="10"/>
      <c r="J87" s="13">
        <v>1885.91</v>
      </c>
      <c r="N87" s="15"/>
      <c r="P87" s="16"/>
    </row>
    <row r="88" spans="1:16" ht="15.75" customHeight="1" x14ac:dyDescent="0.25">
      <c r="A88" s="5">
        <v>41518</v>
      </c>
      <c r="B88" s="6" t="s">
        <v>92</v>
      </c>
      <c r="C88" s="7">
        <v>2.5000000000000001E-3</v>
      </c>
      <c r="D88" s="8"/>
      <c r="E88" s="9">
        <v>3914727.9070199993</v>
      </c>
      <c r="F88" s="9"/>
      <c r="G88" s="11">
        <v>2.7788857142857148</v>
      </c>
      <c r="H88" s="12">
        <v>2.27</v>
      </c>
      <c r="I88" s="10"/>
      <c r="J88" s="13">
        <v>1919.4</v>
      </c>
      <c r="N88" s="15"/>
      <c r="P88" s="16"/>
    </row>
    <row r="89" spans="1:16" ht="15.75" customHeight="1" x14ac:dyDescent="0.25">
      <c r="A89" s="5">
        <v>41487</v>
      </c>
      <c r="B89" s="6" t="s">
        <v>93</v>
      </c>
      <c r="C89" s="7">
        <v>2.5000000000000001E-3</v>
      </c>
      <c r="D89" s="8"/>
      <c r="E89" s="9">
        <v>4136622.3372900006</v>
      </c>
      <c r="F89" s="9"/>
      <c r="G89" s="11">
        <v>2.8028409090909077</v>
      </c>
      <c r="H89" s="12">
        <v>2.27</v>
      </c>
      <c r="I89" s="10"/>
      <c r="J89" s="13">
        <v>1903.66</v>
      </c>
      <c r="N89" s="15"/>
      <c r="P89" s="16"/>
    </row>
    <row r="90" spans="1:16" ht="15.75" customHeight="1" x14ac:dyDescent="0.25">
      <c r="A90" s="5">
        <v>41456</v>
      </c>
      <c r="B90" s="6" t="s">
        <v>94</v>
      </c>
      <c r="C90" s="7">
        <v>2.5000000000000001E-3</v>
      </c>
      <c r="D90" s="8"/>
      <c r="E90" s="9">
        <v>3736605.6811099998</v>
      </c>
      <c r="F90" s="9"/>
      <c r="G90" s="11">
        <v>2.7787826086956526</v>
      </c>
      <c r="H90" s="12">
        <v>2.2200000000000002</v>
      </c>
      <c r="I90" s="10"/>
      <c r="J90" s="13">
        <v>1900.59</v>
      </c>
      <c r="N90" s="15"/>
      <c r="P90" s="16"/>
    </row>
    <row r="91" spans="1:16" ht="15.75" customHeight="1" x14ac:dyDescent="0.25">
      <c r="A91" s="5">
        <v>41426</v>
      </c>
      <c r="B91" s="6" t="s">
        <v>95</v>
      </c>
      <c r="C91" s="7">
        <v>2.5000000000000001E-3</v>
      </c>
      <c r="D91" s="8"/>
      <c r="E91" s="9">
        <v>4089082.0983299999</v>
      </c>
      <c r="F91" s="9"/>
      <c r="G91" s="11">
        <v>2.7536250000000004</v>
      </c>
      <c r="H91" s="12">
        <v>2.16</v>
      </c>
      <c r="I91" s="10"/>
      <c r="J91" s="13">
        <v>1909.5</v>
      </c>
      <c r="N91" s="15"/>
      <c r="P91" s="16"/>
    </row>
    <row r="92" spans="1:16" ht="15.75" customHeight="1" x14ac:dyDescent="0.25">
      <c r="A92" s="5">
        <v>41395</v>
      </c>
      <c r="B92" s="6" t="s">
        <v>96</v>
      </c>
      <c r="C92" s="7">
        <v>2.5000000000000001E-3</v>
      </c>
      <c r="D92" s="8"/>
      <c r="E92" s="9">
        <v>4190890.2948299996</v>
      </c>
      <c r="F92" s="9"/>
      <c r="G92" s="11">
        <v>2.6476956521739132</v>
      </c>
      <c r="H92" s="12">
        <v>2</v>
      </c>
      <c r="I92" s="10"/>
      <c r="J92" s="13">
        <v>1850.12</v>
      </c>
      <c r="N92" s="15"/>
      <c r="P92" s="16"/>
    </row>
    <row r="93" spans="1:16" ht="15.75" customHeight="1" x14ac:dyDescent="0.25">
      <c r="A93" s="5">
        <v>41365</v>
      </c>
      <c r="B93" s="6" t="s">
        <v>97</v>
      </c>
      <c r="C93" s="7">
        <v>2.5000000000000001E-3</v>
      </c>
      <c r="D93" s="8"/>
      <c r="E93" s="9">
        <v>3802551.1081999997</v>
      </c>
      <c r="F93" s="9"/>
      <c r="G93" s="11">
        <v>2.5994590909090904</v>
      </c>
      <c r="H93" s="12">
        <v>2.02</v>
      </c>
      <c r="I93" s="10"/>
      <c r="J93" s="13">
        <v>1829.96</v>
      </c>
      <c r="N93" s="15"/>
      <c r="P93" s="16"/>
    </row>
    <row r="94" spans="1:16" ht="15.75" customHeight="1" x14ac:dyDescent="0.25">
      <c r="A94" s="5">
        <v>41334</v>
      </c>
      <c r="B94" s="6" t="s">
        <v>98</v>
      </c>
      <c r="C94" s="7">
        <v>2.5000000000000001E-3</v>
      </c>
      <c r="D94" s="8"/>
      <c r="E94" s="9">
        <v>4032946.5119099999</v>
      </c>
      <c r="F94" s="9"/>
      <c r="G94" s="11">
        <v>2.5954809523809526</v>
      </c>
      <c r="H94" s="12">
        <v>1.91</v>
      </c>
      <c r="I94" s="10"/>
      <c r="J94" s="13">
        <v>1809.89</v>
      </c>
      <c r="N94" s="15"/>
      <c r="P94" s="16"/>
    </row>
    <row r="95" spans="1:16" ht="15.75" customHeight="1" x14ac:dyDescent="0.25">
      <c r="A95" s="5">
        <v>41306</v>
      </c>
      <c r="B95" s="6" t="s">
        <v>99</v>
      </c>
      <c r="C95" s="7">
        <v>2.5000000000000001E-3</v>
      </c>
      <c r="D95" s="8"/>
      <c r="E95" s="9">
        <v>3635771.59644</v>
      </c>
      <c r="F95" s="9"/>
      <c r="G95" s="11">
        <v>2.5796400000000004</v>
      </c>
      <c r="H95" s="12">
        <v>1.83</v>
      </c>
      <c r="I95" s="10"/>
      <c r="J95" s="13">
        <v>1791.48</v>
      </c>
      <c r="N95" s="15"/>
      <c r="P95" s="16"/>
    </row>
    <row r="96" spans="1:16" ht="15.75" customHeight="1" x14ac:dyDescent="0.25">
      <c r="A96" s="5">
        <v>41275</v>
      </c>
      <c r="B96" s="6" t="s">
        <v>100</v>
      </c>
      <c r="C96" s="7">
        <v>2.5000000000000001E-3</v>
      </c>
      <c r="D96" s="8"/>
      <c r="E96" s="9">
        <v>3620332.58109</v>
      </c>
      <c r="F96" s="9"/>
      <c r="G96" s="11">
        <v>2.5528565217391308</v>
      </c>
      <c r="H96" s="12">
        <v>2</v>
      </c>
      <c r="I96" s="10"/>
      <c r="J96" s="13">
        <v>1770.01</v>
      </c>
      <c r="N96" s="15"/>
      <c r="P96" s="16"/>
    </row>
    <row r="97" spans="1:16" ht="15.75" customHeight="1" x14ac:dyDescent="0.25">
      <c r="A97" s="5">
        <v>41244</v>
      </c>
      <c r="B97" s="6" t="s">
        <v>101</v>
      </c>
      <c r="C97" s="7">
        <v>2.5000000000000001E-3</v>
      </c>
      <c r="D97" s="8"/>
      <c r="E97" s="9">
        <v>4002070.1349800006</v>
      </c>
      <c r="F97" s="9"/>
      <c r="G97" s="11">
        <v>2.5664047619047623</v>
      </c>
      <c r="H97" s="12">
        <v>2.44</v>
      </c>
      <c r="I97" s="10"/>
      <c r="J97" s="13">
        <v>1793.94</v>
      </c>
      <c r="N97" s="15"/>
      <c r="P97" s="16"/>
    </row>
    <row r="98" spans="1:16" ht="15.75" customHeight="1" x14ac:dyDescent="0.25">
      <c r="A98" s="5">
        <v>41214</v>
      </c>
      <c r="B98" s="6" t="s">
        <v>102</v>
      </c>
      <c r="C98" s="7">
        <v>2.5000000000000001E-3</v>
      </c>
      <c r="D98" s="8"/>
      <c r="E98" s="9">
        <v>3509380.0214300002</v>
      </c>
      <c r="F98" s="9"/>
      <c r="G98" s="11">
        <v>2.5967318181818184</v>
      </c>
      <c r="H98" s="12">
        <v>2.77</v>
      </c>
      <c r="I98" s="10"/>
      <c r="J98" s="13">
        <v>1820.29</v>
      </c>
      <c r="N98" s="15"/>
      <c r="P98" s="16"/>
    </row>
    <row r="99" spans="1:16" ht="15.75" customHeight="1" x14ac:dyDescent="0.25">
      <c r="A99" s="5">
        <v>41183</v>
      </c>
      <c r="B99" s="6" t="s">
        <v>103</v>
      </c>
      <c r="C99" s="7">
        <v>2.5000000000000001E-3</v>
      </c>
      <c r="D99" s="8"/>
      <c r="E99" s="9">
        <v>3890877.7983800001</v>
      </c>
      <c r="F99" s="9"/>
      <c r="G99" s="11">
        <v>2.5903652173913039</v>
      </c>
      <c r="H99" s="12">
        <v>3.06</v>
      </c>
      <c r="I99" s="10"/>
      <c r="J99" s="13">
        <v>1804.97</v>
      </c>
      <c r="N99" s="15"/>
      <c r="P99" s="16"/>
    </row>
    <row r="100" spans="1:16" ht="15.75" customHeight="1" x14ac:dyDescent="0.25">
      <c r="A100" s="5">
        <v>41153</v>
      </c>
      <c r="B100" s="6" t="s">
        <v>104</v>
      </c>
      <c r="C100" s="7">
        <v>2.5000000000000001E-3</v>
      </c>
      <c r="D100" s="8"/>
      <c r="E100" s="9">
        <v>3881063.4836300001</v>
      </c>
      <c r="F100" s="9"/>
      <c r="G100" s="11">
        <v>2.604095</v>
      </c>
      <c r="H100" s="12">
        <v>3.08</v>
      </c>
      <c r="I100" s="10"/>
      <c r="J100" s="13">
        <v>1803.18</v>
      </c>
      <c r="N100" s="15"/>
      <c r="P100" s="16"/>
    </row>
    <row r="101" spans="1:16" ht="15.75" customHeight="1" x14ac:dyDescent="0.25">
      <c r="A101" s="5">
        <v>41122</v>
      </c>
      <c r="B101" s="6" t="s">
        <v>105</v>
      </c>
      <c r="C101" s="7">
        <v>2.5000000000000001E-3</v>
      </c>
      <c r="D101" s="8"/>
      <c r="E101" s="9">
        <v>3277207.68738</v>
      </c>
      <c r="F101" s="9"/>
      <c r="G101" s="11">
        <v>2.6167608695652174</v>
      </c>
      <c r="H101" s="12">
        <v>3.11</v>
      </c>
      <c r="I101" s="10"/>
      <c r="J101" s="13">
        <v>1806.34</v>
      </c>
      <c r="N101" s="15"/>
      <c r="P101" s="16"/>
    </row>
    <row r="102" spans="1:16" ht="15.75" customHeight="1" x14ac:dyDescent="0.25">
      <c r="A102" s="5">
        <v>41091</v>
      </c>
      <c r="B102" s="6" t="s">
        <v>106</v>
      </c>
      <c r="C102" s="7">
        <v>2.5000000000000001E-3</v>
      </c>
      <c r="D102" s="8"/>
      <c r="E102" s="9">
        <v>3650484.8597300001</v>
      </c>
      <c r="F102" s="9"/>
      <c r="G102" s="11">
        <v>2.6337954545454543</v>
      </c>
      <c r="H102" s="12">
        <v>3.03</v>
      </c>
      <c r="I102" s="10"/>
      <c r="J102" s="13">
        <v>1784.43</v>
      </c>
      <c r="N102" s="15"/>
      <c r="P102" s="16"/>
    </row>
    <row r="103" spans="1:16" ht="15.75" customHeight="1" x14ac:dyDescent="0.25">
      <c r="A103" s="5">
        <v>41061</v>
      </c>
      <c r="B103" s="6" t="s">
        <v>107</v>
      </c>
      <c r="C103" s="7">
        <v>2.5000000000000001E-3</v>
      </c>
      <c r="D103" s="8"/>
      <c r="E103" s="9">
        <v>3564486.1131500001</v>
      </c>
      <c r="F103" s="9"/>
      <c r="G103" s="11">
        <v>2.6700238095238094</v>
      </c>
      <c r="H103" s="12">
        <v>3.2</v>
      </c>
      <c r="I103" s="10"/>
      <c r="J103" s="13">
        <v>1792.63</v>
      </c>
      <c r="N103" s="15"/>
      <c r="P103" s="16"/>
    </row>
    <row r="104" spans="1:16" ht="15.75" customHeight="1" x14ac:dyDescent="0.25">
      <c r="A104" s="5">
        <v>41030</v>
      </c>
      <c r="B104" s="6" t="s">
        <v>108</v>
      </c>
      <c r="C104" s="7">
        <v>2.5000000000000001E-3</v>
      </c>
      <c r="D104" s="8"/>
      <c r="E104" s="9">
        <v>3887719.8173599998</v>
      </c>
      <c r="F104" s="9"/>
      <c r="G104" s="11">
        <v>2.6695434782608691</v>
      </c>
      <c r="H104" s="12">
        <v>3.44</v>
      </c>
      <c r="I104" s="10"/>
      <c r="J104" s="13">
        <v>1793.28</v>
      </c>
      <c r="N104" s="15"/>
      <c r="P104" s="16"/>
    </row>
    <row r="105" spans="1:16" ht="15.75" customHeight="1" x14ac:dyDescent="0.25">
      <c r="A105" s="5">
        <v>41000</v>
      </c>
      <c r="B105" s="6" t="s">
        <v>109</v>
      </c>
      <c r="C105" s="7">
        <v>2.5000000000000001E-3</v>
      </c>
      <c r="D105" s="8"/>
      <c r="E105" s="9">
        <v>3780640.4576099999</v>
      </c>
      <c r="F105" s="9"/>
      <c r="G105" s="11">
        <v>2.6574238095238094</v>
      </c>
      <c r="H105" s="12">
        <v>3.43</v>
      </c>
      <c r="I105" s="10"/>
      <c r="J105" s="13">
        <v>1775.06</v>
      </c>
      <c r="N105" s="15"/>
      <c r="P105" s="16"/>
    </row>
    <row r="106" spans="1:16" ht="15.75" customHeight="1" x14ac:dyDescent="0.25">
      <c r="A106" s="17">
        <v>40969</v>
      </c>
      <c r="B106" s="18" t="s">
        <v>110</v>
      </c>
      <c r="C106" s="19">
        <v>2.5000000000000001E-3</v>
      </c>
      <c r="D106" s="20"/>
      <c r="E106" s="21">
        <v>3761471.3657600004</v>
      </c>
      <c r="F106" s="21"/>
      <c r="G106" s="22">
        <v>2.6712181818181815</v>
      </c>
      <c r="H106" s="23">
        <v>3.4</v>
      </c>
      <c r="I106" s="40"/>
      <c r="J106" s="25">
        <v>1766.34</v>
      </c>
      <c r="N106" s="15"/>
      <c r="P106" s="16"/>
    </row>
    <row r="107" spans="1:16" ht="15.75" customHeight="1" x14ac:dyDescent="0.25">
      <c r="A107" s="5">
        <v>40940</v>
      </c>
      <c r="B107" s="6" t="s">
        <v>111</v>
      </c>
      <c r="C107" s="7">
        <v>2.5000000000000001E-3</v>
      </c>
      <c r="D107" s="8"/>
      <c r="E107" s="9">
        <v>3343092.9833299997</v>
      </c>
      <c r="F107" s="9"/>
      <c r="G107" s="11">
        <v>2.6830142857142856</v>
      </c>
      <c r="H107" s="12">
        <v>3.55</v>
      </c>
      <c r="I107" s="10"/>
      <c r="J107" s="13">
        <v>1783.56</v>
      </c>
      <c r="N107" s="15"/>
      <c r="P107" s="16"/>
    </row>
    <row r="108" spans="1:16" ht="15.75" customHeight="1" x14ac:dyDescent="0.25">
      <c r="A108" s="5">
        <v>40909</v>
      </c>
      <c r="B108" s="6" t="s">
        <v>112</v>
      </c>
      <c r="C108" s="7">
        <v>2.5000000000000001E-3</v>
      </c>
      <c r="D108" s="8"/>
      <c r="E108" s="9">
        <v>3597962.1647200002</v>
      </c>
      <c r="F108" s="9"/>
      <c r="G108" s="11">
        <v>2.6925227272727281</v>
      </c>
      <c r="H108" s="12">
        <v>3.54</v>
      </c>
      <c r="I108" s="10"/>
      <c r="J108" s="13">
        <v>1852.12</v>
      </c>
      <c r="N108" s="15"/>
      <c r="P108" s="16"/>
    </row>
    <row r="109" spans="1:16" ht="15.75" customHeight="1" x14ac:dyDescent="0.25">
      <c r="A109" s="5">
        <v>40878</v>
      </c>
      <c r="B109" s="6" t="s">
        <v>113</v>
      </c>
      <c r="C109" s="7">
        <v>2.5000000000000001E-3</v>
      </c>
      <c r="D109" s="8"/>
      <c r="E109" s="9">
        <v>3835406.48135</v>
      </c>
      <c r="F109" s="9"/>
      <c r="G109" s="11">
        <v>2.6961363636363629</v>
      </c>
      <c r="H109" s="12">
        <v>3.73</v>
      </c>
      <c r="I109" s="10"/>
      <c r="J109" s="13">
        <v>1934.08</v>
      </c>
      <c r="N109" s="15"/>
      <c r="P109" s="16"/>
    </row>
    <row r="110" spans="1:16" ht="15.75" customHeight="1" x14ac:dyDescent="0.25">
      <c r="A110" s="5">
        <v>40848</v>
      </c>
      <c r="B110" s="6" t="s">
        <v>114</v>
      </c>
      <c r="C110" s="7">
        <v>2.5000000000000001E-3</v>
      </c>
      <c r="D110" s="8"/>
      <c r="E110" s="9">
        <v>3645375.5833200002</v>
      </c>
      <c r="F110" s="9"/>
      <c r="G110" s="11">
        <v>2.7054318181818178</v>
      </c>
      <c r="H110" s="12">
        <v>3.96</v>
      </c>
      <c r="I110" s="10"/>
      <c r="J110" s="13">
        <v>1918.21</v>
      </c>
      <c r="N110" s="15"/>
      <c r="P110" s="16"/>
    </row>
    <row r="111" spans="1:16" ht="15.75" customHeight="1" x14ac:dyDescent="0.25">
      <c r="A111" s="5">
        <v>40817</v>
      </c>
      <c r="B111" s="6" t="s">
        <v>115</v>
      </c>
      <c r="C111" s="7">
        <v>2.5000000000000001E-3</v>
      </c>
      <c r="D111" s="8"/>
      <c r="E111" s="9">
        <v>3625103.3711499996</v>
      </c>
      <c r="F111" s="9"/>
      <c r="G111" s="11">
        <v>2.7297285714285708</v>
      </c>
      <c r="H111" s="12">
        <v>4.0199999999999996</v>
      </c>
      <c r="I111" s="10"/>
      <c r="J111" s="13">
        <v>1910.38</v>
      </c>
      <c r="N111" s="15"/>
      <c r="P111" s="16"/>
    </row>
    <row r="112" spans="1:16" ht="15.75" customHeight="1" x14ac:dyDescent="0.25">
      <c r="A112" s="5">
        <v>40787</v>
      </c>
      <c r="B112" s="6" t="s">
        <v>116</v>
      </c>
      <c r="C112" s="7">
        <v>2.5000000000000001E-3</v>
      </c>
      <c r="D112" s="8"/>
      <c r="E112" s="9">
        <v>3168177.71851</v>
      </c>
      <c r="F112" s="9"/>
      <c r="G112" s="11">
        <v>2.7445909090909089</v>
      </c>
      <c r="H112" s="12">
        <v>3.73</v>
      </c>
      <c r="I112" s="10"/>
      <c r="J112" s="13">
        <v>1836.15</v>
      </c>
      <c r="N112" s="15"/>
      <c r="P112" s="16"/>
    </row>
    <row r="113" spans="1:16" ht="15.75" customHeight="1" x14ac:dyDescent="0.25">
      <c r="A113" s="5">
        <v>40756</v>
      </c>
      <c r="B113" s="6" t="s">
        <v>117</v>
      </c>
      <c r="C113" s="7">
        <v>2.5000000000000001E-3</v>
      </c>
      <c r="D113" s="8"/>
      <c r="E113" s="9">
        <v>3543228.4270799998</v>
      </c>
      <c r="F113" s="9"/>
      <c r="G113" s="11">
        <v>2.7387565217391305</v>
      </c>
      <c r="H113" s="12">
        <v>3.27</v>
      </c>
      <c r="I113" s="10"/>
      <c r="J113" s="13">
        <v>1785.04</v>
      </c>
      <c r="N113" s="15"/>
      <c r="P113" s="16"/>
    </row>
    <row r="114" spans="1:16" ht="15.75" customHeight="1" x14ac:dyDescent="0.25">
      <c r="A114" s="5">
        <v>40725</v>
      </c>
      <c r="B114" s="6" t="s">
        <v>118</v>
      </c>
      <c r="C114" s="7">
        <v>2.5000000000000001E-3</v>
      </c>
      <c r="D114" s="8"/>
      <c r="E114" s="9">
        <v>3614035.1246400001</v>
      </c>
      <c r="F114" s="9"/>
      <c r="G114" s="11">
        <v>2.7414761904761908</v>
      </c>
      <c r="H114" s="12">
        <v>3.42</v>
      </c>
      <c r="I114" s="10"/>
      <c r="J114" s="13">
        <v>1761.75</v>
      </c>
      <c r="N114" s="15"/>
      <c r="P114" s="16"/>
    </row>
    <row r="115" spans="1:16" ht="15.75" customHeight="1" x14ac:dyDescent="0.25">
      <c r="A115" s="5">
        <v>40695</v>
      </c>
      <c r="B115" s="6" t="s">
        <v>119</v>
      </c>
      <c r="C115" s="7">
        <v>2.5000000000000001E-3</v>
      </c>
      <c r="D115" s="8"/>
      <c r="E115" s="9">
        <v>3390341.1466400004</v>
      </c>
      <c r="F115" s="9"/>
      <c r="G115" s="11">
        <v>2.7628636363636372</v>
      </c>
      <c r="H115" s="12">
        <v>3.23</v>
      </c>
      <c r="I115" s="10"/>
      <c r="J115" s="13">
        <v>1782.54</v>
      </c>
      <c r="N115" s="15"/>
      <c r="P115" s="16"/>
    </row>
    <row r="116" spans="1:16" ht="15.75" customHeight="1" x14ac:dyDescent="0.25">
      <c r="A116" s="5">
        <v>40664</v>
      </c>
      <c r="B116" s="6" t="s">
        <v>120</v>
      </c>
      <c r="C116" s="7">
        <v>2.5000000000000001E-3</v>
      </c>
      <c r="D116" s="8"/>
      <c r="E116" s="9">
        <v>3460364.6759700002</v>
      </c>
      <c r="F116" s="9"/>
      <c r="G116" s="11">
        <v>2.7754000000000008</v>
      </c>
      <c r="H116" s="12">
        <v>3.02</v>
      </c>
      <c r="I116" s="10"/>
      <c r="J116" s="13">
        <v>1801.65</v>
      </c>
      <c r="N116" s="15"/>
      <c r="P116" s="16"/>
    </row>
    <row r="117" spans="1:16" ht="15.75" customHeight="1" x14ac:dyDescent="0.25">
      <c r="A117" s="5">
        <v>40634</v>
      </c>
      <c r="B117" s="6" t="s">
        <v>121</v>
      </c>
      <c r="C117" s="7">
        <v>2.5000000000000001E-3</v>
      </c>
      <c r="D117" s="8"/>
      <c r="E117" s="9">
        <v>3234117.3946100003</v>
      </c>
      <c r="F117" s="9"/>
      <c r="G117" s="11">
        <v>2.8165999999999993</v>
      </c>
      <c r="H117" s="12">
        <v>2.84</v>
      </c>
      <c r="I117" s="10"/>
      <c r="J117" s="13">
        <v>1812.77</v>
      </c>
      <c r="N117" s="15"/>
      <c r="P117" s="16"/>
    </row>
    <row r="118" spans="1:16" ht="15.75" customHeight="1" x14ac:dyDescent="0.25">
      <c r="A118" s="5">
        <v>40603</v>
      </c>
      <c r="B118" s="6" t="s">
        <v>122</v>
      </c>
      <c r="C118" s="7">
        <v>2.5000000000000001E-3</v>
      </c>
      <c r="D118" s="8"/>
      <c r="E118" s="9">
        <v>3611425.9562900001</v>
      </c>
      <c r="F118" s="9"/>
      <c r="G118" s="11">
        <v>2.7798217391304347</v>
      </c>
      <c r="H118" s="12">
        <v>3.19</v>
      </c>
      <c r="I118" s="10"/>
      <c r="J118" s="13">
        <v>1884.38</v>
      </c>
      <c r="N118" s="15"/>
      <c r="P118" s="16"/>
    </row>
    <row r="119" spans="1:16" ht="15.75" customHeight="1" x14ac:dyDescent="0.25">
      <c r="A119" s="5">
        <v>40575</v>
      </c>
      <c r="B119" s="6" t="s">
        <v>123</v>
      </c>
      <c r="C119" s="7">
        <v>2.5000000000000001E-3</v>
      </c>
      <c r="D119" s="8"/>
      <c r="E119" s="9">
        <v>3043985.69025</v>
      </c>
      <c r="F119" s="9"/>
      <c r="G119" s="11">
        <v>2.7707500000000005</v>
      </c>
      <c r="H119" s="12">
        <v>3.17</v>
      </c>
      <c r="I119" s="10"/>
      <c r="J119" s="13">
        <v>1882.61</v>
      </c>
      <c r="N119" s="15"/>
      <c r="P119" s="16"/>
    </row>
    <row r="120" spans="1:16" ht="15.75" customHeight="1" x14ac:dyDescent="0.25">
      <c r="A120" s="5">
        <v>40544</v>
      </c>
      <c r="B120" s="6" t="s">
        <v>124</v>
      </c>
      <c r="C120" s="7">
        <v>2.5000000000000001E-3</v>
      </c>
      <c r="D120" s="8"/>
      <c r="E120" s="9">
        <v>2834402.5471800002</v>
      </c>
      <c r="F120" s="9"/>
      <c r="G120" s="11">
        <v>2.7857523809523812</v>
      </c>
      <c r="H120" s="12">
        <v>3.4</v>
      </c>
      <c r="I120" s="10"/>
      <c r="J120" s="13">
        <v>1866.64</v>
      </c>
      <c r="N120" s="15"/>
      <c r="P120" s="16"/>
    </row>
    <row r="121" spans="1:16" ht="15.75" customHeight="1" x14ac:dyDescent="0.25">
      <c r="A121" s="5">
        <v>40513</v>
      </c>
      <c r="B121" s="6" t="s">
        <v>125</v>
      </c>
      <c r="C121" s="7">
        <v>2.5000000000000001E-3</v>
      </c>
      <c r="D121" s="8"/>
      <c r="E121" s="9">
        <v>2909991.5647300002</v>
      </c>
      <c r="F121" s="9"/>
      <c r="G121" s="11">
        <v>2.8133304347826096</v>
      </c>
      <c r="H121" s="12">
        <v>3.17</v>
      </c>
      <c r="I121" s="10"/>
      <c r="J121" s="13">
        <v>1925.86</v>
      </c>
      <c r="N121" s="15"/>
      <c r="P121" s="16"/>
    </row>
    <row r="122" spans="1:16" ht="15.75" customHeight="1" x14ac:dyDescent="0.25">
      <c r="A122" s="5">
        <v>40483</v>
      </c>
      <c r="B122" s="6" t="s">
        <v>126</v>
      </c>
      <c r="C122" s="7">
        <v>2.5000000000000001E-3</v>
      </c>
      <c r="D122" s="8"/>
      <c r="E122" s="9">
        <v>2742007.4663400003</v>
      </c>
      <c r="F122" s="9"/>
      <c r="G122" s="11">
        <v>2.8060681818181821</v>
      </c>
      <c r="H122" s="12">
        <v>2.59</v>
      </c>
      <c r="I122" s="10"/>
      <c r="J122" s="13">
        <v>1863.67</v>
      </c>
      <c r="N122" s="15"/>
      <c r="P122" s="16"/>
    </row>
    <row r="123" spans="1:16" ht="15.75" customHeight="1" x14ac:dyDescent="0.25">
      <c r="A123" s="5">
        <v>40452</v>
      </c>
      <c r="B123" s="6" t="s">
        <v>127</v>
      </c>
      <c r="C123" s="7">
        <v>2.5000000000000001E-3</v>
      </c>
      <c r="D123" s="8"/>
      <c r="E123" s="9">
        <v>2896242.8103700001</v>
      </c>
      <c r="F123" s="9"/>
      <c r="G123" s="11">
        <v>2.7919499999999999</v>
      </c>
      <c r="H123" s="12">
        <v>2.33</v>
      </c>
      <c r="I123" s="10"/>
      <c r="J123" s="13">
        <v>1808.46</v>
      </c>
      <c r="N123" s="15"/>
      <c r="P123" s="16"/>
    </row>
    <row r="124" spans="1:16" ht="15.75" customHeight="1" x14ac:dyDescent="0.25">
      <c r="A124" s="5">
        <v>40422</v>
      </c>
      <c r="B124" s="6" t="s">
        <v>128</v>
      </c>
      <c r="C124" s="7">
        <v>2.5000000000000001E-3</v>
      </c>
      <c r="D124" s="8"/>
      <c r="E124" s="9">
        <v>2684601.0930400002</v>
      </c>
      <c r="F124" s="9"/>
      <c r="G124" s="11">
        <v>2.791309090909091</v>
      </c>
      <c r="H124" s="12">
        <v>2.2799999999999998</v>
      </c>
      <c r="I124" s="10"/>
      <c r="J124" s="13">
        <v>1805.6</v>
      </c>
      <c r="N124" s="15"/>
      <c r="P124" s="16"/>
    </row>
    <row r="125" spans="1:16" ht="15.75" customHeight="1" x14ac:dyDescent="0.25">
      <c r="A125" s="5">
        <v>40391</v>
      </c>
      <c r="B125" s="6" t="s">
        <v>129</v>
      </c>
      <c r="C125" s="7">
        <v>2.5000000000000001E-3</v>
      </c>
      <c r="D125" s="8"/>
      <c r="E125" s="9">
        <v>2929428.6282899999</v>
      </c>
      <c r="F125" s="9"/>
      <c r="G125" s="11">
        <v>2.8012954545454547</v>
      </c>
      <c r="H125" s="12">
        <v>2.31</v>
      </c>
      <c r="I125" s="10"/>
      <c r="J125" s="13">
        <v>1819.06</v>
      </c>
      <c r="N125" s="15"/>
      <c r="P125" s="16"/>
    </row>
    <row r="126" spans="1:16" ht="15.75" customHeight="1" x14ac:dyDescent="0.25">
      <c r="A126" s="5">
        <v>40360</v>
      </c>
      <c r="B126" s="6" t="s">
        <v>130</v>
      </c>
      <c r="C126" s="7">
        <v>2.5000000000000001E-3</v>
      </c>
      <c r="D126" s="8"/>
      <c r="E126" s="9">
        <v>2984472.1793299997</v>
      </c>
      <c r="F126" s="9"/>
      <c r="G126" s="11">
        <v>2.8237136363636366</v>
      </c>
      <c r="H126" s="12">
        <v>2.2400000000000002</v>
      </c>
      <c r="I126" s="10"/>
      <c r="J126" s="13">
        <v>1874.52</v>
      </c>
      <c r="N126" s="15"/>
      <c r="P126" s="16"/>
    </row>
    <row r="127" spans="1:16" ht="15.75" customHeight="1" x14ac:dyDescent="0.25">
      <c r="A127" s="5">
        <v>40330</v>
      </c>
      <c r="B127" s="6" t="s">
        <v>131</v>
      </c>
      <c r="C127" s="7">
        <v>2.5000000000000001E-3</v>
      </c>
      <c r="D127" s="8"/>
      <c r="E127" s="9">
        <v>2514665.0513400002</v>
      </c>
      <c r="F127" s="9"/>
      <c r="G127" s="11">
        <v>2.8371727272727276</v>
      </c>
      <c r="H127" s="12">
        <v>2.25</v>
      </c>
      <c r="I127" s="10"/>
      <c r="J127" s="13">
        <v>1925.9</v>
      </c>
      <c r="N127" s="15"/>
      <c r="P127" s="16"/>
    </row>
    <row r="128" spans="1:16" ht="15.75" customHeight="1" x14ac:dyDescent="0.25">
      <c r="A128" s="5">
        <v>40299</v>
      </c>
      <c r="B128" s="6" t="s">
        <v>132</v>
      </c>
      <c r="C128" s="7">
        <v>2.5000000000000001E-3</v>
      </c>
      <c r="D128" s="8"/>
      <c r="E128" s="9">
        <v>2744663.7165700002</v>
      </c>
      <c r="F128" s="9"/>
      <c r="G128" s="11">
        <v>2.8451428571428581</v>
      </c>
      <c r="H128" s="12">
        <v>2.0699999999999998</v>
      </c>
      <c r="I128" s="10"/>
      <c r="J128" s="13">
        <v>1984.36</v>
      </c>
      <c r="N128" s="15"/>
      <c r="P128" s="16"/>
    </row>
    <row r="129" spans="1:16" ht="15.75" customHeight="1" x14ac:dyDescent="0.25">
      <c r="A129" s="5">
        <v>40269</v>
      </c>
      <c r="B129" s="6" t="s">
        <v>133</v>
      </c>
      <c r="C129" s="7">
        <v>2.5000000000000001E-3</v>
      </c>
      <c r="D129" s="8"/>
      <c r="E129" s="9">
        <v>2871615.05168</v>
      </c>
      <c r="F129" s="9"/>
      <c r="G129" s="11">
        <v>2.8400136363636368</v>
      </c>
      <c r="H129" s="12">
        <v>1.98</v>
      </c>
      <c r="I129" s="10"/>
      <c r="J129" s="13">
        <v>1940.36</v>
      </c>
      <c r="N129" s="15"/>
      <c r="P129" s="16"/>
    </row>
    <row r="130" spans="1:16" ht="15.75" customHeight="1" x14ac:dyDescent="0.25">
      <c r="A130" s="5">
        <v>40238</v>
      </c>
      <c r="B130" s="6" t="s">
        <v>134</v>
      </c>
      <c r="C130" s="7">
        <v>2.5000000000000001E-3</v>
      </c>
      <c r="D130" s="8"/>
      <c r="E130" s="9">
        <v>2458579.99548</v>
      </c>
      <c r="F130" s="9"/>
      <c r="G130" s="11">
        <v>2.839460869565217</v>
      </c>
      <c r="H130" s="12">
        <v>1.84</v>
      </c>
      <c r="I130" s="10"/>
      <c r="J130" s="13">
        <v>1909.1</v>
      </c>
      <c r="N130" s="15"/>
      <c r="P130" s="16"/>
    </row>
    <row r="131" spans="1:16" ht="15.75" customHeight="1" x14ac:dyDescent="0.25">
      <c r="A131" s="5">
        <v>40210</v>
      </c>
      <c r="B131" s="6" t="s">
        <v>135</v>
      </c>
      <c r="C131" s="7">
        <v>2.5000000000000001E-3</v>
      </c>
      <c r="D131" s="8"/>
      <c r="E131" s="9">
        <v>2441229.0061300001</v>
      </c>
      <c r="F131" s="9"/>
      <c r="G131" s="11">
        <v>2.8535300000000001</v>
      </c>
      <c r="H131" s="12">
        <v>2.09</v>
      </c>
      <c r="I131" s="10"/>
      <c r="J131" s="13">
        <v>1952.89</v>
      </c>
      <c r="N131" s="15"/>
      <c r="P131" s="16"/>
    </row>
    <row r="132" spans="1:16" ht="15.75" customHeight="1" x14ac:dyDescent="0.25">
      <c r="A132" s="5">
        <v>40179</v>
      </c>
      <c r="B132" s="6" t="s">
        <v>136</v>
      </c>
      <c r="C132" s="7">
        <v>2.5000000000000001E-3</v>
      </c>
      <c r="D132" s="8"/>
      <c r="E132" s="9">
        <v>2330375.5937200002</v>
      </c>
      <c r="F132" s="9"/>
      <c r="G132" s="11">
        <v>2.8578904761904762</v>
      </c>
      <c r="H132" s="12">
        <v>2.1</v>
      </c>
      <c r="I132" s="10"/>
      <c r="J132" s="13">
        <v>1978.19</v>
      </c>
      <c r="N132" s="15"/>
      <c r="P132" s="16"/>
    </row>
    <row r="133" spans="1:16" ht="15.75" customHeight="1" x14ac:dyDescent="0.25">
      <c r="C133" s="1"/>
      <c r="N133" s="15"/>
      <c r="P133" s="16"/>
    </row>
    <row r="134" spans="1:16" ht="15.75" customHeight="1" x14ac:dyDescent="0.25">
      <c r="B134" s="41"/>
      <c r="C134" s="42"/>
      <c r="D134" s="41"/>
      <c r="E134" s="41"/>
      <c r="F134" s="41"/>
      <c r="G134" s="41"/>
      <c r="H134" s="41"/>
      <c r="I134" s="41"/>
      <c r="J134" s="41"/>
      <c r="N134" s="15"/>
      <c r="P134" s="16"/>
    </row>
    <row r="135" spans="1:16" ht="15.75" customHeight="1" x14ac:dyDescent="0.25">
      <c r="C135" s="1"/>
      <c r="N135" s="15"/>
      <c r="P135" s="16"/>
    </row>
    <row r="136" spans="1:16" ht="15.75" customHeight="1" x14ac:dyDescent="0.25">
      <c r="C136" s="1"/>
    </row>
    <row r="137" spans="1:16" ht="15.75" customHeight="1" x14ac:dyDescent="0.25">
      <c r="C137" s="1"/>
    </row>
    <row r="138" spans="1:16" ht="15.75" customHeight="1" x14ac:dyDescent="0.25">
      <c r="A138" s="2" t="s">
        <v>0</v>
      </c>
      <c r="B138" s="4" t="s">
        <v>1</v>
      </c>
      <c r="C138" s="3" t="s">
        <v>137</v>
      </c>
      <c r="D138" s="43" t="s">
        <v>138</v>
      </c>
      <c r="E138" s="4" t="s">
        <v>3</v>
      </c>
      <c r="F138" s="43" t="s">
        <v>139</v>
      </c>
      <c r="G138" s="4" t="s">
        <v>4</v>
      </c>
      <c r="H138" s="43" t="s">
        <v>140</v>
      </c>
      <c r="I138" s="4" t="s">
        <v>6</v>
      </c>
      <c r="J138" s="43" t="s">
        <v>141</v>
      </c>
    </row>
    <row r="139" spans="1:16" ht="15.75" customHeight="1" x14ac:dyDescent="0.25">
      <c r="A139" s="44">
        <v>44105</v>
      </c>
      <c r="B139" s="6">
        <v>40.369999999999997</v>
      </c>
      <c r="C139" s="45">
        <v>2.5000000000000001E-3</v>
      </c>
      <c r="D139" s="46">
        <f t="shared" ref="D139:D268" si="0">C139*1000</f>
        <v>2.5</v>
      </c>
      <c r="E139" s="10">
        <v>2527341.8027600003</v>
      </c>
      <c r="F139" s="47">
        <f t="shared" ref="F139:F268" si="1">E139/100000</f>
        <v>25.273418027600002</v>
      </c>
      <c r="G139" s="11">
        <v>3.5940909089999997</v>
      </c>
      <c r="H139" s="48">
        <f t="shared" ref="H139:H268" si="2">G139*10</f>
        <v>35.940909089999998</v>
      </c>
      <c r="I139" s="11">
        <v>3833.06</v>
      </c>
      <c r="J139" s="48">
        <f t="shared" ref="J139:J268" si="3">I139/100</f>
        <v>38.330599999999997</v>
      </c>
    </row>
    <row r="140" spans="1:16" ht="15.75" customHeight="1" x14ac:dyDescent="0.25">
      <c r="A140" s="44">
        <v>44075</v>
      </c>
      <c r="B140" s="6">
        <v>40.909999999999997</v>
      </c>
      <c r="C140" s="45">
        <v>2.5000000000000001E-3</v>
      </c>
      <c r="D140" s="46">
        <f t="shared" si="0"/>
        <v>2.5</v>
      </c>
      <c r="E140" s="10">
        <v>2527341.8027600003</v>
      </c>
      <c r="F140" s="47">
        <f t="shared" si="1"/>
        <v>25.273418027600002</v>
      </c>
      <c r="G140" s="11">
        <v>3.5538499999999997</v>
      </c>
      <c r="H140" s="48">
        <f t="shared" si="2"/>
        <v>35.538499999999999</v>
      </c>
      <c r="I140" s="11">
        <v>3749.86</v>
      </c>
      <c r="J140" s="48">
        <f t="shared" si="3"/>
        <v>37.498600000000003</v>
      </c>
    </row>
    <row r="141" spans="1:16" ht="15.75" customHeight="1" x14ac:dyDescent="0.25">
      <c r="A141" s="44">
        <v>44044</v>
      </c>
      <c r="B141" s="6">
        <v>44.74</v>
      </c>
      <c r="C141" s="45">
        <v>2.5000000000000001E-3</v>
      </c>
      <c r="D141" s="46">
        <f t="shared" si="0"/>
        <v>2.5</v>
      </c>
      <c r="E141" s="10">
        <v>3066076.3988399995</v>
      </c>
      <c r="F141" s="47">
        <f t="shared" si="1"/>
        <v>30.660763988399996</v>
      </c>
      <c r="G141" s="11">
        <v>3.5620476189999999</v>
      </c>
      <c r="H141" s="48">
        <f t="shared" si="2"/>
        <v>35.620476189999998</v>
      </c>
      <c r="I141" s="11">
        <v>3788.1</v>
      </c>
      <c r="J141" s="48">
        <f t="shared" si="3"/>
        <v>37.881</v>
      </c>
    </row>
    <row r="142" spans="1:16" ht="15.75" customHeight="1" x14ac:dyDescent="0.25">
      <c r="A142" s="44">
        <v>44013</v>
      </c>
      <c r="B142" s="6">
        <v>43.24</v>
      </c>
      <c r="C142" s="45">
        <v>2.5000000000000001E-3</v>
      </c>
      <c r="D142" s="46">
        <f t="shared" si="0"/>
        <v>2.5</v>
      </c>
      <c r="E142" s="10">
        <v>2614635.4212200004</v>
      </c>
      <c r="F142" s="47">
        <f t="shared" si="1"/>
        <v>26.146354212200002</v>
      </c>
      <c r="G142" s="11">
        <v>3.5156347830000003</v>
      </c>
      <c r="H142" s="48">
        <f t="shared" si="2"/>
        <v>35.156347830000001</v>
      </c>
      <c r="I142" s="11">
        <v>3660.6</v>
      </c>
      <c r="J142" s="48">
        <f t="shared" si="3"/>
        <v>36.606000000000002</v>
      </c>
    </row>
    <row r="143" spans="1:16" ht="15.75" customHeight="1" x14ac:dyDescent="0.25">
      <c r="A143" s="44">
        <v>43983</v>
      </c>
      <c r="B143" s="6">
        <v>40.270000000000003</v>
      </c>
      <c r="C143" s="45">
        <v>2.5000000000000001E-3</v>
      </c>
      <c r="D143" s="46">
        <f t="shared" si="0"/>
        <v>2.5</v>
      </c>
      <c r="E143" s="10">
        <v>2701820.2616900001</v>
      </c>
      <c r="F143" s="47">
        <f t="shared" si="1"/>
        <v>27.018202616900002</v>
      </c>
      <c r="G143" s="11">
        <v>3.4746590910000004</v>
      </c>
      <c r="H143" s="48">
        <f t="shared" si="2"/>
        <v>34.746590910000002</v>
      </c>
      <c r="I143" s="11">
        <v>3693</v>
      </c>
      <c r="J143" s="48">
        <f t="shared" si="3"/>
        <v>36.93</v>
      </c>
    </row>
    <row r="144" spans="1:16" ht="15.75" customHeight="1" x14ac:dyDescent="0.25">
      <c r="A144" s="44">
        <v>43952</v>
      </c>
      <c r="B144" s="6">
        <v>29.38</v>
      </c>
      <c r="C144" s="45">
        <v>2.5000000000000001E-3</v>
      </c>
      <c r="D144" s="46">
        <f t="shared" si="0"/>
        <v>2.5</v>
      </c>
      <c r="E144" s="10">
        <v>3287684.79519</v>
      </c>
      <c r="F144" s="47">
        <f t="shared" si="1"/>
        <v>32.876847951899997</v>
      </c>
      <c r="G144" s="11">
        <v>3.42286</v>
      </c>
      <c r="H144" s="48">
        <f t="shared" si="2"/>
        <v>34.2286</v>
      </c>
      <c r="I144" s="11">
        <v>3863.34</v>
      </c>
      <c r="J144" s="48">
        <f t="shared" si="3"/>
        <v>38.633400000000002</v>
      </c>
    </row>
    <row r="145" spans="1:10" ht="15.75" customHeight="1" x14ac:dyDescent="0.25">
      <c r="A145" s="44">
        <v>43922</v>
      </c>
      <c r="B145" s="6">
        <v>18.38</v>
      </c>
      <c r="C145" s="45">
        <v>2.5000000000000001E-3</v>
      </c>
      <c r="D145" s="46">
        <f t="shared" si="0"/>
        <v>2.5</v>
      </c>
      <c r="E145" s="10">
        <v>2823337.3947399999</v>
      </c>
      <c r="F145" s="47">
        <f t="shared" si="1"/>
        <v>28.233373947400001</v>
      </c>
      <c r="G145" s="11">
        <v>3.3966590910000001</v>
      </c>
      <c r="H145" s="48">
        <f t="shared" si="2"/>
        <v>33.966590910000001</v>
      </c>
      <c r="I145" s="11">
        <v>3986.56</v>
      </c>
      <c r="J145" s="48">
        <f t="shared" si="3"/>
        <v>39.865600000000001</v>
      </c>
    </row>
    <row r="146" spans="1:10" ht="15.75" customHeight="1" x14ac:dyDescent="0.25">
      <c r="A146" s="44">
        <v>43891</v>
      </c>
      <c r="B146" s="6">
        <v>32.01</v>
      </c>
      <c r="C146" s="45">
        <v>1.2500000000000001E-2</v>
      </c>
      <c r="D146" s="46">
        <f t="shared" si="0"/>
        <v>12.5</v>
      </c>
      <c r="E146" s="10">
        <v>3456975.8212200003</v>
      </c>
      <c r="F146" s="47">
        <f t="shared" si="1"/>
        <v>34.5697582122</v>
      </c>
      <c r="G146" s="11">
        <v>3.4900363636363645</v>
      </c>
      <c r="H146" s="48">
        <f t="shared" si="2"/>
        <v>34.900363636363643</v>
      </c>
      <c r="I146" s="11">
        <v>3870.01</v>
      </c>
      <c r="J146" s="48">
        <f t="shared" si="3"/>
        <v>38.700099999999999</v>
      </c>
    </row>
    <row r="147" spans="1:10" ht="15.75" customHeight="1" x14ac:dyDescent="0.25">
      <c r="A147" s="44">
        <v>43862</v>
      </c>
      <c r="B147" s="6">
        <v>55.66</v>
      </c>
      <c r="C147" s="45">
        <v>1.7500000000000002E-2</v>
      </c>
      <c r="D147" s="46">
        <f t="shared" si="0"/>
        <v>17.5</v>
      </c>
      <c r="E147" s="10">
        <v>3233680.68279</v>
      </c>
      <c r="F147" s="47">
        <f t="shared" si="1"/>
        <v>32.336806827899998</v>
      </c>
      <c r="G147" s="11">
        <v>3.3913699999999993</v>
      </c>
      <c r="H147" s="48">
        <f t="shared" si="2"/>
        <v>33.913699999999992</v>
      </c>
      <c r="I147" s="11">
        <v>3408.24</v>
      </c>
      <c r="J147" s="48">
        <f t="shared" si="3"/>
        <v>34.0824</v>
      </c>
    </row>
    <row r="148" spans="1:10" ht="15.75" customHeight="1" x14ac:dyDescent="0.25">
      <c r="A148" s="44">
        <v>43831</v>
      </c>
      <c r="B148" s="6">
        <v>63.65</v>
      </c>
      <c r="C148" s="45">
        <v>1.7500000000000002E-2</v>
      </c>
      <c r="D148" s="46">
        <f t="shared" si="0"/>
        <v>17.5</v>
      </c>
      <c r="E148" s="10">
        <v>3154713.0614599995</v>
      </c>
      <c r="F148" s="47">
        <f t="shared" si="1"/>
        <v>31.547130614599997</v>
      </c>
      <c r="G148" s="11">
        <v>3.3276000000000003</v>
      </c>
      <c r="H148" s="48">
        <f t="shared" si="2"/>
        <v>33.276000000000003</v>
      </c>
      <c r="I148" s="11">
        <v>3317.37</v>
      </c>
      <c r="J148" s="48">
        <f t="shared" si="3"/>
        <v>33.173699999999997</v>
      </c>
    </row>
    <row r="149" spans="1:10" ht="15.75" customHeight="1" x14ac:dyDescent="0.25">
      <c r="A149" s="44">
        <v>43800</v>
      </c>
      <c r="B149" s="6">
        <v>67.31</v>
      </c>
      <c r="C149" s="45">
        <v>1.7500000000000002E-2</v>
      </c>
      <c r="D149" s="46">
        <f t="shared" si="0"/>
        <v>17.5</v>
      </c>
      <c r="E149" s="10">
        <v>3399086.3829600005</v>
      </c>
      <c r="F149" s="47">
        <f t="shared" si="1"/>
        <v>33.990863829600002</v>
      </c>
      <c r="G149" s="11">
        <v>3.3510272727272712</v>
      </c>
      <c r="H149" s="48">
        <f t="shared" si="2"/>
        <v>33.510272727272714</v>
      </c>
      <c r="I149" s="11">
        <v>3383</v>
      </c>
      <c r="J149" s="48">
        <f t="shared" si="3"/>
        <v>33.83</v>
      </c>
    </row>
    <row r="150" spans="1:10" ht="15.75" customHeight="1" x14ac:dyDescent="0.25">
      <c r="A150" s="44">
        <v>43770</v>
      </c>
      <c r="B150" s="6">
        <v>63.21</v>
      </c>
      <c r="C150" s="45">
        <v>1.7500000000000002E-2</v>
      </c>
      <c r="D150" s="46">
        <f t="shared" si="0"/>
        <v>17.5</v>
      </c>
      <c r="E150" s="10">
        <v>3118168.5369099998</v>
      </c>
      <c r="F150" s="47">
        <f t="shared" si="1"/>
        <v>31.181685369099998</v>
      </c>
      <c r="G150" s="11">
        <v>3.3713333333333333</v>
      </c>
      <c r="H150" s="48">
        <f t="shared" si="2"/>
        <v>33.713333333333331</v>
      </c>
      <c r="I150" s="11">
        <v>3411.42</v>
      </c>
      <c r="J150" s="48">
        <f t="shared" si="3"/>
        <v>34.114200000000004</v>
      </c>
    </row>
    <row r="151" spans="1:10" ht="15.75" customHeight="1" x14ac:dyDescent="0.25">
      <c r="A151" s="44">
        <v>43739</v>
      </c>
      <c r="B151" s="6">
        <v>59.71</v>
      </c>
      <c r="C151" s="45">
        <v>1.7500000000000002E-2</v>
      </c>
      <c r="D151" s="46">
        <f t="shared" si="0"/>
        <v>17.5</v>
      </c>
      <c r="E151" s="10">
        <v>3295378.1717300005</v>
      </c>
      <c r="F151" s="47">
        <f t="shared" si="1"/>
        <v>32.953781717300004</v>
      </c>
      <c r="G151" s="11">
        <v>3.3590565217391299</v>
      </c>
      <c r="H151" s="48">
        <f t="shared" si="2"/>
        <v>33.590565217391301</v>
      </c>
      <c r="I151" s="11">
        <v>3437.73</v>
      </c>
      <c r="J151" s="48">
        <f t="shared" si="3"/>
        <v>34.377299999999998</v>
      </c>
    </row>
    <row r="152" spans="1:10" ht="15.75" customHeight="1" x14ac:dyDescent="0.25">
      <c r="A152" s="44">
        <v>43709</v>
      </c>
      <c r="B152" s="6">
        <v>62.83</v>
      </c>
      <c r="C152" s="45">
        <v>0.02</v>
      </c>
      <c r="D152" s="46">
        <f t="shared" si="0"/>
        <v>20</v>
      </c>
      <c r="E152" s="10">
        <v>3038953.7407799996</v>
      </c>
      <c r="F152" s="47">
        <f t="shared" si="1"/>
        <v>30.389537407799995</v>
      </c>
      <c r="G152" s="11">
        <v>3.3569047619047607</v>
      </c>
      <c r="H152" s="48">
        <f t="shared" si="2"/>
        <v>33.569047619047609</v>
      </c>
      <c r="I152" s="11">
        <v>3399.62</v>
      </c>
      <c r="J152" s="48">
        <f t="shared" si="3"/>
        <v>33.996200000000002</v>
      </c>
    </row>
    <row r="153" spans="1:10" ht="15.75" customHeight="1" x14ac:dyDescent="0.25">
      <c r="A153" s="44">
        <v>43678</v>
      </c>
      <c r="B153" s="6">
        <v>59.04</v>
      </c>
      <c r="C153" s="45">
        <v>2.2499999999999999E-2</v>
      </c>
      <c r="D153" s="46">
        <f t="shared" si="0"/>
        <v>22.5</v>
      </c>
      <c r="E153" s="10">
        <v>3517813.3525699996</v>
      </c>
      <c r="F153" s="47">
        <f t="shared" si="1"/>
        <v>35.178133525699998</v>
      </c>
      <c r="G153" s="11">
        <v>3.381045454545454</v>
      </c>
      <c r="H153" s="48">
        <f t="shared" si="2"/>
        <v>33.81045454545454</v>
      </c>
      <c r="I153" s="11">
        <v>3412.65</v>
      </c>
      <c r="J153" s="48">
        <f t="shared" si="3"/>
        <v>34.1265</v>
      </c>
    </row>
    <row r="154" spans="1:10" ht="15.75" customHeight="1" x14ac:dyDescent="0.25">
      <c r="A154" s="44">
        <v>43647</v>
      </c>
      <c r="B154" s="6">
        <v>63.92</v>
      </c>
      <c r="C154" s="45">
        <v>2.2499999999999999E-2</v>
      </c>
      <c r="D154" s="46">
        <f t="shared" si="0"/>
        <v>22.5</v>
      </c>
      <c r="E154" s="10">
        <v>3166077.2402999997</v>
      </c>
      <c r="F154" s="47">
        <f t="shared" si="1"/>
        <v>31.660772402999996</v>
      </c>
      <c r="G154" s="11">
        <v>3.2908434782608693</v>
      </c>
      <c r="H154" s="48">
        <f t="shared" si="2"/>
        <v>32.908434782608694</v>
      </c>
      <c r="I154" s="11">
        <v>3208.11</v>
      </c>
      <c r="J154" s="48">
        <f t="shared" si="3"/>
        <v>32.081099999999999</v>
      </c>
    </row>
    <row r="155" spans="1:10" ht="15.75" customHeight="1" x14ac:dyDescent="0.25">
      <c r="A155" s="44">
        <v>43617</v>
      </c>
      <c r="B155" s="6">
        <v>64.22</v>
      </c>
      <c r="C155" s="45">
        <v>2.5000000000000001E-2</v>
      </c>
      <c r="D155" s="46">
        <f t="shared" si="0"/>
        <v>25</v>
      </c>
      <c r="E155" s="10">
        <v>3571548.7179999999</v>
      </c>
      <c r="F155" s="47">
        <f t="shared" si="1"/>
        <v>35.715487179999997</v>
      </c>
      <c r="G155" s="11">
        <v>3.3262900000000002</v>
      </c>
      <c r="H155" s="48">
        <f t="shared" si="2"/>
        <v>33.262900000000002</v>
      </c>
      <c r="I155" s="11">
        <v>3256.02</v>
      </c>
      <c r="J155" s="48">
        <f t="shared" si="3"/>
        <v>32.560200000000002</v>
      </c>
    </row>
    <row r="156" spans="1:10" ht="15.75" customHeight="1" x14ac:dyDescent="0.25">
      <c r="A156" s="44">
        <v>43586</v>
      </c>
      <c r="B156" s="6">
        <v>71.319999999999993</v>
      </c>
      <c r="C156" s="45">
        <v>2.5000000000000001E-2</v>
      </c>
      <c r="D156" s="46">
        <f t="shared" si="0"/>
        <v>25</v>
      </c>
      <c r="E156" s="10">
        <v>3329993.6016799998</v>
      </c>
      <c r="F156" s="47">
        <f t="shared" si="1"/>
        <v>33.299936016799997</v>
      </c>
      <c r="G156" s="11">
        <v>3.3324652173913036</v>
      </c>
      <c r="H156" s="48">
        <f t="shared" si="2"/>
        <v>33.324652173913037</v>
      </c>
      <c r="I156" s="11">
        <v>3310.49</v>
      </c>
      <c r="J156" s="48">
        <f t="shared" si="3"/>
        <v>33.104900000000001</v>
      </c>
    </row>
    <row r="157" spans="1:10" ht="15.75" customHeight="1" x14ac:dyDescent="0.25">
      <c r="A157" s="44">
        <v>43556</v>
      </c>
      <c r="B157" s="6">
        <v>71.23</v>
      </c>
      <c r="C157" s="45">
        <v>2.5000000000000001E-2</v>
      </c>
      <c r="D157" s="46">
        <f t="shared" si="0"/>
        <v>25</v>
      </c>
      <c r="E157" s="10">
        <v>3780516.0729499999</v>
      </c>
      <c r="F157" s="47">
        <f t="shared" si="1"/>
        <v>37.805160729500003</v>
      </c>
      <c r="G157" s="11">
        <v>3.3045454545454547</v>
      </c>
      <c r="H157" s="48">
        <f t="shared" si="2"/>
        <v>33.045454545454547</v>
      </c>
      <c r="I157" s="11">
        <v>3155.22</v>
      </c>
      <c r="J157" s="48">
        <f t="shared" si="3"/>
        <v>31.552199999999999</v>
      </c>
    </row>
    <row r="158" spans="1:10" ht="15.75" customHeight="1" x14ac:dyDescent="0.25">
      <c r="A158" s="44">
        <v>43525</v>
      </c>
      <c r="B158" s="6">
        <v>66.14</v>
      </c>
      <c r="C158" s="45">
        <v>2.5000000000000001E-2</v>
      </c>
      <c r="D158" s="46">
        <f t="shared" si="0"/>
        <v>25</v>
      </c>
      <c r="E158" s="10">
        <v>3507420.9492100002</v>
      </c>
      <c r="F158" s="47">
        <f t="shared" si="1"/>
        <v>35.074209492100003</v>
      </c>
      <c r="G158" s="11">
        <v>3.3052238095238105</v>
      </c>
      <c r="H158" s="48">
        <f t="shared" si="2"/>
        <v>33.052238095238103</v>
      </c>
      <c r="I158" s="11">
        <v>3125.34</v>
      </c>
      <c r="J158" s="48">
        <f t="shared" si="3"/>
        <v>31.253400000000003</v>
      </c>
    </row>
    <row r="159" spans="1:10" ht="15.75" customHeight="1" x14ac:dyDescent="0.25">
      <c r="A159" s="44">
        <v>43497</v>
      </c>
      <c r="B159" s="6">
        <v>63.96</v>
      </c>
      <c r="C159" s="45">
        <v>2.5000000000000001E-2</v>
      </c>
      <c r="D159" s="46">
        <f t="shared" si="0"/>
        <v>25</v>
      </c>
      <c r="E159" s="10">
        <v>2895705.4755199999</v>
      </c>
      <c r="F159" s="47">
        <f t="shared" si="1"/>
        <v>28.957054755199998</v>
      </c>
      <c r="G159" s="11">
        <v>3.3225299999999995</v>
      </c>
      <c r="H159" s="48">
        <f t="shared" si="2"/>
        <v>33.225299999999997</v>
      </c>
      <c r="I159" s="11">
        <v>3115.15</v>
      </c>
      <c r="J159" s="48">
        <f t="shared" si="3"/>
        <v>31.151500000000002</v>
      </c>
    </row>
    <row r="160" spans="1:10" ht="15.75" customHeight="1" x14ac:dyDescent="0.25">
      <c r="A160" s="44">
        <v>43466</v>
      </c>
      <c r="B160" s="6">
        <v>59.41</v>
      </c>
      <c r="C160" s="45">
        <v>2.5000000000000001E-2</v>
      </c>
      <c r="D160" s="46">
        <f t="shared" si="0"/>
        <v>25</v>
      </c>
      <c r="E160" s="10">
        <v>3202168.9831400001</v>
      </c>
      <c r="F160" s="47">
        <f t="shared" si="1"/>
        <v>32.021689831400003</v>
      </c>
      <c r="G160" s="11">
        <v>3.3435565217391305</v>
      </c>
      <c r="H160" s="48">
        <f t="shared" si="2"/>
        <v>33.435565217391307</v>
      </c>
      <c r="I160" s="11">
        <v>3161.91</v>
      </c>
      <c r="J160" s="48">
        <f t="shared" si="3"/>
        <v>31.6191</v>
      </c>
    </row>
    <row r="161" spans="1:10" ht="15.75" customHeight="1" x14ac:dyDescent="0.25">
      <c r="A161" s="44">
        <v>43435</v>
      </c>
      <c r="B161" s="6">
        <v>57.36</v>
      </c>
      <c r="C161" s="45">
        <v>2.5000000000000001E-2</v>
      </c>
      <c r="D161" s="46">
        <f t="shared" si="0"/>
        <v>25</v>
      </c>
      <c r="E161" s="10">
        <v>3641896.0783500001</v>
      </c>
      <c r="F161" s="47">
        <f t="shared" si="1"/>
        <v>36.418960783499998</v>
      </c>
      <c r="G161" s="11">
        <v>3.3614571428571423</v>
      </c>
      <c r="H161" s="48">
        <f t="shared" si="2"/>
        <v>33.614571428571423</v>
      </c>
      <c r="I161" s="11">
        <v>3212.48</v>
      </c>
      <c r="J161" s="48">
        <f t="shared" si="3"/>
        <v>32.1248</v>
      </c>
    </row>
    <row r="162" spans="1:10" ht="15.75" customHeight="1" x14ac:dyDescent="0.25">
      <c r="A162" s="44">
        <v>43405</v>
      </c>
      <c r="B162" s="6">
        <v>64.75</v>
      </c>
      <c r="C162" s="45">
        <v>2.2499999999999999E-2</v>
      </c>
      <c r="D162" s="46">
        <f t="shared" si="0"/>
        <v>22.5</v>
      </c>
      <c r="E162" s="10">
        <v>3618605.2908599996</v>
      </c>
      <c r="F162" s="47">
        <f t="shared" si="1"/>
        <v>36.186052908599997</v>
      </c>
      <c r="G162" s="11">
        <v>3.3742954545454547</v>
      </c>
      <c r="H162" s="48">
        <f t="shared" si="2"/>
        <v>33.742954545454545</v>
      </c>
      <c r="I162" s="11">
        <v>3198.13</v>
      </c>
      <c r="J162" s="48">
        <f t="shared" si="3"/>
        <v>31.981300000000001</v>
      </c>
    </row>
    <row r="163" spans="1:10" ht="15.75" customHeight="1" x14ac:dyDescent="0.25">
      <c r="A163" s="44">
        <v>43374</v>
      </c>
      <c r="B163" s="6">
        <v>81.03</v>
      </c>
      <c r="C163" s="45">
        <v>2.2499999999999999E-2</v>
      </c>
      <c r="D163" s="46">
        <f t="shared" si="0"/>
        <v>22.5</v>
      </c>
      <c r="E163" s="10">
        <v>3199609.0817899997</v>
      </c>
      <c r="F163" s="47">
        <f t="shared" si="1"/>
        <v>31.996090817899997</v>
      </c>
      <c r="G163" s="11">
        <v>3.3342173913043474</v>
      </c>
      <c r="H163" s="48">
        <f t="shared" si="2"/>
        <v>33.342173913043474</v>
      </c>
      <c r="I163" s="11">
        <v>3080.48</v>
      </c>
      <c r="J163" s="48">
        <f t="shared" si="3"/>
        <v>30.8048</v>
      </c>
    </row>
    <row r="164" spans="1:10" ht="15.75" customHeight="1" x14ac:dyDescent="0.25">
      <c r="A164" s="44">
        <v>43344</v>
      </c>
      <c r="B164" s="6">
        <v>78.89</v>
      </c>
      <c r="C164" s="45">
        <v>2.2499999999999999E-2</v>
      </c>
      <c r="D164" s="46">
        <f t="shared" si="0"/>
        <v>22.5</v>
      </c>
      <c r="E164" s="10">
        <v>3368907.1569899996</v>
      </c>
      <c r="F164" s="47">
        <f t="shared" si="1"/>
        <v>33.689071569899994</v>
      </c>
      <c r="G164" s="11">
        <v>3.3110999999999997</v>
      </c>
      <c r="H164" s="48">
        <f t="shared" si="2"/>
        <v>33.110999999999997</v>
      </c>
      <c r="I164" s="11">
        <v>3037.8</v>
      </c>
      <c r="J164" s="48">
        <f t="shared" si="3"/>
        <v>30.378</v>
      </c>
    </row>
    <row r="165" spans="1:10" ht="15.75" customHeight="1" x14ac:dyDescent="0.25">
      <c r="A165" s="44">
        <v>43313</v>
      </c>
      <c r="B165" s="6">
        <v>72.53</v>
      </c>
      <c r="C165" s="45">
        <v>0.02</v>
      </c>
      <c r="D165" s="46">
        <f t="shared" si="0"/>
        <v>20</v>
      </c>
      <c r="E165" s="10">
        <v>3583426.6836700002</v>
      </c>
      <c r="F165" s="47">
        <f t="shared" si="1"/>
        <v>35.834266836700003</v>
      </c>
      <c r="G165" s="11">
        <v>3.289008695652174</v>
      </c>
      <c r="H165" s="48">
        <f t="shared" si="2"/>
        <v>32.890086956521742</v>
      </c>
      <c r="I165" s="11">
        <v>2959.57</v>
      </c>
      <c r="J165" s="48">
        <f t="shared" si="3"/>
        <v>29.595700000000001</v>
      </c>
    </row>
    <row r="166" spans="1:10" ht="15.75" customHeight="1" x14ac:dyDescent="0.25">
      <c r="A166" s="44">
        <v>43282</v>
      </c>
      <c r="B166" s="6">
        <v>74.25</v>
      </c>
      <c r="C166" s="45">
        <v>0.02</v>
      </c>
      <c r="D166" s="46">
        <f t="shared" si="0"/>
        <v>20</v>
      </c>
      <c r="E166" s="10">
        <v>3230207.7633999996</v>
      </c>
      <c r="F166" s="47">
        <f t="shared" si="1"/>
        <v>32.302077633999993</v>
      </c>
      <c r="G166" s="11">
        <v>3.2757136363636361</v>
      </c>
      <c r="H166" s="48">
        <f t="shared" si="2"/>
        <v>32.757136363636363</v>
      </c>
      <c r="I166" s="11">
        <v>2885.55</v>
      </c>
      <c r="J166" s="48">
        <f t="shared" si="3"/>
        <v>28.855500000000003</v>
      </c>
    </row>
    <row r="167" spans="1:10" ht="15.75" customHeight="1" x14ac:dyDescent="0.25">
      <c r="A167" s="44">
        <v>43252</v>
      </c>
      <c r="B167" s="6">
        <v>74.41</v>
      </c>
      <c r="C167" s="45">
        <v>0.02</v>
      </c>
      <c r="D167" s="46">
        <f t="shared" si="0"/>
        <v>20</v>
      </c>
      <c r="E167" s="10">
        <v>3019940.4599600001</v>
      </c>
      <c r="F167" s="47">
        <f t="shared" si="1"/>
        <v>30.199404599600001</v>
      </c>
      <c r="G167" s="11">
        <v>3.2719952380952386</v>
      </c>
      <c r="H167" s="48">
        <f t="shared" si="2"/>
        <v>32.719952380952385</v>
      </c>
      <c r="I167" s="11">
        <v>2893.22</v>
      </c>
      <c r="J167" s="48">
        <f t="shared" si="3"/>
        <v>28.932199999999998</v>
      </c>
    </row>
    <row r="168" spans="1:10" ht="15.75" customHeight="1" x14ac:dyDescent="0.25">
      <c r="A168" s="44">
        <v>43221</v>
      </c>
      <c r="B168" s="6">
        <v>76.98</v>
      </c>
      <c r="C168" s="45">
        <v>1.7500000000000002E-2</v>
      </c>
      <c r="D168" s="46">
        <f t="shared" si="0"/>
        <v>17.5</v>
      </c>
      <c r="E168" s="10">
        <v>3293232.1112600002</v>
      </c>
      <c r="F168" s="47">
        <f t="shared" si="1"/>
        <v>32.9323211126</v>
      </c>
      <c r="G168" s="11">
        <v>3.2714391304347834</v>
      </c>
      <c r="H168" s="48">
        <f t="shared" si="2"/>
        <v>32.714391304347835</v>
      </c>
      <c r="I168" s="11">
        <v>2862.95</v>
      </c>
      <c r="J168" s="48">
        <f t="shared" si="3"/>
        <v>28.629499999999997</v>
      </c>
    </row>
    <row r="169" spans="1:10" ht="15.75" customHeight="1" x14ac:dyDescent="0.25">
      <c r="A169" s="44">
        <v>43191</v>
      </c>
      <c r="B169" s="6">
        <v>72.11</v>
      </c>
      <c r="C169" s="45">
        <v>1.7500000000000002E-2</v>
      </c>
      <c r="D169" s="46">
        <f t="shared" si="0"/>
        <v>17.5</v>
      </c>
      <c r="E169" s="10">
        <v>3262711.4653099999</v>
      </c>
      <c r="F169" s="47">
        <f t="shared" si="1"/>
        <v>32.627114653100001</v>
      </c>
      <c r="G169" s="11">
        <v>3.2291333333333343</v>
      </c>
      <c r="H169" s="48">
        <f t="shared" si="2"/>
        <v>32.291333333333341</v>
      </c>
      <c r="I169" s="11">
        <v>2765.96</v>
      </c>
      <c r="J169" s="48">
        <f t="shared" si="3"/>
        <v>27.659600000000001</v>
      </c>
    </row>
    <row r="170" spans="1:10" ht="15.75" customHeight="1" x14ac:dyDescent="0.25">
      <c r="A170" s="44">
        <v>43160</v>
      </c>
      <c r="B170" s="6">
        <v>66.02</v>
      </c>
      <c r="C170" s="45">
        <v>1.7500000000000002E-2</v>
      </c>
      <c r="D170" s="46">
        <f t="shared" si="0"/>
        <v>17.5</v>
      </c>
      <c r="E170" s="10">
        <v>2958765.3820500001</v>
      </c>
      <c r="F170" s="47">
        <f t="shared" si="1"/>
        <v>29.587653820500002</v>
      </c>
      <c r="G170" s="11">
        <v>3.2483363636363634</v>
      </c>
      <c r="H170" s="48">
        <f t="shared" si="2"/>
        <v>32.483363636363634</v>
      </c>
      <c r="I170" s="11">
        <v>2852.46</v>
      </c>
      <c r="J170" s="48">
        <f t="shared" si="3"/>
        <v>28.5246</v>
      </c>
    </row>
    <row r="171" spans="1:10" ht="15.75" customHeight="1" x14ac:dyDescent="0.25">
      <c r="A171" s="44">
        <v>43132</v>
      </c>
      <c r="B171" s="6">
        <v>65.319999999999993</v>
      </c>
      <c r="C171" s="45">
        <v>1.4999999999999999E-2</v>
      </c>
      <c r="D171" s="46">
        <f t="shared" si="0"/>
        <v>15</v>
      </c>
      <c r="E171" s="10">
        <v>2701277.1041299994</v>
      </c>
      <c r="F171" s="47">
        <f t="shared" si="1"/>
        <v>27.012771041299995</v>
      </c>
      <c r="G171" s="11">
        <v>3.2506650000000006</v>
      </c>
      <c r="H171" s="48">
        <f t="shared" si="2"/>
        <v>32.506650000000008</v>
      </c>
      <c r="I171" s="11">
        <v>2860</v>
      </c>
      <c r="J171" s="48">
        <f t="shared" si="3"/>
        <v>28.6</v>
      </c>
    </row>
    <row r="172" spans="1:10" ht="15.75" customHeight="1" x14ac:dyDescent="0.25">
      <c r="A172" s="44">
        <v>43101</v>
      </c>
      <c r="B172" s="6">
        <v>69.08</v>
      </c>
      <c r="C172" s="45">
        <v>1.4999999999999999E-2</v>
      </c>
      <c r="D172" s="46">
        <f t="shared" si="0"/>
        <v>15</v>
      </c>
      <c r="E172" s="10">
        <v>3111231.5917200004</v>
      </c>
      <c r="F172" s="47">
        <f t="shared" si="1"/>
        <v>31.112315917200004</v>
      </c>
      <c r="G172" s="11">
        <v>3.2161826086956524</v>
      </c>
      <c r="H172" s="48">
        <f t="shared" si="2"/>
        <v>32.161826086956523</v>
      </c>
      <c r="I172" s="11">
        <v>2867.68</v>
      </c>
      <c r="J172" s="48">
        <f t="shared" si="3"/>
        <v>28.6768</v>
      </c>
    </row>
    <row r="173" spans="1:10" ht="15.75" customHeight="1" x14ac:dyDescent="0.25">
      <c r="A173" s="44">
        <v>43070</v>
      </c>
      <c r="B173" s="6">
        <v>64.37</v>
      </c>
      <c r="C173" s="45">
        <v>1.4999999999999999E-2</v>
      </c>
      <c r="D173" s="46">
        <f t="shared" si="0"/>
        <v>15</v>
      </c>
      <c r="E173" s="10">
        <v>3692705.3445199998</v>
      </c>
      <c r="F173" s="47">
        <f t="shared" si="1"/>
        <v>36.927053445199995</v>
      </c>
      <c r="G173" s="11">
        <v>3.2461523809523811</v>
      </c>
      <c r="H173" s="48">
        <f t="shared" si="2"/>
        <v>32.461523809523811</v>
      </c>
      <c r="I173" s="11">
        <v>2991.42</v>
      </c>
      <c r="J173" s="48">
        <f t="shared" si="3"/>
        <v>29.914200000000001</v>
      </c>
    </row>
    <row r="174" spans="1:10" ht="15.75" customHeight="1" x14ac:dyDescent="0.25">
      <c r="A174" s="44">
        <v>43040</v>
      </c>
      <c r="B174" s="6">
        <v>62.71</v>
      </c>
      <c r="C174" s="45">
        <v>1.2500000000000001E-2</v>
      </c>
      <c r="D174" s="46">
        <f t="shared" si="0"/>
        <v>12.5</v>
      </c>
      <c r="E174" s="10">
        <v>3091800.0520199994</v>
      </c>
      <c r="F174" s="47">
        <f t="shared" si="1"/>
        <v>30.918000520199993</v>
      </c>
      <c r="G174" s="11">
        <v>3.2410318181818178</v>
      </c>
      <c r="H174" s="48">
        <f t="shared" si="2"/>
        <v>32.410318181818177</v>
      </c>
      <c r="I174" s="11">
        <v>3013.17</v>
      </c>
      <c r="J174" s="48">
        <f t="shared" si="3"/>
        <v>30.131700000000002</v>
      </c>
    </row>
    <row r="175" spans="1:10" ht="15.75" customHeight="1" x14ac:dyDescent="0.25">
      <c r="A175" s="44">
        <v>43009</v>
      </c>
      <c r="B175" s="6">
        <v>57.51</v>
      </c>
      <c r="C175" s="45">
        <v>1.2500000000000001E-2</v>
      </c>
      <c r="D175" s="46">
        <f t="shared" si="0"/>
        <v>12.5</v>
      </c>
      <c r="E175" s="10">
        <v>3475041.0672799996</v>
      </c>
      <c r="F175" s="47">
        <f t="shared" si="1"/>
        <v>34.750410672799994</v>
      </c>
      <c r="G175" s="11">
        <v>3.2503000000000002</v>
      </c>
      <c r="H175" s="48">
        <f t="shared" si="2"/>
        <v>32.503</v>
      </c>
      <c r="I175" s="11">
        <v>2955.06</v>
      </c>
      <c r="J175" s="48">
        <f t="shared" si="3"/>
        <v>29.550599999999999</v>
      </c>
    </row>
    <row r="176" spans="1:10" ht="15.75" customHeight="1" x14ac:dyDescent="0.25">
      <c r="A176" s="44">
        <v>42979</v>
      </c>
      <c r="B176" s="6">
        <v>56.15</v>
      </c>
      <c r="C176" s="45">
        <v>1.2500000000000001E-2</v>
      </c>
      <c r="D176" s="46">
        <f t="shared" si="0"/>
        <v>12.5</v>
      </c>
      <c r="E176" s="10">
        <v>3181339.3663499998</v>
      </c>
      <c r="F176" s="47">
        <f t="shared" si="1"/>
        <v>31.813393663499998</v>
      </c>
      <c r="G176" s="11">
        <v>3.2462095238095245</v>
      </c>
      <c r="H176" s="48">
        <f t="shared" si="2"/>
        <v>32.462095238095245</v>
      </c>
      <c r="I176" s="11">
        <v>2918.49</v>
      </c>
      <c r="J176" s="48">
        <f t="shared" si="3"/>
        <v>29.184899999999999</v>
      </c>
    </row>
    <row r="177" spans="1:10" ht="15.75" customHeight="1" x14ac:dyDescent="0.25">
      <c r="A177" s="44">
        <v>42948</v>
      </c>
      <c r="B177" s="6">
        <v>51.7</v>
      </c>
      <c r="C177" s="45">
        <v>1.2500000000000001E-2</v>
      </c>
      <c r="D177" s="46">
        <f t="shared" si="0"/>
        <v>12.5</v>
      </c>
      <c r="E177" s="10">
        <v>3441527.2271100003</v>
      </c>
      <c r="F177" s="47">
        <f t="shared" si="1"/>
        <v>34.415272271100001</v>
      </c>
      <c r="G177" s="11">
        <v>3.2411434782608688</v>
      </c>
      <c r="H177" s="48">
        <f t="shared" si="2"/>
        <v>32.411434782608687</v>
      </c>
      <c r="I177" s="11">
        <v>2972.62</v>
      </c>
      <c r="J177" s="48">
        <f t="shared" si="3"/>
        <v>29.726199999999999</v>
      </c>
    </row>
    <row r="178" spans="1:10" ht="15.75" customHeight="1" x14ac:dyDescent="0.25">
      <c r="A178" s="44">
        <v>42917</v>
      </c>
      <c r="B178" s="6">
        <v>48.48</v>
      </c>
      <c r="C178" s="45">
        <v>1.2500000000000001E-2</v>
      </c>
      <c r="D178" s="46">
        <f t="shared" si="0"/>
        <v>12.5</v>
      </c>
      <c r="E178" s="10">
        <v>3344868.8375800001</v>
      </c>
      <c r="F178" s="47">
        <f t="shared" si="1"/>
        <v>33.448688375800003</v>
      </c>
      <c r="G178" s="11">
        <v>3.248847619047619</v>
      </c>
      <c r="H178" s="48">
        <f t="shared" si="2"/>
        <v>32.488476190476192</v>
      </c>
      <c r="I178" s="11">
        <v>3038.76</v>
      </c>
      <c r="J178" s="48">
        <f t="shared" si="3"/>
        <v>30.387600000000003</v>
      </c>
    </row>
    <row r="179" spans="1:10" ht="15.75" customHeight="1" x14ac:dyDescent="0.25">
      <c r="A179" s="44">
        <v>42887</v>
      </c>
      <c r="B179" s="6">
        <v>46.37</v>
      </c>
      <c r="C179" s="45">
        <v>1.2500000000000001E-2</v>
      </c>
      <c r="D179" s="46">
        <f t="shared" si="0"/>
        <v>12.5</v>
      </c>
      <c r="E179" s="10">
        <v>3673936.6011399999</v>
      </c>
      <c r="F179" s="47">
        <f t="shared" si="1"/>
        <v>36.739366011400001</v>
      </c>
      <c r="G179" s="11">
        <v>3.267390909090909</v>
      </c>
      <c r="H179" s="48">
        <f t="shared" si="2"/>
        <v>32.673909090909092</v>
      </c>
      <c r="I179" s="11">
        <v>2958.36</v>
      </c>
      <c r="J179" s="48">
        <f t="shared" si="3"/>
        <v>29.583600000000001</v>
      </c>
    </row>
    <row r="180" spans="1:10" ht="15.75" customHeight="1" x14ac:dyDescent="0.25">
      <c r="A180" s="44">
        <v>42856</v>
      </c>
      <c r="B180" s="6">
        <v>50.33</v>
      </c>
      <c r="C180" s="45">
        <v>0.01</v>
      </c>
      <c r="D180" s="46">
        <f t="shared" si="0"/>
        <v>10</v>
      </c>
      <c r="E180" s="10">
        <v>3390709.9366199998</v>
      </c>
      <c r="F180" s="47">
        <f t="shared" si="1"/>
        <v>33.907099366200001</v>
      </c>
      <c r="G180" s="11">
        <v>3.2730739130434783</v>
      </c>
      <c r="H180" s="48">
        <f t="shared" si="2"/>
        <v>32.730739130434785</v>
      </c>
      <c r="I180" s="11">
        <v>2924</v>
      </c>
      <c r="J180" s="48">
        <f t="shared" si="3"/>
        <v>29.24</v>
      </c>
    </row>
    <row r="181" spans="1:10" ht="15.75" customHeight="1" x14ac:dyDescent="0.25">
      <c r="A181" s="44">
        <v>42826</v>
      </c>
      <c r="B181" s="6">
        <v>52.31</v>
      </c>
      <c r="C181" s="45">
        <v>0.01</v>
      </c>
      <c r="D181" s="46">
        <f t="shared" si="0"/>
        <v>10</v>
      </c>
      <c r="E181" s="10">
        <v>3393080.6039299998</v>
      </c>
      <c r="F181" s="47">
        <f t="shared" si="1"/>
        <v>33.930806039299995</v>
      </c>
      <c r="G181" s="11">
        <v>3.2493399999999992</v>
      </c>
      <c r="H181" s="48">
        <f t="shared" si="2"/>
        <v>32.493399999999994</v>
      </c>
      <c r="I181" s="11">
        <v>2873.55</v>
      </c>
      <c r="J181" s="48">
        <f t="shared" si="3"/>
        <v>28.735500000000002</v>
      </c>
    </row>
    <row r="182" spans="1:10" ht="15.75" customHeight="1" x14ac:dyDescent="0.25">
      <c r="A182" s="44">
        <v>42795</v>
      </c>
      <c r="B182" s="6">
        <v>51.59</v>
      </c>
      <c r="C182" s="45">
        <v>0.01</v>
      </c>
      <c r="D182" s="46">
        <f t="shared" si="0"/>
        <v>10</v>
      </c>
      <c r="E182" s="10">
        <v>3308098.7707500001</v>
      </c>
      <c r="F182" s="47">
        <f t="shared" si="1"/>
        <v>33.0809877075</v>
      </c>
      <c r="G182" s="11">
        <v>3.2639043478260867</v>
      </c>
      <c r="H182" s="48">
        <f t="shared" si="2"/>
        <v>32.639043478260866</v>
      </c>
      <c r="I182" s="11">
        <v>2943.49</v>
      </c>
      <c r="J182" s="48">
        <f t="shared" si="3"/>
        <v>29.434899999999999</v>
      </c>
    </row>
    <row r="183" spans="1:10" ht="15.75" customHeight="1" x14ac:dyDescent="0.25">
      <c r="A183" s="44">
        <v>42767</v>
      </c>
      <c r="B183" s="6">
        <v>54.87</v>
      </c>
      <c r="C183" s="45">
        <v>7.4999999999999997E-3</v>
      </c>
      <c r="D183" s="46">
        <f t="shared" si="0"/>
        <v>7.5</v>
      </c>
      <c r="E183" s="10">
        <v>2836184.6948299999</v>
      </c>
      <c r="F183" s="47">
        <f t="shared" si="1"/>
        <v>28.361846948299998</v>
      </c>
      <c r="G183" s="11">
        <v>3.2611650000000005</v>
      </c>
      <c r="H183" s="48">
        <f t="shared" si="2"/>
        <v>32.611650000000004</v>
      </c>
      <c r="I183" s="11">
        <v>2881.68</v>
      </c>
      <c r="J183" s="48">
        <f t="shared" si="3"/>
        <v>28.816799999999997</v>
      </c>
    </row>
    <row r="184" spans="1:10" ht="15.75" customHeight="1" x14ac:dyDescent="0.25">
      <c r="A184" s="44">
        <v>42736</v>
      </c>
      <c r="B184" s="6">
        <v>54.58</v>
      </c>
      <c r="C184" s="45">
        <v>7.4999999999999997E-3</v>
      </c>
      <c r="D184" s="46">
        <f t="shared" si="0"/>
        <v>7.5</v>
      </c>
      <c r="E184" s="10">
        <v>3655405.2401799997</v>
      </c>
      <c r="F184" s="47">
        <f t="shared" si="1"/>
        <v>36.5540524018</v>
      </c>
      <c r="G184" s="11">
        <v>3.3389318181818184</v>
      </c>
      <c r="H184" s="48">
        <f t="shared" si="2"/>
        <v>33.389318181818183</v>
      </c>
      <c r="I184" s="11">
        <v>2944.65</v>
      </c>
      <c r="J184" s="48">
        <f t="shared" si="3"/>
        <v>29.4465</v>
      </c>
    </row>
    <row r="185" spans="1:10" ht="15.75" customHeight="1" x14ac:dyDescent="0.25">
      <c r="A185" s="44">
        <v>42705</v>
      </c>
      <c r="B185" s="6">
        <v>53.31</v>
      </c>
      <c r="C185" s="45">
        <v>7.4999999999999997E-3</v>
      </c>
      <c r="D185" s="46">
        <f t="shared" si="0"/>
        <v>7.5</v>
      </c>
      <c r="E185" s="10">
        <v>3454792.3556900006</v>
      </c>
      <c r="F185" s="47">
        <f t="shared" si="1"/>
        <v>34.547923556900002</v>
      </c>
      <c r="G185" s="11">
        <v>3.3949545454545449</v>
      </c>
      <c r="H185" s="48">
        <f t="shared" si="2"/>
        <v>33.949545454545451</v>
      </c>
      <c r="I185" s="11">
        <v>3009.53</v>
      </c>
      <c r="J185" s="48">
        <f t="shared" si="3"/>
        <v>30.095300000000002</v>
      </c>
    </row>
    <row r="186" spans="1:10" ht="15.75" customHeight="1" x14ac:dyDescent="0.25">
      <c r="A186" s="44">
        <v>42675</v>
      </c>
      <c r="B186" s="6">
        <v>44.73</v>
      </c>
      <c r="C186" s="45">
        <v>5.0000000000000001E-3</v>
      </c>
      <c r="D186" s="46">
        <f t="shared" si="0"/>
        <v>5</v>
      </c>
      <c r="E186" s="10">
        <v>3671352.8557600002</v>
      </c>
      <c r="F186" s="47">
        <f t="shared" si="1"/>
        <v>36.7135285576</v>
      </c>
      <c r="G186" s="11">
        <v>3.4016454545454544</v>
      </c>
      <c r="H186" s="48">
        <f t="shared" si="2"/>
        <v>34.016454545454543</v>
      </c>
      <c r="I186" s="11">
        <v>3106.4</v>
      </c>
      <c r="J186" s="48">
        <f t="shared" si="3"/>
        <v>31.064</v>
      </c>
    </row>
    <row r="187" spans="1:10" ht="15.75" customHeight="1" x14ac:dyDescent="0.25">
      <c r="A187" s="44">
        <v>42644</v>
      </c>
      <c r="B187" s="6">
        <v>49.52</v>
      </c>
      <c r="C187" s="45">
        <v>5.0000000000000001E-3</v>
      </c>
      <c r="D187" s="46">
        <f t="shared" si="0"/>
        <v>5</v>
      </c>
      <c r="E187" s="10">
        <v>3502197.8572299997</v>
      </c>
      <c r="F187" s="47">
        <f t="shared" si="1"/>
        <v>35.0219785723</v>
      </c>
      <c r="G187" s="11">
        <v>3.385066666666666</v>
      </c>
      <c r="H187" s="48">
        <f t="shared" si="2"/>
        <v>33.850666666666662</v>
      </c>
      <c r="I187" s="11">
        <v>2932.61</v>
      </c>
      <c r="J187" s="48">
        <f t="shared" si="3"/>
        <v>29.3261</v>
      </c>
    </row>
    <row r="188" spans="1:10" ht="15.75" customHeight="1" x14ac:dyDescent="0.25">
      <c r="A188" s="44">
        <v>42614</v>
      </c>
      <c r="B188" s="6">
        <v>46.57</v>
      </c>
      <c r="C188" s="45">
        <v>5.0000000000000001E-3</v>
      </c>
      <c r="D188" s="46">
        <f t="shared" si="0"/>
        <v>5</v>
      </c>
      <c r="E188" s="10">
        <v>3722026.7390200007</v>
      </c>
      <c r="F188" s="47">
        <f t="shared" si="1"/>
        <v>37.220267390200007</v>
      </c>
      <c r="G188" s="11">
        <v>3.3809636363636364</v>
      </c>
      <c r="H188" s="48">
        <f t="shared" si="2"/>
        <v>33.809636363636365</v>
      </c>
      <c r="I188" s="11">
        <v>2921.15</v>
      </c>
      <c r="J188" s="48">
        <f t="shared" si="3"/>
        <v>29.211500000000001</v>
      </c>
    </row>
    <row r="189" spans="1:10" ht="15.75" customHeight="1" x14ac:dyDescent="0.25">
      <c r="A189" s="44">
        <v>42583</v>
      </c>
      <c r="B189" s="6">
        <v>45.84</v>
      </c>
      <c r="C189" s="45">
        <v>5.0000000000000001E-3</v>
      </c>
      <c r="D189" s="46">
        <f t="shared" si="0"/>
        <v>5</v>
      </c>
      <c r="E189" s="10">
        <v>3355790.9412700003</v>
      </c>
      <c r="F189" s="47">
        <f t="shared" si="1"/>
        <v>33.557909412700006</v>
      </c>
      <c r="G189" s="11">
        <v>3.3358913043478253</v>
      </c>
      <c r="H189" s="48">
        <f t="shared" si="2"/>
        <v>33.358913043478253</v>
      </c>
      <c r="I189" s="11">
        <v>2963.82</v>
      </c>
      <c r="J189" s="48">
        <f t="shared" si="3"/>
        <v>29.638200000000001</v>
      </c>
    </row>
    <row r="190" spans="1:10" ht="15.75" customHeight="1" x14ac:dyDescent="0.25">
      <c r="A190" s="44">
        <v>42552</v>
      </c>
      <c r="B190" s="6">
        <v>44.95</v>
      </c>
      <c r="C190" s="45">
        <v>5.0000000000000001E-3</v>
      </c>
      <c r="D190" s="46">
        <f t="shared" si="0"/>
        <v>5</v>
      </c>
      <c r="E190" s="10">
        <v>3794672.6717099999</v>
      </c>
      <c r="F190" s="47">
        <f t="shared" si="1"/>
        <v>37.946726717099999</v>
      </c>
      <c r="G190" s="11">
        <v>3.307642857142858</v>
      </c>
      <c r="H190" s="48">
        <f t="shared" si="2"/>
        <v>33.076428571428579</v>
      </c>
      <c r="I190" s="11">
        <v>2963.99</v>
      </c>
      <c r="J190" s="48">
        <f t="shared" si="3"/>
        <v>29.639899999999997</v>
      </c>
    </row>
    <row r="191" spans="1:10" ht="15.75" customHeight="1" x14ac:dyDescent="0.25">
      <c r="A191" s="44">
        <v>42522</v>
      </c>
      <c r="B191" s="6">
        <v>48.25</v>
      </c>
      <c r="C191" s="45">
        <v>5.0000000000000001E-3</v>
      </c>
      <c r="D191" s="46">
        <f t="shared" si="0"/>
        <v>5</v>
      </c>
      <c r="E191" s="10">
        <v>3919472.11479</v>
      </c>
      <c r="F191" s="47">
        <f t="shared" si="1"/>
        <v>39.194721147899998</v>
      </c>
      <c r="G191" s="11">
        <v>3.3129863636363646</v>
      </c>
      <c r="H191" s="48">
        <f t="shared" si="2"/>
        <v>33.129863636363645</v>
      </c>
      <c r="I191" s="11">
        <v>2991.68</v>
      </c>
      <c r="J191" s="48">
        <f t="shared" si="3"/>
        <v>29.916799999999999</v>
      </c>
    </row>
    <row r="192" spans="1:10" ht="15.75" customHeight="1" x14ac:dyDescent="0.25">
      <c r="A192" s="44">
        <v>42491</v>
      </c>
      <c r="B192" s="6">
        <v>46.74</v>
      </c>
      <c r="C192" s="45">
        <v>5.0000000000000001E-3</v>
      </c>
      <c r="D192" s="46">
        <f t="shared" si="0"/>
        <v>5</v>
      </c>
      <c r="E192" s="10">
        <v>3728617.9085200001</v>
      </c>
      <c r="F192" s="47">
        <f t="shared" si="1"/>
        <v>37.286179085199997</v>
      </c>
      <c r="G192" s="11">
        <v>3.3340545454545456</v>
      </c>
      <c r="H192" s="48">
        <f t="shared" si="2"/>
        <v>33.340545454545456</v>
      </c>
      <c r="I192" s="11">
        <v>2988.38</v>
      </c>
      <c r="J192" s="48">
        <f t="shared" si="3"/>
        <v>29.883800000000001</v>
      </c>
    </row>
    <row r="193" spans="1:10" ht="15.75" customHeight="1" x14ac:dyDescent="0.25">
      <c r="A193" s="44">
        <v>42461</v>
      </c>
      <c r="B193" s="6">
        <v>41.58</v>
      </c>
      <c r="C193" s="45">
        <v>5.0000000000000001E-3</v>
      </c>
      <c r="D193" s="46">
        <f t="shared" si="0"/>
        <v>5</v>
      </c>
      <c r="E193" s="10">
        <v>3350926.4951600004</v>
      </c>
      <c r="F193" s="47">
        <f t="shared" si="1"/>
        <v>33.509264951600002</v>
      </c>
      <c r="G193" s="11">
        <v>3.3002952380952379</v>
      </c>
      <c r="H193" s="48">
        <f t="shared" si="2"/>
        <v>33.002952380952379</v>
      </c>
      <c r="I193" s="11">
        <v>2998.71</v>
      </c>
      <c r="J193" s="48">
        <f t="shared" si="3"/>
        <v>29.987100000000002</v>
      </c>
    </row>
    <row r="194" spans="1:10" ht="15.75" customHeight="1" x14ac:dyDescent="0.25">
      <c r="A194" s="44">
        <v>42430</v>
      </c>
      <c r="B194" s="6">
        <v>38.21</v>
      </c>
      <c r="C194" s="45">
        <v>5.0000000000000001E-3</v>
      </c>
      <c r="D194" s="46">
        <f t="shared" si="0"/>
        <v>5</v>
      </c>
      <c r="E194" s="10">
        <v>3506780.9287899993</v>
      </c>
      <c r="F194" s="47">
        <f t="shared" si="1"/>
        <v>35.067809287899991</v>
      </c>
      <c r="G194" s="11">
        <v>3.4018391304347824</v>
      </c>
      <c r="H194" s="48">
        <f t="shared" si="2"/>
        <v>34.018391304347823</v>
      </c>
      <c r="I194" s="11">
        <v>3145.26</v>
      </c>
      <c r="J194" s="48">
        <f t="shared" si="3"/>
        <v>31.452600000000004</v>
      </c>
    </row>
    <row r="195" spans="1:10" ht="15.75" customHeight="1" x14ac:dyDescent="0.25">
      <c r="A195" s="44">
        <v>42401</v>
      </c>
      <c r="B195" s="6">
        <v>32.18</v>
      </c>
      <c r="C195" s="45">
        <v>5.0000000000000001E-3</v>
      </c>
      <c r="D195" s="46">
        <f t="shared" si="0"/>
        <v>5</v>
      </c>
      <c r="E195" s="10">
        <v>3829220.7530399999</v>
      </c>
      <c r="F195" s="47">
        <f t="shared" si="1"/>
        <v>38.292207530399999</v>
      </c>
      <c r="G195" s="11">
        <v>3.5067428571428572</v>
      </c>
      <c r="H195" s="48">
        <f t="shared" si="2"/>
        <v>35.067428571428572</v>
      </c>
      <c r="I195" s="11">
        <v>3357.5</v>
      </c>
      <c r="J195" s="48">
        <f t="shared" si="3"/>
        <v>33.575000000000003</v>
      </c>
    </row>
    <row r="196" spans="1:10" ht="15.75" customHeight="1" x14ac:dyDescent="0.25">
      <c r="A196" s="44">
        <v>42370</v>
      </c>
      <c r="B196" s="6">
        <v>30.7</v>
      </c>
      <c r="C196" s="45">
        <v>5.0000000000000001E-3</v>
      </c>
      <c r="D196" s="46">
        <f t="shared" si="0"/>
        <v>5</v>
      </c>
      <c r="E196" s="10">
        <v>4099191.7773199999</v>
      </c>
      <c r="F196" s="47">
        <f t="shared" si="1"/>
        <v>40.991917773200001</v>
      </c>
      <c r="G196" s="11">
        <v>3.4358523809523818</v>
      </c>
      <c r="H196" s="48">
        <f t="shared" si="2"/>
        <v>34.358523809523817</v>
      </c>
      <c r="I196" s="11">
        <v>3284.03</v>
      </c>
      <c r="J196" s="48">
        <f t="shared" si="3"/>
        <v>32.840299999999999</v>
      </c>
    </row>
    <row r="197" spans="1:10" ht="15.75" customHeight="1" x14ac:dyDescent="0.25">
      <c r="A197" s="44">
        <v>42339</v>
      </c>
      <c r="B197" s="6">
        <v>38.01</v>
      </c>
      <c r="C197" s="45">
        <v>5.0000000000000001E-3</v>
      </c>
      <c r="D197" s="46">
        <f t="shared" si="0"/>
        <v>5</v>
      </c>
      <c r="E197" s="10">
        <v>4140011.7416499997</v>
      </c>
      <c r="F197" s="47">
        <f t="shared" si="1"/>
        <v>41.400117416499995</v>
      </c>
      <c r="G197" s="11">
        <v>3.3810608695652169</v>
      </c>
      <c r="H197" s="48">
        <f t="shared" si="2"/>
        <v>33.810608695652171</v>
      </c>
      <c r="I197" s="11">
        <v>3244.51</v>
      </c>
      <c r="J197" s="48">
        <f t="shared" si="3"/>
        <v>32.445100000000004</v>
      </c>
    </row>
    <row r="198" spans="1:10" ht="15.75" customHeight="1" x14ac:dyDescent="0.25">
      <c r="A198" s="44">
        <v>42309</v>
      </c>
      <c r="B198" s="6">
        <v>44.27</v>
      </c>
      <c r="C198" s="45">
        <v>2.5000000000000001E-3</v>
      </c>
      <c r="D198" s="46">
        <f t="shared" si="0"/>
        <v>2.5</v>
      </c>
      <c r="E198" s="10">
        <v>3684568.3867500001</v>
      </c>
      <c r="F198" s="47">
        <f t="shared" si="1"/>
        <v>36.8456838675</v>
      </c>
      <c r="G198" s="11">
        <v>3.3364523809523816</v>
      </c>
      <c r="H198" s="48">
        <f t="shared" si="2"/>
        <v>33.364523809523817</v>
      </c>
      <c r="I198" s="11">
        <v>2996.67</v>
      </c>
      <c r="J198" s="48">
        <f t="shared" si="3"/>
        <v>29.966699999999999</v>
      </c>
    </row>
    <row r="199" spans="1:10" ht="15.75" customHeight="1" x14ac:dyDescent="0.25">
      <c r="A199" s="44">
        <v>42278</v>
      </c>
      <c r="B199" s="6">
        <v>48.43</v>
      </c>
      <c r="C199" s="45">
        <v>2.5000000000000001E-3</v>
      </c>
      <c r="D199" s="46">
        <f t="shared" si="0"/>
        <v>2.5</v>
      </c>
      <c r="E199" s="10">
        <v>4373724.1932200007</v>
      </c>
      <c r="F199" s="47">
        <f t="shared" si="1"/>
        <v>43.737241932200007</v>
      </c>
      <c r="G199" s="11">
        <v>3.2462181818181817</v>
      </c>
      <c r="H199" s="48">
        <f t="shared" si="2"/>
        <v>32.462181818181818</v>
      </c>
      <c r="I199" s="11">
        <v>2937.85</v>
      </c>
      <c r="J199" s="48">
        <f t="shared" si="3"/>
        <v>29.378499999999999</v>
      </c>
    </row>
    <row r="200" spans="1:10" ht="15.75" customHeight="1" x14ac:dyDescent="0.25">
      <c r="A200" s="44">
        <v>42248</v>
      </c>
      <c r="B200" s="6">
        <v>47.62</v>
      </c>
      <c r="C200" s="45">
        <v>2.5000000000000001E-3</v>
      </c>
      <c r="D200" s="46">
        <f t="shared" si="0"/>
        <v>2.5</v>
      </c>
      <c r="E200" s="10">
        <v>3966951.5646200003</v>
      </c>
      <c r="F200" s="47">
        <f t="shared" si="1"/>
        <v>39.669515646200004</v>
      </c>
      <c r="G200" s="11">
        <v>3.2187318181818183</v>
      </c>
      <c r="H200" s="48">
        <f t="shared" si="2"/>
        <v>32.187318181818185</v>
      </c>
      <c r="I200" s="11">
        <v>3073.12</v>
      </c>
      <c r="J200" s="48">
        <f t="shared" si="3"/>
        <v>30.731199999999998</v>
      </c>
    </row>
    <row r="201" spans="1:10" ht="15.75" customHeight="1" x14ac:dyDescent="0.25">
      <c r="A201" s="44">
        <v>42217</v>
      </c>
      <c r="B201" s="6">
        <v>46.52</v>
      </c>
      <c r="C201" s="45">
        <v>2.5000000000000001E-3</v>
      </c>
      <c r="D201" s="46">
        <f t="shared" si="0"/>
        <v>2.5</v>
      </c>
      <c r="E201" s="10">
        <v>3918927.2649299996</v>
      </c>
      <c r="F201" s="47">
        <f t="shared" si="1"/>
        <v>39.189272649299994</v>
      </c>
      <c r="G201" s="11">
        <v>3.2395142857142867</v>
      </c>
      <c r="H201" s="48">
        <f t="shared" si="2"/>
        <v>32.395142857142865</v>
      </c>
      <c r="I201" s="11">
        <v>3023.29</v>
      </c>
      <c r="J201" s="48">
        <f t="shared" si="3"/>
        <v>30.232900000000001</v>
      </c>
    </row>
    <row r="202" spans="1:10" ht="15.75" customHeight="1" x14ac:dyDescent="0.25">
      <c r="A202" s="44">
        <v>42186</v>
      </c>
      <c r="B202" s="6">
        <v>56.56</v>
      </c>
      <c r="C202" s="45">
        <v>2.5000000000000001E-3</v>
      </c>
      <c r="D202" s="46">
        <f t="shared" si="0"/>
        <v>2.5</v>
      </c>
      <c r="E202" s="10">
        <v>3492277.5274</v>
      </c>
      <c r="F202" s="47">
        <f t="shared" si="1"/>
        <v>34.922775274000003</v>
      </c>
      <c r="G202" s="11">
        <v>3.1815173913043475</v>
      </c>
      <c r="H202" s="48">
        <f t="shared" si="2"/>
        <v>31.815173913043473</v>
      </c>
      <c r="I202" s="11">
        <v>2731.9</v>
      </c>
      <c r="J202" s="48">
        <f t="shared" si="3"/>
        <v>27.319000000000003</v>
      </c>
    </row>
    <row r="203" spans="1:10" ht="15.75" customHeight="1" x14ac:dyDescent="0.25">
      <c r="A203" s="44">
        <v>42156</v>
      </c>
      <c r="B203" s="6">
        <v>61.48</v>
      </c>
      <c r="C203" s="45">
        <v>2.5000000000000001E-3</v>
      </c>
      <c r="D203" s="46">
        <f t="shared" si="0"/>
        <v>2.5</v>
      </c>
      <c r="E203" s="10">
        <v>3754526.0176900001</v>
      </c>
      <c r="F203" s="47">
        <f t="shared" si="1"/>
        <v>37.545260176900001</v>
      </c>
      <c r="G203" s="11">
        <v>3.1625272727272726</v>
      </c>
      <c r="H203" s="48">
        <f t="shared" si="2"/>
        <v>31.625272727272726</v>
      </c>
      <c r="I203" s="11">
        <v>2554.94</v>
      </c>
      <c r="J203" s="48">
        <f t="shared" si="3"/>
        <v>25.549400000000002</v>
      </c>
    </row>
    <row r="204" spans="1:10" ht="15.75" customHeight="1" x14ac:dyDescent="0.25">
      <c r="A204" s="44">
        <v>42125</v>
      </c>
      <c r="B204" s="6">
        <v>64.08</v>
      </c>
      <c r="C204" s="45">
        <v>2.5000000000000001E-3</v>
      </c>
      <c r="D204" s="46">
        <f t="shared" si="0"/>
        <v>2.5</v>
      </c>
      <c r="E204" s="10">
        <v>4315364.8239899995</v>
      </c>
      <c r="F204" s="47">
        <f t="shared" si="1"/>
        <v>43.153648239899994</v>
      </c>
      <c r="G204" s="11">
        <v>3.1483571428571429</v>
      </c>
      <c r="H204" s="48">
        <f t="shared" si="2"/>
        <v>31.48357142857143</v>
      </c>
      <c r="I204" s="11">
        <v>2439.09</v>
      </c>
      <c r="J204" s="48">
        <f t="shared" si="3"/>
        <v>24.390900000000002</v>
      </c>
    </row>
    <row r="205" spans="1:10" ht="15.75" customHeight="1" x14ac:dyDescent="0.25">
      <c r="A205" s="44">
        <v>42095</v>
      </c>
      <c r="B205" s="6">
        <v>59.52</v>
      </c>
      <c r="C205" s="45">
        <v>2.5000000000000001E-3</v>
      </c>
      <c r="D205" s="46">
        <f t="shared" si="0"/>
        <v>2.5</v>
      </c>
      <c r="E205" s="10">
        <v>3891459.6098500001</v>
      </c>
      <c r="F205" s="47">
        <f t="shared" si="1"/>
        <v>38.914596098499999</v>
      </c>
      <c r="G205" s="11">
        <v>3.118286363636364</v>
      </c>
      <c r="H205" s="48">
        <f t="shared" si="2"/>
        <v>31.182863636363642</v>
      </c>
      <c r="I205" s="11">
        <v>2495.36</v>
      </c>
      <c r="J205" s="48">
        <f t="shared" si="3"/>
        <v>24.953600000000002</v>
      </c>
    </row>
    <row r="206" spans="1:10" ht="15.75" customHeight="1" x14ac:dyDescent="0.25">
      <c r="A206" s="44">
        <v>42064</v>
      </c>
      <c r="B206" s="6">
        <v>55.89</v>
      </c>
      <c r="C206" s="45">
        <v>2.5000000000000001E-3</v>
      </c>
      <c r="D206" s="46">
        <f t="shared" si="0"/>
        <v>2.5</v>
      </c>
      <c r="E206" s="10">
        <v>4593090.2590899998</v>
      </c>
      <c r="F206" s="47">
        <f t="shared" si="1"/>
        <v>45.930902590899997</v>
      </c>
      <c r="G206" s="11">
        <v>3.0910409090909083</v>
      </c>
      <c r="H206" s="48">
        <f t="shared" si="2"/>
        <v>30.910409090909084</v>
      </c>
      <c r="I206" s="11">
        <v>2586.58</v>
      </c>
      <c r="J206" s="48">
        <f t="shared" si="3"/>
        <v>25.8658</v>
      </c>
    </row>
    <row r="207" spans="1:10" ht="15.75" customHeight="1" x14ac:dyDescent="0.25">
      <c r="A207" s="44">
        <v>42036</v>
      </c>
      <c r="B207" s="6">
        <v>58.1</v>
      </c>
      <c r="C207" s="45">
        <v>2.5000000000000001E-3</v>
      </c>
      <c r="D207" s="46">
        <f t="shared" si="0"/>
        <v>2.5</v>
      </c>
      <c r="E207" s="10">
        <v>4191446.3260900001</v>
      </c>
      <c r="F207" s="47">
        <f t="shared" si="1"/>
        <v>41.9144632609</v>
      </c>
      <c r="G207" s="11">
        <v>3.0790000000000002</v>
      </c>
      <c r="H207" s="48">
        <f t="shared" si="2"/>
        <v>30.790000000000003</v>
      </c>
      <c r="I207" s="11">
        <v>2420.38</v>
      </c>
      <c r="J207" s="48">
        <f t="shared" si="3"/>
        <v>24.203800000000001</v>
      </c>
    </row>
    <row r="208" spans="1:10" ht="15.75" customHeight="1" x14ac:dyDescent="0.25">
      <c r="A208" s="44">
        <v>42005</v>
      </c>
      <c r="B208" s="6">
        <v>47.76</v>
      </c>
      <c r="C208" s="45">
        <v>2.5000000000000001E-3</v>
      </c>
      <c r="D208" s="46">
        <f t="shared" si="0"/>
        <v>2.5</v>
      </c>
      <c r="E208" s="10">
        <v>4109477.5284700003</v>
      </c>
      <c r="F208" s="47">
        <f t="shared" si="1"/>
        <v>41.094775284700006</v>
      </c>
      <c r="G208" s="11">
        <v>3.0054954545454549</v>
      </c>
      <c r="H208" s="48">
        <f t="shared" si="2"/>
        <v>30.054954545454549</v>
      </c>
      <c r="I208" s="11">
        <v>2397.69</v>
      </c>
      <c r="J208" s="48">
        <f t="shared" si="3"/>
        <v>23.976900000000001</v>
      </c>
    </row>
    <row r="209" spans="1:10" ht="15.75" customHeight="1" x14ac:dyDescent="0.25">
      <c r="A209" s="44">
        <v>41974</v>
      </c>
      <c r="B209" s="6">
        <v>62.34</v>
      </c>
      <c r="C209" s="45">
        <v>2.5000000000000001E-3</v>
      </c>
      <c r="D209" s="46">
        <f t="shared" si="0"/>
        <v>2.5</v>
      </c>
      <c r="E209" s="10">
        <v>4338391.0171500007</v>
      </c>
      <c r="F209" s="47">
        <f t="shared" si="1"/>
        <v>43.383910171500006</v>
      </c>
      <c r="G209" s="11">
        <v>2.9655217391304349</v>
      </c>
      <c r="H209" s="48">
        <f t="shared" si="2"/>
        <v>29.655217391304348</v>
      </c>
      <c r="I209" s="11">
        <v>2344.23</v>
      </c>
      <c r="J209" s="48">
        <f t="shared" si="3"/>
        <v>23.442299999999999</v>
      </c>
    </row>
    <row r="210" spans="1:10" ht="15.75" customHeight="1" x14ac:dyDescent="0.25">
      <c r="A210" s="44">
        <v>41944</v>
      </c>
      <c r="B210" s="6">
        <v>79.44</v>
      </c>
      <c r="C210" s="45">
        <v>2.5000000000000001E-3</v>
      </c>
      <c r="D210" s="46">
        <f t="shared" si="0"/>
        <v>2.5</v>
      </c>
      <c r="E210" s="10">
        <v>3942640.3898799997</v>
      </c>
      <c r="F210" s="47">
        <f t="shared" si="1"/>
        <v>39.426403898799997</v>
      </c>
      <c r="G210" s="11">
        <v>2.9249749999999994</v>
      </c>
      <c r="H210" s="48">
        <f t="shared" si="2"/>
        <v>29.249749999999995</v>
      </c>
      <c r="I210" s="11">
        <v>2127.25</v>
      </c>
      <c r="J210" s="48">
        <f t="shared" si="3"/>
        <v>21.272500000000001</v>
      </c>
    </row>
    <row r="211" spans="1:10" ht="15.75" customHeight="1" x14ac:dyDescent="0.25">
      <c r="A211" s="44">
        <v>41913</v>
      </c>
      <c r="B211" s="6">
        <v>87.43</v>
      </c>
      <c r="C211" s="45">
        <v>2.5000000000000001E-3</v>
      </c>
      <c r="D211" s="46">
        <f t="shared" si="0"/>
        <v>2.5</v>
      </c>
      <c r="E211" s="10">
        <v>4045642.5282599996</v>
      </c>
      <c r="F211" s="47">
        <f t="shared" si="1"/>
        <v>40.456425282599994</v>
      </c>
      <c r="G211" s="11">
        <v>2.9073478260869563</v>
      </c>
      <c r="H211" s="48">
        <f t="shared" si="2"/>
        <v>29.073478260869564</v>
      </c>
      <c r="I211" s="11">
        <v>2047.03</v>
      </c>
      <c r="J211" s="48">
        <f t="shared" si="3"/>
        <v>20.470299999999998</v>
      </c>
    </row>
    <row r="212" spans="1:10" ht="15.75" customHeight="1" x14ac:dyDescent="0.25">
      <c r="A212" s="44">
        <v>41883</v>
      </c>
      <c r="B212" s="6">
        <v>97.09</v>
      </c>
      <c r="C212" s="45">
        <v>2.5000000000000001E-3</v>
      </c>
      <c r="D212" s="46">
        <f t="shared" si="0"/>
        <v>2.5</v>
      </c>
      <c r="E212" s="10">
        <v>4442970.3038099995</v>
      </c>
      <c r="F212" s="47">
        <f t="shared" si="1"/>
        <v>44.429703038099994</v>
      </c>
      <c r="G212" s="11">
        <v>2.8652045454545449</v>
      </c>
      <c r="H212" s="48">
        <f t="shared" si="2"/>
        <v>28.652045454545451</v>
      </c>
      <c r="I212" s="11">
        <v>1971.34</v>
      </c>
      <c r="J212" s="48">
        <f t="shared" si="3"/>
        <v>19.7134</v>
      </c>
    </row>
    <row r="213" spans="1:10" ht="15.75" customHeight="1" x14ac:dyDescent="0.25">
      <c r="A213" s="44">
        <v>41852</v>
      </c>
      <c r="B213" s="6">
        <v>101.61</v>
      </c>
      <c r="C213" s="45">
        <v>2.5000000000000001E-3</v>
      </c>
      <c r="D213" s="46">
        <f t="shared" si="0"/>
        <v>2.5</v>
      </c>
      <c r="E213" s="10">
        <v>4165561.6647199998</v>
      </c>
      <c r="F213" s="47">
        <f t="shared" si="1"/>
        <v>41.655616647199999</v>
      </c>
      <c r="G213" s="11">
        <v>2.8165714285714292</v>
      </c>
      <c r="H213" s="48">
        <f t="shared" si="2"/>
        <v>28.165714285714291</v>
      </c>
      <c r="I213" s="11">
        <v>1899.07</v>
      </c>
      <c r="J213" s="48">
        <f t="shared" si="3"/>
        <v>18.9907</v>
      </c>
    </row>
    <row r="214" spans="1:10" ht="15.75" customHeight="1" x14ac:dyDescent="0.25">
      <c r="A214" s="44">
        <v>41821</v>
      </c>
      <c r="B214" s="6">
        <v>106.77</v>
      </c>
      <c r="C214" s="45">
        <v>2.5000000000000001E-3</v>
      </c>
      <c r="D214" s="46">
        <f t="shared" si="0"/>
        <v>2.5</v>
      </c>
      <c r="E214" s="10">
        <v>4104137.48166</v>
      </c>
      <c r="F214" s="47">
        <f t="shared" si="1"/>
        <v>41.041374816599998</v>
      </c>
      <c r="G214" s="11">
        <v>2.7861000000000002</v>
      </c>
      <c r="H214" s="48">
        <f t="shared" si="2"/>
        <v>27.861000000000004</v>
      </c>
      <c r="I214" s="11">
        <v>1858.4</v>
      </c>
      <c r="J214" s="48">
        <f t="shared" si="3"/>
        <v>18.584</v>
      </c>
    </row>
    <row r="215" spans="1:10" ht="15.75" customHeight="1" x14ac:dyDescent="0.25">
      <c r="A215" s="44">
        <v>41791</v>
      </c>
      <c r="B215" s="6">
        <v>111.8</v>
      </c>
      <c r="C215" s="45">
        <v>2.5000000000000001E-3</v>
      </c>
      <c r="D215" s="46">
        <f t="shared" si="0"/>
        <v>2.5</v>
      </c>
      <c r="E215" s="10">
        <v>3903073.7137699998</v>
      </c>
      <c r="F215" s="47">
        <f t="shared" si="1"/>
        <v>39.030737137700001</v>
      </c>
      <c r="G215" s="11">
        <v>2.7949095238095238</v>
      </c>
      <c r="H215" s="48">
        <f t="shared" si="2"/>
        <v>27.949095238095239</v>
      </c>
      <c r="I215" s="11">
        <v>1888.1</v>
      </c>
      <c r="J215" s="48">
        <f t="shared" si="3"/>
        <v>18.881</v>
      </c>
    </row>
    <row r="216" spans="1:10" ht="15.75" customHeight="1" x14ac:dyDescent="0.25">
      <c r="A216" s="44">
        <v>41760</v>
      </c>
      <c r="B216" s="6">
        <v>109.54</v>
      </c>
      <c r="C216" s="45">
        <v>2.5000000000000001E-3</v>
      </c>
      <c r="D216" s="46">
        <f t="shared" si="0"/>
        <v>2.5</v>
      </c>
      <c r="E216" s="10">
        <v>4419105.3796999995</v>
      </c>
      <c r="F216" s="47">
        <f t="shared" si="1"/>
        <v>44.191053796999995</v>
      </c>
      <c r="G216" s="11">
        <v>2.7890863636363639</v>
      </c>
      <c r="H216" s="48">
        <f t="shared" si="2"/>
        <v>27.89086363636364</v>
      </c>
      <c r="I216" s="11">
        <v>1915.46</v>
      </c>
      <c r="J216" s="48">
        <f t="shared" si="3"/>
        <v>19.154600000000002</v>
      </c>
    </row>
    <row r="217" spans="1:10" ht="15.75" customHeight="1" x14ac:dyDescent="0.25">
      <c r="A217" s="44">
        <v>41730</v>
      </c>
      <c r="B217" s="6">
        <v>107.76</v>
      </c>
      <c r="C217" s="45">
        <v>2.5000000000000001E-3</v>
      </c>
      <c r="D217" s="46">
        <f t="shared" si="0"/>
        <v>2.5</v>
      </c>
      <c r="E217" s="10">
        <v>3718159.3931099996</v>
      </c>
      <c r="F217" s="47">
        <f t="shared" si="1"/>
        <v>37.181593931099997</v>
      </c>
      <c r="G217" s="11">
        <v>2.7947590909090914</v>
      </c>
      <c r="H217" s="48">
        <f t="shared" si="2"/>
        <v>27.947590909090913</v>
      </c>
      <c r="I217" s="11">
        <v>1939.27</v>
      </c>
      <c r="J217" s="48">
        <f t="shared" si="3"/>
        <v>19.392700000000001</v>
      </c>
    </row>
    <row r="218" spans="1:10" ht="15.75" customHeight="1" x14ac:dyDescent="0.25">
      <c r="A218" s="44">
        <v>41699</v>
      </c>
      <c r="B218" s="6">
        <v>107.48</v>
      </c>
      <c r="C218" s="45">
        <v>2.5000000000000001E-3</v>
      </c>
      <c r="D218" s="46">
        <f t="shared" si="0"/>
        <v>2.5</v>
      </c>
      <c r="E218" s="10">
        <v>3967144.6616600002</v>
      </c>
      <c r="F218" s="47">
        <f t="shared" si="1"/>
        <v>39.671446616600001</v>
      </c>
      <c r="G218" s="11">
        <v>2.8080428571428571</v>
      </c>
      <c r="H218" s="48">
        <f t="shared" si="2"/>
        <v>28.08042857142857</v>
      </c>
      <c r="I218" s="11">
        <v>2022.19</v>
      </c>
      <c r="J218" s="48">
        <f t="shared" si="3"/>
        <v>20.221900000000002</v>
      </c>
    </row>
    <row r="219" spans="1:10" ht="15.75" customHeight="1" x14ac:dyDescent="0.25">
      <c r="A219" s="44">
        <v>41671</v>
      </c>
      <c r="B219" s="6">
        <v>108.9</v>
      </c>
      <c r="C219" s="45">
        <v>2.5000000000000001E-3</v>
      </c>
      <c r="D219" s="46">
        <f t="shared" si="0"/>
        <v>2.5</v>
      </c>
      <c r="E219" s="10">
        <v>3653691.2364499993</v>
      </c>
      <c r="F219" s="47">
        <f t="shared" si="1"/>
        <v>36.53691236449999</v>
      </c>
      <c r="G219" s="11">
        <v>2.8143000000000002</v>
      </c>
      <c r="H219" s="48">
        <f t="shared" si="2"/>
        <v>28.143000000000001</v>
      </c>
      <c r="I219" s="11">
        <v>2040.51</v>
      </c>
      <c r="J219" s="48">
        <f t="shared" si="3"/>
        <v>20.405100000000001</v>
      </c>
    </row>
    <row r="220" spans="1:10" ht="15.75" customHeight="1" x14ac:dyDescent="0.25">
      <c r="A220" s="44">
        <v>41640</v>
      </c>
      <c r="B220" s="6">
        <v>108.12</v>
      </c>
      <c r="C220" s="45">
        <v>2.5000000000000001E-3</v>
      </c>
      <c r="D220" s="46">
        <f t="shared" si="0"/>
        <v>2.5</v>
      </c>
      <c r="E220" s="10">
        <v>4441994.6137200007</v>
      </c>
      <c r="F220" s="47">
        <f t="shared" si="1"/>
        <v>44.419946137200007</v>
      </c>
      <c r="G220" s="11">
        <v>2.8100130434782611</v>
      </c>
      <c r="H220" s="48">
        <f t="shared" si="2"/>
        <v>28.10013043478261</v>
      </c>
      <c r="I220" s="11">
        <v>1960.41</v>
      </c>
      <c r="J220" s="48">
        <f t="shared" si="3"/>
        <v>19.604100000000003</v>
      </c>
    </row>
    <row r="221" spans="1:10" ht="15.75" customHeight="1" x14ac:dyDescent="0.25">
      <c r="A221" s="44">
        <v>41609</v>
      </c>
      <c r="B221" s="6">
        <v>110.76</v>
      </c>
      <c r="C221" s="45">
        <v>2.5000000000000001E-3</v>
      </c>
      <c r="D221" s="46">
        <f t="shared" si="0"/>
        <v>2.5</v>
      </c>
      <c r="E221" s="10">
        <v>4363434.8969699992</v>
      </c>
      <c r="F221" s="47">
        <f t="shared" si="1"/>
        <v>43.634348969699992</v>
      </c>
      <c r="G221" s="11">
        <v>2.7871090909090901</v>
      </c>
      <c r="H221" s="48">
        <f t="shared" si="2"/>
        <v>27.871090909090903</v>
      </c>
      <c r="I221" s="11">
        <v>1934.08</v>
      </c>
      <c r="J221" s="48">
        <f t="shared" si="3"/>
        <v>19.340799999999998</v>
      </c>
    </row>
    <row r="222" spans="1:10" ht="15.75" customHeight="1" x14ac:dyDescent="0.25">
      <c r="A222" s="44">
        <v>41579</v>
      </c>
      <c r="B222" s="6">
        <v>107.79</v>
      </c>
      <c r="C222" s="45">
        <v>2.5000000000000001E-3</v>
      </c>
      <c r="D222" s="46">
        <f t="shared" si="0"/>
        <v>2.5</v>
      </c>
      <c r="E222" s="10">
        <v>4187472.5348100006</v>
      </c>
      <c r="F222" s="47">
        <f t="shared" si="1"/>
        <v>41.874725348100007</v>
      </c>
      <c r="G222" s="11">
        <v>2.7983571428571423</v>
      </c>
      <c r="H222" s="48">
        <f t="shared" si="2"/>
        <v>27.983571428571423</v>
      </c>
      <c r="I222" s="11">
        <v>1922.14</v>
      </c>
      <c r="J222" s="48">
        <f t="shared" si="3"/>
        <v>19.221400000000003</v>
      </c>
    </row>
    <row r="223" spans="1:10" ht="15.75" customHeight="1" x14ac:dyDescent="0.25">
      <c r="A223" s="44">
        <v>41548</v>
      </c>
      <c r="B223" s="6">
        <v>109.08</v>
      </c>
      <c r="C223" s="45">
        <v>2.5000000000000001E-3</v>
      </c>
      <c r="D223" s="46">
        <f t="shared" si="0"/>
        <v>2.5</v>
      </c>
      <c r="E223" s="10">
        <v>3939948.8035599994</v>
      </c>
      <c r="F223" s="47">
        <f t="shared" si="1"/>
        <v>39.399488035599994</v>
      </c>
      <c r="G223" s="11">
        <v>2.7699695652173912</v>
      </c>
      <c r="H223" s="48">
        <f t="shared" si="2"/>
        <v>27.699695652173911</v>
      </c>
      <c r="I223" s="11">
        <v>1885.91</v>
      </c>
      <c r="J223" s="48">
        <f t="shared" si="3"/>
        <v>18.859100000000002</v>
      </c>
    </row>
    <row r="224" spans="1:10" ht="15.75" customHeight="1" x14ac:dyDescent="0.25">
      <c r="A224" s="44">
        <v>41518</v>
      </c>
      <c r="B224" s="6">
        <v>111.6</v>
      </c>
      <c r="C224" s="45">
        <v>2.5000000000000001E-3</v>
      </c>
      <c r="D224" s="46">
        <f t="shared" si="0"/>
        <v>2.5</v>
      </c>
      <c r="E224" s="10">
        <v>3914727.9070199993</v>
      </c>
      <c r="F224" s="47">
        <f t="shared" si="1"/>
        <v>39.147279070199993</v>
      </c>
      <c r="G224" s="11">
        <v>2.7788857142857148</v>
      </c>
      <c r="H224" s="48">
        <f t="shared" si="2"/>
        <v>27.788857142857147</v>
      </c>
      <c r="I224" s="11">
        <v>1919.4</v>
      </c>
      <c r="J224" s="48">
        <f t="shared" si="3"/>
        <v>19.194000000000003</v>
      </c>
    </row>
    <row r="225" spans="1:10" ht="15.75" customHeight="1" x14ac:dyDescent="0.25">
      <c r="A225" s="44">
        <v>41487</v>
      </c>
      <c r="B225" s="6">
        <v>111.28</v>
      </c>
      <c r="C225" s="45">
        <v>2.5000000000000001E-3</v>
      </c>
      <c r="D225" s="46">
        <f t="shared" si="0"/>
        <v>2.5</v>
      </c>
      <c r="E225" s="10">
        <v>4136622.3372900006</v>
      </c>
      <c r="F225" s="47">
        <f t="shared" si="1"/>
        <v>41.366223372900009</v>
      </c>
      <c r="G225" s="11">
        <v>2.8028409090909077</v>
      </c>
      <c r="H225" s="48">
        <f t="shared" si="2"/>
        <v>28.028409090909076</v>
      </c>
      <c r="I225" s="11">
        <v>1903.66</v>
      </c>
      <c r="J225" s="48">
        <f t="shared" si="3"/>
        <v>19.0366</v>
      </c>
    </row>
    <row r="226" spans="1:10" ht="15.75" customHeight="1" x14ac:dyDescent="0.25">
      <c r="A226" s="44">
        <v>41456</v>
      </c>
      <c r="B226" s="6">
        <v>107.93</v>
      </c>
      <c r="C226" s="45">
        <v>2.5000000000000001E-3</v>
      </c>
      <c r="D226" s="46">
        <f t="shared" si="0"/>
        <v>2.5</v>
      </c>
      <c r="E226" s="10">
        <v>3736605.6811099998</v>
      </c>
      <c r="F226" s="47">
        <f t="shared" si="1"/>
        <v>37.366056811099995</v>
      </c>
      <c r="G226" s="11">
        <v>2.7787826086956526</v>
      </c>
      <c r="H226" s="48">
        <f t="shared" si="2"/>
        <v>27.787826086956528</v>
      </c>
      <c r="I226" s="11">
        <v>1900.59</v>
      </c>
      <c r="J226" s="48">
        <f t="shared" si="3"/>
        <v>19.0059</v>
      </c>
    </row>
    <row r="227" spans="1:10" ht="15.75" customHeight="1" x14ac:dyDescent="0.25">
      <c r="A227" s="44">
        <v>41426</v>
      </c>
      <c r="B227" s="6">
        <v>102.92</v>
      </c>
      <c r="C227" s="45">
        <v>2.5000000000000001E-3</v>
      </c>
      <c r="D227" s="46">
        <f t="shared" si="0"/>
        <v>2.5</v>
      </c>
      <c r="E227" s="10">
        <v>4089082.0983299999</v>
      </c>
      <c r="F227" s="47">
        <f t="shared" si="1"/>
        <v>40.890820983300003</v>
      </c>
      <c r="G227" s="11">
        <v>2.7536250000000004</v>
      </c>
      <c r="H227" s="48">
        <f t="shared" si="2"/>
        <v>27.536250000000003</v>
      </c>
      <c r="I227" s="11">
        <v>1909.5</v>
      </c>
      <c r="J227" s="48">
        <f t="shared" si="3"/>
        <v>19.094999999999999</v>
      </c>
    </row>
    <row r="228" spans="1:10" ht="15.75" customHeight="1" x14ac:dyDescent="0.25">
      <c r="A228" s="44">
        <v>41395</v>
      </c>
      <c r="B228" s="6">
        <v>102.56</v>
      </c>
      <c r="C228" s="45">
        <v>2.5000000000000001E-3</v>
      </c>
      <c r="D228" s="46">
        <f t="shared" si="0"/>
        <v>2.5</v>
      </c>
      <c r="E228" s="10">
        <v>4190890.2948299996</v>
      </c>
      <c r="F228" s="47">
        <f t="shared" si="1"/>
        <v>41.908902948299996</v>
      </c>
      <c r="G228" s="11">
        <v>2.6476956521739132</v>
      </c>
      <c r="H228" s="48">
        <f t="shared" si="2"/>
        <v>26.476956521739133</v>
      </c>
      <c r="I228" s="11">
        <v>1850.12</v>
      </c>
      <c r="J228" s="48">
        <f t="shared" si="3"/>
        <v>18.501199999999997</v>
      </c>
    </row>
    <row r="229" spans="1:10" ht="15.75" customHeight="1" x14ac:dyDescent="0.25">
      <c r="A229" s="44">
        <v>41365</v>
      </c>
      <c r="B229" s="6">
        <v>102.25</v>
      </c>
      <c r="C229" s="45">
        <v>2.5000000000000001E-3</v>
      </c>
      <c r="D229" s="46">
        <f t="shared" si="0"/>
        <v>2.5</v>
      </c>
      <c r="E229" s="10">
        <v>3802551.1081999997</v>
      </c>
      <c r="F229" s="47">
        <f t="shared" si="1"/>
        <v>38.025511081999994</v>
      </c>
      <c r="G229" s="11">
        <v>2.5994590909090904</v>
      </c>
      <c r="H229" s="48">
        <f t="shared" si="2"/>
        <v>25.994590909090903</v>
      </c>
      <c r="I229" s="11">
        <v>1829.96</v>
      </c>
      <c r="J229" s="48">
        <f t="shared" si="3"/>
        <v>18.299600000000002</v>
      </c>
    </row>
    <row r="230" spans="1:10" ht="15.75" customHeight="1" x14ac:dyDescent="0.25">
      <c r="A230" s="44">
        <v>41334</v>
      </c>
      <c r="B230" s="6">
        <v>108.47</v>
      </c>
      <c r="C230" s="45">
        <v>2.5000000000000001E-3</v>
      </c>
      <c r="D230" s="46">
        <f t="shared" si="0"/>
        <v>2.5</v>
      </c>
      <c r="E230" s="10">
        <v>4032946.5119099999</v>
      </c>
      <c r="F230" s="47">
        <f t="shared" si="1"/>
        <v>40.3294651191</v>
      </c>
      <c r="G230" s="11">
        <v>2.5954809523809526</v>
      </c>
      <c r="H230" s="48">
        <f t="shared" si="2"/>
        <v>25.954809523809526</v>
      </c>
      <c r="I230" s="11">
        <v>1809.89</v>
      </c>
      <c r="J230" s="48">
        <f t="shared" si="3"/>
        <v>18.0989</v>
      </c>
    </row>
    <row r="231" spans="1:10" ht="15.75" customHeight="1" x14ac:dyDescent="0.25">
      <c r="A231" s="44">
        <v>41306</v>
      </c>
      <c r="B231" s="6">
        <v>116.05</v>
      </c>
      <c r="C231" s="45">
        <v>2.5000000000000001E-3</v>
      </c>
      <c r="D231" s="46">
        <f t="shared" si="0"/>
        <v>2.5</v>
      </c>
      <c r="E231" s="10">
        <v>3635771.59644</v>
      </c>
      <c r="F231" s="47">
        <f t="shared" si="1"/>
        <v>36.357715964400001</v>
      </c>
      <c r="G231" s="11">
        <v>2.5796400000000004</v>
      </c>
      <c r="H231" s="48">
        <f t="shared" si="2"/>
        <v>25.796400000000006</v>
      </c>
      <c r="I231" s="11">
        <v>1791.48</v>
      </c>
      <c r="J231" s="48">
        <f t="shared" si="3"/>
        <v>17.9148</v>
      </c>
    </row>
    <row r="232" spans="1:10" ht="15.75" customHeight="1" x14ac:dyDescent="0.25">
      <c r="A232" s="44">
        <v>41275</v>
      </c>
      <c r="B232" s="6">
        <v>112.96</v>
      </c>
      <c r="C232" s="45">
        <v>2.5000000000000001E-3</v>
      </c>
      <c r="D232" s="46">
        <f t="shared" si="0"/>
        <v>2.5</v>
      </c>
      <c r="E232" s="10">
        <v>3620332.58109</v>
      </c>
      <c r="F232" s="47">
        <f t="shared" si="1"/>
        <v>36.203325810899997</v>
      </c>
      <c r="G232" s="11">
        <v>2.5528565217391308</v>
      </c>
      <c r="H232" s="48">
        <f t="shared" si="2"/>
        <v>25.528565217391307</v>
      </c>
      <c r="I232" s="11">
        <v>1770.01</v>
      </c>
      <c r="J232" s="48">
        <f t="shared" si="3"/>
        <v>17.700099999999999</v>
      </c>
    </row>
    <row r="233" spans="1:10" ht="15.75" customHeight="1" x14ac:dyDescent="0.25">
      <c r="A233" s="44">
        <v>41244</v>
      </c>
      <c r="B233" s="6">
        <v>109.49</v>
      </c>
      <c r="C233" s="45">
        <v>2.5000000000000001E-3</v>
      </c>
      <c r="D233" s="46">
        <f t="shared" si="0"/>
        <v>2.5</v>
      </c>
      <c r="E233" s="10">
        <v>4002070.1349800006</v>
      </c>
      <c r="F233" s="47">
        <f t="shared" si="1"/>
        <v>40.020701349800007</v>
      </c>
      <c r="G233" s="11">
        <v>2.5664047619047623</v>
      </c>
      <c r="H233" s="48">
        <f t="shared" si="2"/>
        <v>25.664047619047622</v>
      </c>
      <c r="I233" s="11">
        <v>1793.94</v>
      </c>
      <c r="J233" s="48">
        <f t="shared" si="3"/>
        <v>17.939399999999999</v>
      </c>
    </row>
    <row r="234" spans="1:10" ht="15.75" customHeight="1" x14ac:dyDescent="0.25">
      <c r="A234" s="44">
        <v>41214</v>
      </c>
      <c r="B234" s="6">
        <v>109.06</v>
      </c>
      <c r="C234" s="45">
        <v>2.5000000000000001E-3</v>
      </c>
      <c r="D234" s="46">
        <f t="shared" si="0"/>
        <v>2.5</v>
      </c>
      <c r="E234" s="10">
        <v>3509380.0214300002</v>
      </c>
      <c r="F234" s="47">
        <f t="shared" si="1"/>
        <v>35.093800214300003</v>
      </c>
      <c r="G234" s="11">
        <v>2.5967318181818184</v>
      </c>
      <c r="H234" s="48">
        <f t="shared" si="2"/>
        <v>25.967318181818186</v>
      </c>
      <c r="I234" s="11">
        <v>1820.29</v>
      </c>
      <c r="J234" s="48">
        <f t="shared" si="3"/>
        <v>18.2029</v>
      </c>
    </row>
    <row r="235" spans="1:10" ht="15.75" customHeight="1" x14ac:dyDescent="0.25">
      <c r="A235" s="44">
        <v>41183</v>
      </c>
      <c r="B235" s="6">
        <v>111.71</v>
      </c>
      <c r="C235" s="45">
        <v>2.5000000000000001E-3</v>
      </c>
      <c r="D235" s="46">
        <f t="shared" si="0"/>
        <v>2.5</v>
      </c>
      <c r="E235" s="10">
        <v>3890877.7983800001</v>
      </c>
      <c r="F235" s="47">
        <f t="shared" si="1"/>
        <v>38.9087779838</v>
      </c>
      <c r="G235" s="11">
        <v>2.5903652173913039</v>
      </c>
      <c r="H235" s="48">
        <f t="shared" si="2"/>
        <v>25.903652173913038</v>
      </c>
      <c r="I235" s="11">
        <v>1804.97</v>
      </c>
      <c r="J235" s="48">
        <f t="shared" si="3"/>
        <v>18.049700000000001</v>
      </c>
    </row>
    <row r="236" spans="1:10" ht="15.75" customHeight="1" x14ac:dyDescent="0.25">
      <c r="A236" s="44">
        <v>41153</v>
      </c>
      <c r="B236" s="6">
        <v>112.86</v>
      </c>
      <c r="C236" s="45">
        <v>2.5000000000000001E-3</v>
      </c>
      <c r="D236" s="46">
        <f t="shared" si="0"/>
        <v>2.5</v>
      </c>
      <c r="E236" s="10">
        <v>3881063.4836300001</v>
      </c>
      <c r="F236" s="47">
        <f t="shared" si="1"/>
        <v>38.810634836300004</v>
      </c>
      <c r="G236" s="11">
        <v>2.604095</v>
      </c>
      <c r="H236" s="48">
        <f t="shared" si="2"/>
        <v>26.040950000000002</v>
      </c>
      <c r="I236" s="11">
        <v>1803.18</v>
      </c>
      <c r="J236" s="48">
        <f t="shared" si="3"/>
        <v>18.0318</v>
      </c>
    </row>
    <row r="237" spans="1:10" ht="15.75" customHeight="1" x14ac:dyDescent="0.25">
      <c r="A237" s="44">
        <v>41122</v>
      </c>
      <c r="B237" s="6">
        <v>113.36</v>
      </c>
      <c r="C237" s="45">
        <v>2.5000000000000001E-3</v>
      </c>
      <c r="D237" s="46">
        <f t="shared" si="0"/>
        <v>2.5</v>
      </c>
      <c r="E237" s="10">
        <v>3277207.68738</v>
      </c>
      <c r="F237" s="47">
        <f t="shared" si="1"/>
        <v>32.772076873800003</v>
      </c>
      <c r="G237" s="11">
        <v>2.6167608695652174</v>
      </c>
      <c r="H237" s="48">
        <f t="shared" si="2"/>
        <v>26.167608695652174</v>
      </c>
      <c r="I237" s="11">
        <v>1806.34</v>
      </c>
      <c r="J237" s="48">
        <f t="shared" si="3"/>
        <v>18.063399999999998</v>
      </c>
    </row>
    <row r="238" spans="1:10" ht="15.75" customHeight="1" x14ac:dyDescent="0.25">
      <c r="A238" s="44">
        <v>41091</v>
      </c>
      <c r="B238" s="6">
        <v>102.62</v>
      </c>
      <c r="C238" s="45">
        <v>2.5000000000000001E-3</v>
      </c>
      <c r="D238" s="46">
        <f t="shared" si="0"/>
        <v>2.5</v>
      </c>
      <c r="E238" s="10">
        <v>3650484.8597300001</v>
      </c>
      <c r="F238" s="47">
        <f t="shared" si="1"/>
        <v>36.504848597300004</v>
      </c>
      <c r="G238" s="11">
        <v>2.6337954545454543</v>
      </c>
      <c r="H238" s="48">
        <f t="shared" si="2"/>
        <v>26.337954545454544</v>
      </c>
      <c r="I238" s="11">
        <v>1784.43</v>
      </c>
      <c r="J238" s="48">
        <f t="shared" si="3"/>
        <v>17.8443</v>
      </c>
    </row>
    <row r="239" spans="1:10" ht="15.75" customHeight="1" x14ac:dyDescent="0.25">
      <c r="A239" s="44">
        <v>41061</v>
      </c>
      <c r="B239" s="6">
        <v>95.16</v>
      </c>
      <c r="C239" s="45">
        <v>2.5000000000000001E-3</v>
      </c>
      <c r="D239" s="46">
        <f t="shared" si="0"/>
        <v>2.5</v>
      </c>
      <c r="E239" s="10">
        <v>3564486.1131500001</v>
      </c>
      <c r="F239" s="47">
        <f t="shared" si="1"/>
        <v>35.644861131500001</v>
      </c>
      <c r="G239" s="11">
        <v>2.6700238095238094</v>
      </c>
      <c r="H239" s="48">
        <f t="shared" si="2"/>
        <v>26.700238095238092</v>
      </c>
      <c r="I239" s="11">
        <v>1792.63</v>
      </c>
      <c r="J239" s="48">
        <f t="shared" si="3"/>
        <v>17.926300000000001</v>
      </c>
    </row>
    <row r="240" spans="1:10" ht="15.75" customHeight="1" x14ac:dyDescent="0.25">
      <c r="A240" s="44">
        <v>41030</v>
      </c>
      <c r="B240" s="6">
        <v>110.34</v>
      </c>
      <c r="C240" s="45">
        <v>2.5000000000000001E-3</v>
      </c>
      <c r="D240" s="46">
        <f t="shared" si="0"/>
        <v>2.5</v>
      </c>
      <c r="E240" s="10">
        <v>3887719.8173599998</v>
      </c>
      <c r="F240" s="47">
        <f t="shared" si="1"/>
        <v>38.8771981736</v>
      </c>
      <c r="G240" s="11">
        <v>2.6695434782608691</v>
      </c>
      <c r="H240" s="48">
        <f t="shared" si="2"/>
        <v>26.695434782608693</v>
      </c>
      <c r="I240" s="11">
        <v>1793.28</v>
      </c>
      <c r="J240" s="48">
        <f t="shared" si="3"/>
        <v>17.9328</v>
      </c>
    </row>
    <row r="241" spans="1:10" ht="15.75" customHeight="1" x14ac:dyDescent="0.25">
      <c r="A241" s="44">
        <v>41000</v>
      </c>
      <c r="B241" s="6">
        <v>119.75</v>
      </c>
      <c r="C241" s="45">
        <v>2.5000000000000001E-3</v>
      </c>
      <c r="D241" s="46">
        <f t="shared" si="0"/>
        <v>2.5</v>
      </c>
      <c r="E241" s="10">
        <v>3780640.4576099999</v>
      </c>
      <c r="F241" s="47">
        <f t="shared" si="1"/>
        <v>37.8064045761</v>
      </c>
      <c r="G241" s="11">
        <v>2.6574238095238094</v>
      </c>
      <c r="H241" s="48">
        <f t="shared" si="2"/>
        <v>26.574238095238094</v>
      </c>
      <c r="I241" s="11">
        <v>1775.06</v>
      </c>
      <c r="J241" s="48">
        <f t="shared" si="3"/>
        <v>17.750599999999999</v>
      </c>
    </row>
    <row r="242" spans="1:10" ht="15.75" customHeight="1" x14ac:dyDescent="0.25">
      <c r="A242" s="44">
        <v>40969</v>
      </c>
      <c r="B242" s="6">
        <v>125.45</v>
      </c>
      <c r="C242" s="45">
        <v>2.5000000000000001E-3</v>
      </c>
      <c r="D242" s="46">
        <f t="shared" si="0"/>
        <v>2.5</v>
      </c>
      <c r="E242" s="10">
        <v>3761471.3657600004</v>
      </c>
      <c r="F242" s="47">
        <f t="shared" si="1"/>
        <v>37.614713657600007</v>
      </c>
      <c r="G242" s="11">
        <v>2.6712181818181815</v>
      </c>
      <c r="H242" s="48">
        <f t="shared" si="2"/>
        <v>26.712181818181815</v>
      </c>
      <c r="I242" s="11">
        <v>1766.34</v>
      </c>
      <c r="J242" s="48">
        <f t="shared" si="3"/>
        <v>17.663399999999999</v>
      </c>
    </row>
    <row r="243" spans="1:10" ht="15.75" customHeight="1" x14ac:dyDescent="0.25">
      <c r="A243" s="44">
        <v>40940</v>
      </c>
      <c r="B243" s="6">
        <v>119.33</v>
      </c>
      <c r="C243" s="45">
        <v>2.5000000000000001E-3</v>
      </c>
      <c r="D243" s="46">
        <f t="shared" si="0"/>
        <v>2.5</v>
      </c>
      <c r="E243" s="10">
        <v>3343092.9833299997</v>
      </c>
      <c r="F243" s="47">
        <f t="shared" si="1"/>
        <v>33.430929833299999</v>
      </c>
      <c r="G243" s="11">
        <v>2.6830142857142856</v>
      </c>
      <c r="H243" s="48">
        <f t="shared" si="2"/>
        <v>26.830142857142857</v>
      </c>
      <c r="I243" s="11">
        <v>1783.56</v>
      </c>
      <c r="J243" s="48">
        <f t="shared" si="3"/>
        <v>17.835599999999999</v>
      </c>
    </row>
    <row r="244" spans="1:10" ht="15.75" customHeight="1" x14ac:dyDescent="0.25">
      <c r="A244" s="44">
        <v>40909</v>
      </c>
      <c r="B244" s="6">
        <v>110.69</v>
      </c>
      <c r="C244" s="45">
        <v>2.5000000000000001E-3</v>
      </c>
      <c r="D244" s="46">
        <f t="shared" si="0"/>
        <v>2.5</v>
      </c>
      <c r="E244" s="10">
        <v>3597962.1647200002</v>
      </c>
      <c r="F244" s="47">
        <f t="shared" si="1"/>
        <v>35.979621647200005</v>
      </c>
      <c r="G244" s="11">
        <v>2.6925227272727281</v>
      </c>
      <c r="H244" s="48">
        <f t="shared" si="2"/>
        <v>26.92522727272728</v>
      </c>
      <c r="I244" s="11">
        <v>1852.12</v>
      </c>
      <c r="J244" s="48">
        <f t="shared" si="3"/>
        <v>18.5212</v>
      </c>
    </row>
    <row r="245" spans="1:10" ht="15.75" customHeight="1" x14ac:dyDescent="0.25">
      <c r="A245" s="44">
        <v>40878</v>
      </c>
      <c r="B245" s="6">
        <v>107.87</v>
      </c>
      <c r="C245" s="45">
        <v>2.5000000000000001E-3</v>
      </c>
      <c r="D245" s="46">
        <f t="shared" si="0"/>
        <v>2.5</v>
      </c>
      <c r="E245" s="10">
        <v>3835406.48135</v>
      </c>
      <c r="F245" s="47">
        <f t="shared" si="1"/>
        <v>38.354064813500003</v>
      </c>
      <c r="G245" s="11">
        <v>2.6961363636363629</v>
      </c>
      <c r="H245" s="48">
        <f t="shared" si="2"/>
        <v>26.961363636363629</v>
      </c>
      <c r="I245" s="11">
        <v>1934.08</v>
      </c>
      <c r="J245" s="48">
        <f t="shared" si="3"/>
        <v>19.340799999999998</v>
      </c>
    </row>
    <row r="246" spans="1:10" ht="15.75" customHeight="1" x14ac:dyDescent="0.25">
      <c r="A246" s="44">
        <v>40848</v>
      </c>
      <c r="B246" s="6">
        <v>110.77</v>
      </c>
      <c r="C246" s="45">
        <v>2.5000000000000001E-3</v>
      </c>
      <c r="D246" s="46">
        <f t="shared" si="0"/>
        <v>2.5</v>
      </c>
      <c r="E246" s="10">
        <v>3645375.5833200002</v>
      </c>
      <c r="F246" s="47">
        <f t="shared" si="1"/>
        <v>36.453755833199999</v>
      </c>
      <c r="G246" s="11">
        <v>2.7054318181818178</v>
      </c>
      <c r="H246" s="48">
        <f t="shared" si="2"/>
        <v>27.054318181818179</v>
      </c>
      <c r="I246" s="11">
        <v>1918.21</v>
      </c>
      <c r="J246" s="48">
        <f t="shared" si="3"/>
        <v>19.182100000000002</v>
      </c>
    </row>
    <row r="247" spans="1:10" ht="15.75" customHeight="1" x14ac:dyDescent="0.25">
      <c r="A247" s="44">
        <v>40817</v>
      </c>
      <c r="B247" s="6">
        <v>109.55</v>
      </c>
      <c r="C247" s="45">
        <v>2.5000000000000001E-3</v>
      </c>
      <c r="D247" s="46">
        <f t="shared" si="0"/>
        <v>2.5</v>
      </c>
      <c r="E247" s="10">
        <v>3625103.3711499996</v>
      </c>
      <c r="F247" s="47">
        <f t="shared" si="1"/>
        <v>36.251033711499993</v>
      </c>
      <c r="G247" s="11">
        <v>2.7297285714285708</v>
      </c>
      <c r="H247" s="48">
        <f t="shared" si="2"/>
        <v>27.297285714285707</v>
      </c>
      <c r="I247" s="11">
        <v>1910.38</v>
      </c>
      <c r="J247" s="48">
        <f t="shared" si="3"/>
        <v>19.1038</v>
      </c>
    </row>
    <row r="248" spans="1:10" ht="15.75" customHeight="1" x14ac:dyDescent="0.25">
      <c r="A248" s="44">
        <v>40787</v>
      </c>
      <c r="B248" s="6">
        <v>112.83</v>
      </c>
      <c r="C248" s="45">
        <v>2.5000000000000001E-3</v>
      </c>
      <c r="D248" s="46">
        <f t="shared" si="0"/>
        <v>2.5</v>
      </c>
      <c r="E248" s="10">
        <v>3168177.71851</v>
      </c>
      <c r="F248" s="47">
        <f t="shared" si="1"/>
        <v>31.6817771851</v>
      </c>
      <c r="G248" s="11">
        <v>2.7445909090909089</v>
      </c>
      <c r="H248" s="48">
        <f t="shared" si="2"/>
        <v>27.44590909090909</v>
      </c>
      <c r="I248" s="11">
        <v>1836.15</v>
      </c>
      <c r="J248" s="48">
        <f t="shared" si="3"/>
        <v>18.361499999999999</v>
      </c>
    </row>
    <row r="249" spans="1:10" ht="15.75" customHeight="1" x14ac:dyDescent="0.25">
      <c r="A249" s="44">
        <v>40756</v>
      </c>
      <c r="B249" s="6">
        <v>110.22</v>
      </c>
      <c r="C249" s="45">
        <v>2.5000000000000001E-3</v>
      </c>
      <c r="D249" s="46">
        <f t="shared" si="0"/>
        <v>2.5</v>
      </c>
      <c r="E249" s="10">
        <v>3543228.4270799998</v>
      </c>
      <c r="F249" s="47">
        <f t="shared" si="1"/>
        <v>35.432284270799997</v>
      </c>
      <c r="G249" s="11">
        <v>2.7387565217391305</v>
      </c>
      <c r="H249" s="48">
        <f t="shared" si="2"/>
        <v>27.387565217391305</v>
      </c>
      <c r="I249" s="11">
        <v>1785.04</v>
      </c>
      <c r="J249" s="48">
        <f t="shared" si="3"/>
        <v>17.8504</v>
      </c>
    </row>
    <row r="250" spans="1:10" ht="15.75" customHeight="1" x14ac:dyDescent="0.25">
      <c r="A250" s="44">
        <v>40725</v>
      </c>
      <c r="B250" s="6">
        <v>116.97</v>
      </c>
      <c r="C250" s="45">
        <v>2.5000000000000001E-3</v>
      </c>
      <c r="D250" s="46">
        <f t="shared" si="0"/>
        <v>2.5</v>
      </c>
      <c r="E250" s="10">
        <v>3614035.1246400001</v>
      </c>
      <c r="F250" s="47">
        <f t="shared" si="1"/>
        <v>36.140351246400002</v>
      </c>
      <c r="G250" s="11">
        <v>2.7414761904761908</v>
      </c>
      <c r="H250" s="48">
        <f t="shared" si="2"/>
        <v>27.41476190476191</v>
      </c>
      <c r="I250" s="11">
        <v>1761.75</v>
      </c>
      <c r="J250" s="48">
        <f t="shared" si="3"/>
        <v>17.6175</v>
      </c>
    </row>
    <row r="251" spans="1:10" ht="15.75" customHeight="1" x14ac:dyDescent="0.25">
      <c r="A251" s="44">
        <v>40695</v>
      </c>
      <c r="B251" s="6">
        <v>113.83</v>
      </c>
      <c r="C251" s="45">
        <v>2.5000000000000001E-3</v>
      </c>
      <c r="D251" s="46">
        <f t="shared" si="0"/>
        <v>2.5</v>
      </c>
      <c r="E251" s="10">
        <v>3390341.1466400004</v>
      </c>
      <c r="F251" s="47">
        <f t="shared" si="1"/>
        <v>33.903411466400001</v>
      </c>
      <c r="G251" s="11">
        <v>2.7628636363636372</v>
      </c>
      <c r="H251" s="48">
        <f t="shared" si="2"/>
        <v>27.628636363636371</v>
      </c>
      <c r="I251" s="11">
        <v>1782.54</v>
      </c>
      <c r="J251" s="48">
        <f t="shared" si="3"/>
        <v>17.825399999999998</v>
      </c>
    </row>
    <row r="252" spans="1:10" ht="15.75" customHeight="1" x14ac:dyDescent="0.25">
      <c r="A252" s="44">
        <v>40664</v>
      </c>
      <c r="B252" s="6">
        <v>114.99</v>
      </c>
      <c r="C252" s="45">
        <v>2.5000000000000001E-3</v>
      </c>
      <c r="D252" s="46">
        <f t="shared" si="0"/>
        <v>2.5</v>
      </c>
      <c r="E252" s="10">
        <v>3460364.6759700002</v>
      </c>
      <c r="F252" s="47">
        <f t="shared" si="1"/>
        <v>34.603646759700005</v>
      </c>
      <c r="G252" s="11">
        <v>2.7754000000000008</v>
      </c>
      <c r="H252" s="48">
        <f t="shared" si="2"/>
        <v>27.754000000000008</v>
      </c>
      <c r="I252" s="11">
        <v>1801.65</v>
      </c>
      <c r="J252" s="48">
        <f t="shared" si="3"/>
        <v>18.016500000000001</v>
      </c>
    </row>
    <row r="253" spans="1:10" ht="15.75" customHeight="1" x14ac:dyDescent="0.25">
      <c r="A253" s="44">
        <v>40634</v>
      </c>
      <c r="B253" s="6">
        <v>123.26</v>
      </c>
      <c r="C253" s="45">
        <v>2.5000000000000001E-3</v>
      </c>
      <c r="D253" s="46">
        <f t="shared" si="0"/>
        <v>2.5</v>
      </c>
      <c r="E253" s="10">
        <v>3234117.3946100003</v>
      </c>
      <c r="F253" s="47">
        <f t="shared" si="1"/>
        <v>32.3411739461</v>
      </c>
      <c r="G253" s="11">
        <v>2.8165999999999993</v>
      </c>
      <c r="H253" s="48">
        <f t="shared" si="2"/>
        <v>28.165999999999993</v>
      </c>
      <c r="I253" s="11">
        <v>1812.77</v>
      </c>
      <c r="J253" s="48">
        <f t="shared" si="3"/>
        <v>18.127700000000001</v>
      </c>
    </row>
    <row r="254" spans="1:10" ht="15.75" customHeight="1" x14ac:dyDescent="0.25">
      <c r="A254" s="44">
        <v>40603</v>
      </c>
      <c r="B254" s="6">
        <v>114.64</v>
      </c>
      <c r="C254" s="45">
        <v>2.5000000000000001E-3</v>
      </c>
      <c r="D254" s="46">
        <f t="shared" si="0"/>
        <v>2.5</v>
      </c>
      <c r="E254" s="10">
        <v>3611425.9562900001</v>
      </c>
      <c r="F254" s="47">
        <f t="shared" si="1"/>
        <v>36.114259562900003</v>
      </c>
      <c r="G254" s="11">
        <v>2.7798217391304347</v>
      </c>
      <c r="H254" s="48">
        <f t="shared" si="2"/>
        <v>27.798217391304348</v>
      </c>
      <c r="I254" s="11">
        <v>1884.38</v>
      </c>
      <c r="J254" s="48">
        <f t="shared" si="3"/>
        <v>18.843800000000002</v>
      </c>
    </row>
    <row r="255" spans="1:10" ht="15.75" customHeight="1" x14ac:dyDescent="0.25">
      <c r="A255" s="44">
        <v>40575</v>
      </c>
      <c r="B255" s="6">
        <v>103.72</v>
      </c>
      <c r="C255" s="45">
        <v>2.5000000000000001E-3</v>
      </c>
      <c r="D255" s="46">
        <f t="shared" si="0"/>
        <v>2.5</v>
      </c>
      <c r="E255" s="10">
        <v>3043985.69025</v>
      </c>
      <c r="F255" s="47">
        <f t="shared" si="1"/>
        <v>30.439856902500001</v>
      </c>
      <c r="G255" s="11">
        <v>2.7707500000000005</v>
      </c>
      <c r="H255" s="48">
        <f t="shared" si="2"/>
        <v>27.707500000000003</v>
      </c>
      <c r="I255" s="11">
        <v>1882.61</v>
      </c>
      <c r="J255" s="48">
        <f t="shared" si="3"/>
        <v>18.8261</v>
      </c>
    </row>
    <row r="256" spans="1:10" ht="15.75" customHeight="1" x14ac:dyDescent="0.25">
      <c r="A256" s="44">
        <v>40544</v>
      </c>
      <c r="B256" s="6">
        <v>96.52</v>
      </c>
      <c r="C256" s="45">
        <v>2.5000000000000001E-3</v>
      </c>
      <c r="D256" s="46">
        <f t="shared" si="0"/>
        <v>2.5</v>
      </c>
      <c r="E256" s="10">
        <v>2834402.5471800002</v>
      </c>
      <c r="F256" s="47">
        <f t="shared" si="1"/>
        <v>28.344025471800002</v>
      </c>
      <c r="G256" s="11">
        <v>2.7857523809523812</v>
      </c>
      <c r="H256" s="48">
        <f t="shared" si="2"/>
        <v>27.857523809523812</v>
      </c>
      <c r="I256" s="11">
        <v>1866.64</v>
      </c>
      <c r="J256" s="48">
        <f t="shared" si="3"/>
        <v>18.666399999999999</v>
      </c>
    </row>
    <row r="257" spans="1:10" ht="15.75" customHeight="1" x14ac:dyDescent="0.25">
      <c r="A257" s="44">
        <v>40513</v>
      </c>
      <c r="B257" s="6">
        <v>91.45</v>
      </c>
      <c r="C257" s="45">
        <v>2.5000000000000001E-3</v>
      </c>
      <c r="D257" s="46">
        <f t="shared" si="0"/>
        <v>2.5</v>
      </c>
      <c r="E257" s="10">
        <v>2909991.5647300002</v>
      </c>
      <c r="F257" s="47">
        <f t="shared" si="1"/>
        <v>29.099915647300001</v>
      </c>
      <c r="G257" s="11">
        <v>2.8133304347826096</v>
      </c>
      <c r="H257" s="48">
        <f t="shared" si="2"/>
        <v>28.133304347826098</v>
      </c>
      <c r="I257" s="11">
        <v>1925.86</v>
      </c>
      <c r="J257" s="48">
        <f t="shared" si="3"/>
        <v>19.258599999999998</v>
      </c>
    </row>
    <row r="258" spans="1:10" ht="15.75" customHeight="1" x14ac:dyDescent="0.25">
      <c r="A258" s="44">
        <v>40483</v>
      </c>
      <c r="B258" s="6">
        <v>85.28</v>
      </c>
      <c r="C258" s="45">
        <v>2.5000000000000001E-3</v>
      </c>
      <c r="D258" s="46">
        <f t="shared" si="0"/>
        <v>2.5</v>
      </c>
      <c r="E258" s="10">
        <v>2742007.4663400003</v>
      </c>
      <c r="F258" s="47">
        <f t="shared" si="1"/>
        <v>27.420074663400001</v>
      </c>
      <c r="G258" s="11">
        <v>2.8060681818181821</v>
      </c>
      <c r="H258" s="48">
        <f t="shared" si="2"/>
        <v>28.06068181818182</v>
      </c>
      <c r="I258" s="11">
        <v>1863.67</v>
      </c>
      <c r="J258" s="48">
        <f t="shared" si="3"/>
        <v>18.636700000000001</v>
      </c>
    </row>
    <row r="259" spans="1:10" ht="15.75" customHeight="1" x14ac:dyDescent="0.25">
      <c r="A259" s="44">
        <v>40452</v>
      </c>
      <c r="B259" s="6">
        <v>82.67</v>
      </c>
      <c r="C259" s="45">
        <v>2.5000000000000001E-3</v>
      </c>
      <c r="D259" s="46">
        <f t="shared" si="0"/>
        <v>2.5</v>
      </c>
      <c r="E259" s="10">
        <v>2896242.8103700001</v>
      </c>
      <c r="F259" s="47">
        <f t="shared" si="1"/>
        <v>28.962428103700002</v>
      </c>
      <c r="G259" s="11">
        <v>2.7919499999999999</v>
      </c>
      <c r="H259" s="48">
        <f t="shared" si="2"/>
        <v>27.919499999999999</v>
      </c>
      <c r="I259" s="11">
        <v>1808.46</v>
      </c>
      <c r="J259" s="48">
        <f t="shared" si="3"/>
        <v>18.084600000000002</v>
      </c>
    </row>
    <row r="260" spans="1:10" ht="15.75" customHeight="1" x14ac:dyDescent="0.25">
      <c r="A260" s="44">
        <v>40422</v>
      </c>
      <c r="B260" s="6">
        <v>77.84</v>
      </c>
      <c r="C260" s="45">
        <v>2.5000000000000001E-3</v>
      </c>
      <c r="D260" s="46">
        <f t="shared" si="0"/>
        <v>2.5</v>
      </c>
      <c r="E260" s="10">
        <v>2684601.0930400002</v>
      </c>
      <c r="F260" s="47">
        <f t="shared" si="1"/>
        <v>26.846010930400002</v>
      </c>
      <c r="G260" s="11">
        <v>2.791309090909091</v>
      </c>
      <c r="H260" s="48">
        <f t="shared" si="2"/>
        <v>27.913090909090911</v>
      </c>
      <c r="I260" s="11">
        <v>1805.6</v>
      </c>
      <c r="J260" s="48">
        <f t="shared" si="3"/>
        <v>18.055999999999997</v>
      </c>
    </row>
    <row r="261" spans="1:10" ht="15.75" customHeight="1" x14ac:dyDescent="0.25">
      <c r="A261" s="44">
        <v>40391</v>
      </c>
      <c r="B261" s="6">
        <v>77.040000000000006</v>
      </c>
      <c r="C261" s="45">
        <v>2.5000000000000001E-3</v>
      </c>
      <c r="D261" s="46">
        <f t="shared" si="0"/>
        <v>2.5</v>
      </c>
      <c r="E261" s="10">
        <v>2929428.6282899999</v>
      </c>
      <c r="F261" s="47">
        <f t="shared" si="1"/>
        <v>29.2942862829</v>
      </c>
      <c r="G261" s="11">
        <v>2.8012954545454547</v>
      </c>
      <c r="H261" s="48">
        <f t="shared" si="2"/>
        <v>28.012954545454548</v>
      </c>
      <c r="I261" s="11">
        <v>1819.06</v>
      </c>
      <c r="J261" s="48">
        <f t="shared" si="3"/>
        <v>18.1906</v>
      </c>
    </row>
    <row r="262" spans="1:10" ht="15.75" customHeight="1" x14ac:dyDescent="0.25">
      <c r="A262" s="44">
        <v>40360</v>
      </c>
      <c r="B262" s="6">
        <v>75.58</v>
      </c>
      <c r="C262" s="45">
        <v>2.5000000000000001E-3</v>
      </c>
      <c r="D262" s="46">
        <f t="shared" si="0"/>
        <v>2.5</v>
      </c>
      <c r="E262" s="10">
        <v>2984472.1793299997</v>
      </c>
      <c r="F262" s="47">
        <f t="shared" si="1"/>
        <v>29.844721793299996</v>
      </c>
      <c r="G262" s="11">
        <v>2.8237136363636366</v>
      </c>
      <c r="H262" s="48">
        <f t="shared" si="2"/>
        <v>28.237136363636367</v>
      </c>
      <c r="I262" s="11">
        <v>1874.52</v>
      </c>
      <c r="J262" s="48">
        <f t="shared" si="3"/>
        <v>18.745200000000001</v>
      </c>
    </row>
    <row r="263" spans="1:10" ht="15.75" customHeight="1" x14ac:dyDescent="0.25">
      <c r="A263" s="44">
        <v>40330</v>
      </c>
      <c r="B263" s="6">
        <v>74.760000000000005</v>
      </c>
      <c r="C263" s="45">
        <v>2.5000000000000001E-3</v>
      </c>
      <c r="D263" s="46">
        <f t="shared" si="0"/>
        <v>2.5</v>
      </c>
      <c r="E263" s="10">
        <v>2514665.0513400002</v>
      </c>
      <c r="F263" s="47">
        <f t="shared" si="1"/>
        <v>25.146650513400001</v>
      </c>
      <c r="G263" s="11">
        <v>2.8371727272727276</v>
      </c>
      <c r="H263" s="48">
        <f t="shared" si="2"/>
        <v>28.371727272727277</v>
      </c>
      <c r="I263" s="11">
        <v>1925.9</v>
      </c>
      <c r="J263" s="48">
        <f t="shared" si="3"/>
        <v>19.259</v>
      </c>
    </row>
    <row r="264" spans="1:10" ht="15.75" customHeight="1" x14ac:dyDescent="0.25">
      <c r="A264" s="44">
        <v>40299</v>
      </c>
      <c r="B264" s="6">
        <v>75.95</v>
      </c>
      <c r="C264" s="45">
        <v>2.5000000000000001E-3</v>
      </c>
      <c r="D264" s="46">
        <f t="shared" si="0"/>
        <v>2.5</v>
      </c>
      <c r="E264" s="10">
        <v>2744663.7165700002</v>
      </c>
      <c r="F264" s="47">
        <f t="shared" si="1"/>
        <v>27.4466371657</v>
      </c>
      <c r="G264" s="11">
        <v>2.8451428571428581</v>
      </c>
      <c r="H264" s="48">
        <f t="shared" si="2"/>
        <v>28.451428571428579</v>
      </c>
      <c r="I264" s="11">
        <v>1984.36</v>
      </c>
      <c r="J264" s="48">
        <f t="shared" si="3"/>
        <v>19.843599999999999</v>
      </c>
    </row>
    <row r="265" spans="1:10" ht="15.75" customHeight="1" x14ac:dyDescent="0.25">
      <c r="A265" s="44">
        <v>40269</v>
      </c>
      <c r="B265" s="6">
        <v>84.82</v>
      </c>
      <c r="C265" s="45">
        <v>2.5000000000000001E-3</v>
      </c>
      <c r="D265" s="46">
        <f t="shared" si="0"/>
        <v>2.5</v>
      </c>
      <c r="E265" s="10">
        <v>2871615.05168</v>
      </c>
      <c r="F265" s="47">
        <f t="shared" si="1"/>
        <v>28.716150516799999</v>
      </c>
      <c r="G265" s="11">
        <v>2.8400136363636368</v>
      </c>
      <c r="H265" s="48">
        <f t="shared" si="2"/>
        <v>28.400136363636367</v>
      </c>
      <c r="I265" s="11">
        <v>1940.36</v>
      </c>
      <c r="J265" s="48">
        <f t="shared" si="3"/>
        <v>19.403599999999997</v>
      </c>
    </row>
    <row r="266" spans="1:10" ht="15.75" customHeight="1" x14ac:dyDescent="0.25">
      <c r="A266" s="44">
        <v>40238</v>
      </c>
      <c r="B266" s="6">
        <v>78.83</v>
      </c>
      <c r="C266" s="45">
        <v>2.5000000000000001E-3</v>
      </c>
      <c r="D266" s="46">
        <f t="shared" si="0"/>
        <v>2.5</v>
      </c>
      <c r="E266" s="10">
        <v>2458579.99548</v>
      </c>
      <c r="F266" s="47">
        <f t="shared" si="1"/>
        <v>24.585799954799999</v>
      </c>
      <c r="G266" s="11">
        <v>2.839460869565217</v>
      </c>
      <c r="H266" s="48">
        <f t="shared" si="2"/>
        <v>28.39460869565217</v>
      </c>
      <c r="I266" s="11">
        <v>1909.1</v>
      </c>
      <c r="J266" s="48">
        <f t="shared" si="3"/>
        <v>19.090999999999998</v>
      </c>
    </row>
    <row r="267" spans="1:10" ht="15.75" customHeight="1" x14ac:dyDescent="0.25">
      <c r="A267" s="44">
        <v>40210</v>
      </c>
      <c r="B267" s="6">
        <v>73.75</v>
      </c>
      <c r="C267" s="45">
        <v>2.5000000000000001E-3</v>
      </c>
      <c r="D267" s="46">
        <f t="shared" si="0"/>
        <v>2.5</v>
      </c>
      <c r="E267" s="10">
        <v>2441229.0061300001</v>
      </c>
      <c r="F267" s="47">
        <f t="shared" si="1"/>
        <v>24.412290061300002</v>
      </c>
      <c r="G267" s="11">
        <v>2.8535300000000001</v>
      </c>
      <c r="H267" s="48">
        <f t="shared" si="2"/>
        <v>28.535299999999999</v>
      </c>
      <c r="I267" s="11">
        <v>1952.89</v>
      </c>
      <c r="J267" s="48">
        <f t="shared" si="3"/>
        <v>19.5289</v>
      </c>
    </row>
    <row r="268" spans="1:10" ht="15.75" customHeight="1" x14ac:dyDescent="0.25">
      <c r="A268" s="44">
        <v>40179</v>
      </c>
      <c r="B268" s="6">
        <v>76.17</v>
      </c>
      <c r="C268" s="45">
        <v>2.5000000000000001E-3</v>
      </c>
      <c r="D268" s="46">
        <f t="shared" si="0"/>
        <v>2.5</v>
      </c>
      <c r="E268" s="10">
        <v>2330375.5937200002</v>
      </c>
      <c r="F268" s="47">
        <f t="shared" si="1"/>
        <v>23.303755937200002</v>
      </c>
      <c r="G268" s="11">
        <v>2.8578904761904762</v>
      </c>
      <c r="H268" s="48">
        <f t="shared" si="2"/>
        <v>28.578904761904763</v>
      </c>
      <c r="I268" s="11">
        <v>1978.19</v>
      </c>
      <c r="J268" s="48">
        <f t="shared" si="3"/>
        <v>19.7819</v>
      </c>
    </row>
    <row r="269" spans="1:10" ht="15.75" customHeight="1" x14ac:dyDescent="0.25">
      <c r="C269" s="1"/>
    </row>
    <row r="270" spans="1:10" ht="15.75" customHeight="1" x14ac:dyDescent="0.25">
      <c r="C270" s="1"/>
    </row>
    <row r="271" spans="1:10" ht="15.75" customHeight="1" x14ac:dyDescent="0.25">
      <c r="C271" s="1"/>
    </row>
    <row r="272" spans="1:10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>
      <c r="C301" s="1"/>
    </row>
    <row r="302" spans="3:3" ht="15.75" customHeight="1" x14ac:dyDescent="0.25">
      <c r="C302" s="1"/>
    </row>
    <row r="303" spans="3:3" ht="15.75" customHeight="1" x14ac:dyDescent="0.25">
      <c r="C303" s="1"/>
    </row>
    <row r="304" spans="3:3" ht="15.75" customHeight="1" x14ac:dyDescent="0.25">
      <c r="C304" s="1"/>
    </row>
    <row r="305" spans="3:3" ht="15.75" customHeight="1" x14ac:dyDescent="0.25">
      <c r="C305" s="1"/>
    </row>
    <row r="306" spans="3:3" ht="15.75" customHeight="1" x14ac:dyDescent="0.25">
      <c r="C306" s="1"/>
    </row>
    <row r="307" spans="3:3" ht="15.75" customHeight="1" x14ac:dyDescent="0.25">
      <c r="C307" s="1"/>
    </row>
    <row r="308" spans="3:3" ht="15.75" customHeight="1" x14ac:dyDescent="0.25">
      <c r="C308" s="1"/>
    </row>
    <row r="309" spans="3:3" ht="15.75" customHeight="1" x14ac:dyDescent="0.25">
      <c r="C309" s="1"/>
    </row>
    <row r="310" spans="3:3" ht="15.75" customHeight="1" x14ac:dyDescent="0.25">
      <c r="C310" s="1"/>
    </row>
    <row r="311" spans="3:3" ht="15.75" customHeight="1" x14ac:dyDescent="0.25">
      <c r="C311" s="1"/>
    </row>
    <row r="312" spans="3:3" ht="15.75" customHeight="1" x14ac:dyDescent="0.25">
      <c r="C312" s="1"/>
    </row>
    <row r="313" spans="3:3" ht="15.75" customHeight="1" x14ac:dyDescent="0.25">
      <c r="C313" s="1"/>
    </row>
    <row r="314" spans="3:3" ht="15.75" customHeight="1" x14ac:dyDescent="0.25">
      <c r="C314" s="1"/>
    </row>
    <row r="315" spans="3:3" ht="15.75" customHeight="1" x14ac:dyDescent="0.25">
      <c r="C315" s="1"/>
    </row>
    <row r="316" spans="3:3" ht="15.75" customHeight="1" x14ac:dyDescent="0.25">
      <c r="C316" s="1"/>
    </row>
    <row r="317" spans="3:3" ht="15.75" customHeight="1" x14ac:dyDescent="0.25">
      <c r="C317" s="1"/>
    </row>
    <row r="318" spans="3:3" ht="15.75" customHeight="1" x14ac:dyDescent="0.25">
      <c r="C318" s="1"/>
    </row>
    <row r="319" spans="3:3" ht="15.75" customHeight="1" x14ac:dyDescent="0.25">
      <c r="C319" s="1"/>
    </row>
    <row r="320" spans="3:3" ht="15.75" customHeight="1" x14ac:dyDescent="0.25">
      <c r="C320" s="1"/>
    </row>
    <row r="321" spans="3:3" ht="15.75" customHeight="1" x14ac:dyDescent="0.25">
      <c r="C321" s="1"/>
    </row>
    <row r="322" spans="3:3" ht="15.75" customHeight="1" x14ac:dyDescent="0.25">
      <c r="C322" s="1"/>
    </row>
    <row r="323" spans="3:3" ht="15.75" customHeight="1" x14ac:dyDescent="0.25">
      <c r="C323" s="1"/>
    </row>
    <row r="324" spans="3:3" ht="15.75" customHeight="1" x14ac:dyDescent="0.25">
      <c r="C324" s="1"/>
    </row>
    <row r="325" spans="3:3" ht="15.75" customHeight="1" x14ac:dyDescent="0.25">
      <c r="C325" s="1"/>
    </row>
    <row r="326" spans="3:3" ht="15.75" customHeight="1" x14ac:dyDescent="0.25">
      <c r="C326" s="1"/>
    </row>
    <row r="327" spans="3:3" ht="15.75" customHeight="1" x14ac:dyDescent="0.25">
      <c r="C327" s="1"/>
    </row>
    <row r="328" spans="3:3" ht="15.75" customHeight="1" x14ac:dyDescent="0.25">
      <c r="C328" s="1"/>
    </row>
    <row r="329" spans="3:3" ht="15.75" customHeight="1" x14ac:dyDescent="0.25">
      <c r="C329" s="1"/>
    </row>
    <row r="330" spans="3:3" ht="15.75" customHeight="1" x14ac:dyDescent="0.25">
      <c r="C330" s="1"/>
    </row>
    <row r="331" spans="3:3" ht="15.75" customHeight="1" x14ac:dyDescent="0.25">
      <c r="C331" s="1"/>
    </row>
    <row r="332" spans="3:3" ht="15.75" customHeight="1" x14ac:dyDescent="0.25">
      <c r="C332" s="1"/>
    </row>
    <row r="333" spans="3:3" ht="15.75" customHeight="1" x14ac:dyDescent="0.25">
      <c r="C333" s="1"/>
    </row>
    <row r="334" spans="3:3" ht="15.75" customHeight="1" x14ac:dyDescent="0.25">
      <c r="C334" s="1"/>
    </row>
    <row r="335" spans="3:3" ht="15.75" customHeight="1" x14ac:dyDescent="0.25">
      <c r="C335" s="1"/>
    </row>
    <row r="336" spans="3:3" ht="15.75" customHeight="1" x14ac:dyDescent="0.25">
      <c r="C336" s="1"/>
    </row>
    <row r="337" spans="3:3" ht="15.75" customHeight="1" x14ac:dyDescent="0.25">
      <c r="C337" s="1"/>
    </row>
    <row r="338" spans="3:3" ht="15.75" customHeight="1" x14ac:dyDescent="0.25">
      <c r="C338" s="1"/>
    </row>
    <row r="339" spans="3:3" ht="15.75" customHeight="1" x14ac:dyDescent="0.25">
      <c r="C339" s="1"/>
    </row>
    <row r="340" spans="3:3" ht="15.75" customHeight="1" x14ac:dyDescent="0.25">
      <c r="C340" s="1"/>
    </row>
    <row r="341" spans="3:3" ht="15.75" customHeight="1" x14ac:dyDescent="0.25">
      <c r="C341" s="1"/>
    </row>
    <row r="342" spans="3:3" ht="15.75" customHeight="1" x14ac:dyDescent="0.25">
      <c r="C342" s="1"/>
    </row>
    <row r="343" spans="3:3" ht="15.75" customHeight="1" x14ac:dyDescent="0.25">
      <c r="C343" s="1"/>
    </row>
    <row r="344" spans="3:3" ht="15.75" customHeight="1" x14ac:dyDescent="0.25">
      <c r="C344" s="1"/>
    </row>
    <row r="345" spans="3:3" ht="15.75" customHeight="1" x14ac:dyDescent="0.25">
      <c r="C345" s="1"/>
    </row>
    <row r="346" spans="3:3" ht="15.75" customHeight="1" x14ac:dyDescent="0.25">
      <c r="C346" s="1"/>
    </row>
    <row r="347" spans="3:3" ht="15.75" customHeight="1" x14ac:dyDescent="0.25">
      <c r="C347" s="1"/>
    </row>
    <row r="348" spans="3:3" ht="15.75" customHeight="1" x14ac:dyDescent="0.25">
      <c r="C348" s="1"/>
    </row>
    <row r="349" spans="3:3" ht="15.75" customHeight="1" x14ac:dyDescent="0.25">
      <c r="C349" s="1"/>
    </row>
    <row r="350" spans="3:3" ht="15.75" customHeight="1" x14ac:dyDescent="0.25">
      <c r="C350" s="1"/>
    </row>
    <row r="351" spans="3:3" ht="15.75" customHeight="1" x14ac:dyDescent="0.25">
      <c r="C351" s="1"/>
    </row>
    <row r="352" spans="3:3" ht="15.75" customHeight="1" x14ac:dyDescent="0.25">
      <c r="C352" s="1"/>
    </row>
    <row r="353" spans="3:3" ht="15.75" customHeight="1" x14ac:dyDescent="0.25">
      <c r="C353" s="1"/>
    </row>
    <row r="354" spans="3:3" ht="15.75" customHeight="1" x14ac:dyDescent="0.25">
      <c r="C354" s="1"/>
    </row>
    <row r="355" spans="3:3" ht="15.75" customHeight="1" x14ac:dyDescent="0.25">
      <c r="C355" s="1"/>
    </row>
    <row r="356" spans="3:3" ht="15.75" customHeight="1" x14ac:dyDescent="0.25">
      <c r="C356" s="1"/>
    </row>
    <row r="357" spans="3:3" ht="15.75" customHeight="1" x14ac:dyDescent="0.25">
      <c r="C357" s="1"/>
    </row>
    <row r="358" spans="3:3" ht="15.75" customHeight="1" x14ac:dyDescent="0.25">
      <c r="C358" s="1"/>
    </row>
    <row r="359" spans="3:3" ht="15.75" customHeight="1" x14ac:dyDescent="0.25">
      <c r="C359" s="1"/>
    </row>
    <row r="360" spans="3:3" ht="15.75" customHeight="1" x14ac:dyDescent="0.25">
      <c r="C360" s="1"/>
    </row>
    <row r="361" spans="3:3" ht="15.75" customHeight="1" x14ac:dyDescent="0.25">
      <c r="C361" s="1"/>
    </row>
    <row r="362" spans="3:3" ht="15.75" customHeight="1" x14ac:dyDescent="0.25">
      <c r="C362" s="1"/>
    </row>
    <row r="363" spans="3:3" ht="15.75" customHeight="1" x14ac:dyDescent="0.25">
      <c r="C363" s="1"/>
    </row>
    <row r="364" spans="3:3" ht="15.75" customHeight="1" x14ac:dyDescent="0.25">
      <c r="C364" s="1"/>
    </row>
    <row r="365" spans="3:3" ht="15.75" customHeight="1" x14ac:dyDescent="0.25">
      <c r="C365" s="1"/>
    </row>
    <row r="366" spans="3:3" ht="15.75" customHeight="1" x14ac:dyDescent="0.25">
      <c r="C366" s="1"/>
    </row>
    <row r="367" spans="3:3" ht="15.75" customHeight="1" x14ac:dyDescent="0.25">
      <c r="C367" s="1"/>
    </row>
    <row r="368" spans="3:3" ht="15.75" customHeight="1" x14ac:dyDescent="0.25">
      <c r="C368" s="1"/>
    </row>
    <row r="369" spans="3:3" ht="15.75" customHeight="1" x14ac:dyDescent="0.25">
      <c r="C369" s="1"/>
    </row>
    <row r="370" spans="3:3" ht="15.75" customHeight="1" x14ac:dyDescent="0.25">
      <c r="C370" s="1"/>
    </row>
    <row r="371" spans="3:3" ht="15.75" customHeight="1" x14ac:dyDescent="0.25">
      <c r="C371" s="1"/>
    </row>
    <row r="372" spans="3:3" ht="15.75" customHeight="1" x14ac:dyDescent="0.25">
      <c r="C372" s="1"/>
    </row>
    <row r="373" spans="3:3" ht="15.75" customHeight="1" x14ac:dyDescent="0.25">
      <c r="C373" s="1"/>
    </row>
    <row r="374" spans="3:3" ht="15.75" customHeight="1" x14ac:dyDescent="0.25">
      <c r="C374" s="1"/>
    </row>
    <row r="375" spans="3:3" ht="15.75" customHeight="1" x14ac:dyDescent="0.25">
      <c r="C375" s="1"/>
    </row>
    <row r="376" spans="3:3" ht="15.75" customHeight="1" x14ac:dyDescent="0.25">
      <c r="C376" s="1"/>
    </row>
    <row r="377" spans="3:3" ht="15.75" customHeight="1" x14ac:dyDescent="0.25">
      <c r="C377" s="1"/>
    </row>
    <row r="378" spans="3:3" ht="15.75" customHeight="1" x14ac:dyDescent="0.25">
      <c r="C378" s="1"/>
    </row>
    <row r="379" spans="3:3" ht="15.75" customHeight="1" x14ac:dyDescent="0.25">
      <c r="C379" s="1"/>
    </row>
    <row r="380" spans="3:3" ht="15.75" customHeight="1" x14ac:dyDescent="0.25">
      <c r="C380" s="1"/>
    </row>
    <row r="381" spans="3:3" ht="15.75" customHeight="1" x14ac:dyDescent="0.25">
      <c r="C381" s="1"/>
    </row>
    <row r="382" spans="3:3" ht="15.75" customHeight="1" x14ac:dyDescent="0.25">
      <c r="C382" s="1"/>
    </row>
    <row r="383" spans="3:3" ht="15.75" customHeight="1" x14ac:dyDescent="0.25">
      <c r="C383" s="1"/>
    </row>
    <row r="384" spans="3:3" ht="15.75" customHeight="1" x14ac:dyDescent="0.25">
      <c r="C384" s="1"/>
    </row>
    <row r="385" spans="3:3" ht="15.75" customHeight="1" x14ac:dyDescent="0.25">
      <c r="C385" s="1"/>
    </row>
    <row r="386" spans="3:3" ht="15.75" customHeight="1" x14ac:dyDescent="0.25">
      <c r="C386" s="1"/>
    </row>
    <row r="387" spans="3:3" ht="15.75" customHeight="1" x14ac:dyDescent="0.25">
      <c r="C387" s="1"/>
    </row>
    <row r="388" spans="3:3" ht="15.75" customHeight="1" x14ac:dyDescent="0.25">
      <c r="C388" s="1"/>
    </row>
    <row r="389" spans="3:3" ht="15.75" customHeight="1" x14ac:dyDescent="0.25">
      <c r="C389" s="1"/>
    </row>
    <row r="390" spans="3:3" ht="15.75" customHeight="1" x14ac:dyDescent="0.25">
      <c r="C390" s="1"/>
    </row>
    <row r="391" spans="3:3" ht="15.75" customHeight="1" x14ac:dyDescent="0.25">
      <c r="C391" s="1"/>
    </row>
    <row r="392" spans="3:3" ht="15.75" customHeight="1" x14ac:dyDescent="0.25">
      <c r="C392" s="1"/>
    </row>
    <row r="393" spans="3:3" ht="15.75" customHeight="1" x14ac:dyDescent="0.25">
      <c r="C393" s="1"/>
    </row>
    <row r="394" spans="3:3" ht="15.75" customHeight="1" x14ac:dyDescent="0.25">
      <c r="C394" s="1"/>
    </row>
    <row r="395" spans="3:3" ht="15.75" customHeight="1" x14ac:dyDescent="0.25">
      <c r="C395" s="1"/>
    </row>
    <row r="396" spans="3:3" ht="15.75" customHeight="1" x14ac:dyDescent="0.25">
      <c r="C396" s="1"/>
    </row>
    <row r="397" spans="3:3" ht="15.75" customHeight="1" x14ac:dyDescent="0.25">
      <c r="C397" s="1"/>
    </row>
    <row r="398" spans="3:3" ht="15.75" customHeight="1" x14ac:dyDescent="0.25">
      <c r="C398" s="1"/>
    </row>
    <row r="399" spans="3:3" ht="15.75" customHeight="1" x14ac:dyDescent="0.25">
      <c r="C399" s="1"/>
    </row>
    <row r="400" spans="3:3" ht="15.75" customHeight="1" x14ac:dyDescent="0.25">
      <c r="C400" s="1"/>
    </row>
    <row r="401" spans="3:3" ht="15.75" customHeight="1" x14ac:dyDescent="0.25">
      <c r="C401" s="1"/>
    </row>
    <row r="402" spans="3:3" ht="15.75" customHeight="1" x14ac:dyDescent="0.25">
      <c r="C402" s="1"/>
    </row>
    <row r="403" spans="3:3" ht="15.75" customHeight="1" x14ac:dyDescent="0.25">
      <c r="C403" s="1"/>
    </row>
    <row r="404" spans="3:3" ht="15.75" customHeight="1" x14ac:dyDescent="0.25">
      <c r="C404" s="1"/>
    </row>
    <row r="405" spans="3:3" ht="15.75" customHeight="1" x14ac:dyDescent="0.25">
      <c r="C405" s="1"/>
    </row>
    <row r="406" spans="3:3" ht="15.75" customHeight="1" x14ac:dyDescent="0.25">
      <c r="C406" s="1"/>
    </row>
    <row r="407" spans="3:3" ht="15.75" customHeight="1" x14ac:dyDescent="0.25">
      <c r="C407" s="1"/>
    </row>
    <row r="408" spans="3:3" ht="15.75" customHeight="1" x14ac:dyDescent="0.25">
      <c r="C408" s="1"/>
    </row>
    <row r="409" spans="3:3" ht="15.75" customHeight="1" x14ac:dyDescent="0.25">
      <c r="C409" s="1"/>
    </row>
    <row r="410" spans="3:3" ht="15.75" customHeight="1" x14ac:dyDescent="0.25">
      <c r="C410" s="1"/>
    </row>
    <row r="411" spans="3:3" ht="15.75" customHeight="1" x14ac:dyDescent="0.25">
      <c r="C411" s="1"/>
    </row>
    <row r="412" spans="3:3" ht="15.75" customHeight="1" x14ac:dyDescent="0.25">
      <c r="C412" s="1"/>
    </row>
    <row r="413" spans="3:3" ht="15.75" customHeight="1" x14ac:dyDescent="0.25">
      <c r="C413" s="1"/>
    </row>
    <row r="414" spans="3:3" ht="15.75" customHeight="1" x14ac:dyDescent="0.25">
      <c r="C414" s="1"/>
    </row>
    <row r="415" spans="3:3" ht="15.75" customHeight="1" x14ac:dyDescent="0.25">
      <c r="C415" s="1"/>
    </row>
    <row r="416" spans="3:3" ht="15.75" customHeight="1" x14ac:dyDescent="0.25">
      <c r="C416" s="1"/>
    </row>
    <row r="417" spans="3:3" ht="15.75" customHeight="1" x14ac:dyDescent="0.25">
      <c r="C417" s="1"/>
    </row>
    <row r="418" spans="3:3" ht="15.75" customHeight="1" x14ac:dyDescent="0.25">
      <c r="C418" s="1"/>
    </row>
    <row r="419" spans="3:3" ht="15.75" customHeight="1" x14ac:dyDescent="0.25">
      <c r="C419" s="1"/>
    </row>
    <row r="420" spans="3:3" ht="15.75" customHeight="1" x14ac:dyDescent="0.25">
      <c r="C420" s="1"/>
    </row>
    <row r="421" spans="3:3" ht="15.75" customHeight="1" x14ac:dyDescent="0.25">
      <c r="C421" s="1"/>
    </row>
    <row r="422" spans="3:3" ht="15.75" customHeight="1" x14ac:dyDescent="0.25">
      <c r="C422" s="1"/>
    </row>
    <row r="423" spans="3:3" ht="15.75" customHeight="1" x14ac:dyDescent="0.25">
      <c r="C423" s="1"/>
    </row>
    <row r="424" spans="3:3" ht="15.75" customHeight="1" x14ac:dyDescent="0.25">
      <c r="C424" s="1"/>
    </row>
    <row r="425" spans="3:3" ht="15.75" customHeight="1" x14ac:dyDescent="0.25">
      <c r="C425" s="1"/>
    </row>
    <row r="426" spans="3:3" ht="15.75" customHeight="1" x14ac:dyDescent="0.25">
      <c r="C426" s="1"/>
    </row>
    <row r="427" spans="3:3" ht="15.75" customHeight="1" x14ac:dyDescent="0.25">
      <c r="C427" s="1"/>
    </row>
    <row r="428" spans="3:3" ht="15.75" customHeight="1" x14ac:dyDescent="0.25">
      <c r="C428" s="1"/>
    </row>
    <row r="429" spans="3:3" ht="15.75" customHeight="1" x14ac:dyDescent="0.25">
      <c r="C429" s="1"/>
    </row>
    <row r="430" spans="3:3" ht="15.75" customHeight="1" x14ac:dyDescent="0.25">
      <c r="C430" s="1"/>
    </row>
    <row r="431" spans="3:3" ht="15.75" customHeight="1" x14ac:dyDescent="0.25">
      <c r="C431" s="1"/>
    </row>
    <row r="432" spans="3:3" ht="15.75" customHeight="1" x14ac:dyDescent="0.25">
      <c r="C432" s="1"/>
    </row>
    <row r="433" spans="3:3" ht="15.75" customHeight="1" x14ac:dyDescent="0.25">
      <c r="C433" s="1"/>
    </row>
    <row r="434" spans="3:3" ht="15.75" customHeight="1" x14ac:dyDescent="0.25">
      <c r="C434" s="1"/>
    </row>
    <row r="435" spans="3:3" ht="15.75" customHeight="1" x14ac:dyDescent="0.25">
      <c r="C435" s="1"/>
    </row>
    <row r="436" spans="3:3" ht="15.75" customHeight="1" x14ac:dyDescent="0.25">
      <c r="C436" s="1"/>
    </row>
    <row r="437" spans="3:3" ht="15.75" customHeight="1" x14ac:dyDescent="0.25">
      <c r="C437" s="1"/>
    </row>
    <row r="438" spans="3:3" ht="15.75" customHeight="1" x14ac:dyDescent="0.25">
      <c r="C438" s="1"/>
    </row>
    <row r="439" spans="3:3" ht="15.75" customHeight="1" x14ac:dyDescent="0.25">
      <c r="C439" s="1"/>
    </row>
    <row r="440" spans="3:3" ht="15.75" customHeight="1" x14ac:dyDescent="0.25">
      <c r="C440" s="1"/>
    </row>
    <row r="441" spans="3:3" ht="15.75" customHeight="1" x14ac:dyDescent="0.25">
      <c r="C441" s="1"/>
    </row>
    <row r="442" spans="3:3" ht="15.75" customHeight="1" x14ac:dyDescent="0.25">
      <c r="C442" s="1"/>
    </row>
    <row r="443" spans="3:3" ht="15.75" customHeight="1" x14ac:dyDescent="0.25">
      <c r="C443" s="1"/>
    </row>
    <row r="444" spans="3:3" ht="15.75" customHeight="1" x14ac:dyDescent="0.25">
      <c r="C444" s="1"/>
    </row>
    <row r="445" spans="3:3" ht="15.75" customHeight="1" x14ac:dyDescent="0.25">
      <c r="C445" s="1"/>
    </row>
    <row r="446" spans="3:3" ht="15.75" customHeight="1" x14ac:dyDescent="0.25">
      <c r="C446" s="1"/>
    </row>
    <row r="447" spans="3:3" ht="15.75" customHeight="1" x14ac:dyDescent="0.25">
      <c r="C447" s="1"/>
    </row>
    <row r="448" spans="3:3" ht="15.75" customHeight="1" x14ac:dyDescent="0.25">
      <c r="C448" s="1"/>
    </row>
    <row r="449" spans="3:3" ht="15.75" customHeight="1" x14ac:dyDescent="0.25">
      <c r="C449" s="1"/>
    </row>
    <row r="450" spans="3:3" ht="15.75" customHeight="1" x14ac:dyDescent="0.25">
      <c r="C450" s="1"/>
    </row>
    <row r="451" spans="3:3" ht="15.75" customHeight="1" x14ac:dyDescent="0.25">
      <c r="C451" s="1"/>
    </row>
    <row r="452" spans="3:3" ht="15.75" customHeight="1" x14ac:dyDescent="0.25">
      <c r="C452" s="1"/>
    </row>
    <row r="453" spans="3:3" ht="15.75" customHeight="1" x14ac:dyDescent="0.25">
      <c r="C453" s="1"/>
    </row>
    <row r="454" spans="3:3" ht="15.75" customHeight="1" x14ac:dyDescent="0.25">
      <c r="C454" s="1"/>
    </row>
    <row r="455" spans="3:3" ht="15.75" customHeight="1" x14ac:dyDescent="0.25">
      <c r="C455" s="1"/>
    </row>
    <row r="456" spans="3:3" ht="15.75" customHeight="1" x14ac:dyDescent="0.25">
      <c r="C456" s="1"/>
    </row>
    <row r="457" spans="3:3" ht="15.75" customHeight="1" x14ac:dyDescent="0.25">
      <c r="C457" s="1"/>
    </row>
    <row r="458" spans="3:3" ht="15.75" customHeight="1" x14ac:dyDescent="0.25">
      <c r="C458" s="1"/>
    </row>
    <row r="459" spans="3:3" ht="15.75" customHeight="1" x14ac:dyDescent="0.25">
      <c r="C459" s="1"/>
    </row>
    <row r="460" spans="3:3" ht="15.75" customHeight="1" x14ac:dyDescent="0.25">
      <c r="C460" s="1"/>
    </row>
    <row r="461" spans="3:3" ht="15.75" customHeight="1" x14ac:dyDescent="0.25">
      <c r="C461" s="1"/>
    </row>
    <row r="462" spans="3:3" ht="15.75" customHeight="1" x14ac:dyDescent="0.25">
      <c r="C462" s="1"/>
    </row>
    <row r="463" spans="3:3" ht="15.75" customHeight="1" x14ac:dyDescent="0.25">
      <c r="C463" s="1"/>
    </row>
    <row r="464" spans="3:3" ht="15.75" customHeight="1" x14ac:dyDescent="0.25">
      <c r="C464" s="1"/>
    </row>
    <row r="465" spans="3:3" ht="15.75" customHeight="1" x14ac:dyDescent="0.25">
      <c r="C465" s="1"/>
    </row>
    <row r="466" spans="3:3" ht="15.75" customHeight="1" x14ac:dyDescent="0.25">
      <c r="C466" s="1"/>
    </row>
    <row r="467" spans="3:3" ht="15.75" customHeight="1" x14ac:dyDescent="0.25">
      <c r="C467" s="1"/>
    </row>
    <row r="468" spans="3:3" ht="15.75" customHeight="1" x14ac:dyDescent="0.25">
      <c r="C468" s="1"/>
    </row>
    <row r="469" spans="3:3" ht="15.75" customHeight="1" x14ac:dyDescent="0.25">
      <c r="C469" s="1"/>
    </row>
    <row r="470" spans="3:3" ht="15.75" customHeight="1" x14ac:dyDescent="0.25">
      <c r="C470" s="1"/>
    </row>
    <row r="471" spans="3:3" ht="15.75" customHeight="1" x14ac:dyDescent="0.25">
      <c r="C471" s="1"/>
    </row>
    <row r="472" spans="3:3" ht="15.75" customHeight="1" x14ac:dyDescent="0.25">
      <c r="C472" s="1"/>
    </row>
    <row r="473" spans="3:3" ht="15.75" customHeight="1" x14ac:dyDescent="0.25">
      <c r="C473" s="1"/>
    </row>
    <row r="474" spans="3:3" ht="15.75" customHeight="1" x14ac:dyDescent="0.25">
      <c r="C474" s="1"/>
    </row>
    <row r="475" spans="3:3" ht="15.75" customHeight="1" x14ac:dyDescent="0.25">
      <c r="C475" s="1"/>
    </row>
    <row r="476" spans="3:3" ht="15.75" customHeight="1" x14ac:dyDescent="0.25">
      <c r="C476" s="1"/>
    </row>
    <row r="477" spans="3:3" ht="15.75" customHeight="1" x14ac:dyDescent="0.25">
      <c r="C477" s="1"/>
    </row>
    <row r="478" spans="3:3" ht="15.75" customHeight="1" x14ac:dyDescent="0.25">
      <c r="C478" s="1"/>
    </row>
    <row r="479" spans="3:3" ht="15.75" customHeight="1" x14ac:dyDescent="0.25">
      <c r="C479" s="1"/>
    </row>
    <row r="480" spans="3:3" ht="15.75" customHeight="1" x14ac:dyDescent="0.25">
      <c r="C480" s="1"/>
    </row>
    <row r="481" spans="3:3" ht="15.75" customHeight="1" x14ac:dyDescent="0.25">
      <c r="C481" s="1"/>
    </row>
    <row r="482" spans="3:3" ht="15.75" customHeight="1" x14ac:dyDescent="0.25">
      <c r="C482" s="1"/>
    </row>
    <row r="483" spans="3:3" ht="15.75" customHeight="1" x14ac:dyDescent="0.25">
      <c r="C483" s="1"/>
    </row>
    <row r="484" spans="3:3" ht="15.75" customHeight="1" x14ac:dyDescent="0.25">
      <c r="C484" s="1"/>
    </row>
    <row r="485" spans="3:3" ht="15.75" customHeight="1" x14ac:dyDescent="0.25">
      <c r="C485" s="1"/>
    </row>
    <row r="486" spans="3:3" ht="15.75" customHeight="1" x14ac:dyDescent="0.25">
      <c r="C486" s="1"/>
    </row>
    <row r="487" spans="3:3" ht="15.75" customHeight="1" x14ac:dyDescent="0.25">
      <c r="C487" s="1"/>
    </row>
    <row r="488" spans="3:3" ht="15.75" customHeight="1" x14ac:dyDescent="0.25">
      <c r="C488" s="1"/>
    </row>
    <row r="489" spans="3:3" ht="15.75" customHeight="1" x14ac:dyDescent="0.25">
      <c r="C489" s="1"/>
    </row>
    <row r="490" spans="3:3" ht="15.75" customHeight="1" x14ac:dyDescent="0.25">
      <c r="C490" s="1"/>
    </row>
    <row r="491" spans="3:3" ht="15.75" customHeight="1" x14ac:dyDescent="0.25">
      <c r="C491" s="1"/>
    </row>
    <row r="492" spans="3:3" ht="15.75" customHeight="1" x14ac:dyDescent="0.25">
      <c r="C492" s="1"/>
    </row>
    <row r="493" spans="3:3" ht="15.75" customHeight="1" x14ac:dyDescent="0.25">
      <c r="C493" s="1"/>
    </row>
    <row r="494" spans="3:3" ht="15.75" customHeight="1" x14ac:dyDescent="0.25">
      <c r="C494" s="1"/>
    </row>
    <row r="495" spans="3:3" ht="15.75" customHeight="1" x14ac:dyDescent="0.25">
      <c r="C495" s="1"/>
    </row>
    <row r="496" spans="3:3" ht="15.75" customHeight="1" x14ac:dyDescent="0.25">
      <c r="C496" s="1"/>
    </row>
    <row r="497" spans="3:3" ht="15.75" customHeight="1" x14ac:dyDescent="0.25">
      <c r="C497" s="1"/>
    </row>
    <row r="498" spans="3:3" ht="15.75" customHeight="1" x14ac:dyDescent="0.25">
      <c r="C498" s="1"/>
    </row>
    <row r="499" spans="3:3" ht="15.75" customHeight="1" x14ac:dyDescent="0.25">
      <c r="C499" s="1"/>
    </row>
    <row r="500" spans="3:3" ht="15.75" customHeight="1" x14ac:dyDescent="0.25">
      <c r="C500" s="1"/>
    </row>
    <row r="501" spans="3:3" ht="15.75" customHeight="1" x14ac:dyDescent="0.25">
      <c r="C501" s="1"/>
    </row>
    <row r="502" spans="3:3" ht="15.75" customHeight="1" x14ac:dyDescent="0.25">
      <c r="C502" s="1"/>
    </row>
    <row r="503" spans="3:3" ht="15.75" customHeight="1" x14ac:dyDescent="0.25">
      <c r="C503" s="1"/>
    </row>
    <row r="504" spans="3:3" ht="15.75" customHeight="1" x14ac:dyDescent="0.25">
      <c r="C504" s="1"/>
    </row>
    <row r="505" spans="3:3" ht="15.75" customHeight="1" x14ac:dyDescent="0.25">
      <c r="C505" s="1"/>
    </row>
    <row r="506" spans="3:3" ht="15.75" customHeight="1" x14ac:dyDescent="0.25">
      <c r="C506" s="1"/>
    </row>
    <row r="507" spans="3:3" ht="15.75" customHeight="1" x14ac:dyDescent="0.25">
      <c r="C507" s="1"/>
    </row>
    <row r="508" spans="3:3" ht="15.75" customHeight="1" x14ac:dyDescent="0.25">
      <c r="C508" s="1"/>
    </row>
    <row r="509" spans="3:3" ht="15.75" customHeight="1" x14ac:dyDescent="0.25">
      <c r="C509" s="1"/>
    </row>
    <row r="510" spans="3:3" ht="15.75" customHeight="1" x14ac:dyDescent="0.25">
      <c r="C510" s="1"/>
    </row>
    <row r="511" spans="3:3" ht="15.75" customHeight="1" x14ac:dyDescent="0.25">
      <c r="C511" s="1"/>
    </row>
    <row r="512" spans="3:3" ht="15.75" customHeight="1" x14ac:dyDescent="0.25">
      <c r="C512" s="1"/>
    </row>
    <row r="513" spans="3:3" ht="15.75" customHeight="1" x14ac:dyDescent="0.25">
      <c r="C513" s="1"/>
    </row>
    <row r="514" spans="3:3" ht="15.75" customHeight="1" x14ac:dyDescent="0.25">
      <c r="C514" s="1"/>
    </row>
    <row r="515" spans="3:3" ht="15.75" customHeight="1" x14ac:dyDescent="0.25">
      <c r="C515" s="1"/>
    </row>
    <row r="516" spans="3:3" ht="15.75" customHeight="1" x14ac:dyDescent="0.25">
      <c r="C516" s="1"/>
    </row>
    <row r="517" spans="3:3" ht="15.75" customHeight="1" x14ac:dyDescent="0.25">
      <c r="C517" s="1"/>
    </row>
    <row r="518" spans="3:3" ht="15.75" customHeight="1" x14ac:dyDescent="0.25">
      <c r="C518" s="1"/>
    </row>
    <row r="519" spans="3:3" ht="15.75" customHeight="1" x14ac:dyDescent="0.25">
      <c r="C519" s="1"/>
    </row>
    <row r="520" spans="3:3" ht="15.75" customHeight="1" x14ac:dyDescent="0.25">
      <c r="C520" s="1"/>
    </row>
    <row r="521" spans="3:3" ht="15.75" customHeight="1" x14ac:dyDescent="0.25">
      <c r="C521" s="1"/>
    </row>
    <row r="522" spans="3:3" ht="15.75" customHeight="1" x14ac:dyDescent="0.25">
      <c r="C522" s="1"/>
    </row>
    <row r="523" spans="3:3" ht="15.75" customHeight="1" x14ac:dyDescent="0.25">
      <c r="C523" s="1"/>
    </row>
    <row r="524" spans="3:3" ht="15.75" customHeight="1" x14ac:dyDescent="0.25">
      <c r="C524" s="1"/>
    </row>
    <row r="525" spans="3:3" ht="15.75" customHeight="1" x14ac:dyDescent="0.25">
      <c r="C525" s="1"/>
    </row>
    <row r="526" spans="3:3" ht="15.75" customHeight="1" x14ac:dyDescent="0.25">
      <c r="C526" s="1"/>
    </row>
    <row r="527" spans="3:3" ht="15.75" customHeight="1" x14ac:dyDescent="0.25">
      <c r="C527" s="1"/>
    </row>
    <row r="528" spans="3:3" ht="15.75" customHeight="1" x14ac:dyDescent="0.25">
      <c r="C528" s="1"/>
    </row>
    <row r="529" spans="3:3" ht="15.75" customHeight="1" x14ac:dyDescent="0.25">
      <c r="C529" s="1"/>
    </row>
    <row r="530" spans="3:3" ht="15.75" customHeight="1" x14ac:dyDescent="0.25">
      <c r="C530" s="1"/>
    </row>
    <row r="531" spans="3:3" ht="15.75" customHeight="1" x14ac:dyDescent="0.25">
      <c r="C531" s="1"/>
    </row>
    <row r="532" spans="3:3" ht="15.75" customHeight="1" x14ac:dyDescent="0.25">
      <c r="C532" s="1"/>
    </row>
    <row r="533" spans="3:3" ht="15.75" customHeight="1" x14ac:dyDescent="0.25">
      <c r="C533" s="1"/>
    </row>
    <row r="534" spans="3:3" ht="15.75" customHeight="1" x14ac:dyDescent="0.25">
      <c r="C534" s="1"/>
    </row>
    <row r="535" spans="3:3" ht="15.75" customHeight="1" x14ac:dyDescent="0.25">
      <c r="C535" s="1"/>
    </row>
    <row r="536" spans="3:3" ht="15.75" customHeight="1" x14ac:dyDescent="0.25">
      <c r="C536" s="1"/>
    </row>
    <row r="537" spans="3:3" ht="15.75" customHeight="1" x14ac:dyDescent="0.25">
      <c r="C537" s="1"/>
    </row>
    <row r="538" spans="3:3" ht="15.75" customHeight="1" x14ac:dyDescent="0.25">
      <c r="C538" s="1"/>
    </row>
    <row r="539" spans="3:3" ht="15.75" customHeight="1" x14ac:dyDescent="0.25">
      <c r="C539" s="1"/>
    </row>
    <row r="540" spans="3:3" ht="15.75" customHeight="1" x14ac:dyDescent="0.25">
      <c r="C540" s="1"/>
    </row>
    <row r="541" spans="3:3" ht="15.75" customHeight="1" x14ac:dyDescent="0.25">
      <c r="C541" s="1"/>
    </row>
    <row r="542" spans="3:3" ht="15.75" customHeight="1" x14ac:dyDescent="0.25">
      <c r="C542" s="1"/>
    </row>
    <row r="543" spans="3:3" ht="15.75" customHeight="1" x14ac:dyDescent="0.25">
      <c r="C543" s="1"/>
    </row>
    <row r="544" spans="3:3" ht="15.75" customHeight="1" x14ac:dyDescent="0.25">
      <c r="C544" s="1"/>
    </row>
    <row r="545" spans="3:3" ht="15.75" customHeight="1" x14ac:dyDescent="0.25">
      <c r="C545" s="1"/>
    </row>
    <row r="546" spans="3:3" ht="15.75" customHeight="1" x14ac:dyDescent="0.25">
      <c r="C546" s="1"/>
    </row>
    <row r="547" spans="3:3" ht="15.75" customHeight="1" x14ac:dyDescent="0.25">
      <c r="C547" s="1"/>
    </row>
    <row r="548" spans="3:3" ht="15.75" customHeight="1" x14ac:dyDescent="0.25">
      <c r="C548" s="1"/>
    </row>
    <row r="549" spans="3:3" ht="15.75" customHeight="1" x14ac:dyDescent="0.25">
      <c r="C549" s="1"/>
    </row>
    <row r="550" spans="3:3" ht="15.75" customHeight="1" x14ac:dyDescent="0.25">
      <c r="C550" s="1"/>
    </row>
    <row r="551" spans="3:3" ht="15.75" customHeight="1" x14ac:dyDescent="0.25">
      <c r="C551" s="1"/>
    </row>
    <row r="552" spans="3:3" ht="15.75" customHeight="1" x14ac:dyDescent="0.25">
      <c r="C552" s="1"/>
    </row>
    <row r="553" spans="3:3" ht="15.75" customHeight="1" x14ac:dyDescent="0.25">
      <c r="C553" s="1"/>
    </row>
    <row r="554" spans="3:3" ht="15.75" customHeight="1" x14ac:dyDescent="0.25">
      <c r="C554" s="1"/>
    </row>
    <row r="555" spans="3:3" ht="15.75" customHeight="1" x14ac:dyDescent="0.25">
      <c r="C555" s="1"/>
    </row>
    <row r="556" spans="3:3" ht="15.75" customHeight="1" x14ac:dyDescent="0.25">
      <c r="C556" s="1"/>
    </row>
    <row r="557" spans="3:3" ht="15.75" customHeight="1" x14ac:dyDescent="0.25">
      <c r="C557" s="1"/>
    </row>
    <row r="558" spans="3:3" ht="15.75" customHeight="1" x14ac:dyDescent="0.25">
      <c r="C558" s="1"/>
    </row>
    <row r="559" spans="3:3" ht="15.75" customHeight="1" x14ac:dyDescent="0.25">
      <c r="C559" s="1"/>
    </row>
    <row r="560" spans="3:3" ht="15.75" customHeight="1" x14ac:dyDescent="0.25">
      <c r="C560" s="1"/>
    </row>
    <row r="561" spans="3:3" ht="15.75" customHeight="1" x14ac:dyDescent="0.25">
      <c r="C561" s="1"/>
    </row>
    <row r="562" spans="3:3" ht="15.75" customHeight="1" x14ac:dyDescent="0.25">
      <c r="C562" s="1"/>
    </row>
    <row r="563" spans="3:3" ht="15.75" customHeight="1" x14ac:dyDescent="0.25">
      <c r="C563" s="1"/>
    </row>
    <row r="564" spans="3:3" ht="15.75" customHeight="1" x14ac:dyDescent="0.25">
      <c r="C564" s="1"/>
    </row>
    <row r="565" spans="3:3" ht="15.75" customHeight="1" x14ac:dyDescent="0.25">
      <c r="C565" s="1"/>
    </row>
    <row r="566" spans="3:3" ht="15.75" customHeight="1" x14ac:dyDescent="0.25">
      <c r="C566" s="1"/>
    </row>
    <row r="567" spans="3:3" ht="15.75" customHeight="1" x14ac:dyDescent="0.25">
      <c r="C567" s="1"/>
    </row>
    <row r="568" spans="3:3" ht="15.75" customHeight="1" x14ac:dyDescent="0.25">
      <c r="C568" s="1"/>
    </row>
    <row r="569" spans="3:3" ht="15.75" customHeight="1" x14ac:dyDescent="0.25">
      <c r="C569" s="1"/>
    </row>
    <row r="570" spans="3:3" ht="15.75" customHeight="1" x14ac:dyDescent="0.25">
      <c r="C570" s="1"/>
    </row>
    <row r="571" spans="3:3" ht="15.75" customHeight="1" x14ac:dyDescent="0.25">
      <c r="C571" s="1"/>
    </row>
    <row r="572" spans="3:3" ht="15.75" customHeight="1" x14ac:dyDescent="0.25">
      <c r="C572" s="1"/>
    </row>
    <row r="573" spans="3:3" ht="15.75" customHeight="1" x14ac:dyDescent="0.25">
      <c r="C573" s="1"/>
    </row>
    <row r="574" spans="3:3" ht="15.75" customHeight="1" x14ac:dyDescent="0.25">
      <c r="C574" s="1"/>
    </row>
    <row r="575" spans="3:3" ht="15.75" customHeight="1" x14ac:dyDescent="0.25">
      <c r="C575" s="1"/>
    </row>
    <row r="576" spans="3:3" ht="15.75" customHeight="1" x14ac:dyDescent="0.25">
      <c r="C576" s="1"/>
    </row>
    <row r="577" spans="3:3" ht="15.75" customHeight="1" x14ac:dyDescent="0.25">
      <c r="C577" s="1"/>
    </row>
    <row r="578" spans="3:3" ht="15.75" customHeight="1" x14ac:dyDescent="0.25">
      <c r="C578" s="1"/>
    </row>
    <row r="579" spans="3:3" ht="15.75" customHeight="1" x14ac:dyDescent="0.25">
      <c r="C579" s="1"/>
    </row>
    <row r="580" spans="3:3" ht="15.75" customHeight="1" x14ac:dyDescent="0.25">
      <c r="C580" s="1"/>
    </row>
    <row r="581" spans="3:3" ht="15.75" customHeight="1" x14ac:dyDescent="0.25">
      <c r="C581" s="1"/>
    </row>
    <row r="582" spans="3:3" ht="15.75" customHeight="1" x14ac:dyDescent="0.25">
      <c r="C582" s="1"/>
    </row>
    <row r="583" spans="3:3" ht="15.75" customHeight="1" x14ac:dyDescent="0.25">
      <c r="C583" s="1"/>
    </row>
    <row r="584" spans="3:3" ht="15.75" customHeight="1" x14ac:dyDescent="0.25">
      <c r="C584" s="1"/>
    </row>
    <row r="585" spans="3:3" ht="15.75" customHeight="1" x14ac:dyDescent="0.25">
      <c r="C585" s="1"/>
    </row>
    <row r="586" spans="3:3" ht="15.75" customHeight="1" x14ac:dyDescent="0.25">
      <c r="C586" s="1"/>
    </row>
    <row r="587" spans="3:3" ht="15.75" customHeight="1" x14ac:dyDescent="0.25">
      <c r="C587" s="1"/>
    </row>
    <row r="588" spans="3:3" ht="15.75" customHeight="1" x14ac:dyDescent="0.25">
      <c r="C588" s="1"/>
    </row>
    <row r="589" spans="3:3" ht="15.75" customHeight="1" x14ac:dyDescent="0.25">
      <c r="C589" s="1"/>
    </row>
    <row r="590" spans="3:3" ht="15.75" customHeight="1" x14ac:dyDescent="0.25">
      <c r="C590" s="1"/>
    </row>
    <row r="591" spans="3:3" ht="15.75" customHeight="1" x14ac:dyDescent="0.25">
      <c r="C591" s="1"/>
    </row>
    <row r="592" spans="3:3" ht="15.75" customHeight="1" x14ac:dyDescent="0.25">
      <c r="C592" s="1"/>
    </row>
    <row r="593" spans="3:3" ht="15.75" customHeight="1" x14ac:dyDescent="0.25">
      <c r="C593" s="1"/>
    </row>
    <row r="594" spans="3:3" ht="15.75" customHeight="1" x14ac:dyDescent="0.25">
      <c r="C594" s="1"/>
    </row>
    <row r="595" spans="3:3" ht="15.75" customHeight="1" x14ac:dyDescent="0.25">
      <c r="C595" s="1"/>
    </row>
    <row r="596" spans="3:3" ht="15.75" customHeight="1" x14ac:dyDescent="0.25">
      <c r="C596" s="1"/>
    </row>
    <row r="597" spans="3:3" ht="15.75" customHeight="1" x14ac:dyDescent="0.25">
      <c r="C597" s="1"/>
    </row>
    <row r="598" spans="3:3" ht="15.75" customHeight="1" x14ac:dyDescent="0.25">
      <c r="C598" s="1"/>
    </row>
    <row r="599" spans="3:3" ht="15.75" customHeight="1" x14ac:dyDescent="0.25">
      <c r="C599" s="1"/>
    </row>
    <row r="600" spans="3:3" ht="15.75" customHeight="1" x14ac:dyDescent="0.25">
      <c r="C600" s="1"/>
    </row>
    <row r="601" spans="3:3" ht="15.75" customHeight="1" x14ac:dyDescent="0.25">
      <c r="C601" s="1"/>
    </row>
    <row r="602" spans="3:3" ht="15.75" customHeight="1" x14ac:dyDescent="0.25">
      <c r="C602" s="1"/>
    </row>
    <row r="603" spans="3:3" ht="15.75" customHeight="1" x14ac:dyDescent="0.25">
      <c r="C603" s="1"/>
    </row>
    <row r="604" spans="3:3" ht="15.75" customHeight="1" x14ac:dyDescent="0.25">
      <c r="C604" s="1"/>
    </row>
    <row r="605" spans="3:3" ht="15.75" customHeight="1" x14ac:dyDescent="0.25">
      <c r="C605" s="1"/>
    </row>
    <row r="606" spans="3:3" ht="15.75" customHeight="1" x14ac:dyDescent="0.25">
      <c r="C606" s="1"/>
    </row>
    <row r="607" spans="3:3" ht="15.75" customHeight="1" x14ac:dyDescent="0.25">
      <c r="C607" s="1"/>
    </row>
    <row r="608" spans="3:3" ht="15.75" customHeight="1" x14ac:dyDescent="0.25">
      <c r="C608" s="1"/>
    </row>
    <row r="609" spans="3:3" ht="15.75" customHeight="1" x14ac:dyDescent="0.25">
      <c r="C609" s="1"/>
    </row>
    <row r="610" spans="3:3" ht="15.75" customHeight="1" x14ac:dyDescent="0.25">
      <c r="C610" s="1"/>
    </row>
    <row r="611" spans="3:3" ht="15.75" customHeight="1" x14ac:dyDescent="0.25">
      <c r="C611" s="1"/>
    </row>
    <row r="612" spans="3:3" ht="15.75" customHeight="1" x14ac:dyDescent="0.25">
      <c r="C612" s="1"/>
    </row>
    <row r="613" spans="3:3" ht="15.75" customHeight="1" x14ac:dyDescent="0.25">
      <c r="C613" s="1"/>
    </row>
    <row r="614" spans="3:3" ht="15.75" customHeight="1" x14ac:dyDescent="0.25">
      <c r="C614" s="1"/>
    </row>
    <row r="615" spans="3:3" ht="15.75" customHeight="1" x14ac:dyDescent="0.25">
      <c r="C615" s="1"/>
    </row>
    <row r="616" spans="3:3" ht="15.75" customHeight="1" x14ac:dyDescent="0.25">
      <c r="C616" s="1"/>
    </row>
    <row r="617" spans="3:3" ht="15.75" customHeight="1" x14ac:dyDescent="0.25">
      <c r="C617" s="1"/>
    </row>
    <row r="618" spans="3:3" ht="15.75" customHeight="1" x14ac:dyDescent="0.25">
      <c r="C618" s="1"/>
    </row>
    <row r="619" spans="3:3" ht="15.75" customHeight="1" x14ac:dyDescent="0.25">
      <c r="C619" s="1"/>
    </row>
    <row r="620" spans="3:3" ht="15.75" customHeight="1" x14ac:dyDescent="0.25">
      <c r="C620" s="1"/>
    </row>
    <row r="621" spans="3:3" ht="15.75" customHeight="1" x14ac:dyDescent="0.25">
      <c r="C621" s="1"/>
    </row>
    <row r="622" spans="3:3" ht="15.75" customHeight="1" x14ac:dyDescent="0.25">
      <c r="C622" s="1"/>
    </row>
    <row r="623" spans="3:3" ht="15.75" customHeight="1" x14ac:dyDescent="0.25">
      <c r="C623" s="1"/>
    </row>
    <row r="624" spans="3:3" ht="15.75" customHeight="1" x14ac:dyDescent="0.25">
      <c r="C624" s="1"/>
    </row>
    <row r="625" spans="3:3" ht="15.75" customHeight="1" x14ac:dyDescent="0.25">
      <c r="C625" s="1"/>
    </row>
    <row r="626" spans="3:3" ht="15.75" customHeight="1" x14ac:dyDescent="0.25">
      <c r="C626" s="1"/>
    </row>
    <row r="627" spans="3:3" ht="15.75" customHeight="1" x14ac:dyDescent="0.25">
      <c r="C627" s="1"/>
    </row>
    <row r="628" spans="3:3" ht="15.75" customHeight="1" x14ac:dyDescent="0.25">
      <c r="C628" s="1"/>
    </row>
    <row r="629" spans="3:3" ht="15.75" customHeight="1" x14ac:dyDescent="0.25">
      <c r="C629" s="1"/>
    </row>
    <row r="630" spans="3:3" ht="15.75" customHeight="1" x14ac:dyDescent="0.25">
      <c r="C630" s="1"/>
    </row>
    <row r="631" spans="3:3" ht="15.75" customHeight="1" x14ac:dyDescent="0.25">
      <c r="C631" s="1"/>
    </row>
    <row r="632" spans="3:3" ht="15.75" customHeight="1" x14ac:dyDescent="0.25">
      <c r="C632" s="1"/>
    </row>
    <row r="633" spans="3:3" ht="15.75" customHeight="1" x14ac:dyDescent="0.25">
      <c r="C633" s="1"/>
    </row>
    <row r="634" spans="3:3" ht="15.75" customHeight="1" x14ac:dyDescent="0.25">
      <c r="C634" s="1"/>
    </row>
    <row r="635" spans="3:3" ht="15.75" customHeight="1" x14ac:dyDescent="0.25">
      <c r="C635" s="1"/>
    </row>
    <row r="636" spans="3:3" ht="15.75" customHeight="1" x14ac:dyDescent="0.25">
      <c r="C636" s="1"/>
    </row>
    <row r="637" spans="3:3" ht="15.75" customHeight="1" x14ac:dyDescent="0.25">
      <c r="C637" s="1"/>
    </row>
    <row r="638" spans="3:3" ht="15.75" customHeight="1" x14ac:dyDescent="0.25">
      <c r="C638" s="1"/>
    </row>
    <row r="639" spans="3:3" ht="15.75" customHeight="1" x14ac:dyDescent="0.25">
      <c r="C639" s="1"/>
    </row>
    <row r="640" spans="3:3" ht="15.75" customHeight="1" x14ac:dyDescent="0.25">
      <c r="C640" s="1"/>
    </row>
    <row r="641" spans="3:3" ht="15.75" customHeight="1" x14ac:dyDescent="0.25">
      <c r="C641" s="1"/>
    </row>
    <row r="642" spans="3:3" ht="15.75" customHeight="1" x14ac:dyDescent="0.25">
      <c r="C642" s="1"/>
    </row>
    <row r="643" spans="3:3" ht="15.75" customHeight="1" x14ac:dyDescent="0.25">
      <c r="C643" s="1"/>
    </row>
    <row r="644" spans="3:3" ht="15.75" customHeight="1" x14ac:dyDescent="0.25">
      <c r="C644" s="1"/>
    </row>
    <row r="645" spans="3:3" ht="15.75" customHeight="1" x14ac:dyDescent="0.25">
      <c r="C645" s="1"/>
    </row>
    <row r="646" spans="3:3" ht="15.75" customHeight="1" x14ac:dyDescent="0.25">
      <c r="C646" s="1"/>
    </row>
    <row r="647" spans="3:3" ht="15.75" customHeight="1" x14ac:dyDescent="0.25">
      <c r="C647" s="1"/>
    </row>
    <row r="648" spans="3:3" ht="15.75" customHeight="1" x14ac:dyDescent="0.25">
      <c r="C648" s="1"/>
    </row>
    <row r="649" spans="3:3" ht="15.75" customHeight="1" x14ac:dyDescent="0.25">
      <c r="C649" s="1"/>
    </row>
    <row r="650" spans="3:3" ht="15.75" customHeight="1" x14ac:dyDescent="0.25">
      <c r="C650" s="1"/>
    </row>
    <row r="651" spans="3:3" ht="15.75" customHeight="1" x14ac:dyDescent="0.25">
      <c r="C651" s="1"/>
    </row>
    <row r="652" spans="3:3" ht="15.75" customHeight="1" x14ac:dyDescent="0.25">
      <c r="C652" s="1"/>
    </row>
    <row r="653" spans="3:3" ht="15.75" customHeight="1" x14ac:dyDescent="0.25">
      <c r="C653" s="1"/>
    </row>
    <row r="654" spans="3:3" ht="15.75" customHeight="1" x14ac:dyDescent="0.25">
      <c r="C654" s="1"/>
    </row>
    <row r="655" spans="3:3" ht="15.75" customHeight="1" x14ac:dyDescent="0.25">
      <c r="C655" s="1"/>
    </row>
    <row r="656" spans="3:3" ht="15.75" customHeight="1" x14ac:dyDescent="0.25">
      <c r="C656" s="1"/>
    </row>
    <row r="657" spans="3:3" ht="15.75" customHeight="1" x14ac:dyDescent="0.25">
      <c r="C657" s="1"/>
    </row>
    <row r="658" spans="3:3" ht="15.75" customHeight="1" x14ac:dyDescent="0.25">
      <c r="C658" s="1"/>
    </row>
    <row r="659" spans="3:3" ht="15.75" customHeight="1" x14ac:dyDescent="0.25">
      <c r="C659" s="1"/>
    </row>
    <row r="660" spans="3:3" ht="15.75" customHeight="1" x14ac:dyDescent="0.25">
      <c r="C660" s="1"/>
    </row>
    <row r="661" spans="3:3" ht="15.75" customHeight="1" x14ac:dyDescent="0.25">
      <c r="C661" s="1"/>
    </row>
    <row r="662" spans="3:3" ht="15.75" customHeight="1" x14ac:dyDescent="0.25">
      <c r="C662" s="1"/>
    </row>
    <row r="663" spans="3:3" ht="15.75" customHeight="1" x14ac:dyDescent="0.25">
      <c r="C663" s="1"/>
    </row>
    <row r="664" spans="3:3" ht="15.75" customHeight="1" x14ac:dyDescent="0.25">
      <c r="C664" s="1"/>
    </row>
    <row r="665" spans="3:3" ht="15.75" customHeight="1" x14ac:dyDescent="0.25">
      <c r="C665" s="1"/>
    </row>
    <row r="666" spans="3:3" ht="15.75" customHeight="1" x14ac:dyDescent="0.25">
      <c r="C666" s="1"/>
    </row>
    <row r="667" spans="3:3" ht="15.75" customHeight="1" x14ac:dyDescent="0.25">
      <c r="C667" s="1"/>
    </row>
    <row r="668" spans="3:3" ht="15.75" customHeight="1" x14ac:dyDescent="0.25">
      <c r="C668" s="1"/>
    </row>
    <row r="669" spans="3:3" ht="15.75" customHeight="1" x14ac:dyDescent="0.25">
      <c r="C669" s="1"/>
    </row>
    <row r="670" spans="3:3" ht="15.75" customHeight="1" x14ac:dyDescent="0.25">
      <c r="C670" s="1"/>
    </row>
    <row r="671" spans="3:3" ht="15.75" customHeight="1" x14ac:dyDescent="0.25">
      <c r="C671" s="1"/>
    </row>
    <row r="672" spans="3:3" ht="15.75" customHeight="1" x14ac:dyDescent="0.25">
      <c r="C672" s="1"/>
    </row>
    <row r="673" spans="3:3" ht="15.75" customHeight="1" x14ac:dyDescent="0.25">
      <c r="C673" s="1"/>
    </row>
    <row r="674" spans="3:3" ht="15.75" customHeight="1" x14ac:dyDescent="0.25">
      <c r="C674" s="1"/>
    </row>
    <row r="675" spans="3:3" ht="15.75" customHeight="1" x14ac:dyDescent="0.25">
      <c r="C675" s="1"/>
    </row>
    <row r="676" spans="3:3" ht="15.75" customHeight="1" x14ac:dyDescent="0.25">
      <c r="C676" s="1"/>
    </row>
    <row r="677" spans="3:3" ht="15.75" customHeight="1" x14ac:dyDescent="0.25">
      <c r="C677" s="1"/>
    </row>
    <row r="678" spans="3:3" ht="15.75" customHeight="1" x14ac:dyDescent="0.25">
      <c r="C678" s="1"/>
    </row>
    <row r="679" spans="3:3" ht="15.75" customHeight="1" x14ac:dyDescent="0.25">
      <c r="C679" s="1"/>
    </row>
    <row r="680" spans="3:3" ht="15.75" customHeight="1" x14ac:dyDescent="0.25">
      <c r="C680" s="1"/>
    </row>
    <row r="681" spans="3:3" ht="15.75" customHeight="1" x14ac:dyDescent="0.25">
      <c r="C681" s="1"/>
    </row>
    <row r="682" spans="3:3" ht="15.75" customHeight="1" x14ac:dyDescent="0.25">
      <c r="C682" s="1"/>
    </row>
    <row r="683" spans="3:3" ht="15.75" customHeight="1" x14ac:dyDescent="0.25">
      <c r="C683" s="1"/>
    </row>
    <row r="684" spans="3:3" ht="15.75" customHeight="1" x14ac:dyDescent="0.25">
      <c r="C684" s="1"/>
    </row>
    <row r="685" spans="3:3" ht="15.75" customHeight="1" x14ac:dyDescent="0.25">
      <c r="C685" s="1"/>
    </row>
    <row r="686" spans="3:3" ht="15.75" customHeight="1" x14ac:dyDescent="0.25">
      <c r="C686" s="1"/>
    </row>
    <row r="687" spans="3:3" ht="15.75" customHeight="1" x14ac:dyDescent="0.25">
      <c r="C687" s="1"/>
    </row>
    <row r="688" spans="3:3" ht="15.75" customHeight="1" x14ac:dyDescent="0.25">
      <c r="C688" s="1"/>
    </row>
    <row r="689" spans="3:3" ht="15.75" customHeight="1" x14ac:dyDescent="0.25">
      <c r="C689" s="1"/>
    </row>
    <row r="690" spans="3:3" ht="15.75" customHeight="1" x14ac:dyDescent="0.25">
      <c r="C690" s="1"/>
    </row>
    <row r="691" spans="3:3" ht="15.75" customHeight="1" x14ac:dyDescent="0.25">
      <c r="C691" s="1"/>
    </row>
    <row r="692" spans="3:3" ht="15.75" customHeight="1" x14ac:dyDescent="0.25">
      <c r="C692" s="1"/>
    </row>
    <row r="693" spans="3:3" ht="15.75" customHeight="1" x14ac:dyDescent="0.25">
      <c r="C693" s="1"/>
    </row>
    <row r="694" spans="3:3" ht="15.75" customHeight="1" x14ac:dyDescent="0.25">
      <c r="C694" s="1"/>
    </row>
    <row r="695" spans="3:3" ht="15.75" customHeight="1" x14ac:dyDescent="0.25">
      <c r="C695" s="1"/>
    </row>
    <row r="696" spans="3:3" ht="15.75" customHeight="1" x14ac:dyDescent="0.25">
      <c r="C696" s="1"/>
    </row>
    <row r="697" spans="3:3" ht="15.75" customHeight="1" x14ac:dyDescent="0.25">
      <c r="C697" s="1"/>
    </row>
    <row r="698" spans="3:3" ht="15.75" customHeight="1" x14ac:dyDescent="0.25">
      <c r="C698" s="1"/>
    </row>
    <row r="699" spans="3:3" ht="15.75" customHeight="1" x14ac:dyDescent="0.25">
      <c r="C699" s="1"/>
    </row>
    <row r="700" spans="3:3" ht="15.75" customHeight="1" x14ac:dyDescent="0.25">
      <c r="C700" s="1"/>
    </row>
    <row r="701" spans="3:3" ht="15.75" customHeight="1" x14ac:dyDescent="0.25">
      <c r="C701" s="1"/>
    </row>
    <row r="702" spans="3:3" ht="15.75" customHeight="1" x14ac:dyDescent="0.25">
      <c r="C702" s="1"/>
    </row>
    <row r="703" spans="3:3" ht="15.75" customHeight="1" x14ac:dyDescent="0.25">
      <c r="C703" s="1"/>
    </row>
    <row r="704" spans="3:3" ht="15.75" customHeight="1" x14ac:dyDescent="0.25">
      <c r="C704" s="1"/>
    </row>
    <row r="705" spans="3:3" ht="15.75" customHeight="1" x14ac:dyDescent="0.25">
      <c r="C705" s="1"/>
    </row>
    <row r="706" spans="3:3" ht="15.75" customHeight="1" x14ac:dyDescent="0.25">
      <c r="C706" s="1"/>
    </row>
    <row r="707" spans="3:3" ht="15.75" customHeight="1" x14ac:dyDescent="0.25">
      <c r="C707" s="1"/>
    </row>
    <row r="708" spans="3:3" ht="15.75" customHeight="1" x14ac:dyDescent="0.25">
      <c r="C708" s="1"/>
    </row>
    <row r="709" spans="3:3" ht="15.75" customHeight="1" x14ac:dyDescent="0.25">
      <c r="C709" s="1"/>
    </row>
    <row r="710" spans="3:3" ht="15.75" customHeight="1" x14ac:dyDescent="0.25">
      <c r="C710" s="1"/>
    </row>
    <row r="711" spans="3:3" ht="15.75" customHeight="1" x14ac:dyDescent="0.25">
      <c r="C711" s="1"/>
    </row>
    <row r="712" spans="3:3" ht="15.75" customHeight="1" x14ac:dyDescent="0.25">
      <c r="C712" s="1"/>
    </row>
    <row r="713" spans="3:3" ht="15.75" customHeight="1" x14ac:dyDescent="0.25">
      <c r="C713" s="1"/>
    </row>
    <row r="714" spans="3:3" ht="15.75" customHeight="1" x14ac:dyDescent="0.25">
      <c r="C714" s="1"/>
    </row>
    <row r="715" spans="3:3" ht="15.75" customHeight="1" x14ac:dyDescent="0.25">
      <c r="C715" s="1"/>
    </row>
    <row r="716" spans="3:3" ht="15.75" customHeight="1" x14ac:dyDescent="0.25">
      <c r="C716" s="1"/>
    </row>
    <row r="717" spans="3:3" ht="15.75" customHeight="1" x14ac:dyDescent="0.25">
      <c r="C717" s="1"/>
    </row>
    <row r="718" spans="3:3" ht="15.75" customHeight="1" x14ac:dyDescent="0.25">
      <c r="C718" s="1"/>
    </row>
    <row r="719" spans="3:3" ht="15.75" customHeight="1" x14ac:dyDescent="0.25">
      <c r="C719" s="1"/>
    </row>
    <row r="720" spans="3:3" ht="15.75" customHeight="1" x14ac:dyDescent="0.25">
      <c r="C720" s="1"/>
    </row>
    <row r="721" spans="3:3" ht="15.75" customHeight="1" x14ac:dyDescent="0.25">
      <c r="C721" s="1"/>
    </row>
    <row r="722" spans="3:3" ht="15.75" customHeight="1" x14ac:dyDescent="0.25">
      <c r="C722" s="1"/>
    </row>
    <row r="723" spans="3:3" ht="15.75" customHeight="1" x14ac:dyDescent="0.25">
      <c r="C723" s="1"/>
    </row>
    <row r="724" spans="3:3" ht="15.75" customHeight="1" x14ac:dyDescent="0.25">
      <c r="C724" s="1"/>
    </row>
    <row r="725" spans="3:3" ht="15.75" customHeight="1" x14ac:dyDescent="0.25">
      <c r="C725" s="1"/>
    </row>
    <row r="726" spans="3:3" ht="15.75" customHeight="1" x14ac:dyDescent="0.25">
      <c r="C726" s="1"/>
    </row>
    <row r="727" spans="3:3" ht="15.75" customHeight="1" x14ac:dyDescent="0.25">
      <c r="C727" s="1"/>
    </row>
    <row r="728" spans="3:3" ht="15.75" customHeight="1" x14ac:dyDescent="0.25">
      <c r="C728" s="1"/>
    </row>
    <row r="729" spans="3:3" ht="15.75" customHeight="1" x14ac:dyDescent="0.25">
      <c r="C729" s="1"/>
    </row>
    <row r="730" spans="3:3" ht="15.75" customHeight="1" x14ac:dyDescent="0.25">
      <c r="C730" s="1"/>
    </row>
    <row r="731" spans="3:3" ht="15.75" customHeight="1" x14ac:dyDescent="0.25">
      <c r="C731" s="1"/>
    </row>
    <row r="732" spans="3:3" ht="15.75" customHeight="1" x14ac:dyDescent="0.25">
      <c r="C732" s="1"/>
    </row>
    <row r="733" spans="3:3" ht="15.75" customHeight="1" x14ac:dyDescent="0.25">
      <c r="C733" s="1"/>
    </row>
    <row r="734" spans="3:3" ht="15.75" customHeight="1" x14ac:dyDescent="0.25">
      <c r="C734" s="1"/>
    </row>
    <row r="735" spans="3:3" ht="15.75" customHeight="1" x14ac:dyDescent="0.25">
      <c r="C735" s="1"/>
    </row>
    <row r="736" spans="3:3" ht="15.75" customHeight="1" x14ac:dyDescent="0.25">
      <c r="C736" s="1"/>
    </row>
    <row r="737" spans="3:3" ht="15.75" customHeight="1" x14ac:dyDescent="0.25">
      <c r="C737" s="1"/>
    </row>
    <row r="738" spans="3:3" ht="15.75" customHeight="1" x14ac:dyDescent="0.25">
      <c r="C738" s="1"/>
    </row>
    <row r="739" spans="3:3" ht="15.75" customHeight="1" x14ac:dyDescent="0.25">
      <c r="C739" s="1"/>
    </row>
    <row r="740" spans="3:3" ht="15.75" customHeight="1" x14ac:dyDescent="0.25">
      <c r="C740" s="1"/>
    </row>
    <row r="741" spans="3:3" ht="15.75" customHeight="1" x14ac:dyDescent="0.25">
      <c r="C741" s="1"/>
    </row>
    <row r="742" spans="3:3" ht="15.75" customHeight="1" x14ac:dyDescent="0.25">
      <c r="C742" s="1"/>
    </row>
    <row r="743" spans="3:3" ht="15.75" customHeight="1" x14ac:dyDescent="0.25">
      <c r="C743" s="1"/>
    </row>
    <row r="744" spans="3:3" ht="15.75" customHeight="1" x14ac:dyDescent="0.25">
      <c r="C744" s="1"/>
    </row>
    <row r="745" spans="3:3" ht="15.75" customHeight="1" x14ac:dyDescent="0.25">
      <c r="C745" s="1"/>
    </row>
    <row r="746" spans="3:3" ht="15.75" customHeight="1" x14ac:dyDescent="0.25">
      <c r="C746" s="1"/>
    </row>
    <row r="747" spans="3:3" ht="15.75" customHeight="1" x14ac:dyDescent="0.25">
      <c r="C747" s="1"/>
    </row>
    <row r="748" spans="3:3" ht="15.75" customHeight="1" x14ac:dyDescent="0.25">
      <c r="C748" s="1"/>
    </row>
    <row r="749" spans="3:3" ht="15.75" customHeight="1" x14ac:dyDescent="0.25">
      <c r="C749" s="1"/>
    </row>
    <row r="750" spans="3:3" ht="15.75" customHeight="1" x14ac:dyDescent="0.25">
      <c r="C750" s="1"/>
    </row>
    <row r="751" spans="3:3" ht="15.75" customHeight="1" x14ac:dyDescent="0.25">
      <c r="C751" s="1"/>
    </row>
    <row r="752" spans="3:3" ht="15.75" customHeight="1" x14ac:dyDescent="0.25">
      <c r="C752" s="1"/>
    </row>
    <row r="753" spans="3:3" ht="15.75" customHeight="1" x14ac:dyDescent="0.25">
      <c r="C753" s="1"/>
    </row>
    <row r="754" spans="3:3" ht="15.75" customHeight="1" x14ac:dyDescent="0.25">
      <c r="C754" s="1"/>
    </row>
    <row r="755" spans="3:3" ht="15.75" customHeight="1" x14ac:dyDescent="0.25">
      <c r="C755" s="1"/>
    </row>
    <row r="756" spans="3:3" ht="15.75" customHeight="1" x14ac:dyDescent="0.25">
      <c r="C756" s="1"/>
    </row>
    <row r="757" spans="3:3" ht="15.75" customHeight="1" x14ac:dyDescent="0.25">
      <c r="C757" s="1"/>
    </row>
    <row r="758" spans="3:3" ht="15.75" customHeight="1" x14ac:dyDescent="0.25">
      <c r="C758" s="1"/>
    </row>
    <row r="759" spans="3:3" ht="15.75" customHeight="1" x14ac:dyDescent="0.25">
      <c r="C759" s="1"/>
    </row>
    <row r="760" spans="3:3" ht="15.75" customHeight="1" x14ac:dyDescent="0.25">
      <c r="C760" s="1"/>
    </row>
    <row r="761" spans="3:3" ht="15.75" customHeight="1" x14ac:dyDescent="0.25">
      <c r="C761" s="1"/>
    </row>
    <row r="762" spans="3:3" ht="15.75" customHeight="1" x14ac:dyDescent="0.25">
      <c r="C762" s="1"/>
    </row>
    <row r="763" spans="3:3" ht="15.75" customHeight="1" x14ac:dyDescent="0.25">
      <c r="C763" s="1"/>
    </row>
    <row r="764" spans="3:3" ht="15.75" customHeight="1" x14ac:dyDescent="0.25">
      <c r="C764" s="1"/>
    </row>
    <row r="765" spans="3:3" ht="15.75" customHeight="1" x14ac:dyDescent="0.25">
      <c r="C765" s="1"/>
    </row>
    <row r="766" spans="3:3" ht="15.75" customHeight="1" x14ac:dyDescent="0.25">
      <c r="C766" s="1"/>
    </row>
    <row r="767" spans="3:3" ht="15.75" customHeight="1" x14ac:dyDescent="0.25">
      <c r="C767" s="1"/>
    </row>
    <row r="768" spans="3:3" ht="15.75" customHeight="1" x14ac:dyDescent="0.25">
      <c r="C768" s="1"/>
    </row>
    <row r="769" spans="3:3" ht="15.75" customHeight="1" x14ac:dyDescent="0.25">
      <c r="C769" s="1"/>
    </row>
    <row r="770" spans="3:3" ht="15.75" customHeight="1" x14ac:dyDescent="0.25">
      <c r="C770" s="1"/>
    </row>
    <row r="771" spans="3:3" ht="15.75" customHeight="1" x14ac:dyDescent="0.25">
      <c r="C771" s="1"/>
    </row>
    <row r="772" spans="3:3" ht="15.75" customHeight="1" x14ac:dyDescent="0.25">
      <c r="C772" s="1"/>
    </row>
    <row r="773" spans="3:3" ht="15.75" customHeight="1" x14ac:dyDescent="0.25">
      <c r="C773" s="1"/>
    </row>
    <row r="774" spans="3:3" ht="15.75" customHeight="1" x14ac:dyDescent="0.25">
      <c r="C774" s="1"/>
    </row>
    <row r="775" spans="3:3" ht="15.75" customHeight="1" x14ac:dyDescent="0.25">
      <c r="C775" s="1"/>
    </row>
    <row r="776" spans="3:3" ht="15.75" customHeight="1" x14ac:dyDescent="0.25">
      <c r="C776" s="1"/>
    </row>
    <row r="777" spans="3:3" ht="15.75" customHeight="1" x14ac:dyDescent="0.25">
      <c r="C777" s="1"/>
    </row>
    <row r="778" spans="3:3" ht="15.75" customHeight="1" x14ac:dyDescent="0.25">
      <c r="C778" s="1"/>
    </row>
    <row r="779" spans="3:3" ht="15.75" customHeight="1" x14ac:dyDescent="0.25">
      <c r="C779" s="1"/>
    </row>
    <row r="780" spans="3:3" ht="15.75" customHeight="1" x14ac:dyDescent="0.25">
      <c r="C780" s="1"/>
    </row>
    <row r="781" spans="3:3" ht="15.75" customHeight="1" x14ac:dyDescent="0.25">
      <c r="C781" s="1"/>
    </row>
    <row r="782" spans="3:3" ht="15.75" customHeight="1" x14ac:dyDescent="0.25">
      <c r="C782" s="1"/>
    </row>
    <row r="783" spans="3:3" ht="15.75" customHeight="1" x14ac:dyDescent="0.25">
      <c r="C783" s="1"/>
    </row>
    <row r="784" spans="3:3" ht="15.75" customHeight="1" x14ac:dyDescent="0.25">
      <c r="C784" s="1"/>
    </row>
    <row r="785" spans="3:3" ht="15.75" customHeight="1" x14ac:dyDescent="0.25">
      <c r="C785" s="1"/>
    </row>
    <row r="786" spans="3:3" ht="15.75" customHeight="1" x14ac:dyDescent="0.25">
      <c r="C786" s="1"/>
    </row>
    <row r="787" spans="3:3" ht="15.75" customHeight="1" x14ac:dyDescent="0.25">
      <c r="C787" s="1"/>
    </row>
    <row r="788" spans="3:3" ht="15.75" customHeight="1" x14ac:dyDescent="0.25">
      <c r="C788" s="1"/>
    </row>
    <row r="789" spans="3:3" ht="15.75" customHeight="1" x14ac:dyDescent="0.25">
      <c r="C789" s="1"/>
    </row>
    <row r="790" spans="3:3" ht="15.75" customHeight="1" x14ac:dyDescent="0.25">
      <c r="C790" s="1"/>
    </row>
    <row r="791" spans="3:3" ht="15.75" customHeight="1" x14ac:dyDescent="0.25">
      <c r="C791" s="1"/>
    </row>
    <row r="792" spans="3:3" ht="15.75" customHeight="1" x14ac:dyDescent="0.25">
      <c r="C792" s="1"/>
    </row>
    <row r="793" spans="3:3" ht="15.75" customHeight="1" x14ac:dyDescent="0.25">
      <c r="C793" s="1"/>
    </row>
    <row r="794" spans="3:3" ht="15.75" customHeight="1" x14ac:dyDescent="0.25">
      <c r="C794" s="1"/>
    </row>
    <row r="795" spans="3:3" ht="15.75" customHeight="1" x14ac:dyDescent="0.25">
      <c r="C795" s="1"/>
    </row>
    <row r="796" spans="3:3" ht="15.75" customHeight="1" x14ac:dyDescent="0.25">
      <c r="C796" s="1"/>
    </row>
    <row r="797" spans="3:3" ht="15.75" customHeight="1" x14ac:dyDescent="0.25">
      <c r="C797" s="1"/>
    </row>
    <row r="798" spans="3:3" ht="15.75" customHeight="1" x14ac:dyDescent="0.25">
      <c r="C798" s="1"/>
    </row>
    <row r="799" spans="3:3" ht="15.75" customHeight="1" x14ac:dyDescent="0.25">
      <c r="C799" s="1"/>
    </row>
    <row r="800" spans="3:3" ht="15.75" customHeight="1" x14ac:dyDescent="0.25">
      <c r="C800" s="1"/>
    </row>
    <row r="801" spans="3:3" ht="15.75" customHeight="1" x14ac:dyDescent="0.25">
      <c r="C801" s="1"/>
    </row>
    <row r="802" spans="3:3" ht="15.75" customHeight="1" x14ac:dyDescent="0.25">
      <c r="C802" s="1"/>
    </row>
    <row r="803" spans="3:3" ht="15.75" customHeight="1" x14ac:dyDescent="0.25">
      <c r="C803" s="1"/>
    </row>
    <row r="804" spans="3:3" ht="15.75" customHeight="1" x14ac:dyDescent="0.25">
      <c r="C804" s="1"/>
    </row>
    <row r="805" spans="3:3" ht="15.75" customHeight="1" x14ac:dyDescent="0.25">
      <c r="C805" s="1"/>
    </row>
    <row r="806" spans="3:3" ht="15.75" customHeight="1" x14ac:dyDescent="0.25">
      <c r="C806" s="1"/>
    </row>
    <row r="807" spans="3:3" ht="15.75" customHeight="1" x14ac:dyDescent="0.25">
      <c r="C807" s="1"/>
    </row>
    <row r="808" spans="3:3" ht="15.75" customHeight="1" x14ac:dyDescent="0.25">
      <c r="C808" s="1"/>
    </row>
    <row r="809" spans="3:3" ht="15.75" customHeight="1" x14ac:dyDescent="0.25">
      <c r="C809" s="1"/>
    </row>
    <row r="810" spans="3:3" ht="15.75" customHeight="1" x14ac:dyDescent="0.25">
      <c r="C810" s="1"/>
    </row>
    <row r="811" spans="3:3" ht="15.75" customHeight="1" x14ac:dyDescent="0.25">
      <c r="C811" s="1"/>
    </row>
    <row r="812" spans="3:3" ht="15.75" customHeight="1" x14ac:dyDescent="0.25">
      <c r="C812" s="1"/>
    </row>
    <row r="813" spans="3:3" ht="15.75" customHeight="1" x14ac:dyDescent="0.25">
      <c r="C813" s="1"/>
    </row>
    <row r="814" spans="3:3" ht="15.75" customHeight="1" x14ac:dyDescent="0.25">
      <c r="C814" s="1"/>
    </row>
    <row r="815" spans="3:3" ht="15.75" customHeight="1" x14ac:dyDescent="0.25">
      <c r="C815" s="1"/>
    </row>
    <row r="816" spans="3:3" ht="15.75" customHeight="1" x14ac:dyDescent="0.25">
      <c r="C816" s="1"/>
    </row>
    <row r="817" spans="3:3" ht="15.75" customHeight="1" x14ac:dyDescent="0.25">
      <c r="C817" s="1"/>
    </row>
    <row r="818" spans="3:3" ht="15.75" customHeight="1" x14ac:dyDescent="0.25">
      <c r="C818" s="1"/>
    </row>
    <row r="819" spans="3:3" ht="15.75" customHeight="1" x14ac:dyDescent="0.25">
      <c r="C819" s="1"/>
    </row>
    <row r="820" spans="3:3" ht="15.75" customHeight="1" x14ac:dyDescent="0.25">
      <c r="C820" s="1"/>
    </row>
    <row r="821" spans="3:3" ht="15.75" customHeight="1" x14ac:dyDescent="0.25">
      <c r="C821" s="1"/>
    </row>
    <row r="822" spans="3:3" ht="15.75" customHeight="1" x14ac:dyDescent="0.25">
      <c r="C822" s="1"/>
    </row>
    <row r="823" spans="3:3" ht="15.75" customHeight="1" x14ac:dyDescent="0.25">
      <c r="C823" s="1"/>
    </row>
    <row r="824" spans="3:3" ht="15.75" customHeight="1" x14ac:dyDescent="0.25">
      <c r="C824" s="1"/>
    </row>
    <row r="825" spans="3:3" ht="15.75" customHeight="1" x14ac:dyDescent="0.25">
      <c r="C825" s="1"/>
    </row>
    <row r="826" spans="3:3" ht="15.75" customHeight="1" x14ac:dyDescent="0.25">
      <c r="C826" s="1"/>
    </row>
    <row r="827" spans="3:3" ht="15.75" customHeight="1" x14ac:dyDescent="0.25">
      <c r="C827" s="1"/>
    </row>
    <row r="828" spans="3:3" ht="15.75" customHeight="1" x14ac:dyDescent="0.25">
      <c r="C828" s="1"/>
    </row>
    <row r="829" spans="3:3" ht="15.75" customHeight="1" x14ac:dyDescent="0.25">
      <c r="C829" s="1"/>
    </row>
    <row r="830" spans="3:3" ht="15.75" customHeight="1" x14ac:dyDescent="0.25">
      <c r="C830" s="1"/>
    </row>
    <row r="831" spans="3:3" ht="15.75" customHeight="1" x14ac:dyDescent="0.25">
      <c r="C831" s="1"/>
    </row>
    <row r="832" spans="3:3" ht="15.75" customHeight="1" x14ac:dyDescent="0.25">
      <c r="C832" s="1"/>
    </row>
    <row r="833" spans="3:3" ht="15.75" customHeight="1" x14ac:dyDescent="0.25">
      <c r="C833" s="1"/>
    </row>
    <row r="834" spans="3:3" ht="15.75" customHeight="1" x14ac:dyDescent="0.25">
      <c r="C834" s="1"/>
    </row>
    <row r="835" spans="3:3" ht="15.75" customHeight="1" x14ac:dyDescent="0.25">
      <c r="C835" s="1"/>
    </row>
    <row r="836" spans="3:3" ht="15.75" customHeight="1" x14ac:dyDescent="0.25">
      <c r="C836" s="1"/>
    </row>
    <row r="837" spans="3:3" ht="15.75" customHeight="1" x14ac:dyDescent="0.25">
      <c r="C837" s="1"/>
    </row>
    <row r="838" spans="3:3" ht="15.75" customHeight="1" x14ac:dyDescent="0.25">
      <c r="C838" s="1"/>
    </row>
    <row r="839" spans="3:3" ht="15.75" customHeight="1" x14ac:dyDescent="0.25">
      <c r="C839" s="1"/>
    </row>
    <row r="840" spans="3:3" ht="15.75" customHeight="1" x14ac:dyDescent="0.25">
      <c r="C840" s="1"/>
    </row>
    <row r="841" spans="3:3" ht="15.75" customHeight="1" x14ac:dyDescent="0.25">
      <c r="C841" s="1"/>
    </row>
    <row r="842" spans="3:3" ht="15.75" customHeight="1" x14ac:dyDescent="0.25">
      <c r="C842" s="1"/>
    </row>
    <row r="843" spans="3:3" ht="15.75" customHeight="1" x14ac:dyDescent="0.25">
      <c r="C843" s="1"/>
    </row>
    <row r="844" spans="3:3" ht="15.75" customHeight="1" x14ac:dyDescent="0.25">
      <c r="C844" s="1"/>
    </row>
    <row r="845" spans="3:3" ht="15.75" customHeight="1" x14ac:dyDescent="0.25">
      <c r="C845" s="1"/>
    </row>
    <row r="846" spans="3:3" ht="15.75" customHeight="1" x14ac:dyDescent="0.25">
      <c r="C846" s="1"/>
    </row>
    <row r="847" spans="3:3" ht="15.75" customHeight="1" x14ac:dyDescent="0.25">
      <c r="C847" s="1"/>
    </row>
    <row r="848" spans="3:3" ht="15.75" customHeight="1" x14ac:dyDescent="0.25">
      <c r="C848" s="1"/>
    </row>
    <row r="849" spans="3:3" ht="15.75" customHeight="1" x14ac:dyDescent="0.25">
      <c r="C849" s="1"/>
    </row>
    <row r="850" spans="3:3" ht="15.75" customHeight="1" x14ac:dyDescent="0.25">
      <c r="C850" s="1"/>
    </row>
    <row r="851" spans="3:3" ht="15.75" customHeight="1" x14ac:dyDescent="0.25">
      <c r="C851" s="1"/>
    </row>
    <row r="852" spans="3:3" ht="15.75" customHeight="1" x14ac:dyDescent="0.25">
      <c r="C852" s="1"/>
    </row>
    <row r="853" spans="3:3" ht="15.75" customHeight="1" x14ac:dyDescent="0.25">
      <c r="C853" s="1"/>
    </row>
    <row r="854" spans="3:3" ht="15.75" customHeight="1" x14ac:dyDescent="0.25">
      <c r="C854" s="1"/>
    </row>
    <row r="855" spans="3:3" ht="15.75" customHeight="1" x14ac:dyDescent="0.25">
      <c r="C855" s="1"/>
    </row>
    <row r="856" spans="3:3" ht="15.75" customHeight="1" x14ac:dyDescent="0.25">
      <c r="C856" s="1"/>
    </row>
    <row r="857" spans="3:3" ht="15.75" customHeight="1" x14ac:dyDescent="0.25">
      <c r="C857" s="1"/>
    </row>
    <row r="858" spans="3:3" ht="15.75" customHeight="1" x14ac:dyDescent="0.25">
      <c r="C858" s="1"/>
    </row>
    <row r="859" spans="3:3" ht="15.75" customHeight="1" x14ac:dyDescent="0.25">
      <c r="C859" s="1"/>
    </row>
    <row r="860" spans="3:3" ht="15.75" customHeight="1" x14ac:dyDescent="0.25">
      <c r="C860" s="1"/>
    </row>
    <row r="861" spans="3:3" ht="15.75" customHeight="1" x14ac:dyDescent="0.25">
      <c r="C861" s="1"/>
    </row>
    <row r="862" spans="3:3" ht="15.75" customHeight="1" x14ac:dyDescent="0.25">
      <c r="C862" s="1"/>
    </row>
    <row r="863" spans="3:3" ht="15.75" customHeight="1" x14ac:dyDescent="0.25">
      <c r="C863" s="1"/>
    </row>
    <row r="864" spans="3:3" ht="15.75" customHeight="1" x14ac:dyDescent="0.25">
      <c r="C864" s="1"/>
    </row>
    <row r="865" spans="3:3" ht="15.75" customHeight="1" x14ac:dyDescent="0.25">
      <c r="C865" s="1"/>
    </row>
    <row r="866" spans="3:3" ht="15.75" customHeight="1" x14ac:dyDescent="0.25">
      <c r="C866" s="1"/>
    </row>
    <row r="867" spans="3:3" ht="15.75" customHeight="1" x14ac:dyDescent="0.25">
      <c r="C867" s="1"/>
    </row>
    <row r="868" spans="3:3" ht="15.75" customHeight="1" x14ac:dyDescent="0.25">
      <c r="C868" s="1"/>
    </row>
    <row r="869" spans="3:3" ht="15.75" customHeight="1" x14ac:dyDescent="0.25">
      <c r="C869" s="1"/>
    </row>
    <row r="870" spans="3:3" ht="15.75" customHeight="1" x14ac:dyDescent="0.25">
      <c r="C870" s="1"/>
    </row>
    <row r="871" spans="3:3" ht="15.75" customHeight="1" x14ac:dyDescent="0.25">
      <c r="C871" s="1"/>
    </row>
    <row r="872" spans="3:3" ht="15.75" customHeight="1" x14ac:dyDescent="0.25">
      <c r="C872" s="1"/>
    </row>
    <row r="873" spans="3:3" ht="15.75" customHeight="1" x14ac:dyDescent="0.25">
      <c r="C873" s="1"/>
    </row>
    <row r="874" spans="3:3" ht="15.75" customHeight="1" x14ac:dyDescent="0.25">
      <c r="C874" s="1"/>
    </row>
    <row r="875" spans="3:3" ht="15.75" customHeight="1" x14ac:dyDescent="0.25">
      <c r="C875" s="1"/>
    </row>
    <row r="876" spans="3:3" ht="15.75" customHeight="1" x14ac:dyDescent="0.25">
      <c r="C876" s="1"/>
    </row>
    <row r="877" spans="3:3" ht="15.75" customHeight="1" x14ac:dyDescent="0.25">
      <c r="C877" s="1"/>
    </row>
    <row r="878" spans="3:3" ht="15.75" customHeight="1" x14ac:dyDescent="0.25">
      <c r="C878" s="1"/>
    </row>
    <row r="879" spans="3:3" ht="15.75" customHeight="1" x14ac:dyDescent="0.25">
      <c r="C879" s="1"/>
    </row>
    <row r="880" spans="3:3" ht="15.75" customHeight="1" x14ac:dyDescent="0.25">
      <c r="C880" s="1"/>
    </row>
    <row r="881" spans="3:3" ht="15.75" customHeight="1" x14ac:dyDescent="0.25">
      <c r="C881" s="1"/>
    </row>
    <row r="882" spans="3:3" ht="15.75" customHeight="1" x14ac:dyDescent="0.25">
      <c r="C882" s="1"/>
    </row>
    <row r="883" spans="3:3" ht="15.75" customHeight="1" x14ac:dyDescent="0.25">
      <c r="C883" s="1"/>
    </row>
    <row r="884" spans="3:3" ht="15.75" customHeight="1" x14ac:dyDescent="0.25">
      <c r="C884" s="1"/>
    </row>
    <row r="885" spans="3:3" ht="15.75" customHeight="1" x14ac:dyDescent="0.25">
      <c r="C885" s="1"/>
    </row>
    <row r="886" spans="3:3" ht="15.75" customHeight="1" x14ac:dyDescent="0.25">
      <c r="C886" s="1"/>
    </row>
    <row r="887" spans="3:3" ht="15.75" customHeight="1" x14ac:dyDescent="0.25">
      <c r="C887" s="1"/>
    </row>
    <row r="888" spans="3:3" ht="15.75" customHeight="1" x14ac:dyDescent="0.25">
      <c r="C888" s="1"/>
    </row>
    <row r="889" spans="3:3" ht="15.75" customHeight="1" x14ac:dyDescent="0.25">
      <c r="C889" s="1"/>
    </row>
    <row r="890" spans="3:3" ht="15.75" customHeight="1" x14ac:dyDescent="0.25">
      <c r="C890" s="1"/>
    </row>
    <row r="891" spans="3:3" ht="15.75" customHeight="1" x14ac:dyDescent="0.25">
      <c r="C891" s="1"/>
    </row>
    <row r="892" spans="3:3" ht="15.75" customHeight="1" x14ac:dyDescent="0.25">
      <c r="C892" s="1"/>
    </row>
    <row r="893" spans="3:3" ht="15.75" customHeight="1" x14ac:dyDescent="0.25">
      <c r="C893" s="1"/>
    </row>
    <row r="894" spans="3:3" ht="15.75" customHeight="1" x14ac:dyDescent="0.25">
      <c r="C894" s="1"/>
    </row>
    <row r="895" spans="3:3" ht="15.75" customHeight="1" x14ac:dyDescent="0.25">
      <c r="C895" s="1"/>
    </row>
    <row r="896" spans="3:3" ht="15.75" customHeight="1" x14ac:dyDescent="0.25">
      <c r="C896" s="1"/>
    </row>
    <row r="897" spans="3:3" ht="15.75" customHeight="1" x14ac:dyDescent="0.25">
      <c r="C897" s="1"/>
    </row>
    <row r="898" spans="3:3" ht="15.75" customHeight="1" x14ac:dyDescent="0.25">
      <c r="C898" s="1"/>
    </row>
    <row r="899" spans="3:3" ht="15.75" customHeight="1" x14ac:dyDescent="0.25">
      <c r="C899" s="1"/>
    </row>
    <row r="900" spans="3:3" ht="15.75" customHeight="1" x14ac:dyDescent="0.25">
      <c r="C900" s="1"/>
    </row>
    <row r="901" spans="3:3" ht="15.75" customHeight="1" x14ac:dyDescent="0.25">
      <c r="C901" s="1"/>
    </row>
    <row r="902" spans="3:3" ht="15.75" customHeight="1" x14ac:dyDescent="0.25">
      <c r="C902" s="1"/>
    </row>
    <row r="903" spans="3:3" ht="15.75" customHeight="1" x14ac:dyDescent="0.25">
      <c r="C903" s="1"/>
    </row>
    <row r="904" spans="3:3" ht="15.75" customHeight="1" x14ac:dyDescent="0.25">
      <c r="C904" s="1"/>
    </row>
    <row r="905" spans="3:3" ht="15.75" customHeight="1" x14ac:dyDescent="0.25">
      <c r="C905" s="1"/>
    </row>
    <row r="906" spans="3:3" ht="15.75" customHeight="1" x14ac:dyDescent="0.25">
      <c r="C906" s="1"/>
    </row>
    <row r="907" spans="3:3" ht="15.75" customHeight="1" x14ac:dyDescent="0.25">
      <c r="C907" s="1"/>
    </row>
    <row r="908" spans="3:3" ht="15.75" customHeight="1" x14ac:dyDescent="0.25">
      <c r="C908" s="1"/>
    </row>
    <row r="909" spans="3:3" ht="15.75" customHeight="1" x14ac:dyDescent="0.25">
      <c r="C909" s="1"/>
    </row>
    <row r="910" spans="3:3" ht="15.75" customHeight="1" x14ac:dyDescent="0.25">
      <c r="C910" s="1"/>
    </row>
    <row r="911" spans="3:3" ht="15.75" customHeight="1" x14ac:dyDescent="0.25">
      <c r="C911" s="1"/>
    </row>
    <row r="912" spans="3:3" ht="15.75" customHeight="1" x14ac:dyDescent="0.25">
      <c r="C912" s="1"/>
    </row>
    <row r="913" spans="3:3" ht="15.75" customHeight="1" x14ac:dyDescent="0.25">
      <c r="C913" s="1"/>
    </row>
    <row r="914" spans="3:3" ht="15.75" customHeight="1" x14ac:dyDescent="0.25">
      <c r="C914" s="1"/>
    </row>
    <row r="915" spans="3:3" ht="15.75" customHeight="1" x14ac:dyDescent="0.25">
      <c r="C915" s="1"/>
    </row>
    <row r="916" spans="3:3" ht="15.75" customHeight="1" x14ac:dyDescent="0.25">
      <c r="C916" s="1"/>
    </row>
    <row r="917" spans="3:3" ht="15.75" customHeight="1" x14ac:dyDescent="0.25">
      <c r="C917" s="1"/>
    </row>
    <row r="918" spans="3:3" ht="15.75" customHeight="1" x14ac:dyDescent="0.25">
      <c r="C918" s="1"/>
    </row>
    <row r="919" spans="3:3" ht="15.75" customHeight="1" x14ac:dyDescent="0.25">
      <c r="C919" s="1"/>
    </row>
    <row r="920" spans="3:3" ht="15.75" customHeight="1" x14ac:dyDescent="0.25">
      <c r="C920" s="1"/>
    </row>
    <row r="921" spans="3:3" ht="15.75" customHeight="1" x14ac:dyDescent="0.25">
      <c r="C921" s="1"/>
    </row>
    <row r="922" spans="3:3" ht="15.75" customHeight="1" x14ac:dyDescent="0.25">
      <c r="C922" s="1"/>
    </row>
    <row r="923" spans="3:3" ht="15.75" customHeight="1" x14ac:dyDescent="0.25">
      <c r="C923" s="1"/>
    </row>
    <row r="924" spans="3:3" ht="15.75" customHeight="1" x14ac:dyDescent="0.25">
      <c r="C924" s="1"/>
    </row>
    <row r="925" spans="3:3" ht="15.75" customHeight="1" x14ac:dyDescent="0.25">
      <c r="C925" s="1"/>
    </row>
    <row r="926" spans="3:3" ht="15.75" customHeight="1" x14ac:dyDescent="0.25">
      <c r="C926" s="1"/>
    </row>
    <row r="927" spans="3:3" ht="15.75" customHeight="1" x14ac:dyDescent="0.25">
      <c r="C927" s="1"/>
    </row>
    <row r="928" spans="3:3" ht="15.75" customHeight="1" x14ac:dyDescent="0.25">
      <c r="C928" s="1"/>
    </row>
    <row r="929" spans="3:3" ht="15.75" customHeight="1" x14ac:dyDescent="0.25">
      <c r="C929" s="1"/>
    </row>
    <row r="930" spans="3:3" ht="15.75" customHeight="1" x14ac:dyDescent="0.25">
      <c r="C930" s="1"/>
    </row>
    <row r="931" spans="3:3" ht="15.75" customHeight="1" x14ac:dyDescent="0.25">
      <c r="C931" s="1"/>
    </row>
    <row r="932" spans="3:3" ht="15.75" customHeight="1" x14ac:dyDescent="0.25">
      <c r="C932" s="1"/>
    </row>
    <row r="933" spans="3:3" ht="15.75" customHeight="1" x14ac:dyDescent="0.25">
      <c r="C933" s="1"/>
    </row>
    <row r="934" spans="3:3" ht="15.75" customHeight="1" x14ac:dyDescent="0.25">
      <c r="C934" s="1"/>
    </row>
    <row r="935" spans="3:3" ht="15.75" customHeight="1" x14ac:dyDescent="0.25">
      <c r="C935" s="1"/>
    </row>
    <row r="936" spans="3:3" ht="15.75" customHeight="1" x14ac:dyDescent="0.25">
      <c r="C936" s="1"/>
    </row>
    <row r="937" spans="3:3" ht="15.75" customHeight="1" x14ac:dyDescent="0.25">
      <c r="C937" s="1"/>
    </row>
    <row r="938" spans="3:3" ht="15.75" customHeight="1" x14ac:dyDescent="0.25">
      <c r="C938" s="1"/>
    </row>
    <row r="939" spans="3:3" ht="15.75" customHeight="1" x14ac:dyDescent="0.25">
      <c r="C939" s="1"/>
    </row>
    <row r="940" spans="3:3" ht="15.75" customHeight="1" x14ac:dyDescent="0.25">
      <c r="C940" s="1"/>
    </row>
    <row r="941" spans="3:3" ht="15.75" customHeight="1" x14ac:dyDescent="0.25">
      <c r="C941" s="1"/>
    </row>
    <row r="942" spans="3:3" ht="15.75" customHeight="1" x14ac:dyDescent="0.25">
      <c r="C942" s="1"/>
    </row>
    <row r="943" spans="3:3" ht="15.75" customHeight="1" x14ac:dyDescent="0.25">
      <c r="C943" s="1"/>
    </row>
    <row r="944" spans="3:3" ht="15.75" customHeight="1" x14ac:dyDescent="0.25">
      <c r="C944" s="1"/>
    </row>
    <row r="945" spans="3:3" ht="15.75" customHeight="1" x14ac:dyDescent="0.25">
      <c r="C945" s="1"/>
    </row>
    <row r="946" spans="3:3" ht="15.75" customHeight="1" x14ac:dyDescent="0.25">
      <c r="C946" s="1"/>
    </row>
    <row r="947" spans="3:3" ht="15.75" customHeight="1" x14ac:dyDescent="0.25">
      <c r="C947" s="1"/>
    </row>
    <row r="948" spans="3:3" ht="15.75" customHeight="1" x14ac:dyDescent="0.25">
      <c r="C948" s="1"/>
    </row>
    <row r="949" spans="3:3" ht="15.75" customHeight="1" x14ac:dyDescent="0.25">
      <c r="C949" s="1"/>
    </row>
    <row r="950" spans="3:3" ht="15.75" customHeight="1" x14ac:dyDescent="0.25">
      <c r="C950" s="1"/>
    </row>
    <row r="951" spans="3:3" ht="15.75" customHeight="1" x14ac:dyDescent="0.25">
      <c r="C951" s="1"/>
    </row>
    <row r="952" spans="3:3" ht="15.75" customHeight="1" x14ac:dyDescent="0.25">
      <c r="C952" s="1"/>
    </row>
    <row r="953" spans="3:3" ht="15.75" customHeight="1" x14ac:dyDescent="0.25">
      <c r="C953" s="1"/>
    </row>
    <row r="954" spans="3:3" ht="15.75" customHeight="1" x14ac:dyDescent="0.25">
      <c r="C954" s="1"/>
    </row>
    <row r="955" spans="3:3" ht="15.75" customHeight="1" x14ac:dyDescent="0.25">
      <c r="C955" s="1"/>
    </row>
    <row r="956" spans="3:3" ht="15.75" customHeight="1" x14ac:dyDescent="0.25">
      <c r="C956" s="1"/>
    </row>
    <row r="957" spans="3:3" ht="15.75" customHeight="1" x14ac:dyDescent="0.25">
      <c r="C957" s="1"/>
    </row>
    <row r="958" spans="3:3" ht="15.75" customHeight="1" x14ac:dyDescent="0.25">
      <c r="C958" s="1"/>
    </row>
    <row r="959" spans="3:3" ht="15.75" customHeight="1" x14ac:dyDescent="0.25">
      <c r="C959" s="1"/>
    </row>
    <row r="960" spans="3:3" ht="15.75" customHeight="1" x14ac:dyDescent="0.25">
      <c r="C960" s="1"/>
    </row>
    <row r="961" spans="3:3" ht="15.75" customHeight="1" x14ac:dyDescent="0.25">
      <c r="C961" s="1"/>
    </row>
    <row r="962" spans="3:3" ht="15.75" customHeight="1" x14ac:dyDescent="0.25">
      <c r="C962" s="1"/>
    </row>
    <row r="963" spans="3:3" ht="15.75" customHeight="1" x14ac:dyDescent="0.25">
      <c r="C963" s="1"/>
    </row>
    <row r="964" spans="3:3" ht="15.75" customHeight="1" x14ac:dyDescent="0.25">
      <c r="C964" s="1"/>
    </row>
    <row r="965" spans="3:3" ht="15.75" customHeight="1" x14ac:dyDescent="0.25">
      <c r="C965" s="1"/>
    </row>
    <row r="966" spans="3:3" ht="15.75" customHeight="1" x14ac:dyDescent="0.25">
      <c r="C966" s="1"/>
    </row>
    <row r="967" spans="3:3" ht="15.75" customHeight="1" x14ac:dyDescent="0.25">
      <c r="C967" s="1"/>
    </row>
    <row r="968" spans="3:3" ht="15.75" customHeight="1" x14ac:dyDescent="0.25">
      <c r="C968" s="1"/>
    </row>
    <row r="969" spans="3:3" ht="15.75" customHeight="1" x14ac:dyDescent="0.25">
      <c r="C969" s="1"/>
    </row>
    <row r="970" spans="3:3" ht="15.75" customHeight="1" x14ac:dyDescent="0.25">
      <c r="C970" s="1"/>
    </row>
    <row r="971" spans="3:3" ht="15.75" customHeight="1" x14ac:dyDescent="0.25">
      <c r="C971" s="1"/>
    </row>
    <row r="972" spans="3:3" ht="15.75" customHeight="1" x14ac:dyDescent="0.25">
      <c r="C972" s="1"/>
    </row>
    <row r="973" spans="3:3" ht="15.75" customHeight="1" x14ac:dyDescent="0.25">
      <c r="C973" s="1"/>
    </row>
    <row r="974" spans="3:3" ht="15.75" customHeight="1" x14ac:dyDescent="0.25">
      <c r="C974" s="1"/>
    </row>
    <row r="975" spans="3:3" ht="15.75" customHeight="1" x14ac:dyDescent="0.25">
      <c r="C975" s="1"/>
    </row>
    <row r="976" spans="3:3" ht="15.75" customHeight="1" x14ac:dyDescent="0.25">
      <c r="C976" s="1"/>
    </row>
    <row r="977" spans="3:3" ht="15.75" customHeight="1" x14ac:dyDescent="0.25">
      <c r="C977" s="1"/>
    </row>
    <row r="978" spans="3:3" ht="15.75" customHeight="1" x14ac:dyDescent="0.25">
      <c r="C978" s="1"/>
    </row>
    <row r="979" spans="3:3" ht="15.75" customHeight="1" x14ac:dyDescent="0.25">
      <c r="C979" s="1"/>
    </row>
    <row r="980" spans="3:3" ht="15.75" customHeight="1" x14ac:dyDescent="0.25">
      <c r="C980" s="1"/>
    </row>
    <row r="981" spans="3:3" ht="15.75" customHeight="1" x14ac:dyDescent="0.25">
      <c r="C981" s="1"/>
    </row>
    <row r="982" spans="3:3" ht="15.75" customHeight="1" x14ac:dyDescent="0.25">
      <c r="C982" s="1"/>
    </row>
    <row r="983" spans="3:3" ht="15.75" customHeight="1" x14ac:dyDescent="0.25">
      <c r="C983" s="1"/>
    </row>
    <row r="984" spans="3:3" ht="15.75" customHeight="1" x14ac:dyDescent="0.25">
      <c r="C984" s="1"/>
    </row>
    <row r="985" spans="3:3" ht="15.75" customHeight="1" x14ac:dyDescent="0.25">
      <c r="C985" s="1"/>
    </row>
    <row r="986" spans="3:3" ht="15.75" customHeight="1" x14ac:dyDescent="0.25">
      <c r="C986" s="1"/>
    </row>
    <row r="987" spans="3:3" ht="15.75" customHeight="1" x14ac:dyDescent="0.25">
      <c r="C987" s="1"/>
    </row>
    <row r="988" spans="3:3" ht="15.75" customHeight="1" x14ac:dyDescent="0.25">
      <c r="C988" s="1"/>
    </row>
    <row r="989" spans="3:3" ht="15.75" customHeight="1" x14ac:dyDescent="0.25">
      <c r="C989" s="1"/>
    </row>
    <row r="990" spans="3:3" ht="15.75" customHeight="1" x14ac:dyDescent="0.25">
      <c r="C990" s="1"/>
    </row>
    <row r="991" spans="3:3" ht="15.75" customHeight="1" x14ac:dyDescent="0.25">
      <c r="C991" s="1"/>
    </row>
    <row r="992" spans="3:3" ht="15.75" customHeight="1" x14ac:dyDescent="0.25">
      <c r="C992" s="1"/>
    </row>
    <row r="993" spans="3:3" ht="15.75" customHeight="1" x14ac:dyDescent="0.25">
      <c r="C993" s="1"/>
    </row>
    <row r="994" spans="3:3" ht="15.75" customHeight="1" x14ac:dyDescent="0.25">
      <c r="C994" s="1"/>
    </row>
    <row r="995" spans="3:3" ht="15.75" customHeight="1" x14ac:dyDescent="0.25">
      <c r="C995" s="1"/>
    </row>
    <row r="996" spans="3:3" ht="15.75" customHeight="1" x14ac:dyDescent="0.25">
      <c r="C996" s="1"/>
    </row>
    <row r="997" spans="3:3" ht="15.75" customHeight="1" x14ac:dyDescent="0.25">
      <c r="C997" s="1"/>
    </row>
    <row r="998" spans="3:3" ht="15.75" customHeight="1" x14ac:dyDescent="0.25">
      <c r="C998" s="1"/>
    </row>
    <row r="999" spans="3:3" ht="15.75" customHeight="1" x14ac:dyDescent="0.25">
      <c r="C999" s="1"/>
    </row>
    <row r="1000" spans="3:3" ht="15.75" customHeight="1" x14ac:dyDescent="0.25">
      <c r="C1000" s="1"/>
    </row>
  </sheetData>
  <mergeCells count="1">
    <mergeCell ref="A1:J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Yate Gonzalez</dc:creator>
  <cp:lastModifiedBy>Mateo Yate Gonzalez</cp:lastModifiedBy>
  <dcterms:created xsi:type="dcterms:W3CDTF">2020-11-03T01:55:12Z</dcterms:created>
  <dcterms:modified xsi:type="dcterms:W3CDTF">2020-11-12T23:51:16Z</dcterms:modified>
</cp:coreProperties>
</file>