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teo\Google Drive - UDistrital\2020 - III\Cibernética III\Presentación Implementacion Final\Configuracion 4 - 3 entredas y 3 consecuentes\"/>
    </mc:Choice>
  </mc:AlternateContent>
  <xr:revisionPtr revIDLastSave="0" documentId="13_ncr:1_{19AF4695-C321-495A-AA82-3722EA31E560}" xr6:coauthVersionLast="45" xr6:coauthVersionMax="45" xr10:uidLastSave="{00000000-0000-0000-0000-000000000000}"/>
  <bookViews>
    <workbookView xWindow="3855" yWindow="3855" windowWidth="21600" windowHeight="11325" xr2:uid="{57408113-9CA6-40A2-981A-4E2E0FAB05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H140" i="1" l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39" i="1"/>
</calcChain>
</file>

<file path=xl/sharedStrings.xml><?xml version="1.0" encoding="utf-8"?>
<sst xmlns="http://schemas.openxmlformats.org/spreadsheetml/2006/main" count="147" uniqueCount="142">
  <si>
    <t>Fecha</t>
  </si>
  <si>
    <t>40,37$</t>
  </si>
  <si>
    <t>40,91$</t>
  </si>
  <si>
    <t>44,74$</t>
  </si>
  <si>
    <t>43,24$</t>
  </si>
  <si>
    <t>40,27$</t>
  </si>
  <si>
    <t>29,38$</t>
  </si>
  <si>
    <t>18,38$</t>
  </si>
  <si>
    <t>32,01$</t>
  </si>
  <si>
    <t>55,66$</t>
  </si>
  <si>
    <t>63,65$</t>
  </si>
  <si>
    <t>67,31$</t>
  </si>
  <si>
    <t>63,21$</t>
  </si>
  <si>
    <t>59,71$</t>
  </si>
  <si>
    <t>62,83$</t>
  </si>
  <si>
    <t>59,04$</t>
  </si>
  <si>
    <t>63,92$</t>
  </si>
  <si>
    <t>64,22$</t>
  </si>
  <si>
    <t>71,32$</t>
  </si>
  <si>
    <t>71,23$</t>
  </si>
  <si>
    <t>66,14$</t>
  </si>
  <si>
    <t>63,96$</t>
  </si>
  <si>
    <t>59,41$</t>
  </si>
  <si>
    <t>57,36$</t>
  </si>
  <si>
    <t>64,75$</t>
  </si>
  <si>
    <t>81,03$</t>
  </si>
  <si>
    <t>78,89$</t>
  </si>
  <si>
    <t>72,53$</t>
  </si>
  <si>
    <t>74,25$</t>
  </si>
  <si>
    <t>74,41$</t>
  </si>
  <si>
    <t>76,98$</t>
  </si>
  <si>
    <t>72,11$</t>
  </si>
  <si>
    <t>66,02$</t>
  </si>
  <si>
    <t>65,32$</t>
  </si>
  <si>
    <t>69,08$</t>
  </si>
  <si>
    <t>64,37$</t>
  </si>
  <si>
    <t>62,71$</t>
  </si>
  <si>
    <t>57,51$</t>
  </si>
  <si>
    <t>56,15$</t>
  </si>
  <si>
    <t>51,70$</t>
  </si>
  <si>
    <t>48,48$</t>
  </si>
  <si>
    <t>46,37$</t>
  </si>
  <si>
    <t>50,33$</t>
  </si>
  <si>
    <t>52,31$</t>
  </si>
  <si>
    <t>51,59$</t>
  </si>
  <si>
    <t>54,87$</t>
  </si>
  <si>
    <t>54,58$</t>
  </si>
  <si>
    <t>53,31$</t>
  </si>
  <si>
    <t>44,73$</t>
  </si>
  <si>
    <t>49,52$</t>
  </si>
  <si>
    <t>46,57$</t>
  </si>
  <si>
    <t>45,84$</t>
  </si>
  <si>
    <t>44,95$</t>
  </si>
  <si>
    <t>48,25$</t>
  </si>
  <si>
    <t>46,74$</t>
  </si>
  <si>
    <t>41,58$</t>
  </si>
  <si>
    <t>38,21$</t>
  </si>
  <si>
    <t>32,18$</t>
  </si>
  <si>
    <t>30,70$</t>
  </si>
  <si>
    <t>38,01$</t>
  </si>
  <si>
    <t>44,27$</t>
  </si>
  <si>
    <t>48,43$</t>
  </si>
  <si>
    <t>47,62$</t>
  </si>
  <si>
    <t>46,52$</t>
  </si>
  <si>
    <t>56,56$</t>
  </si>
  <si>
    <t>61,48$</t>
  </si>
  <si>
    <t>64,08$</t>
  </si>
  <si>
    <t>59,52$</t>
  </si>
  <si>
    <t>55,89$</t>
  </si>
  <si>
    <t>58,10$</t>
  </si>
  <si>
    <t>47,76$</t>
  </si>
  <si>
    <t>62,34$</t>
  </si>
  <si>
    <t>79,44$</t>
  </si>
  <si>
    <t>87,43$</t>
  </si>
  <si>
    <t>97,09$</t>
  </si>
  <si>
    <t>101,61$</t>
  </si>
  <si>
    <t>106,77$</t>
  </si>
  <si>
    <t>111,80$</t>
  </si>
  <si>
    <t>109,54$</t>
  </si>
  <si>
    <t>107,76$</t>
  </si>
  <si>
    <t>107,48$</t>
  </si>
  <si>
    <t>108,90$</t>
  </si>
  <si>
    <t>108,12$</t>
  </si>
  <si>
    <t>110,76$</t>
  </si>
  <si>
    <t>107,79$</t>
  </si>
  <si>
    <t>109,08$</t>
  </si>
  <si>
    <t>111,60$</t>
  </si>
  <si>
    <t>111,28$</t>
  </si>
  <si>
    <t>107,93$</t>
  </si>
  <si>
    <t>102,92$</t>
  </si>
  <si>
    <t>102,56$</t>
  </si>
  <si>
    <t>102,25$</t>
  </si>
  <si>
    <t>108,47$</t>
  </si>
  <si>
    <t>116,05$</t>
  </si>
  <si>
    <t>112,96$</t>
  </si>
  <si>
    <t>109,49$</t>
  </si>
  <si>
    <t>109,06$</t>
  </si>
  <si>
    <t>111,71$</t>
  </si>
  <si>
    <t>112,86$</t>
  </si>
  <si>
    <t>113,36$</t>
  </si>
  <si>
    <t>102,62$</t>
  </si>
  <si>
    <t>95,16$</t>
  </si>
  <si>
    <t>110,34$</t>
  </si>
  <si>
    <t>119,75$</t>
  </si>
  <si>
    <t>125,45$</t>
  </si>
  <si>
    <t>119,33$</t>
  </si>
  <si>
    <t>110,69$</t>
  </si>
  <si>
    <t>107,87$</t>
  </si>
  <si>
    <t>110,77$</t>
  </si>
  <si>
    <t>109,55$</t>
  </si>
  <si>
    <t>112,83$</t>
  </si>
  <si>
    <t>110,22$</t>
  </si>
  <si>
    <t>116,97$</t>
  </si>
  <si>
    <t>113,83$</t>
  </si>
  <si>
    <t>114,99$</t>
  </si>
  <si>
    <t>123,26$</t>
  </si>
  <si>
    <t>114,64$</t>
  </si>
  <si>
    <t>103,72$</t>
  </si>
  <si>
    <t>96,52$</t>
  </si>
  <si>
    <t>91,45$</t>
  </si>
  <si>
    <t>85,28$</t>
  </si>
  <si>
    <t>82,67$</t>
  </si>
  <si>
    <t>77,84$</t>
  </si>
  <si>
    <t>77,04$</t>
  </si>
  <si>
    <t>75,58$</t>
  </si>
  <si>
    <t>74,76$</t>
  </si>
  <si>
    <t>75,95$</t>
  </si>
  <si>
    <t>84,82$</t>
  </si>
  <si>
    <t>78,83$</t>
  </si>
  <si>
    <t>73,75$</t>
  </si>
  <si>
    <t>76,17$</t>
  </si>
  <si>
    <t>Barril Brent ($USD)</t>
  </si>
  <si>
    <t>Tasa de Interes FED (%)</t>
  </si>
  <si>
    <t>Tasa de Cambio PEN-USD($USD)</t>
  </si>
  <si>
    <t>Exportaciones del Petroleo (Ton. Metricas)</t>
  </si>
  <si>
    <t>Tasa TRM Real ($COP)</t>
  </si>
  <si>
    <t xml:space="preserve">Tasa de Interes FED (%) </t>
  </si>
  <si>
    <t>Exportaciones del Petroleo (Ton. Metricas) / 100.000</t>
  </si>
  <si>
    <t>Tasa TRM Real ($COP) / 10</t>
  </si>
  <si>
    <t>Tasa de Interes FED (%) * 1000</t>
  </si>
  <si>
    <t>Tasa de Cambio PEN-USD($USD)*10</t>
  </si>
  <si>
    <t>Configuracion 4 - Dataset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</si>
</sst>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mmmm&quot; de &quot;yyyy\ "/>
    <numFmt numFmtId="167" formatCode="[$$]\ #,##0.00;\-[$$]\ #,##0.00"/>
    <numFmt numFmtId="168" formatCode="[$$]#,##0.00;\-[$$]#,##0.00" x16r2:formatCode16="[$$-sn-Latn-ZW]#,##0.00;\-[$$-sn-Latn-ZW]#,##0.00"/>
    <numFmt numFmtId="169" formatCode="mm\-yy\ "/>
  </numFmts>
  <fonts count="10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DFA"/>
        <bgColor rgb="FFFFFDF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8B2AD"/>
      </left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0" applyNumberFormat="1"/>
    <xf numFmtId="166" fontId="0" fillId="0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right" vertical="top"/>
    </xf>
    <xf numFmtId="10" fontId="3" fillId="0" borderId="1" xfId="1" applyNumberFormat="1" applyFont="1" applyFill="1" applyBorder="1" applyAlignment="1">
      <alignment horizontal="right"/>
    </xf>
    <xf numFmtId="0" fontId="6" fillId="0" borderId="1" xfId="0" applyFont="1" applyFill="1" applyBorder="1"/>
    <xf numFmtId="165" fontId="6" fillId="0" borderId="1" xfId="0" applyNumberFormat="1" applyFont="1" applyFill="1" applyBorder="1"/>
    <xf numFmtId="165" fontId="7" fillId="0" borderId="1" xfId="0" applyNumberFormat="1" applyFont="1" applyFill="1" applyBorder="1"/>
    <xf numFmtId="168" fontId="0" fillId="0" borderId="0" xfId="0" applyNumberFormat="1" applyFont="1"/>
    <xf numFmtId="167" fontId="8" fillId="0" borderId="0" xfId="0" applyNumberFormat="1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/>
    </xf>
    <xf numFmtId="168" fontId="0" fillId="0" borderId="1" xfId="0" applyNumberFormat="1" applyFont="1" applyBorder="1"/>
    <xf numFmtId="0" fontId="5" fillId="0" borderId="1" xfId="0" applyNumberFormat="1" applyFont="1" applyFill="1" applyBorder="1" applyAlignment="1">
      <alignment horizontal="right" vertical="top"/>
    </xf>
    <xf numFmtId="0" fontId="6" fillId="0" borderId="1" xfId="0" applyNumberFormat="1" applyFont="1" applyFill="1" applyBorder="1"/>
    <xf numFmtId="0" fontId="0" fillId="0" borderId="1" xfId="0" applyNumberFormat="1" applyFont="1" applyBorder="1"/>
    <xf numFmtId="169" fontId="0" fillId="0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right"/>
    </xf>
    <xf numFmtId="0" fontId="6" fillId="3" borderId="1" xfId="0" applyNumberFormat="1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10" fontId="3" fillId="0" borderId="1" xfId="1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3" fillId="0" borderId="1" xfId="1" applyNumberFormat="1" applyFont="1" applyFill="1" applyBorder="1" applyAlignment="1">
      <alignment horizontal="right" wrapText="1"/>
    </xf>
    <xf numFmtId="166" fontId="0" fillId="4" borderId="1" xfId="0" applyNumberFormat="1" applyFill="1" applyBorder="1"/>
    <xf numFmtId="0" fontId="5" fillId="4" borderId="1" xfId="0" applyFont="1" applyFill="1" applyBorder="1" applyAlignment="1">
      <alignment horizontal="right" vertical="top"/>
    </xf>
    <xf numFmtId="10" fontId="3" fillId="4" borderId="1" xfId="1" applyNumberFormat="1" applyFont="1" applyFill="1" applyBorder="1" applyAlignment="1">
      <alignment horizontal="right" wrapText="1"/>
    </xf>
    <xf numFmtId="10" fontId="3" fillId="4" borderId="1" xfId="1" applyNumberFormat="1" applyFont="1" applyFill="1" applyBorder="1" applyAlignment="1">
      <alignment horizontal="right"/>
    </xf>
    <xf numFmtId="165" fontId="6" fillId="4" borderId="1" xfId="0" applyNumberFormat="1" applyFont="1" applyFill="1" applyBorder="1"/>
    <xf numFmtId="0" fontId="0" fillId="4" borderId="1" xfId="0" applyFill="1" applyBorder="1"/>
    <xf numFmtId="0" fontId="6" fillId="4" borderId="1" xfId="0" applyFont="1" applyFill="1" applyBorder="1"/>
    <xf numFmtId="168" fontId="0" fillId="4" borderId="1" xfId="0" applyNumberFormat="1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/>
    <xf numFmtId="0" fontId="9" fillId="0" borderId="0" xfId="0" applyFont="1" applyAlignment="1">
      <alignment horizontal="center"/>
    </xf>
  </cellXfs>
  <cellStyles count="3">
    <cellStyle name="Millares 2" xfId="2" xr:uid="{C851E1A7-C3BF-46C2-AE46-EC34A6EB5822}"/>
    <cellStyle name="Normal" xfId="0" builtinId="0"/>
    <cellStyle name="Normal 2" xfId="1" xr:uid="{D3E0CB17-134C-43BC-93C1-0043720A7E5E}"/>
  </cellStyles>
  <dxfs count="0"/>
  <tableStyles count="0" defaultTableStyle="TableStyleMedium2" defaultPivotStyle="PivotStyleLight16"/>
  <colors>
    <mruColors>
      <color rgb="FFD6E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Cruce de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Barril Brent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Hoja1!$B$139:$B$268</c:f>
              <c:numCache>
                <c:formatCode>General</c:formatCode>
                <c:ptCount val="130"/>
                <c:pt idx="0">
                  <c:v>40.369999999999997</c:v>
                </c:pt>
                <c:pt idx="1">
                  <c:v>40.909999999999997</c:v>
                </c:pt>
                <c:pt idx="2">
                  <c:v>44.74</c:v>
                </c:pt>
                <c:pt idx="3">
                  <c:v>43.24</c:v>
                </c:pt>
                <c:pt idx="4">
                  <c:v>40.270000000000003</c:v>
                </c:pt>
                <c:pt idx="5">
                  <c:v>29.38</c:v>
                </c:pt>
                <c:pt idx="6">
                  <c:v>18.38</c:v>
                </c:pt>
                <c:pt idx="7">
                  <c:v>32.01</c:v>
                </c:pt>
                <c:pt idx="8">
                  <c:v>55.66</c:v>
                </c:pt>
                <c:pt idx="9">
                  <c:v>63.65</c:v>
                </c:pt>
                <c:pt idx="10">
                  <c:v>67.31</c:v>
                </c:pt>
                <c:pt idx="11">
                  <c:v>63.21</c:v>
                </c:pt>
                <c:pt idx="12">
                  <c:v>59.71</c:v>
                </c:pt>
                <c:pt idx="13">
                  <c:v>62.83</c:v>
                </c:pt>
                <c:pt idx="14">
                  <c:v>59.04</c:v>
                </c:pt>
                <c:pt idx="15">
                  <c:v>63.92</c:v>
                </c:pt>
                <c:pt idx="16">
                  <c:v>64.22</c:v>
                </c:pt>
                <c:pt idx="17">
                  <c:v>71.319999999999993</c:v>
                </c:pt>
                <c:pt idx="18">
                  <c:v>71.23</c:v>
                </c:pt>
                <c:pt idx="19">
                  <c:v>66.14</c:v>
                </c:pt>
                <c:pt idx="20">
                  <c:v>63.96</c:v>
                </c:pt>
                <c:pt idx="21">
                  <c:v>59.41</c:v>
                </c:pt>
                <c:pt idx="22">
                  <c:v>57.36</c:v>
                </c:pt>
                <c:pt idx="23">
                  <c:v>64.75</c:v>
                </c:pt>
                <c:pt idx="24">
                  <c:v>81.03</c:v>
                </c:pt>
                <c:pt idx="25">
                  <c:v>78.89</c:v>
                </c:pt>
                <c:pt idx="26">
                  <c:v>72.53</c:v>
                </c:pt>
                <c:pt idx="27">
                  <c:v>74.25</c:v>
                </c:pt>
                <c:pt idx="28">
                  <c:v>74.41</c:v>
                </c:pt>
                <c:pt idx="29">
                  <c:v>76.98</c:v>
                </c:pt>
                <c:pt idx="30">
                  <c:v>72.11</c:v>
                </c:pt>
                <c:pt idx="31">
                  <c:v>66.02</c:v>
                </c:pt>
                <c:pt idx="32">
                  <c:v>65.319999999999993</c:v>
                </c:pt>
                <c:pt idx="33">
                  <c:v>69.08</c:v>
                </c:pt>
                <c:pt idx="34">
                  <c:v>64.37</c:v>
                </c:pt>
                <c:pt idx="35">
                  <c:v>62.71</c:v>
                </c:pt>
                <c:pt idx="36">
                  <c:v>57.51</c:v>
                </c:pt>
                <c:pt idx="37">
                  <c:v>56.15</c:v>
                </c:pt>
                <c:pt idx="38">
                  <c:v>51.7</c:v>
                </c:pt>
                <c:pt idx="39">
                  <c:v>48.48</c:v>
                </c:pt>
                <c:pt idx="40">
                  <c:v>46.37</c:v>
                </c:pt>
                <c:pt idx="41">
                  <c:v>50.33</c:v>
                </c:pt>
                <c:pt idx="42">
                  <c:v>52.31</c:v>
                </c:pt>
                <c:pt idx="43">
                  <c:v>51.59</c:v>
                </c:pt>
                <c:pt idx="44">
                  <c:v>54.87</c:v>
                </c:pt>
                <c:pt idx="45">
                  <c:v>54.58</c:v>
                </c:pt>
                <c:pt idx="46">
                  <c:v>53.31</c:v>
                </c:pt>
                <c:pt idx="47">
                  <c:v>44.73</c:v>
                </c:pt>
                <c:pt idx="48">
                  <c:v>49.52</c:v>
                </c:pt>
                <c:pt idx="49">
                  <c:v>46.57</c:v>
                </c:pt>
                <c:pt idx="50">
                  <c:v>45.84</c:v>
                </c:pt>
                <c:pt idx="51">
                  <c:v>44.95</c:v>
                </c:pt>
                <c:pt idx="52">
                  <c:v>48.25</c:v>
                </c:pt>
                <c:pt idx="53">
                  <c:v>46.74</c:v>
                </c:pt>
                <c:pt idx="54">
                  <c:v>41.58</c:v>
                </c:pt>
                <c:pt idx="55">
                  <c:v>38.21</c:v>
                </c:pt>
                <c:pt idx="56">
                  <c:v>32.18</c:v>
                </c:pt>
                <c:pt idx="57">
                  <c:v>30.7</c:v>
                </c:pt>
                <c:pt idx="58">
                  <c:v>38.01</c:v>
                </c:pt>
                <c:pt idx="59">
                  <c:v>44.27</c:v>
                </c:pt>
                <c:pt idx="60">
                  <c:v>48.43</c:v>
                </c:pt>
                <c:pt idx="61">
                  <c:v>47.62</c:v>
                </c:pt>
                <c:pt idx="62">
                  <c:v>46.52</c:v>
                </c:pt>
                <c:pt idx="63">
                  <c:v>56.56</c:v>
                </c:pt>
                <c:pt idx="64">
                  <c:v>61.48</c:v>
                </c:pt>
                <c:pt idx="65">
                  <c:v>64.08</c:v>
                </c:pt>
                <c:pt idx="66">
                  <c:v>59.52</c:v>
                </c:pt>
                <c:pt idx="67">
                  <c:v>55.89</c:v>
                </c:pt>
                <c:pt idx="68">
                  <c:v>58.1</c:v>
                </c:pt>
                <c:pt idx="69">
                  <c:v>47.76</c:v>
                </c:pt>
                <c:pt idx="70">
                  <c:v>62.34</c:v>
                </c:pt>
                <c:pt idx="71">
                  <c:v>79.44</c:v>
                </c:pt>
                <c:pt idx="72">
                  <c:v>87.43</c:v>
                </c:pt>
                <c:pt idx="73">
                  <c:v>97.09</c:v>
                </c:pt>
                <c:pt idx="74">
                  <c:v>101.61</c:v>
                </c:pt>
                <c:pt idx="75">
                  <c:v>106.77</c:v>
                </c:pt>
                <c:pt idx="76">
                  <c:v>111.8</c:v>
                </c:pt>
                <c:pt idx="77">
                  <c:v>109.54</c:v>
                </c:pt>
                <c:pt idx="78">
                  <c:v>107.76</c:v>
                </c:pt>
                <c:pt idx="79">
                  <c:v>107.48</c:v>
                </c:pt>
                <c:pt idx="80">
                  <c:v>108.9</c:v>
                </c:pt>
                <c:pt idx="81">
                  <c:v>108.12</c:v>
                </c:pt>
                <c:pt idx="82">
                  <c:v>110.76</c:v>
                </c:pt>
                <c:pt idx="83">
                  <c:v>107.79</c:v>
                </c:pt>
                <c:pt idx="84">
                  <c:v>109.08</c:v>
                </c:pt>
                <c:pt idx="85">
                  <c:v>111.6</c:v>
                </c:pt>
                <c:pt idx="86">
                  <c:v>111.28</c:v>
                </c:pt>
                <c:pt idx="87">
                  <c:v>107.93</c:v>
                </c:pt>
                <c:pt idx="88">
                  <c:v>102.92</c:v>
                </c:pt>
                <c:pt idx="89">
                  <c:v>102.56</c:v>
                </c:pt>
                <c:pt idx="90">
                  <c:v>102.25</c:v>
                </c:pt>
                <c:pt idx="91">
                  <c:v>108.47</c:v>
                </c:pt>
                <c:pt idx="92">
                  <c:v>116.05</c:v>
                </c:pt>
                <c:pt idx="93">
                  <c:v>112.96</c:v>
                </c:pt>
                <c:pt idx="94">
                  <c:v>109.49</c:v>
                </c:pt>
                <c:pt idx="95">
                  <c:v>109.06</c:v>
                </c:pt>
                <c:pt idx="96">
                  <c:v>111.71</c:v>
                </c:pt>
                <c:pt idx="97">
                  <c:v>112.86</c:v>
                </c:pt>
                <c:pt idx="98">
                  <c:v>113.36</c:v>
                </c:pt>
                <c:pt idx="99">
                  <c:v>102.62</c:v>
                </c:pt>
                <c:pt idx="100">
                  <c:v>95.16</c:v>
                </c:pt>
                <c:pt idx="101">
                  <c:v>110.34</c:v>
                </c:pt>
                <c:pt idx="102">
                  <c:v>119.75</c:v>
                </c:pt>
                <c:pt idx="103">
                  <c:v>125.45</c:v>
                </c:pt>
                <c:pt idx="104">
                  <c:v>119.33</c:v>
                </c:pt>
                <c:pt idx="105">
                  <c:v>110.69</c:v>
                </c:pt>
                <c:pt idx="106">
                  <c:v>107.87</c:v>
                </c:pt>
                <c:pt idx="107">
                  <c:v>110.77</c:v>
                </c:pt>
                <c:pt idx="108">
                  <c:v>109.55</c:v>
                </c:pt>
                <c:pt idx="109">
                  <c:v>112.83</c:v>
                </c:pt>
                <c:pt idx="110">
                  <c:v>110.22</c:v>
                </c:pt>
                <c:pt idx="111">
                  <c:v>116.97</c:v>
                </c:pt>
                <c:pt idx="112">
                  <c:v>113.83</c:v>
                </c:pt>
                <c:pt idx="113">
                  <c:v>114.99</c:v>
                </c:pt>
                <c:pt idx="114">
                  <c:v>123.26</c:v>
                </c:pt>
                <c:pt idx="115">
                  <c:v>114.64</c:v>
                </c:pt>
                <c:pt idx="116">
                  <c:v>103.72</c:v>
                </c:pt>
                <c:pt idx="117">
                  <c:v>96.52</c:v>
                </c:pt>
                <c:pt idx="118">
                  <c:v>91.45</c:v>
                </c:pt>
                <c:pt idx="119">
                  <c:v>85.28</c:v>
                </c:pt>
                <c:pt idx="120">
                  <c:v>82.67</c:v>
                </c:pt>
                <c:pt idx="121">
                  <c:v>77.84</c:v>
                </c:pt>
                <c:pt idx="122">
                  <c:v>77.040000000000006</c:v>
                </c:pt>
                <c:pt idx="123">
                  <c:v>75.58</c:v>
                </c:pt>
                <c:pt idx="124">
                  <c:v>74.760000000000005</c:v>
                </c:pt>
                <c:pt idx="125">
                  <c:v>75.95</c:v>
                </c:pt>
                <c:pt idx="126">
                  <c:v>84.82</c:v>
                </c:pt>
                <c:pt idx="127">
                  <c:v>78.83</c:v>
                </c:pt>
                <c:pt idx="128">
                  <c:v>73.75</c:v>
                </c:pt>
                <c:pt idx="129">
                  <c:v>76.17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1-49E7-B8A4-94662258A9D7}"/>
            </c:ext>
          </c:extLst>
        </c:ser>
        <c:ser>
          <c:idx val="1"/>
          <c:order val="1"/>
          <c:tx>
            <c:v>Tasa de Interés FED x 10.000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Hoja1!$D$139:$D$268</c:f>
              <c:numCache>
                <c:formatCode>General</c:formatCode>
                <c:ptCount val="13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12.5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20</c:v>
                </c:pt>
                <c:pt idx="14">
                  <c:v>22.5</c:v>
                </c:pt>
                <c:pt idx="15">
                  <c:v>22.5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1-49E7-B8A4-94662258A9D7}"/>
            </c:ext>
          </c:extLst>
        </c:ser>
        <c:ser>
          <c:idx val="2"/>
          <c:order val="2"/>
          <c:tx>
            <c:v>Petroleo en Ton. Metricas / 100.000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Hoja1!$F$139:$F$268</c:f>
              <c:numCache>
                <c:formatCode>General</c:formatCode>
                <c:ptCount val="130"/>
                <c:pt idx="0">
                  <c:v>25.273418027600002</c:v>
                </c:pt>
                <c:pt idx="1">
                  <c:v>25.273418027600002</c:v>
                </c:pt>
                <c:pt idx="2">
                  <c:v>30.660763988399996</c:v>
                </c:pt>
                <c:pt idx="3">
                  <c:v>26.146354212200002</c:v>
                </c:pt>
                <c:pt idx="4">
                  <c:v>27.018202616900002</c:v>
                </c:pt>
                <c:pt idx="5">
                  <c:v>32.876847951899997</c:v>
                </c:pt>
                <c:pt idx="6">
                  <c:v>28.233373947400001</c:v>
                </c:pt>
                <c:pt idx="7">
                  <c:v>34.5697582122</c:v>
                </c:pt>
                <c:pt idx="8">
                  <c:v>32.336806827899998</c:v>
                </c:pt>
                <c:pt idx="9">
                  <c:v>31.547130614599997</c:v>
                </c:pt>
                <c:pt idx="10">
                  <c:v>33.990863829600002</c:v>
                </c:pt>
                <c:pt idx="11">
                  <c:v>31.181685369099998</c:v>
                </c:pt>
                <c:pt idx="12">
                  <c:v>32.953781717300004</c:v>
                </c:pt>
                <c:pt idx="13">
                  <c:v>30.389537407799995</c:v>
                </c:pt>
                <c:pt idx="14">
                  <c:v>35.178133525699998</c:v>
                </c:pt>
                <c:pt idx="15">
                  <c:v>31.660772402999996</c:v>
                </c:pt>
                <c:pt idx="16">
                  <c:v>35.715487179999997</c:v>
                </c:pt>
                <c:pt idx="17">
                  <c:v>33.299936016799997</c:v>
                </c:pt>
                <c:pt idx="18">
                  <c:v>37.805160729500003</c:v>
                </c:pt>
                <c:pt idx="19">
                  <c:v>35.074209492100003</c:v>
                </c:pt>
                <c:pt idx="20">
                  <c:v>28.957054755199998</c:v>
                </c:pt>
                <c:pt idx="21">
                  <c:v>32.021689831400003</c:v>
                </c:pt>
                <c:pt idx="22">
                  <c:v>36.418960783499998</c:v>
                </c:pt>
                <c:pt idx="23">
                  <c:v>36.186052908599997</c:v>
                </c:pt>
                <c:pt idx="24">
                  <c:v>31.996090817899997</c:v>
                </c:pt>
                <c:pt idx="25">
                  <c:v>33.689071569899994</c:v>
                </c:pt>
                <c:pt idx="26">
                  <c:v>35.834266836700003</c:v>
                </c:pt>
                <c:pt idx="27">
                  <c:v>32.302077633999993</c:v>
                </c:pt>
                <c:pt idx="28">
                  <c:v>30.199404599600001</c:v>
                </c:pt>
                <c:pt idx="29">
                  <c:v>32.9323211126</c:v>
                </c:pt>
                <c:pt idx="30">
                  <c:v>32.627114653100001</c:v>
                </c:pt>
                <c:pt idx="31">
                  <c:v>29.587653820500002</c:v>
                </c:pt>
                <c:pt idx="32">
                  <c:v>27.012771041299995</c:v>
                </c:pt>
                <c:pt idx="33">
                  <c:v>31.112315917200004</c:v>
                </c:pt>
                <c:pt idx="34">
                  <c:v>36.927053445199995</c:v>
                </c:pt>
                <c:pt idx="35">
                  <c:v>30.918000520199993</c:v>
                </c:pt>
                <c:pt idx="36">
                  <c:v>34.750410672799994</c:v>
                </c:pt>
                <c:pt idx="37">
                  <c:v>31.813393663499998</c:v>
                </c:pt>
                <c:pt idx="38">
                  <c:v>34.415272271100001</c:v>
                </c:pt>
                <c:pt idx="39">
                  <c:v>33.448688375800003</c:v>
                </c:pt>
                <c:pt idx="40">
                  <c:v>36.739366011400001</c:v>
                </c:pt>
                <c:pt idx="41">
                  <c:v>33.907099366200001</c:v>
                </c:pt>
                <c:pt idx="42">
                  <c:v>33.930806039299995</c:v>
                </c:pt>
                <c:pt idx="43">
                  <c:v>33.0809877075</c:v>
                </c:pt>
                <c:pt idx="44">
                  <c:v>28.361846948299998</c:v>
                </c:pt>
                <c:pt idx="45">
                  <c:v>36.5540524018</c:v>
                </c:pt>
                <c:pt idx="46">
                  <c:v>34.547923556900002</c:v>
                </c:pt>
                <c:pt idx="47">
                  <c:v>36.7135285576</c:v>
                </c:pt>
                <c:pt idx="48">
                  <c:v>35.0219785723</c:v>
                </c:pt>
                <c:pt idx="49">
                  <c:v>37.220267390200007</c:v>
                </c:pt>
                <c:pt idx="50">
                  <c:v>33.557909412700006</c:v>
                </c:pt>
                <c:pt idx="51">
                  <c:v>37.946726717099999</c:v>
                </c:pt>
                <c:pt idx="52">
                  <c:v>39.194721147899998</c:v>
                </c:pt>
                <c:pt idx="53">
                  <c:v>37.286179085199997</c:v>
                </c:pt>
                <c:pt idx="54">
                  <c:v>33.509264951600002</c:v>
                </c:pt>
                <c:pt idx="55">
                  <c:v>35.067809287899991</c:v>
                </c:pt>
                <c:pt idx="56">
                  <c:v>38.292207530399999</c:v>
                </c:pt>
                <c:pt idx="57">
                  <c:v>40.991917773200001</c:v>
                </c:pt>
                <c:pt idx="58">
                  <c:v>41.400117416499995</c:v>
                </c:pt>
                <c:pt idx="59">
                  <c:v>36.8456838675</c:v>
                </c:pt>
                <c:pt idx="60">
                  <c:v>43.737241932200007</c:v>
                </c:pt>
                <c:pt idx="61">
                  <c:v>39.669515646200004</c:v>
                </c:pt>
                <c:pt idx="62">
                  <c:v>39.189272649299994</c:v>
                </c:pt>
                <c:pt idx="63">
                  <c:v>34.922775274000003</c:v>
                </c:pt>
                <c:pt idx="64">
                  <c:v>37.545260176900001</c:v>
                </c:pt>
                <c:pt idx="65">
                  <c:v>43.153648239899994</c:v>
                </c:pt>
                <c:pt idx="66">
                  <c:v>38.914596098499999</c:v>
                </c:pt>
                <c:pt idx="67">
                  <c:v>45.930902590899997</c:v>
                </c:pt>
                <c:pt idx="68">
                  <c:v>41.9144632609</c:v>
                </c:pt>
                <c:pt idx="69">
                  <c:v>41.094775284700006</c:v>
                </c:pt>
                <c:pt idx="70">
                  <c:v>43.383910171500006</c:v>
                </c:pt>
                <c:pt idx="71">
                  <c:v>39.426403898799997</c:v>
                </c:pt>
                <c:pt idx="72">
                  <c:v>40.456425282599994</c:v>
                </c:pt>
                <c:pt idx="73">
                  <c:v>44.429703038099994</c:v>
                </c:pt>
                <c:pt idx="74">
                  <c:v>41.655616647199999</c:v>
                </c:pt>
                <c:pt idx="75">
                  <c:v>41.041374816599998</c:v>
                </c:pt>
                <c:pt idx="76">
                  <c:v>39.030737137700001</c:v>
                </c:pt>
                <c:pt idx="77">
                  <c:v>44.191053796999995</c:v>
                </c:pt>
                <c:pt idx="78">
                  <c:v>37.181593931099997</c:v>
                </c:pt>
                <c:pt idx="79">
                  <c:v>39.671446616600001</c:v>
                </c:pt>
                <c:pt idx="80">
                  <c:v>36.53691236449999</c:v>
                </c:pt>
                <c:pt idx="81">
                  <c:v>44.419946137200007</c:v>
                </c:pt>
                <c:pt idx="82">
                  <c:v>43.634348969699992</c:v>
                </c:pt>
                <c:pt idx="83">
                  <c:v>41.874725348100007</c:v>
                </c:pt>
                <c:pt idx="84">
                  <c:v>39.399488035599994</c:v>
                </c:pt>
                <c:pt idx="85">
                  <c:v>39.147279070199993</c:v>
                </c:pt>
                <c:pt idx="86">
                  <c:v>41.366223372900009</c:v>
                </c:pt>
                <c:pt idx="87">
                  <c:v>37.366056811099995</c:v>
                </c:pt>
                <c:pt idx="88">
                  <c:v>40.890820983300003</c:v>
                </c:pt>
                <c:pt idx="89">
                  <c:v>41.908902948299996</c:v>
                </c:pt>
                <c:pt idx="90">
                  <c:v>38.025511081999994</c:v>
                </c:pt>
                <c:pt idx="91">
                  <c:v>40.3294651191</c:v>
                </c:pt>
                <c:pt idx="92">
                  <c:v>36.357715964400001</c:v>
                </c:pt>
                <c:pt idx="93">
                  <c:v>36.203325810899997</c:v>
                </c:pt>
                <c:pt idx="94">
                  <c:v>40.020701349800007</c:v>
                </c:pt>
                <c:pt idx="95">
                  <c:v>35.093800214300003</c:v>
                </c:pt>
                <c:pt idx="96">
                  <c:v>38.9087779838</c:v>
                </c:pt>
                <c:pt idx="97">
                  <c:v>38.810634836300004</c:v>
                </c:pt>
                <c:pt idx="98">
                  <c:v>32.772076873800003</c:v>
                </c:pt>
                <c:pt idx="99">
                  <c:v>36.504848597300004</c:v>
                </c:pt>
                <c:pt idx="100">
                  <c:v>35.644861131500001</c:v>
                </c:pt>
                <c:pt idx="101">
                  <c:v>38.8771981736</c:v>
                </c:pt>
                <c:pt idx="102">
                  <c:v>37.8064045761</c:v>
                </c:pt>
                <c:pt idx="103">
                  <c:v>37.614713657600007</c:v>
                </c:pt>
                <c:pt idx="104">
                  <c:v>33.430929833299999</c:v>
                </c:pt>
                <c:pt idx="105">
                  <c:v>35.979621647200005</c:v>
                </c:pt>
                <c:pt idx="106">
                  <c:v>38.354064813500003</c:v>
                </c:pt>
                <c:pt idx="107">
                  <c:v>36.453755833199999</c:v>
                </c:pt>
                <c:pt idx="108">
                  <c:v>36.251033711499993</c:v>
                </c:pt>
                <c:pt idx="109">
                  <c:v>31.6817771851</c:v>
                </c:pt>
                <c:pt idx="110">
                  <c:v>35.432284270799997</c:v>
                </c:pt>
                <c:pt idx="111">
                  <c:v>36.140351246400002</c:v>
                </c:pt>
                <c:pt idx="112">
                  <c:v>33.903411466400001</c:v>
                </c:pt>
                <c:pt idx="113">
                  <c:v>34.603646759700005</c:v>
                </c:pt>
                <c:pt idx="114">
                  <c:v>32.3411739461</c:v>
                </c:pt>
                <c:pt idx="115">
                  <c:v>36.114259562900003</c:v>
                </c:pt>
                <c:pt idx="116">
                  <c:v>30.439856902500001</c:v>
                </c:pt>
                <c:pt idx="117">
                  <c:v>28.344025471800002</c:v>
                </c:pt>
                <c:pt idx="118">
                  <c:v>29.099915647300001</c:v>
                </c:pt>
                <c:pt idx="119">
                  <c:v>27.420074663400001</c:v>
                </c:pt>
                <c:pt idx="120">
                  <c:v>28.962428103700002</c:v>
                </c:pt>
                <c:pt idx="121">
                  <c:v>26.846010930400002</c:v>
                </c:pt>
                <c:pt idx="122">
                  <c:v>29.2942862829</c:v>
                </c:pt>
                <c:pt idx="123">
                  <c:v>29.844721793299996</c:v>
                </c:pt>
                <c:pt idx="124">
                  <c:v>25.146650513400001</c:v>
                </c:pt>
                <c:pt idx="125">
                  <c:v>27.4466371657</c:v>
                </c:pt>
                <c:pt idx="126">
                  <c:v>28.716150516799999</c:v>
                </c:pt>
                <c:pt idx="127">
                  <c:v>24.585799954799999</c:v>
                </c:pt>
                <c:pt idx="128">
                  <c:v>24.412290061300002</c:v>
                </c:pt>
                <c:pt idx="129">
                  <c:v>23.303755937200002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11-49E7-B8A4-94662258A9D7}"/>
            </c:ext>
          </c:extLst>
        </c:ser>
        <c:ser>
          <c:idx val="3"/>
          <c:order val="3"/>
          <c:tx>
            <c:v>TRM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Hoja1!$J$139:$J$268</c:f>
              <c:numCache>
                <c:formatCode>General</c:formatCode>
                <c:ptCount val="130"/>
                <c:pt idx="0">
                  <c:v>38.330599999999997</c:v>
                </c:pt>
                <c:pt idx="1">
                  <c:v>37.498600000000003</c:v>
                </c:pt>
                <c:pt idx="2">
                  <c:v>37.881</c:v>
                </c:pt>
                <c:pt idx="3">
                  <c:v>36.606000000000002</c:v>
                </c:pt>
                <c:pt idx="4">
                  <c:v>36.93</c:v>
                </c:pt>
                <c:pt idx="5">
                  <c:v>38.633400000000002</c:v>
                </c:pt>
                <c:pt idx="6">
                  <c:v>39.865600000000001</c:v>
                </c:pt>
                <c:pt idx="7">
                  <c:v>38.700099999999999</c:v>
                </c:pt>
                <c:pt idx="8">
                  <c:v>34.0824</c:v>
                </c:pt>
                <c:pt idx="9">
                  <c:v>33.173699999999997</c:v>
                </c:pt>
                <c:pt idx="10">
                  <c:v>33.83</c:v>
                </c:pt>
                <c:pt idx="11">
                  <c:v>34.114200000000004</c:v>
                </c:pt>
                <c:pt idx="12">
                  <c:v>34.377299999999998</c:v>
                </c:pt>
                <c:pt idx="13">
                  <c:v>33.996200000000002</c:v>
                </c:pt>
                <c:pt idx="14">
                  <c:v>34.1265</c:v>
                </c:pt>
                <c:pt idx="15">
                  <c:v>32.081099999999999</c:v>
                </c:pt>
                <c:pt idx="16">
                  <c:v>32.560200000000002</c:v>
                </c:pt>
                <c:pt idx="17">
                  <c:v>33.104900000000001</c:v>
                </c:pt>
                <c:pt idx="18">
                  <c:v>31.552199999999999</c:v>
                </c:pt>
                <c:pt idx="19">
                  <c:v>31.253400000000003</c:v>
                </c:pt>
                <c:pt idx="20">
                  <c:v>31.151500000000002</c:v>
                </c:pt>
                <c:pt idx="21">
                  <c:v>31.6191</c:v>
                </c:pt>
                <c:pt idx="22">
                  <c:v>32.1248</c:v>
                </c:pt>
                <c:pt idx="23">
                  <c:v>31.981300000000001</c:v>
                </c:pt>
                <c:pt idx="24">
                  <c:v>30.8048</c:v>
                </c:pt>
                <c:pt idx="25">
                  <c:v>30.378</c:v>
                </c:pt>
                <c:pt idx="26">
                  <c:v>29.595700000000001</c:v>
                </c:pt>
                <c:pt idx="27">
                  <c:v>28.855500000000003</c:v>
                </c:pt>
                <c:pt idx="28">
                  <c:v>28.932199999999998</c:v>
                </c:pt>
                <c:pt idx="29">
                  <c:v>28.629499999999997</c:v>
                </c:pt>
                <c:pt idx="30">
                  <c:v>27.659600000000001</c:v>
                </c:pt>
                <c:pt idx="31">
                  <c:v>28.5246</c:v>
                </c:pt>
                <c:pt idx="32">
                  <c:v>28.6</c:v>
                </c:pt>
                <c:pt idx="33">
                  <c:v>28.6768</c:v>
                </c:pt>
                <c:pt idx="34">
                  <c:v>29.914200000000001</c:v>
                </c:pt>
                <c:pt idx="35">
                  <c:v>30.131700000000002</c:v>
                </c:pt>
                <c:pt idx="36">
                  <c:v>29.550599999999999</c:v>
                </c:pt>
                <c:pt idx="37">
                  <c:v>29.184899999999999</c:v>
                </c:pt>
                <c:pt idx="38">
                  <c:v>29.726199999999999</c:v>
                </c:pt>
                <c:pt idx="39">
                  <c:v>30.387600000000003</c:v>
                </c:pt>
                <c:pt idx="40">
                  <c:v>29.583600000000001</c:v>
                </c:pt>
                <c:pt idx="41">
                  <c:v>29.24</c:v>
                </c:pt>
                <c:pt idx="42">
                  <c:v>28.735500000000002</c:v>
                </c:pt>
                <c:pt idx="43">
                  <c:v>29.434899999999999</c:v>
                </c:pt>
                <c:pt idx="44">
                  <c:v>28.816799999999997</c:v>
                </c:pt>
                <c:pt idx="45">
                  <c:v>29.4465</c:v>
                </c:pt>
                <c:pt idx="46">
                  <c:v>30.095300000000002</c:v>
                </c:pt>
                <c:pt idx="47">
                  <c:v>31.064</c:v>
                </c:pt>
                <c:pt idx="48">
                  <c:v>29.3261</c:v>
                </c:pt>
                <c:pt idx="49">
                  <c:v>29.211500000000001</c:v>
                </c:pt>
                <c:pt idx="50">
                  <c:v>29.638200000000001</c:v>
                </c:pt>
                <c:pt idx="51">
                  <c:v>29.639899999999997</c:v>
                </c:pt>
                <c:pt idx="52">
                  <c:v>29.916799999999999</c:v>
                </c:pt>
                <c:pt idx="53">
                  <c:v>29.883800000000001</c:v>
                </c:pt>
                <c:pt idx="54">
                  <c:v>29.987100000000002</c:v>
                </c:pt>
                <c:pt idx="55">
                  <c:v>31.452600000000004</c:v>
                </c:pt>
                <c:pt idx="56">
                  <c:v>33.575000000000003</c:v>
                </c:pt>
                <c:pt idx="57">
                  <c:v>32.840299999999999</c:v>
                </c:pt>
                <c:pt idx="58">
                  <c:v>32.445100000000004</c:v>
                </c:pt>
                <c:pt idx="59">
                  <c:v>29.966699999999999</c:v>
                </c:pt>
                <c:pt idx="60">
                  <c:v>29.378499999999999</c:v>
                </c:pt>
                <c:pt idx="61">
                  <c:v>30.731199999999998</c:v>
                </c:pt>
                <c:pt idx="62">
                  <c:v>30.232900000000001</c:v>
                </c:pt>
                <c:pt idx="63">
                  <c:v>27.319000000000003</c:v>
                </c:pt>
                <c:pt idx="64">
                  <c:v>25.549400000000002</c:v>
                </c:pt>
                <c:pt idx="65">
                  <c:v>24.390900000000002</c:v>
                </c:pt>
                <c:pt idx="66">
                  <c:v>24.953600000000002</c:v>
                </c:pt>
                <c:pt idx="67">
                  <c:v>25.8658</c:v>
                </c:pt>
                <c:pt idx="68">
                  <c:v>24.203800000000001</c:v>
                </c:pt>
                <c:pt idx="69">
                  <c:v>23.976900000000001</c:v>
                </c:pt>
                <c:pt idx="70">
                  <c:v>23.442299999999999</c:v>
                </c:pt>
                <c:pt idx="71">
                  <c:v>21.272500000000001</c:v>
                </c:pt>
                <c:pt idx="72">
                  <c:v>20.470299999999998</c:v>
                </c:pt>
                <c:pt idx="73">
                  <c:v>19.7134</c:v>
                </c:pt>
                <c:pt idx="74">
                  <c:v>18.9907</c:v>
                </c:pt>
                <c:pt idx="75">
                  <c:v>18.584</c:v>
                </c:pt>
                <c:pt idx="76">
                  <c:v>18.881</c:v>
                </c:pt>
                <c:pt idx="77">
                  <c:v>19.154600000000002</c:v>
                </c:pt>
                <c:pt idx="78">
                  <c:v>19.392700000000001</c:v>
                </c:pt>
                <c:pt idx="79">
                  <c:v>20.221900000000002</c:v>
                </c:pt>
                <c:pt idx="80">
                  <c:v>20.405100000000001</c:v>
                </c:pt>
                <c:pt idx="81">
                  <c:v>19.604100000000003</c:v>
                </c:pt>
                <c:pt idx="82">
                  <c:v>19.340799999999998</c:v>
                </c:pt>
                <c:pt idx="83">
                  <c:v>19.221400000000003</c:v>
                </c:pt>
                <c:pt idx="84">
                  <c:v>18.859100000000002</c:v>
                </c:pt>
                <c:pt idx="85">
                  <c:v>19.194000000000003</c:v>
                </c:pt>
                <c:pt idx="86">
                  <c:v>19.0366</c:v>
                </c:pt>
                <c:pt idx="87">
                  <c:v>19.0059</c:v>
                </c:pt>
                <c:pt idx="88">
                  <c:v>19.094999999999999</c:v>
                </c:pt>
                <c:pt idx="89">
                  <c:v>18.501199999999997</c:v>
                </c:pt>
                <c:pt idx="90">
                  <c:v>18.299600000000002</c:v>
                </c:pt>
                <c:pt idx="91">
                  <c:v>18.0989</c:v>
                </c:pt>
                <c:pt idx="92">
                  <c:v>17.9148</c:v>
                </c:pt>
                <c:pt idx="93">
                  <c:v>17.700099999999999</c:v>
                </c:pt>
                <c:pt idx="94">
                  <c:v>17.939399999999999</c:v>
                </c:pt>
                <c:pt idx="95">
                  <c:v>18.2029</c:v>
                </c:pt>
                <c:pt idx="96">
                  <c:v>18.049700000000001</c:v>
                </c:pt>
                <c:pt idx="97">
                  <c:v>18.0318</c:v>
                </c:pt>
                <c:pt idx="98">
                  <c:v>18.063399999999998</c:v>
                </c:pt>
                <c:pt idx="99">
                  <c:v>17.8443</c:v>
                </c:pt>
                <c:pt idx="100">
                  <c:v>17.926300000000001</c:v>
                </c:pt>
                <c:pt idx="101">
                  <c:v>17.9328</c:v>
                </c:pt>
                <c:pt idx="102">
                  <c:v>17.750599999999999</c:v>
                </c:pt>
                <c:pt idx="103">
                  <c:v>17.663399999999999</c:v>
                </c:pt>
                <c:pt idx="104">
                  <c:v>17.835599999999999</c:v>
                </c:pt>
                <c:pt idx="105">
                  <c:v>18.5212</c:v>
                </c:pt>
                <c:pt idx="106">
                  <c:v>19.340799999999998</c:v>
                </c:pt>
                <c:pt idx="107">
                  <c:v>19.182100000000002</c:v>
                </c:pt>
                <c:pt idx="108">
                  <c:v>19.1038</c:v>
                </c:pt>
                <c:pt idx="109">
                  <c:v>18.361499999999999</c:v>
                </c:pt>
                <c:pt idx="110">
                  <c:v>17.8504</c:v>
                </c:pt>
                <c:pt idx="111">
                  <c:v>17.6175</c:v>
                </c:pt>
                <c:pt idx="112">
                  <c:v>17.825399999999998</c:v>
                </c:pt>
                <c:pt idx="113">
                  <c:v>18.016500000000001</c:v>
                </c:pt>
                <c:pt idx="114">
                  <c:v>18.127700000000001</c:v>
                </c:pt>
                <c:pt idx="115">
                  <c:v>18.843800000000002</c:v>
                </c:pt>
                <c:pt idx="116">
                  <c:v>18.8261</c:v>
                </c:pt>
                <c:pt idx="117">
                  <c:v>18.666399999999999</c:v>
                </c:pt>
                <c:pt idx="118">
                  <c:v>19.258599999999998</c:v>
                </c:pt>
                <c:pt idx="119">
                  <c:v>18.636700000000001</c:v>
                </c:pt>
                <c:pt idx="120">
                  <c:v>18.084600000000002</c:v>
                </c:pt>
                <c:pt idx="121">
                  <c:v>18.055999999999997</c:v>
                </c:pt>
                <c:pt idx="122">
                  <c:v>18.1906</c:v>
                </c:pt>
                <c:pt idx="123">
                  <c:v>18.745200000000001</c:v>
                </c:pt>
                <c:pt idx="124">
                  <c:v>19.259</c:v>
                </c:pt>
                <c:pt idx="125">
                  <c:v>19.843599999999999</c:v>
                </c:pt>
                <c:pt idx="126">
                  <c:v>19.403599999999997</c:v>
                </c:pt>
                <c:pt idx="127">
                  <c:v>19.090999999999998</c:v>
                </c:pt>
                <c:pt idx="128">
                  <c:v>19.5289</c:v>
                </c:pt>
                <c:pt idx="129">
                  <c:v>19.7819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11-49E7-B8A4-94662258A9D7}"/>
            </c:ext>
          </c:extLst>
        </c:ser>
        <c:ser>
          <c:idx val="4"/>
          <c:order val="4"/>
          <c:tx>
            <c:v>PEN-USD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Hoja1!$H$139:$H$268</c:f>
              <c:numCache>
                <c:formatCode>General</c:formatCode>
                <c:ptCount val="130"/>
                <c:pt idx="0">
                  <c:v>35.940909089999998</c:v>
                </c:pt>
                <c:pt idx="1">
                  <c:v>35.538499999999999</c:v>
                </c:pt>
                <c:pt idx="2">
                  <c:v>35.620476189999998</c:v>
                </c:pt>
                <c:pt idx="3">
                  <c:v>35.156347830000001</c:v>
                </c:pt>
                <c:pt idx="4">
                  <c:v>34.746590910000002</c:v>
                </c:pt>
                <c:pt idx="5">
                  <c:v>34.2286</c:v>
                </c:pt>
                <c:pt idx="6">
                  <c:v>33.966590910000001</c:v>
                </c:pt>
                <c:pt idx="7">
                  <c:v>34.900363636363643</c:v>
                </c:pt>
                <c:pt idx="8">
                  <c:v>33.913699999999992</c:v>
                </c:pt>
                <c:pt idx="9">
                  <c:v>33.276000000000003</c:v>
                </c:pt>
                <c:pt idx="10">
                  <c:v>33.510272727272714</c:v>
                </c:pt>
                <c:pt idx="11">
                  <c:v>33.713333333333331</c:v>
                </c:pt>
                <c:pt idx="12">
                  <c:v>33.590565217391301</c:v>
                </c:pt>
                <c:pt idx="13">
                  <c:v>33.569047619047609</c:v>
                </c:pt>
                <c:pt idx="14">
                  <c:v>33.81045454545454</c:v>
                </c:pt>
                <c:pt idx="15">
                  <c:v>32.908434782608694</c:v>
                </c:pt>
                <c:pt idx="16">
                  <c:v>33.262900000000002</c:v>
                </c:pt>
                <c:pt idx="17">
                  <c:v>33.324652173913037</c:v>
                </c:pt>
                <c:pt idx="18">
                  <c:v>33.045454545454547</c:v>
                </c:pt>
                <c:pt idx="19">
                  <c:v>33.052238095238103</c:v>
                </c:pt>
                <c:pt idx="20">
                  <c:v>33.225299999999997</c:v>
                </c:pt>
                <c:pt idx="21">
                  <c:v>33.435565217391307</c:v>
                </c:pt>
                <c:pt idx="22">
                  <c:v>33.614571428571423</c:v>
                </c:pt>
                <c:pt idx="23">
                  <c:v>33.742954545454545</c:v>
                </c:pt>
                <c:pt idx="24">
                  <c:v>33.342173913043474</c:v>
                </c:pt>
                <c:pt idx="25">
                  <c:v>33.110999999999997</c:v>
                </c:pt>
                <c:pt idx="26">
                  <c:v>32.890086956521742</c:v>
                </c:pt>
                <c:pt idx="27">
                  <c:v>32.757136363636363</c:v>
                </c:pt>
                <c:pt idx="28">
                  <c:v>32.719952380952385</c:v>
                </c:pt>
                <c:pt idx="29">
                  <c:v>32.714391304347835</c:v>
                </c:pt>
                <c:pt idx="30">
                  <c:v>32.291333333333341</c:v>
                </c:pt>
                <c:pt idx="31">
                  <c:v>32.483363636363634</c:v>
                </c:pt>
                <c:pt idx="32">
                  <c:v>32.506650000000008</c:v>
                </c:pt>
                <c:pt idx="33">
                  <c:v>32.161826086956523</c:v>
                </c:pt>
                <c:pt idx="34">
                  <c:v>32.461523809523811</c:v>
                </c:pt>
                <c:pt idx="35">
                  <c:v>32.410318181818177</c:v>
                </c:pt>
                <c:pt idx="36">
                  <c:v>32.503</c:v>
                </c:pt>
                <c:pt idx="37">
                  <c:v>32.462095238095245</c:v>
                </c:pt>
                <c:pt idx="38">
                  <c:v>32.411434782608687</c:v>
                </c:pt>
                <c:pt idx="39">
                  <c:v>32.488476190476192</c:v>
                </c:pt>
                <c:pt idx="40">
                  <c:v>32.673909090909092</c:v>
                </c:pt>
                <c:pt idx="41">
                  <c:v>32.730739130434785</c:v>
                </c:pt>
                <c:pt idx="42">
                  <c:v>32.493399999999994</c:v>
                </c:pt>
                <c:pt idx="43">
                  <c:v>32.639043478260866</c:v>
                </c:pt>
                <c:pt idx="44">
                  <c:v>32.611650000000004</c:v>
                </c:pt>
                <c:pt idx="45">
                  <c:v>33.389318181818183</c:v>
                </c:pt>
                <c:pt idx="46">
                  <c:v>33.949545454545451</c:v>
                </c:pt>
                <c:pt idx="47">
                  <c:v>34.016454545454543</c:v>
                </c:pt>
                <c:pt idx="48">
                  <c:v>33.850666666666662</c:v>
                </c:pt>
                <c:pt idx="49">
                  <c:v>33.809636363636365</c:v>
                </c:pt>
                <c:pt idx="50">
                  <c:v>33.358913043478253</c:v>
                </c:pt>
                <c:pt idx="51">
                  <c:v>33.076428571428579</c:v>
                </c:pt>
                <c:pt idx="52">
                  <c:v>33.129863636363645</c:v>
                </c:pt>
                <c:pt idx="53">
                  <c:v>33.340545454545456</c:v>
                </c:pt>
                <c:pt idx="54">
                  <c:v>33.002952380952379</c:v>
                </c:pt>
                <c:pt idx="55">
                  <c:v>34.018391304347823</c:v>
                </c:pt>
                <c:pt idx="56">
                  <c:v>35.067428571428572</c:v>
                </c:pt>
                <c:pt idx="57">
                  <c:v>34.358523809523817</c:v>
                </c:pt>
                <c:pt idx="58">
                  <c:v>33.810608695652171</c:v>
                </c:pt>
                <c:pt idx="59">
                  <c:v>33.364523809523817</c:v>
                </c:pt>
                <c:pt idx="60">
                  <c:v>32.462181818181818</c:v>
                </c:pt>
                <c:pt idx="61">
                  <c:v>32.187318181818185</c:v>
                </c:pt>
                <c:pt idx="62">
                  <c:v>32.395142857142865</c:v>
                </c:pt>
                <c:pt idx="63">
                  <c:v>31.815173913043473</c:v>
                </c:pt>
                <c:pt idx="64">
                  <c:v>31.625272727272726</c:v>
                </c:pt>
                <c:pt idx="65">
                  <c:v>31.48357142857143</c:v>
                </c:pt>
                <c:pt idx="66">
                  <c:v>31.182863636363642</c:v>
                </c:pt>
                <c:pt idx="67">
                  <c:v>30.910409090909084</c:v>
                </c:pt>
                <c:pt idx="68">
                  <c:v>30.790000000000003</c:v>
                </c:pt>
                <c:pt idx="69">
                  <c:v>30.054954545454549</c:v>
                </c:pt>
                <c:pt idx="70">
                  <c:v>29.655217391304348</c:v>
                </c:pt>
                <c:pt idx="71">
                  <c:v>29.249749999999995</c:v>
                </c:pt>
                <c:pt idx="72">
                  <c:v>29.073478260869564</c:v>
                </c:pt>
                <c:pt idx="73">
                  <c:v>28.652045454545451</c:v>
                </c:pt>
                <c:pt idx="74">
                  <c:v>28.165714285714291</c:v>
                </c:pt>
                <c:pt idx="75">
                  <c:v>27.861000000000004</c:v>
                </c:pt>
                <c:pt idx="76">
                  <c:v>27.949095238095239</c:v>
                </c:pt>
                <c:pt idx="77">
                  <c:v>27.89086363636364</c:v>
                </c:pt>
                <c:pt idx="78">
                  <c:v>27.947590909090913</c:v>
                </c:pt>
                <c:pt idx="79">
                  <c:v>28.08042857142857</c:v>
                </c:pt>
                <c:pt idx="80">
                  <c:v>28.143000000000001</c:v>
                </c:pt>
                <c:pt idx="81">
                  <c:v>28.10013043478261</c:v>
                </c:pt>
                <c:pt idx="82">
                  <c:v>27.871090909090903</c:v>
                </c:pt>
                <c:pt idx="83">
                  <c:v>27.983571428571423</c:v>
                </c:pt>
                <c:pt idx="84">
                  <c:v>27.699695652173911</c:v>
                </c:pt>
                <c:pt idx="85">
                  <c:v>27.788857142857147</c:v>
                </c:pt>
                <c:pt idx="86">
                  <c:v>28.028409090909076</c:v>
                </c:pt>
                <c:pt idx="87">
                  <c:v>27.787826086956528</c:v>
                </c:pt>
                <c:pt idx="88">
                  <c:v>27.536250000000003</c:v>
                </c:pt>
                <c:pt idx="89">
                  <c:v>26.476956521739133</c:v>
                </c:pt>
                <c:pt idx="90">
                  <c:v>25.994590909090903</c:v>
                </c:pt>
                <c:pt idx="91">
                  <c:v>25.954809523809526</c:v>
                </c:pt>
                <c:pt idx="92">
                  <c:v>25.796400000000006</c:v>
                </c:pt>
                <c:pt idx="93">
                  <c:v>25.528565217391307</c:v>
                </c:pt>
                <c:pt idx="94">
                  <c:v>25.664047619047622</c:v>
                </c:pt>
                <c:pt idx="95">
                  <c:v>25.967318181818186</c:v>
                </c:pt>
                <c:pt idx="96">
                  <c:v>25.903652173913038</c:v>
                </c:pt>
                <c:pt idx="97">
                  <c:v>26.040950000000002</c:v>
                </c:pt>
                <c:pt idx="98">
                  <c:v>26.167608695652174</c:v>
                </c:pt>
                <c:pt idx="99">
                  <c:v>26.337954545454544</c:v>
                </c:pt>
                <c:pt idx="100">
                  <c:v>26.700238095238092</c:v>
                </c:pt>
                <c:pt idx="101">
                  <c:v>26.695434782608693</c:v>
                </c:pt>
                <c:pt idx="102">
                  <c:v>26.574238095238094</c:v>
                </c:pt>
                <c:pt idx="103">
                  <c:v>26.712181818181815</c:v>
                </c:pt>
                <c:pt idx="104">
                  <c:v>26.830142857142857</c:v>
                </c:pt>
                <c:pt idx="105">
                  <c:v>26.92522727272728</c:v>
                </c:pt>
                <c:pt idx="106">
                  <c:v>26.961363636363629</c:v>
                </c:pt>
                <c:pt idx="107">
                  <c:v>27.054318181818179</c:v>
                </c:pt>
                <c:pt idx="108">
                  <c:v>27.297285714285707</c:v>
                </c:pt>
                <c:pt idx="109">
                  <c:v>27.44590909090909</c:v>
                </c:pt>
                <c:pt idx="110">
                  <c:v>27.387565217391305</c:v>
                </c:pt>
                <c:pt idx="111">
                  <c:v>27.41476190476191</c:v>
                </c:pt>
                <c:pt idx="112">
                  <c:v>27.628636363636371</c:v>
                </c:pt>
                <c:pt idx="113">
                  <c:v>27.754000000000008</c:v>
                </c:pt>
                <c:pt idx="114">
                  <c:v>28.165999999999993</c:v>
                </c:pt>
                <c:pt idx="115">
                  <c:v>27.798217391304348</c:v>
                </c:pt>
                <c:pt idx="116">
                  <c:v>27.707500000000003</c:v>
                </c:pt>
                <c:pt idx="117">
                  <c:v>27.857523809523812</c:v>
                </c:pt>
                <c:pt idx="118">
                  <c:v>28.133304347826098</c:v>
                </c:pt>
                <c:pt idx="119">
                  <c:v>28.06068181818182</c:v>
                </c:pt>
                <c:pt idx="120">
                  <c:v>27.919499999999999</c:v>
                </c:pt>
                <c:pt idx="121">
                  <c:v>27.913090909090911</c:v>
                </c:pt>
                <c:pt idx="122">
                  <c:v>28.012954545454548</c:v>
                </c:pt>
                <c:pt idx="123">
                  <c:v>28.237136363636367</c:v>
                </c:pt>
                <c:pt idx="124">
                  <c:v>28.371727272727277</c:v>
                </c:pt>
                <c:pt idx="125">
                  <c:v>28.451428571428579</c:v>
                </c:pt>
                <c:pt idx="126">
                  <c:v>28.400136363636367</c:v>
                </c:pt>
                <c:pt idx="127">
                  <c:v>28.39460869565217</c:v>
                </c:pt>
                <c:pt idx="128">
                  <c:v>28.535299999999999</c:v>
                </c:pt>
                <c:pt idx="129">
                  <c:v>28.578904761904763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11-49E7-B8A4-94662258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43455"/>
        <c:axId val="735005935"/>
      </c:scatterChart>
      <c:valAx>
        <c:axId val="8155434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\-yy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005935"/>
        <c:crosses val="autoZero"/>
        <c:crossBetween val="midCat"/>
      </c:valAx>
      <c:valAx>
        <c:axId val="7350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55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137</xdr:row>
      <xdr:rowOff>4762</xdr:rowOff>
    </xdr:from>
    <xdr:to>
      <xdr:col>25</xdr:col>
      <xdr:colOff>28575</xdr:colOff>
      <xdr:row>169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E27F3C-E350-4FF2-8066-14649D18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D0AE-9B18-40FF-9720-2CCB71EC3753}">
  <dimension ref="A1:P268"/>
  <sheetViews>
    <sheetView tabSelected="1" zoomScale="70" zoomScaleNormal="70" workbookViewId="0">
      <selection activeCell="A2" sqref="A2"/>
    </sheetView>
  </sheetViews>
  <sheetFormatPr baseColWidth="10" defaultRowHeight="15" x14ac:dyDescent="0.25"/>
  <cols>
    <col min="1" max="1" width="25.42578125" customWidth="1"/>
    <col min="2" max="2" width="22.85546875" customWidth="1"/>
    <col min="3" max="3" width="21.7109375" style="25" bestFit="1" customWidth="1"/>
    <col min="4" max="4" width="3.5703125" customWidth="1"/>
    <col min="5" max="5" width="25.85546875" customWidth="1"/>
    <col min="6" max="6" width="3.28515625" customWidth="1"/>
    <col min="7" max="7" width="21" customWidth="1"/>
    <col min="8" max="8" width="2.85546875" customWidth="1"/>
    <col min="9" max="9" width="25.28515625" bestFit="1" customWidth="1"/>
    <col min="10" max="10" width="24" bestFit="1" customWidth="1"/>
    <col min="11" max="11" width="16.5703125" customWidth="1"/>
    <col min="12" max="12" width="15.28515625" customWidth="1"/>
  </cols>
  <sheetData>
    <row r="1" spans="1:16" x14ac:dyDescent="0.25">
      <c r="A1" s="40" t="s">
        <v>141</v>
      </c>
      <c r="B1" s="40"/>
      <c r="C1" s="40"/>
      <c r="D1" s="40"/>
      <c r="E1" s="40"/>
      <c r="F1" s="40"/>
      <c r="G1" s="40"/>
      <c r="H1" s="40"/>
      <c r="I1" s="40"/>
    </row>
    <row r="2" spans="1:16" ht="30" x14ac:dyDescent="0.25">
      <c r="A2" s="3" t="s">
        <v>0</v>
      </c>
      <c r="B2" s="23" t="s">
        <v>131</v>
      </c>
      <c r="C2" s="23" t="s">
        <v>132</v>
      </c>
      <c r="D2" s="4"/>
      <c r="E2" s="23" t="s">
        <v>134</v>
      </c>
      <c r="F2" s="4"/>
      <c r="G2" s="23" t="s">
        <v>133</v>
      </c>
      <c r="H2" s="4"/>
      <c r="I2" s="12" t="s">
        <v>135</v>
      </c>
      <c r="J2" s="36"/>
      <c r="K2" s="37"/>
      <c r="L2" s="37"/>
    </row>
    <row r="3" spans="1:16" x14ac:dyDescent="0.25">
      <c r="A3" s="2">
        <v>44105</v>
      </c>
      <c r="B3" s="5" t="s">
        <v>1</v>
      </c>
      <c r="C3" s="24">
        <v>2.5000000000000001E-3</v>
      </c>
      <c r="D3" s="6"/>
      <c r="E3" s="8">
        <v>2527341.8027600003</v>
      </c>
      <c r="F3" s="7"/>
      <c r="G3" s="18">
        <v>3.5940909089999997</v>
      </c>
      <c r="H3" s="7"/>
      <c r="I3" s="13">
        <v>3833.06</v>
      </c>
      <c r="J3" s="38"/>
      <c r="K3" s="39"/>
      <c r="L3" s="39"/>
    </row>
    <row r="4" spans="1:16" x14ac:dyDescent="0.25">
      <c r="A4" s="2">
        <v>44075</v>
      </c>
      <c r="B4" s="5" t="s">
        <v>2</v>
      </c>
      <c r="C4" s="24">
        <v>2.5000000000000001E-3</v>
      </c>
      <c r="D4" s="6"/>
      <c r="E4" s="8">
        <v>2527341.8027600003</v>
      </c>
      <c r="F4" s="8"/>
      <c r="G4" s="18">
        <v>3.5538499999999997</v>
      </c>
      <c r="H4" s="7"/>
      <c r="I4" s="13">
        <v>3749.86</v>
      </c>
      <c r="J4" s="38"/>
      <c r="K4" s="39"/>
      <c r="L4" s="39"/>
    </row>
    <row r="5" spans="1:16" x14ac:dyDescent="0.25">
      <c r="A5" s="2">
        <v>44044</v>
      </c>
      <c r="B5" s="5" t="s">
        <v>3</v>
      </c>
      <c r="C5" s="24">
        <v>2.5000000000000001E-3</v>
      </c>
      <c r="D5" s="6"/>
      <c r="E5" s="8">
        <v>3066076.3988399995</v>
      </c>
      <c r="F5" s="8"/>
      <c r="G5" s="18">
        <v>3.5620476189999999</v>
      </c>
      <c r="H5" s="7"/>
      <c r="I5" s="13">
        <v>3788.1</v>
      </c>
      <c r="J5" s="38"/>
      <c r="K5" s="39"/>
      <c r="L5" s="39"/>
    </row>
    <row r="6" spans="1:16" x14ac:dyDescent="0.25">
      <c r="A6" s="2">
        <v>44013</v>
      </c>
      <c r="B6" s="5" t="s">
        <v>4</v>
      </c>
      <c r="C6" s="24">
        <v>2.5000000000000001E-3</v>
      </c>
      <c r="D6" s="6"/>
      <c r="E6" s="8">
        <v>2614635.4212200004</v>
      </c>
      <c r="F6" s="8"/>
      <c r="G6" s="18">
        <v>3.5156347830000003</v>
      </c>
      <c r="H6" s="9"/>
      <c r="I6" s="13">
        <v>3660.6</v>
      </c>
      <c r="J6" s="38"/>
      <c r="K6" s="39"/>
      <c r="L6" s="39"/>
      <c r="N6" s="10"/>
      <c r="P6" s="11"/>
    </row>
    <row r="7" spans="1:16" x14ac:dyDescent="0.25">
      <c r="A7" s="2">
        <v>43983</v>
      </c>
      <c r="B7" s="5" t="s">
        <v>5</v>
      </c>
      <c r="C7" s="24">
        <v>2.5000000000000001E-3</v>
      </c>
      <c r="D7" s="6"/>
      <c r="E7" s="8">
        <v>2701820.2616900001</v>
      </c>
      <c r="F7" s="8"/>
      <c r="G7" s="18">
        <v>3.4746590910000004</v>
      </c>
      <c r="H7" s="9"/>
      <c r="I7" s="13">
        <v>3693</v>
      </c>
      <c r="J7" s="38"/>
      <c r="K7" s="39"/>
      <c r="L7" s="39"/>
      <c r="N7" s="10"/>
      <c r="P7" s="11"/>
    </row>
    <row r="8" spans="1:16" x14ac:dyDescent="0.25">
      <c r="A8" s="2">
        <v>43952</v>
      </c>
      <c r="B8" s="5" t="s">
        <v>6</v>
      </c>
      <c r="C8" s="24">
        <v>2.5000000000000001E-3</v>
      </c>
      <c r="D8" s="6"/>
      <c r="E8" s="8">
        <v>3287684.79519</v>
      </c>
      <c r="F8" s="8"/>
      <c r="G8" s="18">
        <v>3.42286</v>
      </c>
      <c r="H8" s="9"/>
      <c r="I8" s="13">
        <v>3863.34</v>
      </c>
      <c r="J8" s="38"/>
      <c r="K8" s="39"/>
      <c r="L8" s="39"/>
      <c r="N8" s="10"/>
      <c r="P8" s="11"/>
    </row>
    <row r="9" spans="1:16" x14ac:dyDescent="0.25">
      <c r="A9" s="2">
        <v>43922</v>
      </c>
      <c r="B9" s="5" t="s">
        <v>7</v>
      </c>
      <c r="C9" s="24">
        <v>2.5000000000000001E-3</v>
      </c>
      <c r="D9" s="6"/>
      <c r="E9" s="8">
        <v>2823337.3947399999</v>
      </c>
      <c r="F9" s="8"/>
      <c r="G9" s="18">
        <v>3.3966590910000001</v>
      </c>
      <c r="H9" s="9"/>
      <c r="I9" s="13">
        <v>3986.56</v>
      </c>
      <c r="J9" s="38"/>
      <c r="K9" s="39"/>
      <c r="L9" s="39"/>
      <c r="N9" s="10"/>
      <c r="P9" s="11"/>
    </row>
    <row r="10" spans="1:16" x14ac:dyDescent="0.25">
      <c r="A10" s="2">
        <v>43891</v>
      </c>
      <c r="B10" s="5" t="s">
        <v>8</v>
      </c>
      <c r="C10" s="24">
        <v>1.2500000000000001E-2</v>
      </c>
      <c r="D10" s="6"/>
      <c r="E10" s="8">
        <v>3456975.8212200003</v>
      </c>
      <c r="F10" s="8"/>
      <c r="G10" s="18">
        <v>3.4900363636363645</v>
      </c>
      <c r="H10" s="9"/>
      <c r="I10" s="13">
        <v>3870.01</v>
      </c>
      <c r="J10" s="38"/>
      <c r="K10" s="39"/>
      <c r="L10" s="39"/>
      <c r="N10" s="10"/>
      <c r="P10" s="11"/>
    </row>
    <row r="11" spans="1:16" x14ac:dyDescent="0.25">
      <c r="A11" s="2">
        <v>43862</v>
      </c>
      <c r="B11" s="5" t="s">
        <v>9</v>
      </c>
      <c r="C11" s="24">
        <v>1.7500000000000002E-2</v>
      </c>
      <c r="D11" s="6"/>
      <c r="E11" s="8">
        <v>3233680.68279</v>
      </c>
      <c r="F11" s="8"/>
      <c r="G11" s="18">
        <v>3.3913699999999993</v>
      </c>
      <c r="H11" s="9"/>
      <c r="I11" s="13">
        <v>3408.24</v>
      </c>
      <c r="J11" s="38"/>
      <c r="K11" s="39"/>
      <c r="L11" s="39"/>
      <c r="N11" s="10"/>
      <c r="P11" s="11"/>
    </row>
    <row r="12" spans="1:16" x14ac:dyDescent="0.25">
      <c r="A12" s="2">
        <v>43831</v>
      </c>
      <c r="B12" s="5" t="s">
        <v>10</v>
      </c>
      <c r="C12" s="24">
        <v>1.7500000000000002E-2</v>
      </c>
      <c r="D12" s="6"/>
      <c r="E12" s="8">
        <v>3154713.0614599995</v>
      </c>
      <c r="F12" s="8"/>
      <c r="G12" s="18">
        <v>3.3276000000000003</v>
      </c>
      <c r="H12" s="9"/>
      <c r="I12" s="13">
        <v>3317.37</v>
      </c>
      <c r="J12" s="38"/>
      <c r="K12" s="39"/>
      <c r="L12" s="39"/>
      <c r="N12" s="10"/>
      <c r="P12" s="11"/>
    </row>
    <row r="13" spans="1:16" x14ac:dyDescent="0.25">
      <c r="A13" s="2">
        <v>43800</v>
      </c>
      <c r="B13" s="5" t="s">
        <v>11</v>
      </c>
      <c r="C13" s="24">
        <v>1.7500000000000002E-2</v>
      </c>
      <c r="D13" s="6"/>
      <c r="E13" s="8">
        <v>3399086.3829600005</v>
      </c>
      <c r="F13" s="8"/>
      <c r="G13" s="18">
        <v>3.3510272727272712</v>
      </c>
      <c r="H13" s="9"/>
      <c r="I13" s="13">
        <v>3383</v>
      </c>
      <c r="J13" s="38"/>
      <c r="K13" s="39"/>
      <c r="L13" s="39"/>
      <c r="N13" s="10"/>
      <c r="P13" s="11"/>
    </row>
    <row r="14" spans="1:16" x14ac:dyDescent="0.25">
      <c r="A14" s="2">
        <v>43770</v>
      </c>
      <c r="B14" s="5" t="s">
        <v>12</v>
      </c>
      <c r="C14" s="24">
        <v>1.7500000000000002E-2</v>
      </c>
      <c r="D14" s="6"/>
      <c r="E14" s="8">
        <v>3118168.5369099998</v>
      </c>
      <c r="F14" s="8"/>
      <c r="G14" s="18">
        <v>3.3713333333333333</v>
      </c>
      <c r="H14" s="9"/>
      <c r="I14" s="13">
        <v>3411.42</v>
      </c>
      <c r="J14" s="38"/>
      <c r="K14" s="39"/>
      <c r="L14" s="39"/>
      <c r="N14" s="10"/>
      <c r="P14" s="11"/>
    </row>
    <row r="15" spans="1:16" x14ac:dyDescent="0.25">
      <c r="A15" s="2">
        <v>43739</v>
      </c>
      <c r="B15" s="5" t="s">
        <v>13</v>
      </c>
      <c r="C15" s="24">
        <v>1.7500000000000002E-2</v>
      </c>
      <c r="D15" s="6"/>
      <c r="E15" s="8">
        <v>3295378.1717300005</v>
      </c>
      <c r="F15" s="8"/>
      <c r="G15" s="18">
        <v>3.3590565217391299</v>
      </c>
      <c r="H15" s="9"/>
      <c r="I15" s="13">
        <v>3437.73</v>
      </c>
      <c r="J15" s="38"/>
      <c r="K15" s="39"/>
      <c r="L15" s="39"/>
      <c r="N15" s="10"/>
      <c r="P15" s="11"/>
    </row>
    <row r="16" spans="1:16" x14ac:dyDescent="0.25">
      <c r="A16" s="2">
        <v>43709</v>
      </c>
      <c r="B16" s="5" t="s">
        <v>14</v>
      </c>
      <c r="C16" s="24">
        <v>0.02</v>
      </c>
      <c r="D16" s="6"/>
      <c r="E16" s="8">
        <v>3038953.7407799996</v>
      </c>
      <c r="F16" s="8"/>
      <c r="G16" s="18">
        <v>3.3569047619047607</v>
      </c>
      <c r="H16" s="9"/>
      <c r="I16" s="13">
        <v>3399.62</v>
      </c>
      <c r="J16" s="38"/>
      <c r="K16" s="39"/>
      <c r="L16" s="39"/>
      <c r="N16" s="10"/>
      <c r="P16" s="11"/>
    </row>
    <row r="17" spans="1:16" x14ac:dyDescent="0.25">
      <c r="A17" s="2">
        <v>43678</v>
      </c>
      <c r="B17" s="5" t="s">
        <v>15</v>
      </c>
      <c r="C17" s="24">
        <v>2.2499999999999999E-2</v>
      </c>
      <c r="D17" s="6"/>
      <c r="E17" s="8">
        <v>3517813.3525699996</v>
      </c>
      <c r="F17" s="8"/>
      <c r="G17" s="18">
        <v>3.381045454545454</v>
      </c>
      <c r="H17" s="9"/>
      <c r="I17" s="13">
        <v>3412.65</v>
      </c>
      <c r="J17" s="38"/>
      <c r="K17" s="39"/>
      <c r="L17" s="39"/>
      <c r="N17" s="10"/>
      <c r="P17" s="11"/>
    </row>
    <row r="18" spans="1:16" x14ac:dyDescent="0.25">
      <c r="A18" s="2">
        <v>43647</v>
      </c>
      <c r="B18" s="5" t="s">
        <v>16</v>
      </c>
      <c r="C18" s="24">
        <v>2.2499999999999999E-2</v>
      </c>
      <c r="D18" s="6"/>
      <c r="E18" s="8">
        <v>3166077.2402999997</v>
      </c>
      <c r="F18" s="8"/>
      <c r="G18" s="18">
        <v>3.2908434782608693</v>
      </c>
      <c r="H18" s="9"/>
      <c r="I18" s="13">
        <v>3208.11</v>
      </c>
      <c r="J18" s="38"/>
      <c r="K18" s="39"/>
      <c r="L18" s="39"/>
      <c r="N18" s="10"/>
      <c r="P18" s="11"/>
    </row>
    <row r="19" spans="1:16" x14ac:dyDescent="0.25">
      <c r="A19" s="2">
        <v>43617</v>
      </c>
      <c r="B19" s="5" t="s">
        <v>17</v>
      </c>
      <c r="C19" s="24">
        <v>2.5000000000000001E-2</v>
      </c>
      <c r="D19" s="6"/>
      <c r="E19" s="8">
        <v>3571548.7179999999</v>
      </c>
      <c r="F19" s="8"/>
      <c r="G19" s="18">
        <v>3.3262900000000002</v>
      </c>
      <c r="H19" s="9"/>
      <c r="I19" s="13">
        <v>3256.02</v>
      </c>
      <c r="J19" s="38"/>
      <c r="K19" s="39"/>
      <c r="L19" s="39"/>
      <c r="N19" s="10"/>
      <c r="P19" s="11"/>
    </row>
    <row r="20" spans="1:16" x14ac:dyDescent="0.25">
      <c r="A20" s="2">
        <v>43586</v>
      </c>
      <c r="B20" s="5" t="s">
        <v>18</v>
      </c>
      <c r="C20" s="24">
        <v>2.5000000000000001E-2</v>
      </c>
      <c r="D20" s="6"/>
      <c r="E20" s="8">
        <v>3329993.6016799998</v>
      </c>
      <c r="F20" s="8"/>
      <c r="G20" s="18">
        <v>3.3324652173913036</v>
      </c>
      <c r="H20" s="9"/>
      <c r="I20" s="13">
        <v>3310.49</v>
      </c>
      <c r="J20" s="38"/>
      <c r="K20" s="39"/>
      <c r="L20" s="39"/>
      <c r="N20" s="10"/>
      <c r="P20" s="11"/>
    </row>
    <row r="21" spans="1:16" x14ac:dyDescent="0.25">
      <c r="A21" s="2">
        <v>43556</v>
      </c>
      <c r="B21" s="5" t="s">
        <v>19</v>
      </c>
      <c r="C21" s="24">
        <v>2.5000000000000001E-2</v>
      </c>
      <c r="D21" s="6"/>
      <c r="E21" s="8">
        <v>3780516.0729499999</v>
      </c>
      <c r="F21" s="8"/>
      <c r="G21" s="18">
        <v>3.3045454545454547</v>
      </c>
      <c r="H21" s="9"/>
      <c r="I21" s="13">
        <v>3155.22</v>
      </c>
      <c r="J21" s="38"/>
      <c r="K21" s="39"/>
      <c r="L21" s="39"/>
      <c r="N21" s="10"/>
      <c r="P21" s="11"/>
    </row>
    <row r="22" spans="1:16" x14ac:dyDescent="0.25">
      <c r="A22" s="28">
        <v>43525</v>
      </c>
      <c r="B22" s="29" t="s">
        <v>20</v>
      </c>
      <c r="C22" s="30">
        <v>2.5000000000000001E-2</v>
      </c>
      <c r="D22" s="31"/>
      <c r="E22" s="32">
        <v>3507420.9492100002</v>
      </c>
      <c r="F22" s="32"/>
      <c r="G22" s="33">
        <v>3.3052238095238105</v>
      </c>
      <c r="H22" s="34"/>
      <c r="I22" s="35">
        <v>3125.34</v>
      </c>
      <c r="J22" s="38"/>
      <c r="K22" s="39"/>
      <c r="L22" s="39"/>
      <c r="N22" s="10"/>
      <c r="P22" s="11"/>
    </row>
    <row r="23" spans="1:16" x14ac:dyDescent="0.25">
      <c r="A23" s="2">
        <v>43497</v>
      </c>
      <c r="B23" s="5" t="s">
        <v>21</v>
      </c>
      <c r="C23" s="24">
        <v>2.5000000000000001E-2</v>
      </c>
      <c r="D23" s="6"/>
      <c r="E23" s="8">
        <v>2895705.4755199999</v>
      </c>
      <c r="F23" s="8"/>
      <c r="G23" s="18">
        <v>3.3225299999999995</v>
      </c>
      <c r="H23" s="7"/>
      <c r="I23" s="13">
        <v>3115.15</v>
      </c>
      <c r="J23" s="38"/>
      <c r="K23" s="39"/>
      <c r="L23" s="39"/>
      <c r="N23" s="10"/>
      <c r="P23" s="11"/>
    </row>
    <row r="24" spans="1:16" x14ac:dyDescent="0.25">
      <c r="A24" s="2">
        <v>43466</v>
      </c>
      <c r="B24" s="5" t="s">
        <v>22</v>
      </c>
      <c r="C24" s="24">
        <v>2.5000000000000001E-2</v>
      </c>
      <c r="D24" s="6"/>
      <c r="E24" s="8">
        <v>3202168.9831400001</v>
      </c>
      <c r="F24" s="8"/>
      <c r="G24" s="18">
        <v>3.3435565217391305</v>
      </c>
      <c r="H24" s="7"/>
      <c r="I24" s="13">
        <v>3161.91</v>
      </c>
      <c r="J24" s="38"/>
      <c r="K24" s="39"/>
      <c r="L24" s="39"/>
      <c r="N24" s="10"/>
      <c r="P24" s="11"/>
    </row>
    <row r="25" spans="1:16" x14ac:dyDescent="0.25">
      <c r="A25" s="2">
        <v>43435</v>
      </c>
      <c r="B25" s="5" t="s">
        <v>23</v>
      </c>
      <c r="C25" s="24">
        <v>2.5000000000000001E-2</v>
      </c>
      <c r="D25" s="6"/>
      <c r="E25" s="8">
        <v>3641896.0783500001</v>
      </c>
      <c r="F25" s="8"/>
      <c r="G25" s="18">
        <v>3.3614571428571423</v>
      </c>
      <c r="H25" s="7"/>
      <c r="I25" s="13">
        <v>3212.48</v>
      </c>
      <c r="J25" s="38"/>
      <c r="K25" s="39"/>
      <c r="L25" s="39"/>
      <c r="N25" s="10"/>
      <c r="P25" s="11"/>
    </row>
    <row r="26" spans="1:16" x14ac:dyDescent="0.25">
      <c r="A26" s="2">
        <v>43405</v>
      </c>
      <c r="B26" s="5" t="s">
        <v>24</v>
      </c>
      <c r="C26" s="24">
        <v>2.2499999999999999E-2</v>
      </c>
      <c r="D26" s="6"/>
      <c r="E26" s="8">
        <v>3618605.2908599996</v>
      </c>
      <c r="F26" s="8"/>
      <c r="G26" s="18">
        <v>3.3742954545454547</v>
      </c>
      <c r="H26" s="7"/>
      <c r="I26" s="13">
        <v>3198.13</v>
      </c>
      <c r="J26" s="38"/>
      <c r="K26" s="39"/>
      <c r="L26" s="39"/>
      <c r="N26" s="10"/>
      <c r="P26" s="11"/>
    </row>
    <row r="27" spans="1:16" x14ac:dyDescent="0.25">
      <c r="A27" s="2">
        <v>43374</v>
      </c>
      <c r="B27" s="5" t="s">
        <v>25</v>
      </c>
      <c r="C27" s="24">
        <v>2.2499999999999999E-2</v>
      </c>
      <c r="D27" s="6"/>
      <c r="E27" s="8">
        <v>3199609.0817899997</v>
      </c>
      <c r="F27" s="8"/>
      <c r="G27" s="18">
        <v>3.3342173913043474</v>
      </c>
      <c r="H27" s="7"/>
      <c r="I27" s="13">
        <v>3080.48</v>
      </c>
      <c r="J27" s="38"/>
      <c r="K27" s="39"/>
      <c r="L27" s="39"/>
      <c r="N27" s="10"/>
      <c r="P27" s="11"/>
    </row>
    <row r="28" spans="1:16" x14ac:dyDescent="0.25">
      <c r="A28" s="2">
        <v>43344</v>
      </c>
      <c r="B28" s="5" t="s">
        <v>26</v>
      </c>
      <c r="C28" s="24">
        <v>2.2499999999999999E-2</v>
      </c>
      <c r="D28" s="6"/>
      <c r="E28" s="8">
        <v>3368907.1569899996</v>
      </c>
      <c r="F28" s="8"/>
      <c r="G28" s="18">
        <v>3.3110999999999997</v>
      </c>
      <c r="H28" s="7"/>
      <c r="I28" s="13">
        <v>3037.8</v>
      </c>
      <c r="J28" s="38"/>
      <c r="K28" s="39"/>
      <c r="L28" s="39"/>
      <c r="N28" s="10"/>
      <c r="P28" s="11"/>
    </row>
    <row r="29" spans="1:16" x14ac:dyDescent="0.25">
      <c r="A29" s="2">
        <v>43313</v>
      </c>
      <c r="B29" s="5" t="s">
        <v>27</v>
      </c>
      <c r="C29" s="24">
        <v>0.02</v>
      </c>
      <c r="D29" s="6"/>
      <c r="E29" s="8">
        <v>3583426.6836700002</v>
      </c>
      <c r="F29" s="8"/>
      <c r="G29" s="18">
        <v>3.289008695652174</v>
      </c>
      <c r="H29" s="7"/>
      <c r="I29" s="13">
        <v>2959.57</v>
      </c>
      <c r="J29" s="38"/>
      <c r="K29" s="39"/>
      <c r="L29" s="39"/>
      <c r="N29" s="10"/>
      <c r="P29" s="11"/>
    </row>
    <row r="30" spans="1:16" x14ac:dyDescent="0.25">
      <c r="A30" s="2">
        <v>43282</v>
      </c>
      <c r="B30" s="5" t="s">
        <v>28</v>
      </c>
      <c r="C30" s="24">
        <v>0.02</v>
      </c>
      <c r="D30" s="6"/>
      <c r="E30" s="8">
        <v>3230207.7633999996</v>
      </c>
      <c r="F30" s="8"/>
      <c r="G30" s="18">
        <v>3.2757136363636361</v>
      </c>
      <c r="H30" s="7"/>
      <c r="I30" s="13">
        <v>2885.55</v>
      </c>
      <c r="J30" s="38"/>
      <c r="K30" s="39"/>
      <c r="L30" s="39"/>
      <c r="N30" s="10"/>
      <c r="P30" s="11"/>
    </row>
    <row r="31" spans="1:16" x14ac:dyDescent="0.25">
      <c r="A31" s="2">
        <v>43252</v>
      </c>
      <c r="B31" s="5" t="s">
        <v>29</v>
      </c>
      <c r="C31" s="24">
        <v>0.02</v>
      </c>
      <c r="D31" s="6"/>
      <c r="E31" s="8">
        <v>3019940.4599600001</v>
      </c>
      <c r="F31" s="8"/>
      <c r="G31" s="18">
        <v>3.2719952380952386</v>
      </c>
      <c r="H31" s="7"/>
      <c r="I31" s="13">
        <v>2893.22</v>
      </c>
      <c r="J31" s="38"/>
      <c r="K31" s="39"/>
      <c r="L31" s="39"/>
      <c r="N31" s="10"/>
      <c r="P31" s="11"/>
    </row>
    <row r="32" spans="1:16" x14ac:dyDescent="0.25">
      <c r="A32" s="2">
        <v>43221</v>
      </c>
      <c r="B32" s="5" t="s">
        <v>30</v>
      </c>
      <c r="C32" s="24">
        <v>1.7500000000000002E-2</v>
      </c>
      <c r="D32" s="6"/>
      <c r="E32" s="8">
        <v>3293232.1112600002</v>
      </c>
      <c r="F32" s="8"/>
      <c r="G32" s="18">
        <v>3.2714391304347834</v>
      </c>
      <c r="H32" s="7"/>
      <c r="I32" s="13">
        <v>2862.95</v>
      </c>
      <c r="J32" s="38"/>
      <c r="K32" s="39"/>
      <c r="L32" s="39"/>
      <c r="N32" s="10"/>
      <c r="P32" s="11"/>
    </row>
    <row r="33" spans="1:16" x14ac:dyDescent="0.25">
      <c r="A33" s="2">
        <v>43191</v>
      </c>
      <c r="B33" s="5" t="s">
        <v>31</v>
      </c>
      <c r="C33" s="24">
        <v>1.7500000000000002E-2</v>
      </c>
      <c r="D33" s="6"/>
      <c r="E33" s="8">
        <v>3262711.4653099999</v>
      </c>
      <c r="F33" s="8"/>
      <c r="G33" s="18">
        <v>3.2291333333333343</v>
      </c>
      <c r="H33" s="7"/>
      <c r="I33" s="13">
        <v>2765.96</v>
      </c>
      <c r="J33" s="38"/>
      <c r="K33" s="39"/>
      <c r="L33" s="39"/>
      <c r="N33" s="10"/>
      <c r="P33" s="11"/>
    </row>
    <row r="34" spans="1:16" x14ac:dyDescent="0.25">
      <c r="A34" s="2">
        <v>43160</v>
      </c>
      <c r="B34" s="5" t="s">
        <v>32</v>
      </c>
      <c r="C34" s="24">
        <v>1.7500000000000002E-2</v>
      </c>
      <c r="D34" s="6"/>
      <c r="E34" s="8">
        <v>2958765.3820500001</v>
      </c>
      <c r="F34" s="8"/>
      <c r="G34" s="18">
        <v>3.2483363636363634</v>
      </c>
      <c r="H34" s="7"/>
      <c r="I34" s="13">
        <v>2852.46</v>
      </c>
      <c r="J34" s="38"/>
      <c r="K34" s="39"/>
      <c r="L34" s="39"/>
      <c r="N34" s="10"/>
      <c r="P34" s="11"/>
    </row>
    <row r="35" spans="1:16" x14ac:dyDescent="0.25">
      <c r="A35" s="2">
        <v>43132</v>
      </c>
      <c r="B35" s="5" t="s">
        <v>33</v>
      </c>
      <c r="C35" s="24">
        <v>1.4999999999999999E-2</v>
      </c>
      <c r="D35" s="6"/>
      <c r="E35" s="8">
        <v>2701277.1041299994</v>
      </c>
      <c r="F35" s="8"/>
      <c r="G35" s="18">
        <v>3.2506650000000006</v>
      </c>
      <c r="H35" s="7"/>
      <c r="I35" s="13">
        <v>2860</v>
      </c>
      <c r="J35" s="38"/>
      <c r="K35" s="39"/>
      <c r="L35" s="39"/>
      <c r="N35" s="10"/>
      <c r="P35" s="11"/>
    </row>
    <row r="36" spans="1:16" x14ac:dyDescent="0.25">
      <c r="A36" s="2">
        <v>43101</v>
      </c>
      <c r="B36" s="5" t="s">
        <v>34</v>
      </c>
      <c r="C36" s="24">
        <v>1.4999999999999999E-2</v>
      </c>
      <c r="D36" s="6"/>
      <c r="E36" s="8">
        <v>3111231.5917200004</v>
      </c>
      <c r="F36" s="8"/>
      <c r="G36" s="18">
        <v>3.2161826086956524</v>
      </c>
      <c r="H36" s="7"/>
      <c r="I36" s="13">
        <v>2867.68</v>
      </c>
      <c r="J36" s="38"/>
      <c r="K36" s="39"/>
      <c r="L36" s="39"/>
      <c r="N36" s="10"/>
      <c r="P36" s="11"/>
    </row>
    <row r="37" spans="1:16" x14ac:dyDescent="0.25">
      <c r="A37" s="2">
        <v>43070</v>
      </c>
      <c r="B37" s="5" t="s">
        <v>35</v>
      </c>
      <c r="C37" s="24">
        <v>1.4999999999999999E-2</v>
      </c>
      <c r="D37" s="6"/>
      <c r="E37" s="8">
        <v>3692705.3445199998</v>
      </c>
      <c r="F37" s="8"/>
      <c r="G37" s="18">
        <v>3.2461523809523811</v>
      </c>
      <c r="H37" s="7"/>
      <c r="I37" s="13">
        <v>2991.42</v>
      </c>
      <c r="J37" s="38"/>
      <c r="K37" s="39"/>
      <c r="L37" s="39"/>
      <c r="N37" s="10"/>
      <c r="P37" s="11"/>
    </row>
    <row r="38" spans="1:16" x14ac:dyDescent="0.25">
      <c r="A38" s="2">
        <v>43040</v>
      </c>
      <c r="B38" s="5" t="s">
        <v>36</v>
      </c>
      <c r="C38" s="24">
        <v>1.2500000000000001E-2</v>
      </c>
      <c r="D38" s="6"/>
      <c r="E38" s="8">
        <v>3091800.0520199994</v>
      </c>
      <c r="F38" s="8"/>
      <c r="G38" s="18">
        <v>3.2410318181818178</v>
      </c>
      <c r="H38" s="7"/>
      <c r="I38" s="13">
        <v>3013.17</v>
      </c>
      <c r="J38" s="38"/>
      <c r="K38" s="39"/>
      <c r="L38" s="39"/>
      <c r="N38" s="10"/>
      <c r="P38" s="11"/>
    </row>
    <row r="39" spans="1:16" x14ac:dyDescent="0.25">
      <c r="A39" s="2">
        <v>43009</v>
      </c>
      <c r="B39" s="5" t="s">
        <v>37</v>
      </c>
      <c r="C39" s="24">
        <v>1.2500000000000001E-2</v>
      </c>
      <c r="D39" s="6"/>
      <c r="E39" s="8">
        <v>3475041.0672799996</v>
      </c>
      <c r="F39" s="8"/>
      <c r="G39" s="18">
        <v>3.2503000000000002</v>
      </c>
      <c r="H39" s="7"/>
      <c r="I39" s="13">
        <v>2955.06</v>
      </c>
      <c r="J39" s="38"/>
      <c r="K39" s="39"/>
      <c r="L39" s="39"/>
      <c r="N39" s="10"/>
      <c r="P39" s="11"/>
    </row>
    <row r="40" spans="1:16" x14ac:dyDescent="0.25">
      <c r="A40" s="2">
        <v>42979</v>
      </c>
      <c r="B40" s="5" t="s">
        <v>38</v>
      </c>
      <c r="C40" s="24">
        <v>1.2500000000000001E-2</v>
      </c>
      <c r="D40" s="6"/>
      <c r="E40" s="8">
        <v>3181339.3663499998</v>
      </c>
      <c r="F40" s="8"/>
      <c r="G40" s="18">
        <v>3.2462095238095245</v>
      </c>
      <c r="H40" s="7"/>
      <c r="I40" s="13">
        <v>2918.49</v>
      </c>
      <c r="J40" s="38"/>
      <c r="K40" s="39"/>
      <c r="L40" s="39"/>
      <c r="N40" s="10"/>
      <c r="P40" s="11"/>
    </row>
    <row r="41" spans="1:16" x14ac:dyDescent="0.25">
      <c r="A41" s="2">
        <v>42948</v>
      </c>
      <c r="B41" s="5" t="s">
        <v>39</v>
      </c>
      <c r="C41" s="24">
        <v>1.2500000000000001E-2</v>
      </c>
      <c r="D41" s="6"/>
      <c r="E41" s="8">
        <v>3441527.2271100003</v>
      </c>
      <c r="F41" s="8"/>
      <c r="G41" s="18">
        <v>3.2411434782608688</v>
      </c>
      <c r="H41" s="7"/>
      <c r="I41" s="13">
        <v>2972.62</v>
      </c>
      <c r="J41" s="38"/>
      <c r="K41" s="39"/>
      <c r="L41" s="39"/>
      <c r="N41" s="10"/>
      <c r="P41" s="11"/>
    </row>
    <row r="42" spans="1:16" x14ac:dyDescent="0.25">
      <c r="A42" s="2">
        <v>42917</v>
      </c>
      <c r="B42" s="5" t="s">
        <v>40</v>
      </c>
      <c r="C42" s="24">
        <v>1.2500000000000001E-2</v>
      </c>
      <c r="D42" s="6"/>
      <c r="E42" s="8">
        <v>3344868.8375800001</v>
      </c>
      <c r="F42" s="8"/>
      <c r="G42" s="18">
        <v>3.248847619047619</v>
      </c>
      <c r="H42" s="7"/>
      <c r="I42" s="13">
        <v>3038.76</v>
      </c>
      <c r="J42" s="38"/>
      <c r="K42" s="39"/>
      <c r="L42" s="39"/>
      <c r="N42" s="10"/>
      <c r="P42" s="11"/>
    </row>
    <row r="43" spans="1:16" x14ac:dyDescent="0.25">
      <c r="A43" s="2">
        <v>42887</v>
      </c>
      <c r="B43" s="5" t="s">
        <v>41</v>
      </c>
      <c r="C43" s="24">
        <v>1.2500000000000001E-2</v>
      </c>
      <c r="D43" s="6"/>
      <c r="E43" s="8">
        <v>3673936.6011399999</v>
      </c>
      <c r="F43" s="8"/>
      <c r="G43" s="18">
        <v>3.267390909090909</v>
      </c>
      <c r="H43" s="7"/>
      <c r="I43" s="13">
        <v>2958.36</v>
      </c>
      <c r="J43" s="38"/>
      <c r="K43" s="39"/>
      <c r="L43" s="39"/>
      <c r="N43" s="10"/>
      <c r="P43" s="11"/>
    </row>
    <row r="44" spans="1:16" x14ac:dyDescent="0.25">
      <c r="A44" s="2">
        <v>42856</v>
      </c>
      <c r="B44" s="5" t="s">
        <v>42</v>
      </c>
      <c r="C44" s="24">
        <v>0.01</v>
      </c>
      <c r="D44" s="6"/>
      <c r="E44" s="8">
        <v>3390709.9366199998</v>
      </c>
      <c r="F44" s="8"/>
      <c r="G44" s="18">
        <v>3.2730739130434783</v>
      </c>
      <c r="H44" s="7"/>
      <c r="I44" s="13">
        <v>2924</v>
      </c>
      <c r="J44" s="38"/>
      <c r="K44" s="39"/>
      <c r="L44" s="39"/>
      <c r="N44" s="10"/>
      <c r="P44" s="11"/>
    </row>
    <row r="45" spans="1:16" x14ac:dyDescent="0.25">
      <c r="A45" s="2">
        <v>42826</v>
      </c>
      <c r="B45" s="5" t="s">
        <v>43</v>
      </c>
      <c r="C45" s="24">
        <v>0.01</v>
      </c>
      <c r="D45" s="6"/>
      <c r="E45" s="8">
        <v>3393080.6039299998</v>
      </c>
      <c r="F45" s="8"/>
      <c r="G45" s="18">
        <v>3.2493399999999992</v>
      </c>
      <c r="H45" s="7"/>
      <c r="I45" s="13">
        <v>2873.55</v>
      </c>
      <c r="J45" s="38"/>
      <c r="K45" s="39"/>
      <c r="L45" s="39"/>
      <c r="N45" s="10"/>
      <c r="P45" s="11"/>
    </row>
    <row r="46" spans="1:16" x14ac:dyDescent="0.25">
      <c r="A46" s="2">
        <v>42795</v>
      </c>
      <c r="B46" s="5" t="s">
        <v>44</v>
      </c>
      <c r="C46" s="24">
        <v>0.01</v>
      </c>
      <c r="D46" s="6"/>
      <c r="E46" s="8">
        <v>3308098.7707500001</v>
      </c>
      <c r="F46" s="8"/>
      <c r="G46" s="18">
        <v>3.2639043478260867</v>
      </c>
      <c r="H46" s="7"/>
      <c r="I46" s="13">
        <v>2943.49</v>
      </c>
      <c r="J46" s="38"/>
      <c r="K46" s="39"/>
      <c r="L46" s="39"/>
      <c r="N46" s="10"/>
      <c r="P46" s="11"/>
    </row>
    <row r="47" spans="1:16" x14ac:dyDescent="0.25">
      <c r="A47" s="2">
        <v>42767</v>
      </c>
      <c r="B47" s="5" t="s">
        <v>45</v>
      </c>
      <c r="C47" s="24">
        <v>7.4999999999999997E-3</v>
      </c>
      <c r="D47" s="6"/>
      <c r="E47" s="8">
        <v>2836184.6948299999</v>
      </c>
      <c r="F47" s="8"/>
      <c r="G47" s="18">
        <v>3.2611650000000005</v>
      </c>
      <c r="H47" s="7"/>
      <c r="I47" s="13">
        <v>2881.68</v>
      </c>
      <c r="J47" s="38"/>
      <c r="K47" s="39"/>
      <c r="L47" s="39"/>
      <c r="N47" s="10"/>
      <c r="P47" s="11"/>
    </row>
    <row r="48" spans="1:16" x14ac:dyDescent="0.25">
      <c r="A48" s="2">
        <v>42736</v>
      </c>
      <c r="B48" s="5" t="s">
        <v>46</v>
      </c>
      <c r="C48" s="24">
        <v>7.4999999999999997E-3</v>
      </c>
      <c r="D48" s="6"/>
      <c r="E48" s="8">
        <v>3655405.2401799997</v>
      </c>
      <c r="F48" s="8"/>
      <c r="G48" s="18">
        <v>3.3389318181818184</v>
      </c>
      <c r="H48" s="7"/>
      <c r="I48" s="13">
        <v>2944.65</v>
      </c>
      <c r="J48" s="38"/>
      <c r="K48" s="39"/>
      <c r="L48" s="39"/>
      <c r="N48" s="10"/>
      <c r="P48" s="11"/>
    </row>
    <row r="49" spans="1:16" x14ac:dyDescent="0.25">
      <c r="A49" s="2">
        <v>42705</v>
      </c>
      <c r="B49" s="5" t="s">
        <v>47</v>
      </c>
      <c r="C49" s="24">
        <v>7.4999999999999997E-3</v>
      </c>
      <c r="D49" s="6"/>
      <c r="E49" s="8">
        <v>3454792.3556900006</v>
      </c>
      <c r="F49" s="8"/>
      <c r="G49" s="18">
        <v>3.3949545454545449</v>
      </c>
      <c r="H49" s="7"/>
      <c r="I49" s="13">
        <v>3009.53</v>
      </c>
      <c r="J49" s="38"/>
      <c r="K49" s="39"/>
      <c r="L49" s="39"/>
      <c r="N49" s="10"/>
      <c r="P49" s="11"/>
    </row>
    <row r="50" spans="1:16" x14ac:dyDescent="0.25">
      <c r="A50" s="2">
        <v>42675</v>
      </c>
      <c r="B50" s="5" t="s">
        <v>48</v>
      </c>
      <c r="C50" s="24">
        <v>5.0000000000000001E-3</v>
      </c>
      <c r="D50" s="6"/>
      <c r="E50" s="8">
        <v>3671352.8557600002</v>
      </c>
      <c r="F50" s="8"/>
      <c r="G50" s="18">
        <v>3.4016454545454544</v>
      </c>
      <c r="H50" s="7"/>
      <c r="I50" s="13">
        <v>3106.4</v>
      </c>
      <c r="J50" s="38"/>
      <c r="K50" s="39"/>
      <c r="L50" s="39"/>
      <c r="N50" s="10"/>
      <c r="P50" s="11"/>
    </row>
    <row r="51" spans="1:16" x14ac:dyDescent="0.25">
      <c r="A51" s="2">
        <v>42644</v>
      </c>
      <c r="B51" s="5" t="s">
        <v>49</v>
      </c>
      <c r="C51" s="24">
        <v>5.0000000000000001E-3</v>
      </c>
      <c r="D51" s="6"/>
      <c r="E51" s="8">
        <v>3502197.8572299997</v>
      </c>
      <c r="F51" s="8"/>
      <c r="G51" s="18">
        <v>3.385066666666666</v>
      </c>
      <c r="H51" s="7"/>
      <c r="I51" s="13">
        <v>2932.61</v>
      </c>
      <c r="J51" s="38"/>
      <c r="K51" s="39"/>
      <c r="L51" s="39"/>
      <c r="N51" s="10"/>
      <c r="P51" s="11"/>
    </row>
    <row r="52" spans="1:16" x14ac:dyDescent="0.25">
      <c r="A52" s="2">
        <v>42614</v>
      </c>
      <c r="B52" s="5" t="s">
        <v>50</v>
      </c>
      <c r="C52" s="24">
        <v>5.0000000000000001E-3</v>
      </c>
      <c r="D52" s="6"/>
      <c r="E52" s="8">
        <v>3722026.7390200007</v>
      </c>
      <c r="F52" s="8"/>
      <c r="G52" s="18">
        <v>3.3809636363636364</v>
      </c>
      <c r="H52" s="7"/>
      <c r="I52" s="13">
        <v>2921.15</v>
      </c>
      <c r="J52" s="38"/>
      <c r="K52" s="39"/>
      <c r="L52" s="39"/>
      <c r="N52" s="10"/>
      <c r="P52" s="11"/>
    </row>
    <row r="53" spans="1:16" x14ac:dyDescent="0.25">
      <c r="A53" s="2">
        <v>42583</v>
      </c>
      <c r="B53" s="5" t="s">
        <v>51</v>
      </c>
      <c r="C53" s="24">
        <v>5.0000000000000001E-3</v>
      </c>
      <c r="D53" s="6"/>
      <c r="E53" s="8">
        <v>3355790.9412700003</v>
      </c>
      <c r="F53" s="8"/>
      <c r="G53" s="18">
        <v>3.3358913043478253</v>
      </c>
      <c r="H53" s="7"/>
      <c r="I53" s="13">
        <v>2963.82</v>
      </c>
      <c r="J53" s="38"/>
      <c r="K53" s="39"/>
      <c r="L53" s="39"/>
      <c r="N53" s="10"/>
      <c r="P53" s="11"/>
    </row>
    <row r="54" spans="1:16" x14ac:dyDescent="0.25">
      <c r="A54" s="2">
        <v>42552</v>
      </c>
      <c r="B54" s="5" t="s">
        <v>52</v>
      </c>
      <c r="C54" s="24">
        <v>5.0000000000000001E-3</v>
      </c>
      <c r="D54" s="6"/>
      <c r="E54" s="8">
        <v>3794672.6717099999</v>
      </c>
      <c r="F54" s="8"/>
      <c r="G54" s="18">
        <v>3.307642857142858</v>
      </c>
      <c r="H54" s="7"/>
      <c r="I54" s="13">
        <v>2963.99</v>
      </c>
      <c r="J54" s="38"/>
      <c r="K54" s="39"/>
      <c r="L54" s="39"/>
      <c r="N54" s="10"/>
      <c r="P54" s="11"/>
    </row>
    <row r="55" spans="1:16" x14ac:dyDescent="0.25">
      <c r="A55" s="2">
        <v>42522</v>
      </c>
      <c r="B55" s="5" t="s">
        <v>53</v>
      </c>
      <c r="C55" s="24">
        <v>5.0000000000000001E-3</v>
      </c>
      <c r="D55" s="6"/>
      <c r="E55" s="8">
        <v>3919472.11479</v>
      </c>
      <c r="F55" s="8"/>
      <c r="G55" s="18">
        <v>3.3129863636363646</v>
      </c>
      <c r="H55" s="7"/>
      <c r="I55" s="13">
        <v>2991.68</v>
      </c>
      <c r="J55" s="38"/>
      <c r="K55" s="39"/>
      <c r="L55" s="39"/>
      <c r="N55" s="10"/>
      <c r="P55" s="11"/>
    </row>
    <row r="56" spans="1:16" x14ac:dyDescent="0.25">
      <c r="A56" s="2">
        <v>42491</v>
      </c>
      <c r="B56" s="5" t="s">
        <v>54</v>
      </c>
      <c r="C56" s="24">
        <v>5.0000000000000001E-3</v>
      </c>
      <c r="D56" s="6"/>
      <c r="E56" s="8">
        <v>3728617.9085200001</v>
      </c>
      <c r="F56" s="8"/>
      <c r="G56" s="18">
        <v>3.3340545454545456</v>
      </c>
      <c r="H56" s="7"/>
      <c r="I56" s="13">
        <v>2988.38</v>
      </c>
      <c r="J56" s="38"/>
      <c r="K56" s="39"/>
      <c r="L56" s="39"/>
      <c r="N56" s="10"/>
      <c r="P56" s="11"/>
    </row>
    <row r="57" spans="1:16" x14ac:dyDescent="0.25">
      <c r="A57" s="2">
        <v>42461</v>
      </c>
      <c r="B57" s="5" t="s">
        <v>55</v>
      </c>
      <c r="C57" s="24">
        <v>5.0000000000000001E-3</v>
      </c>
      <c r="D57" s="6"/>
      <c r="E57" s="8">
        <v>3350926.4951600004</v>
      </c>
      <c r="F57" s="8"/>
      <c r="G57" s="18">
        <v>3.3002952380952379</v>
      </c>
      <c r="H57" s="7"/>
      <c r="I57" s="13">
        <v>2998.71</v>
      </c>
      <c r="J57" s="38"/>
      <c r="K57" s="39"/>
      <c r="L57" s="39"/>
      <c r="N57" s="10"/>
      <c r="P57" s="11"/>
    </row>
    <row r="58" spans="1:16" x14ac:dyDescent="0.25">
      <c r="A58" s="2">
        <v>42430</v>
      </c>
      <c r="B58" s="5" t="s">
        <v>56</v>
      </c>
      <c r="C58" s="24">
        <v>5.0000000000000001E-3</v>
      </c>
      <c r="D58" s="6"/>
      <c r="E58" s="8">
        <v>3506780.9287899993</v>
      </c>
      <c r="F58" s="8"/>
      <c r="G58" s="18">
        <v>3.4018391304347824</v>
      </c>
      <c r="H58" s="7"/>
      <c r="I58" s="13">
        <v>3145.26</v>
      </c>
      <c r="J58" s="38"/>
      <c r="K58" s="39"/>
      <c r="L58" s="39"/>
      <c r="N58" s="10"/>
      <c r="P58" s="11"/>
    </row>
    <row r="59" spans="1:16" x14ac:dyDescent="0.25">
      <c r="A59" s="2">
        <v>42401</v>
      </c>
      <c r="B59" s="5" t="s">
        <v>57</v>
      </c>
      <c r="C59" s="24">
        <v>5.0000000000000001E-3</v>
      </c>
      <c r="D59" s="6"/>
      <c r="E59" s="8">
        <v>3829220.7530399999</v>
      </c>
      <c r="F59" s="8"/>
      <c r="G59" s="18">
        <v>3.5067428571428572</v>
      </c>
      <c r="H59" s="7"/>
      <c r="I59" s="13">
        <v>3357.5</v>
      </c>
      <c r="J59" s="38"/>
      <c r="K59" s="39"/>
      <c r="L59" s="39"/>
      <c r="N59" s="10"/>
      <c r="P59" s="11"/>
    </row>
    <row r="60" spans="1:16" x14ac:dyDescent="0.25">
      <c r="A60" s="2">
        <v>42370</v>
      </c>
      <c r="B60" s="5" t="s">
        <v>58</v>
      </c>
      <c r="C60" s="24">
        <v>5.0000000000000001E-3</v>
      </c>
      <c r="D60" s="6"/>
      <c r="E60" s="8">
        <v>4099191.7773199999</v>
      </c>
      <c r="F60" s="8"/>
      <c r="G60" s="18">
        <v>3.4358523809523818</v>
      </c>
      <c r="H60" s="7"/>
      <c r="I60" s="13">
        <v>3284.03</v>
      </c>
      <c r="J60" s="38"/>
      <c r="K60" s="39"/>
      <c r="L60" s="39"/>
      <c r="N60" s="10"/>
      <c r="P60" s="11"/>
    </row>
    <row r="61" spans="1:16" x14ac:dyDescent="0.25">
      <c r="A61" s="2">
        <v>42339</v>
      </c>
      <c r="B61" s="5" t="s">
        <v>59</v>
      </c>
      <c r="C61" s="24">
        <v>5.0000000000000001E-3</v>
      </c>
      <c r="D61" s="6"/>
      <c r="E61" s="8">
        <v>4140011.7416499997</v>
      </c>
      <c r="F61" s="8"/>
      <c r="G61" s="18">
        <v>3.3810608695652169</v>
      </c>
      <c r="H61" s="7"/>
      <c r="I61" s="13">
        <v>3244.51</v>
      </c>
      <c r="J61" s="38"/>
      <c r="K61" s="39"/>
      <c r="L61" s="39"/>
      <c r="N61" s="10"/>
      <c r="P61" s="11"/>
    </row>
    <row r="62" spans="1:16" x14ac:dyDescent="0.25">
      <c r="A62" s="2">
        <v>42309</v>
      </c>
      <c r="B62" s="5" t="s">
        <v>60</v>
      </c>
      <c r="C62" s="24">
        <v>2.5000000000000001E-3</v>
      </c>
      <c r="D62" s="6"/>
      <c r="E62" s="8">
        <v>3684568.3867500001</v>
      </c>
      <c r="F62" s="8"/>
      <c r="G62" s="18">
        <v>3.3364523809523816</v>
      </c>
      <c r="H62" s="7"/>
      <c r="I62" s="13">
        <v>2996.67</v>
      </c>
      <c r="J62" s="38"/>
      <c r="K62" s="39"/>
      <c r="L62" s="39"/>
      <c r="N62" s="10"/>
      <c r="P62" s="11"/>
    </row>
    <row r="63" spans="1:16" x14ac:dyDescent="0.25">
      <c r="A63" s="2">
        <v>42278</v>
      </c>
      <c r="B63" s="5" t="s">
        <v>61</v>
      </c>
      <c r="C63" s="24">
        <v>2.5000000000000001E-3</v>
      </c>
      <c r="D63" s="6"/>
      <c r="E63" s="8">
        <v>4373724.1932200007</v>
      </c>
      <c r="F63" s="8"/>
      <c r="G63" s="18">
        <v>3.2462181818181817</v>
      </c>
      <c r="H63" s="7"/>
      <c r="I63" s="13">
        <v>2937.85</v>
      </c>
      <c r="J63" s="38"/>
      <c r="K63" s="39"/>
      <c r="L63" s="39"/>
      <c r="N63" s="10"/>
      <c r="P63" s="11"/>
    </row>
    <row r="64" spans="1:16" x14ac:dyDescent="0.25">
      <c r="A64" s="2">
        <v>42248</v>
      </c>
      <c r="B64" s="5" t="s">
        <v>62</v>
      </c>
      <c r="C64" s="24">
        <v>2.5000000000000001E-3</v>
      </c>
      <c r="D64" s="6"/>
      <c r="E64" s="8">
        <v>3966951.5646200003</v>
      </c>
      <c r="F64" s="8"/>
      <c r="G64" s="18">
        <v>3.2187318181818183</v>
      </c>
      <c r="H64" s="7"/>
      <c r="I64" s="13">
        <v>3073.12</v>
      </c>
      <c r="J64" s="38"/>
      <c r="K64" s="39"/>
      <c r="L64" s="39"/>
      <c r="N64" s="10"/>
      <c r="P64" s="11"/>
    </row>
    <row r="65" spans="1:16" x14ac:dyDescent="0.25">
      <c r="A65" s="28">
        <v>42217</v>
      </c>
      <c r="B65" s="29" t="s">
        <v>63</v>
      </c>
      <c r="C65" s="30">
        <v>2.5000000000000001E-3</v>
      </c>
      <c r="D65" s="31"/>
      <c r="E65" s="32">
        <v>3918927.2649299996</v>
      </c>
      <c r="F65" s="32"/>
      <c r="G65" s="33">
        <v>3.2395142857142867</v>
      </c>
      <c r="H65" s="34"/>
      <c r="I65" s="35">
        <v>3023.29</v>
      </c>
      <c r="J65" s="38"/>
      <c r="K65" s="39"/>
      <c r="L65" s="39"/>
      <c r="N65" s="10"/>
      <c r="P65" s="11"/>
    </row>
    <row r="66" spans="1:16" x14ac:dyDescent="0.25">
      <c r="A66" s="2">
        <v>42186</v>
      </c>
      <c r="B66" s="5" t="s">
        <v>64</v>
      </c>
      <c r="C66" s="24">
        <v>2.5000000000000001E-3</v>
      </c>
      <c r="D66" s="6"/>
      <c r="E66" s="8">
        <v>3492277.5274</v>
      </c>
      <c r="F66" s="8"/>
      <c r="G66" s="18">
        <v>3.1815173913043475</v>
      </c>
      <c r="H66" s="7"/>
      <c r="I66" s="13">
        <v>2731.9</v>
      </c>
      <c r="J66" s="38"/>
      <c r="K66" s="39"/>
      <c r="L66" s="39"/>
      <c r="N66" s="10"/>
      <c r="P66" s="11"/>
    </row>
    <row r="67" spans="1:16" x14ac:dyDescent="0.25">
      <c r="A67" s="2">
        <v>42156</v>
      </c>
      <c r="B67" s="5" t="s">
        <v>65</v>
      </c>
      <c r="C67" s="24">
        <v>2.5000000000000001E-3</v>
      </c>
      <c r="D67" s="6"/>
      <c r="E67" s="8">
        <v>3754526.0176900001</v>
      </c>
      <c r="F67" s="8"/>
      <c r="G67" s="18">
        <v>3.1625272727272726</v>
      </c>
      <c r="H67" s="7"/>
      <c r="I67" s="13">
        <v>2554.94</v>
      </c>
      <c r="J67" s="38"/>
      <c r="K67" s="39"/>
      <c r="L67" s="39"/>
      <c r="N67" s="10"/>
      <c r="P67" s="11"/>
    </row>
    <row r="68" spans="1:16" x14ac:dyDescent="0.25">
      <c r="A68" s="2">
        <v>42125</v>
      </c>
      <c r="B68" s="5" t="s">
        <v>66</v>
      </c>
      <c r="C68" s="24">
        <v>2.5000000000000001E-3</v>
      </c>
      <c r="D68" s="6"/>
      <c r="E68" s="8">
        <v>4315364.8239899995</v>
      </c>
      <c r="F68" s="8"/>
      <c r="G68" s="18">
        <v>3.1483571428571429</v>
      </c>
      <c r="H68" s="7"/>
      <c r="I68" s="13">
        <v>2439.09</v>
      </c>
      <c r="J68" s="38"/>
      <c r="K68" s="39"/>
      <c r="L68" s="39"/>
      <c r="N68" s="10"/>
      <c r="P68" s="11"/>
    </row>
    <row r="69" spans="1:16" x14ac:dyDescent="0.25">
      <c r="A69" s="2">
        <v>42095</v>
      </c>
      <c r="B69" s="5" t="s">
        <v>67</v>
      </c>
      <c r="C69" s="24">
        <v>2.5000000000000001E-3</v>
      </c>
      <c r="D69" s="6"/>
      <c r="E69" s="8">
        <v>3891459.6098500001</v>
      </c>
      <c r="F69" s="8"/>
      <c r="G69" s="18">
        <v>3.118286363636364</v>
      </c>
      <c r="H69" s="7"/>
      <c r="I69" s="13">
        <v>2495.36</v>
      </c>
      <c r="J69" s="38"/>
      <c r="K69" s="39"/>
      <c r="L69" s="39"/>
      <c r="N69" s="10"/>
      <c r="P69" s="11"/>
    </row>
    <row r="70" spans="1:16" x14ac:dyDescent="0.25">
      <c r="A70" s="2">
        <v>42064</v>
      </c>
      <c r="B70" s="5" t="s">
        <v>68</v>
      </c>
      <c r="C70" s="24">
        <v>2.5000000000000001E-3</v>
      </c>
      <c r="D70" s="6"/>
      <c r="E70" s="8">
        <v>4593090.2590899998</v>
      </c>
      <c r="F70" s="8"/>
      <c r="G70" s="18">
        <v>3.0910409090909083</v>
      </c>
      <c r="H70" s="7"/>
      <c r="I70" s="13">
        <v>2586.58</v>
      </c>
      <c r="J70" s="38"/>
      <c r="K70" s="39"/>
      <c r="L70" s="39"/>
      <c r="N70" s="10"/>
      <c r="P70" s="11"/>
    </row>
    <row r="71" spans="1:16" x14ac:dyDescent="0.25">
      <c r="A71" s="2">
        <v>42036</v>
      </c>
      <c r="B71" s="5" t="s">
        <v>69</v>
      </c>
      <c r="C71" s="24">
        <v>2.5000000000000001E-3</v>
      </c>
      <c r="D71" s="6"/>
      <c r="E71" s="8">
        <v>4191446.3260900001</v>
      </c>
      <c r="F71" s="8"/>
      <c r="G71" s="18">
        <v>3.0790000000000002</v>
      </c>
      <c r="H71" s="7"/>
      <c r="I71" s="13">
        <v>2420.38</v>
      </c>
      <c r="J71" s="38"/>
      <c r="K71" s="39"/>
      <c r="L71" s="39"/>
      <c r="N71" s="10"/>
      <c r="P71" s="11"/>
    </row>
    <row r="72" spans="1:16" x14ac:dyDescent="0.25">
      <c r="A72" s="2">
        <v>42005</v>
      </c>
      <c r="B72" s="5" t="s">
        <v>70</v>
      </c>
      <c r="C72" s="24">
        <v>2.5000000000000001E-3</v>
      </c>
      <c r="D72" s="6"/>
      <c r="E72" s="8">
        <v>4109477.5284700003</v>
      </c>
      <c r="F72" s="8"/>
      <c r="G72" s="18">
        <v>3.0054954545454549</v>
      </c>
      <c r="H72" s="7"/>
      <c r="I72" s="13">
        <v>2397.69</v>
      </c>
      <c r="J72" s="38"/>
      <c r="K72" s="39"/>
      <c r="L72" s="39"/>
      <c r="N72" s="10"/>
      <c r="P72" s="11"/>
    </row>
    <row r="73" spans="1:16" x14ac:dyDescent="0.25">
      <c r="A73" s="2">
        <v>41974</v>
      </c>
      <c r="B73" s="5" t="s">
        <v>71</v>
      </c>
      <c r="C73" s="24">
        <v>2.5000000000000001E-3</v>
      </c>
      <c r="D73" s="6"/>
      <c r="E73" s="8">
        <v>4338391.0171500007</v>
      </c>
      <c r="F73" s="8"/>
      <c r="G73" s="18">
        <v>2.9655217391304349</v>
      </c>
      <c r="H73" s="7"/>
      <c r="I73" s="13">
        <v>2344.23</v>
      </c>
      <c r="J73" s="38"/>
      <c r="K73" s="39"/>
      <c r="L73" s="39"/>
      <c r="N73" s="10"/>
      <c r="P73" s="11"/>
    </row>
    <row r="74" spans="1:16" x14ac:dyDescent="0.25">
      <c r="A74" s="2">
        <v>41944</v>
      </c>
      <c r="B74" s="5" t="s">
        <v>72</v>
      </c>
      <c r="C74" s="24">
        <v>2.5000000000000001E-3</v>
      </c>
      <c r="D74" s="6"/>
      <c r="E74" s="8">
        <v>3942640.3898799997</v>
      </c>
      <c r="F74" s="8"/>
      <c r="G74" s="18">
        <v>2.9249749999999994</v>
      </c>
      <c r="H74" s="7"/>
      <c r="I74" s="13">
        <v>2127.25</v>
      </c>
      <c r="J74" s="38"/>
      <c r="K74" s="39"/>
      <c r="L74" s="39"/>
      <c r="N74" s="10"/>
      <c r="P74" s="11"/>
    </row>
    <row r="75" spans="1:16" x14ac:dyDescent="0.25">
      <c r="A75" s="2">
        <v>41913</v>
      </c>
      <c r="B75" s="5" t="s">
        <v>73</v>
      </c>
      <c r="C75" s="24">
        <v>2.5000000000000001E-3</v>
      </c>
      <c r="D75" s="6"/>
      <c r="E75" s="8">
        <v>4045642.5282599996</v>
      </c>
      <c r="F75" s="8"/>
      <c r="G75" s="18">
        <v>2.9073478260869563</v>
      </c>
      <c r="H75" s="7"/>
      <c r="I75" s="13">
        <v>2047.03</v>
      </c>
      <c r="J75" s="38"/>
      <c r="K75" s="39"/>
      <c r="L75" s="39"/>
      <c r="N75" s="10"/>
      <c r="P75" s="11"/>
    </row>
    <row r="76" spans="1:16" x14ac:dyDescent="0.25">
      <c r="A76" s="2">
        <v>41883</v>
      </c>
      <c r="B76" s="5" t="s">
        <v>74</v>
      </c>
      <c r="C76" s="24">
        <v>2.5000000000000001E-3</v>
      </c>
      <c r="D76" s="6"/>
      <c r="E76" s="8">
        <v>4442970.3038099995</v>
      </c>
      <c r="F76" s="8"/>
      <c r="G76" s="18">
        <v>2.8652045454545449</v>
      </c>
      <c r="H76" s="7"/>
      <c r="I76" s="13">
        <v>1971.34</v>
      </c>
      <c r="J76" s="38"/>
      <c r="K76" s="39"/>
      <c r="L76" s="39"/>
      <c r="N76" s="10"/>
      <c r="P76" s="11"/>
    </row>
    <row r="77" spans="1:16" x14ac:dyDescent="0.25">
      <c r="A77" s="2">
        <v>41852</v>
      </c>
      <c r="B77" s="5" t="s">
        <v>75</v>
      </c>
      <c r="C77" s="24">
        <v>2.5000000000000001E-3</v>
      </c>
      <c r="D77" s="6"/>
      <c r="E77" s="8">
        <v>4165561.6647199998</v>
      </c>
      <c r="F77" s="8"/>
      <c r="G77" s="18">
        <v>2.8165714285714292</v>
      </c>
      <c r="H77" s="7"/>
      <c r="I77" s="13">
        <v>1899.07</v>
      </c>
      <c r="J77" s="38"/>
      <c r="K77" s="39"/>
      <c r="L77" s="39"/>
      <c r="N77" s="10"/>
      <c r="P77" s="11"/>
    </row>
    <row r="78" spans="1:16" x14ac:dyDescent="0.25">
      <c r="A78" s="2">
        <v>41821</v>
      </c>
      <c r="B78" s="5" t="s">
        <v>76</v>
      </c>
      <c r="C78" s="24">
        <v>2.5000000000000001E-3</v>
      </c>
      <c r="D78" s="6"/>
      <c r="E78" s="8">
        <v>4104137.48166</v>
      </c>
      <c r="F78" s="8"/>
      <c r="G78" s="18">
        <v>2.7861000000000002</v>
      </c>
      <c r="H78" s="7"/>
      <c r="I78" s="13">
        <v>1858.4</v>
      </c>
      <c r="J78" s="38"/>
      <c r="K78" s="39"/>
      <c r="L78" s="39"/>
      <c r="N78" s="10"/>
      <c r="P78" s="11"/>
    </row>
    <row r="79" spans="1:16" x14ac:dyDescent="0.25">
      <c r="A79" s="2">
        <v>41791</v>
      </c>
      <c r="B79" s="5" t="s">
        <v>77</v>
      </c>
      <c r="C79" s="24">
        <v>2.5000000000000001E-3</v>
      </c>
      <c r="D79" s="6"/>
      <c r="E79" s="8">
        <v>3903073.7137699998</v>
      </c>
      <c r="F79" s="8"/>
      <c r="G79" s="18">
        <v>2.7949095238095238</v>
      </c>
      <c r="H79" s="7"/>
      <c r="I79" s="13">
        <v>1888.1</v>
      </c>
      <c r="J79" s="38"/>
      <c r="K79" s="39"/>
      <c r="L79" s="39"/>
      <c r="N79" s="10"/>
      <c r="P79" s="11"/>
    </row>
    <row r="80" spans="1:16" x14ac:dyDescent="0.25">
      <c r="A80" s="2">
        <v>41760</v>
      </c>
      <c r="B80" s="5" t="s">
        <v>78</v>
      </c>
      <c r="C80" s="24">
        <v>2.5000000000000001E-3</v>
      </c>
      <c r="D80" s="6"/>
      <c r="E80" s="8">
        <v>4419105.3796999995</v>
      </c>
      <c r="F80" s="8"/>
      <c r="G80" s="18">
        <v>2.7890863636363639</v>
      </c>
      <c r="H80" s="7"/>
      <c r="I80" s="13">
        <v>1915.46</v>
      </c>
      <c r="J80" s="38"/>
      <c r="K80" s="39"/>
      <c r="L80" s="39"/>
      <c r="N80" s="10"/>
      <c r="P80" s="11"/>
    </row>
    <row r="81" spans="1:16" x14ac:dyDescent="0.25">
      <c r="A81" s="2">
        <v>41730</v>
      </c>
      <c r="B81" s="5" t="s">
        <v>79</v>
      </c>
      <c r="C81" s="24">
        <v>2.5000000000000001E-3</v>
      </c>
      <c r="D81" s="6"/>
      <c r="E81" s="8">
        <v>3718159.3931099996</v>
      </c>
      <c r="F81" s="8"/>
      <c r="G81" s="18">
        <v>2.7947590909090914</v>
      </c>
      <c r="H81" s="7"/>
      <c r="I81" s="13">
        <v>1939.27</v>
      </c>
      <c r="J81" s="38"/>
      <c r="K81" s="39"/>
      <c r="L81" s="39"/>
      <c r="N81" s="10"/>
      <c r="P81" s="11"/>
    </row>
    <row r="82" spans="1:16" x14ac:dyDescent="0.25">
      <c r="A82" s="2">
        <v>41699</v>
      </c>
      <c r="B82" s="5" t="s">
        <v>80</v>
      </c>
      <c r="C82" s="24">
        <v>2.5000000000000001E-3</v>
      </c>
      <c r="D82" s="6"/>
      <c r="E82" s="8">
        <v>3967144.6616600002</v>
      </c>
      <c r="F82" s="8"/>
      <c r="G82" s="18">
        <v>2.8080428571428571</v>
      </c>
      <c r="H82" s="7"/>
      <c r="I82" s="13">
        <v>2022.19</v>
      </c>
      <c r="J82" s="38"/>
      <c r="K82" s="39"/>
      <c r="L82" s="39"/>
      <c r="N82" s="10"/>
      <c r="P82" s="11"/>
    </row>
    <row r="83" spans="1:16" x14ac:dyDescent="0.25">
      <c r="A83" s="2">
        <v>41671</v>
      </c>
      <c r="B83" s="5" t="s">
        <v>81</v>
      </c>
      <c r="C83" s="24">
        <v>2.5000000000000001E-3</v>
      </c>
      <c r="D83" s="6"/>
      <c r="E83" s="8">
        <v>3653691.2364499993</v>
      </c>
      <c r="F83" s="8"/>
      <c r="G83" s="18">
        <v>2.8143000000000002</v>
      </c>
      <c r="H83" s="7"/>
      <c r="I83" s="13">
        <v>2040.51</v>
      </c>
      <c r="J83" s="38"/>
      <c r="K83" s="39"/>
      <c r="L83" s="39"/>
      <c r="N83" s="10"/>
      <c r="P83" s="11"/>
    </row>
    <row r="84" spans="1:16" x14ac:dyDescent="0.25">
      <c r="A84" s="28">
        <v>41640</v>
      </c>
      <c r="B84" s="29" t="s">
        <v>82</v>
      </c>
      <c r="C84" s="30">
        <v>2.5000000000000001E-3</v>
      </c>
      <c r="D84" s="31"/>
      <c r="E84" s="32">
        <v>4441994.6137200007</v>
      </c>
      <c r="F84" s="32"/>
      <c r="G84" s="33">
        <v>2.8100130434782611</v>
      </c>
      <c r="H84" s="34"/>
      <c r="I84" s="35">
        <v>1960.41</v>
      </c>
      <c r="J84" s="38"/>
      <c r="K84" s="39"/>
      <c r="L84" s="39"/>
      <c r="N84" s="10"/>
      <c r="P84" s="11"/>
    </row>
    <row r="85" spans="1:16" x14ac:dyDescent="0.25">
      <c r="A85" s="2">
        <v>41609</v>
      </c>
      <c r="B85" s="5" t="s">
        <v>83</v>
      </c>
      <c r="C85" s="24">
        <v>2.5000000000000001E-3</v>
      </c>
      <c r="D85" s="6"/>
      <c r="E85" s="8">
        <v>4363434.8969699992</v>
      </c>
      <c r="F85" s="8"/>
      <c r="G85" s="18">
        <v>2.7871090909090901</v>
      </c>
      <c r="H85" s="7"/>
      <c r="I85" s="13">
        <v>1934.08</v>
      </c>
      <c r="J85" s="38"/>
      <c r="K85" s="39"/>
      <c r="L85" s="39"/>
      <c r="N85" s="10"/>
      <c r="P85" s="11"/>
    </row>
    <row r="86" spans="1:16" x14ac:dyDescent="0.25">
      <c r="A86" s="2">
        <v>41579</v>
      </c>
      <c r="B86" s="5" t="s">
        <v>84</v>
      </c>
      <c r="C86" s="24">
        <v>2.5000000000000001E-3</v>
      </c>
      <c r="D86" s="6"/>
      <c r="E86" s="8">
        <v>4187472.5348100006</v>
      </c>
      <c r="F86" s="8"/>
      <c r="G86" s="18">
        <v>2.7983571428571423</v>
      </c>
      <c r="H86" s="7"/>
      <c r="I86" s="13">
        <v>1922.14</v>
      </c>
      <c r="J86" s="38"/>
      <c r="K86" s="39"/>
      <c r="L86" s="39"/>
      <c r="N86" s="10"/>
      <c r="P86" s="11"/>
    </row>
    <row r="87" spans="1:16" x14ac:dyDescent="0.25">
      <c r="A87" s="2">
        <v>41548</v>
      </c>
      <c r="B87" s="5" t="s">
        <v>85</v>
      </c>
      <c r="C87" s="24">
        <v>2.5000000000000001E-3</v>
      </c>
      <c r="D87" s="6"/>
      <c r="E87" s="8">
        <v>3939948.8035599994</v>
      </c>
      <c r="F87" s="8"/>
      <c r="G87" s="18">
        <v>2.7699695652173912</v>
      </c>
      <c r="H87" s="7"/>
      <c r="I87" s="13">
        <v>1885.91</v>
      </c>
      <c r="J87" s="38"/>
      <c r="K87" s="39"/>
      <c r="L87" s="39"/>
      <c r="N87" s="10"/>
      <c r="P87" s="11"/>
    </row>
    <row r="88" spans="1:16" x14ac:dyDescent="0.25">
      <c r="A88" s="2">
        <v>41518</v>
      </c>
      <c r="B88" s="5" t="s">
        <v>86</v>
      </c>
      <c r="C88" s="24">
        <v>2.5000000000000001E-3</v>
      </c>
      <c r="D88" s="6"/>
      <c r="E88" s="8">
        <v>3914727.9070199993</v>
      </c>
      <c r="F88" s="8"/>
      <c r="G88" s="18">
        <v>2.7788857142857148</v>
      </c>
      <c r="H88" s="7"/>
      <c r="I88" s="13">
        <v>1919.4</v>
      </c>
      <c r="J88" s="38"/>
      <c r="K88" s="39"/>
      <c r="L88" s="39"/>
      <c r="N88" s="10"/>
      <c r="P88" s="11"/>
    </row>
    <row r="89" spans="1:16" x14ac:dyDescent="0.25">
      <c r="A89" s="2">
        <v>41487</v>
      </c>
      <c r="B89" s="5" t="s">
        <v>87</v>
      </c>
      <c r="C89" s="24">
        <v>2.5000000000000001E-3</v>
      </c>
      <c r="D89" s="6"/>
      <c r="E89" s="8">
        <v>4136622.3372900006</v>
      </c>
      <c r="F89" s="8"/>
      <c r="G89" s="18">
        <v>2.8028409090909077</v>
      </c>
      <c r="H89" s="7"/>
      <c r="I89" s="13">
        <v>1903.66</v>
      </c>
      <c r="J89" s="38"/>
      <c r="K89" s="39"/>
      <c r="L89" s="39"/>
      <c r="N89" s="10"/>
      <c r="P89" s="11"/>
    </row>
    <row r="90" spans="1:16" x14ac:dyDescent="0.25">
      <c r="A90" s="2">
        <v>41456</v>
      </c>
      <c r="B90" s="5" t="s">
        <v>88</v>
      </c>
      <c r="C90" s="24">
        <v>2.5000000000000001E-3</v>
      </c>
      <c r="D90" s="6"/>
      <c r="E90" s="8">
        <v>3736605.6811099998</v>
      </c>
      <c r="F90" s="8"/>
      <c r="G90" s="18">
        <v>2.7787826086956526</v>
      </c>
      <c r="H90" s="7"/>
      <c r="I90" s="13">
        <v>1900.59</v>
      </c>
      <c r="J90" s="38"/>
      <c r="K90" s="39"/>
      <c r="L90" s="39"/>
      <c r="N90" s="10"/>
      <c r="P90" s="11"/>
    </row>
    <row r="91" spans="1:16" x14ac:dyDescent="0.25">
      <c r="A91" s="2">
        <v>41426</v>
      </c>
      <c r="B91" s="5" t="s">
        <v>89</v>
      </c>
      <c r="C91" s="24">
        <v>2.5000000000000001E-3</v>
      </c>
      <c r="D91" s="6"/>
      <c r="E91" s="8">
        <v>4089082.0983299999</v>
      </c>
      <c r="F91" s="8"/>
      <c r="G91" s="18">
        <v>2.7536250000000004</v>
      </c>
      <c r="H91" s="7"/>
      <c r="I91" s="13">
        <v>1909.5</v>
      </c>
      <c r="J91" s="38"/>
      <c r="K91" s="39"/>
      <c r="L91" s="39"/>
      <c r="N91" s="10"/>
      <c r="P91" s="11"/>
    </row>
    <row r="92" spans="1:16" x14ac:dyDescent="0.25">
      <c r="A92" s="2">
        <v>41395</v>
      </c>
      <c r="B92" s="5" t="s">
        <v>90</v>
      </c>
      <c r="C92" s="24">
        <v>2.5000000000000001E-3</v>
      </c>
      <c r="D92" s="6"/>
      <c r="E92" s="8">
        <v>4190890.2948299996</v>
      </c>
      <c r="F92" s="8"/>
      <c r="G92" s="18">
        <v>2.6476956521739132</v>
      </c>
      <c r="H92" s="7"/>
      <c r="I92" s="13">
        <v>1850.12</v>
      </c>
      <c r="J92" s="38"/>
      <c r="K92" s="39"/>
      <c r="L92" s="39"/>
      <c r="N92" s="10"/>
      <c r="P92" s="11"/>
    </row>
    <row r="93" spans="1:16" x14ac:dyDescent="0.25">
      <c r="A93" s="2">
        <v>41365</v>
      </c>
      <c r="B93" s="5" t="s">
        <v>91</v>
      </c>
      <c r="C93" s="24">
        <v>2.5000000000000001E-3</v>
      </c>
      <c r="D93" s="6"/>
      <c r="E93" s="8">
        <v>3802551.1081999997</v>
      </c>
      <c r="F93" s="8"/>
      <c r="G93" s="18">
        <v>2.5994590909090904</v>
      </c>
      <c r="H93" s="7"/>
      <c r="I93" s="13">
        <v>1829.96</v>
      </c>
      <c r="J93" s="38"/>
      <c r="K93" s="39"/>
      <c r="L93" s="39"/>
      <c r="N93" s="10"/>
      <c r="P93" s="11"/>
    </row>
    <row r="94" spans="1:16" x14ac:dyDescent="0.25">
      <c r="A94" s="2">
        <v>41334</v>
      </c>
      <c r="B94" s="5" t="s">
        <v>92</v>
      </c>
      <c r="C94" s="24">
        <v>2.5000000000000001E-3</v>
      </c>
      <c r="D94" s="6"/>
      <c r="E94" s="8">
        <v>4032946.5119099999</v>
      </c>
      <c r="F94" s="8"/>
      <c r="G94" s="18">
        <v>2.5954809523809526</v>
      </c>
      <c r="H94" s="7"/>
      <c r="I94" s="13">
        <v>1809.89</v>
      </c>
      <c r="J94" s="38"/>
      <c r="K94" s="39"/>
      <c r="L94" s="39"/>
      <c r="N94" s="10"/>
      <c r="P94" s="11"/>
    </row>
    <row r="95" spans="1:16" x14ac:dyDescent="0.25">
      <c r="A95" s="2">
        <v>41306</v>
      </c>
      <c r="B95" s="5" t="s">
        <v>93</v>
      </c>
      <c r="C95" s="24">
        <v>2.5000000000000001E-3</v>
      </c>
      <c r="D95" s="6"/>
      <c r="E95" s="8">
        <v>3635771.59644</v>
      </c>
      <c r="F95" s="8"/>
      <c r="G95" s="18">
        <v>2.5796400000000004</v>
      </c>
      <c r="H95" s="7"/>
      <c r="I95" s="13">
        <v>1791.48</v>
      </c>
      <c r="J95" s="38"/>
      <c r="K95" s="39"/>
      <c r="L95" s="39"/>
      <c r="N95" s="10"/>
      <c r="P95" s="11"/>
    </row>
    <row r="96" spans="1:16" x14ac:dyDescent="0.25">
      <c r="A96" s="2">
        <v>41275</v>
      </c>
      <c r="B96" s="5" t="s">
        <v>94</v>
      </c>
      <c r="C96" s="24">
        <v>2.5000000000000001E-3</v>
      </c>
      <c r="D96" s="6"/>
      <c r="E96" s="8">
        <v>3620332.58109</v>
      </c>
      <c r="F96" s="8"/>
      <c r="G96" s="18">
        <v>2.5528565217391308</v>
      </c>
      <c r="H96" s="7"/>
      <c r="I96" s="13">
        <v>1770.01</v>
      </c>
      <c r="J96" s="38"/>
      <c r="K96" s="39"/>
      <c r="L96" s="39"/>
      <c r="N96" s="10"/>
      <c r="P96" s="11"/>
    </row>
    <row r="97" spans="1:16" x14ac:dyDescent="0.25">
      <c r="A97" s="2">
        <v>41244</v>
      </c>
      <c r="B97" s="5" t="s">
        <v>95</v>
      </c>
      <c r="C97" s="24">
        <v>2.5000000000000001E-3</v>
      </c>
      <c r="D97" s="6"/>
      <c r="E97" s="8">
        <v>4002070.1349800006</v>
      </c>
      <c r="F97" s="8"/>
      <c r="G97" s="18">
        <v>2.5664047619047623</v>
      </c>
      <c r="H97" s="7"/>
      <c r="I97" s="13">
        <v>1793.94</v>
      </c>
      <c r="J97" s="38"/>
      <c r="K97" s="39"/>
      <c r="L97" s="39"/>
      <c r="N97" s="10"/>
      <c r="P97" s="11"/>
    </row>
    <row r="98" spans="1:16" x14ac:dyDescent="0.25">
      <c r="A98" s="2">
        <v>41214</v>
      </c>
      <c r="B98" s="5" t="s">
        <v>96</v>
      </c>
      <c r="C98" s="24">
        <v>2.5000000000000001E-3</v>
      </c>
      <c r="D98" s="6"/>
      <c r="E98" s="8">
        <v>3509380.0214300002</v>
      </c>
      <c r="F98" s="8"/>
      <c r="G98" s="18">
        <v>2.5967318181818184</v>
      </c>
      <c r="H98" s="7"/>
      <c r="I98" s="13">
        <v>1820.29</v>
      </c>
      <c r="J98" s="38"/>
      <c r="K98" s="39"/>
      <c r="L98" s="39"/>
      <c r="N98" s="10"/>
      <c r="P98" s="11"/>
    </row>
    <row r="99" spans="1:16" x14ac:dyDescent="0.25">
      <c r="A99" s="2">
        <v>41183</v>
      </c>
      <c r="B99" s="5" t="s">
        <v>97</v>
      </c>
      <c r="C99" s="24">
        <v>2.5000000000000001E-3</v>
      </c>
      <c r="D99" s="6"/>
      <c r="E99" s="8">
        <v>3890877.7983800001</v>
      </c>
      <c r="F99" s="8"/>
      <c r="G99" s="18">
        <v>2.5903652173913039</v>
      </c>
      <c r="H99" s="7"/>
      <c r="I99" s="13">
        <v>1804.97</v>
      </c>
      <c r="J99" s="38"/>
      <c r="K99" s="39"/>
      <c r="L99" s="39"/>
      <c r="N99" s="10"/>
      <c r="P99" s="11"/>
    </row>
    <row r="100" spans="1:16" x14ac:dyDescent="0.25">
      <c r="A100" s="2">
        <v>41153</v>
      </c>
      <c r="B100" s="5" t="s">
        <v>98</v>
      </c>
      <c r="C100" s="24">
        <v>2.5000000000000001E-3</v>
      </c>
      <c r="D100" s="6"/>
      <c r="E100" s="8">
        <v>3881063.4836300001</v>
      </c>
      <c r="F100" s="8"/>
      <c r="G100" s="18">
        <v>2.604095</v>
      </c>
      <c r="H100" s="7"/>
      <c r="I100" s="13">
        <v>1803.18</v>
      </c>
      <c r="J100" s="38"/>
      <c r="K100" s="39"/>
      <c r="L100" s="39"/>
      <c r="N100" s="10"/>
      <c r="P100" s="11"/>
    </row>
    <row r="101" spans="1:16" x14ac:dyDescent="0.25">
      <c r="A101" s="2">
        <v>41122</v>
      </c>
      <c r="B101" s="5" t="s">
        <v>99</v>
      </c>
      <c r="C101" s="24">
        <v>2.5000000000000001E-3</v>
      </c>
      <c r="D101" s="6"/>
      <c r="E101" s="8">
        <v>3277207.68738</v>
      </c>
      <c r="F101" s="8"/>
      <c r="G101" s="18">
        <v>2.6167608695652174</v>
      </c>
      <c r="H101" s="7"/>
      <c r="I101" s="13">
        <v>1806.34</v>
      </c>
      <c r="J101" s="38"/>
      <c r="K101" s="39"/>
      <c r="L101" s="39"/>
      <c r="N101" s="10"/>
      <c r="P101" s="11"/>
    </row>
    <row r="102" spans="1:16" x14ac:dyDescent="0.25">
      <c r="A102" s="2">
        <v>41091</v>
      </c>
      <c r="B102" s="5" t="s">
        <v>100</v>
      </c>
      <c r="C102" s="24">
        <v>2.5000000000000001E-3</v>
      </c>
      <c r="D102" s="6"/>
      <c r="E102" s="8">
        <v>3650484.8597300001</v>
      </c>
      <c r="F102" s="8"/>
      <c r="G102" s="18">
        <v>2.6337954545454543</v>
      </c>
      <c r="H102" s="7"/>
      <c r="I102" s="13">
        <v>1784.43</v>
      </c>
      <c r="J102" s="38"/>
      <c r="K102" s="39"/>
      <c r="L102" s="39"/>
      <c r="N102" s="10"/>
      <c r="P102" s="11"/>
    </row>
    <row r="103" spans="1:16" x14ac:dyDescent="0.25">
      <c r="A103" s="2">
        <v>41061</v>
      </c>
      <c r="B103" s="5" t="s">
        <v>101</v>
      </c>
      <c r="C103" s="24">
        <v>2.5000000000000001E-3</v>
      </c>
      <c r="D103" s="6"/>
      <c r="E103" s="8">
        <v>3564486.1131500001</v>
      </c>
      <c r="F103" s="8"/>
      <c r="G103" s="18">
        <v>2.6700238095238094</v>
      </c>
      <c r="H103" s="7"/>
      <c r="I103" s="13">
        <v>1792.63</v>
      </c>
      <c r="J103" s="38"/>
      <c r="K103" s="39"/>
      <c r="L103" s="39"/>
      <c r="N103" s="10"/>
      <c r="P103" s="11"/>
    </row>
    <row r="104" spans="1:16" x14ac:dyDescent="0.25">
      <c r="A104" s="2">
        <v>41030</v>
      </c>
      <c r="B104" s="5" t="s">
        <v>102</v>
      </c>
      <c r="C104" s="24">
        <v>2.5000000000000001E-3</v>
      </c>
      <c r="D104" s="6"/>
      <c r="E104" s="8">
        <v>3887719.8173599998</v>
      </c>
      <c r="F104" s="8"/>
      <c r="G104" s="18">
        <v>2.6695434782608691</v>
      </c>
      <c r="H104" s="7"/>
      <c r="I104" s="13">
        <v>1793.28</v>
      </c>
      <c r="J104" s="38"/>
      <c r="K104" s="39"/>
      <c r="L104" s="39"/>
      <c r="N104" s="10"/>
      <c r="P104" s="11"/>
    </row>
    <row r="105" spans="1:16" x14ac:dyDescent="0.25">
      <c r="A105" s="2">
        <v>41000</v>
      </c>
      <c r="B105" s="5" t="s">
        <v>103</v>
      </c>
      <c r="C105" s="24">
        <v>2.5000000000000001E-3</v>
      </c>
      <c r="D105" s="6"/>
      <c r="E105" s="8">
        <v>3780640.4576099999</v>
      </c>
      <c r="F105" s="8"/>
      <c r="G105" s="18">
        <v>2.6574238095238094</v>
      </c>
      <c r="H105" s="7"/>
      <c r="I105" s="13">
        <v>1775.06</v>
      </c>
      <c r="J105" s="38"/>
      <c r="K105" s="39"/>
      <c r="L105" s="39"/>
      <c r="N105" s="10"/>
      <c r="P105" s="11"/>
    </row>
    <row r="106" spans="1:16" x14ac:dyDescent="0.25">
      <c r="A106" s="2">
        <v>40969</v>
      </c>
      <c r="B106" s="5" t="s">
        <v>104</v>
      </c>
      <c r="C106" s="24">
        <v>2.5000000000000001E-3</v>
      </c>
      <c r="D106" s="6"/>
      <c r="E106" s="8">
        <v>3761471.3657600004</v>
      </c>
      <c r="F106" s="8"/>
      <c r="G106" s="18">
        <v>2.6712181818181815</v>
      </c>
      <c r="H106" s="7"/>
      <c r="I106" s="13">
        <v>1766.34</v>
      </c>
      <c r="J106" s="38"/>
      <c r="K106" s="39"/>
      <c r="L106" s="39"/>
      <c r="N106" s="10"/>
      <c r="P106" s="11"/>
    </row>
    <row r="107" spans="1:16" x14ac:dyDescent="0.25">
      <c r="A107" s="2">
        <v>40940</v>
      </c>
      <c r="B107" s="5" t="s">
        <v>105</v>
      </c>
      <c r="C107" s="24">
        <v>2.5000000000000001E-3</v>
      </c>
      <c r="D107" s="6"/>
      <c r="E107" s="8">
        <v>3343092.9833299997</v>
      </c>
      <c r="F107" s="8"/>
      <c r="G107" s="18">
        <v>2.6830142857142856</v>
      </c>
      <c r="H107" s="7"/>
      <c r="I107" s="13">
        <v>1783.56</v>
      </c>
      <c r="J107" s="38"/>
      <c r="K107" s="39"/>
      <c r="L107" s="39"/>
      <c r="N107" s="10"/>
      <c r="P107" s="11"/>
    </row>
    <row r="108" spans="1:16" x14ac:dyDescent="0.25">
      <c r="A108" s="2">
        <v>40909</v>
      </c>
      <c r="B108" s="5" t="s">
        <v>106</v>
      </c>
      <c r="C108" s="24">
        <v>2.5000000000000001E-3</v>
      </c>
      <c r="D108" s="6"/>
      <c r="E108" s="8">
        <v>3597962.1647200002</v>
      </c>
      <c r="F108" s="8"/>
      <c r="G108" s="18">
        <v>2.6925227272727281</v>
      </c>
      <c r="H108" s="7"/>
      <c r="I108" s="13">
        <v>1852.12</v>
      </c>
      <c r="J108" s="38"/>
      <c r="K108" s="39"/>
      <c r="L108" s="39"/>
      <c r="N108" s="10"/>
      <c r="P108" s="11"/>
    </row>
    <row r="109" spans="1:16" x14ac:dyDescent="0.25">
      <c r="A109" s="2">
        <v>40878</v>
      </c>
      <c r="B109" s="5" t="s">
        <v>107</v>
      </c>
      <c r="C109" s="24">
        <v>2.5000000000000001E-3</v>
      </c>
      <c r="D109" s="6"/>
      <c r="E109" s="8">
        <v>3835406.48135</v>
      </c>
      <c r="F109" s="8"/>
      <c r="G109" s="18">
        <v>2.6961363636363629</v>
      </c>
      <c r="H109" s="7"/>
      <c r="I109" s="13">
        <v>1934.08</v>
      </c>
      <c r="J109" s="38"/>
      <c r="K109" s="39"/>
      <c r="L109" s="39"/>
      <c r="N109" s="10"/>
      <c r="P109" s="11"/>
    </row>
    <row r="110" spans="1:16" x14ac:dyDescent="0.25">
      <c r="A110" s="2">
        <v>40848</v>
      </c>
      <c r="B110" s="5" t="s">
        <v>108</v>
      </c>
      <c r="C110" s="24">
        <v>2.5000000000000001E-3</v>
      </c>
      <c r="D110" s="6"/>
      <c r="E110" s="8">
        <v>3645375.5833200002</v>
      </c>
      <c r="F110" s="8"/>
      <c r="G110" s="18">
        <v>2.7054318181818178</v>
      </c>
      <c r="H110" s="7"/>
      <c r="I110" s="13">
        <v>1918.21</v>
      </c>
      <c r="J110" s="38"/>
      <c r="K110" s="39"/>
      <c r="L110" s="39"/>
      <c r="N110" s="10"/>
      <c r="P110" s="11"/>
    </row>
    <row r="111" spans="1:16" x14ac:dyDescent="0.25">
      <c r="A111" s="2">
        <v>40817</v>
      </c>
      <c r="B111" s="5" t="s">
        <v>109</v>
      </c>
      <c r="C111" s="24">
        <v>2.5000000000000001E-3</v>
      </c>
      <c r="D111" s="6"/>
      <c r="E111" s="8">
        <v>3625103.3711499996</v>
      </c>
      <c r="F111" s="8"/>
      <c r="G111" s="18">
        <v>2.7297285714285708</v>
      </c>
      <c r="H111" s="7"/>
      <c r="I111" s="13">
        <v>1910.38</v>
      </c>
      <c r="J111" s="38"/>
      <c r="K111" s="39"/>
      <c r="L111" s="39"/>
      <c r="N111" s="10"/>
      <c r="P111" s="11"/>
    </row>
    <row r="112" spans="1:16" x14ac:dyDescent="0.25">
      <c r="A112" s="2">
        <v>40787</v>
      </c>
      <c r="B112" s="5" t="s">
        <v>110</v>
      </c>
      <c r="C112" s="24">
        <v>2.5000000000000001E-3</v>
      </c>
      <c r="D112" s="6"/>
      <c r="E112" s="8">
        <v>3168177.71851</v>
      </c>
      <c r="F112" s="8"/>
      <c r="G112" s="18">
        <v>2.7445909090909089</v>
      </c>
      <c r="H112" s="7"/>
      <c r="I112" s="13">
        <v>1836.15</v>
      </c>
      <c r="J112" s="38"/>
      <c r="K112" s="39"/>
      <c r="L112" s="39"/>
      <c r="N112" s="10"/>
      <c r="P112" s="11"/>
    </row>
    <row r="113" spans="1:16" x14ac:dyDescent="0.25">
      <c r="A113" s="2">
        <v>40756</v>
      </c>
      <c r="B113" s="5" t="s">
        <v>111</v>
      </c>
      <c r="C113" s="24">
        <v>2.5000000000000001E-3</v>
      </c>
      <c r="D113" s="6"/>
      <c r="E113" s="8">
        <v>3543228.4270799998</v>
      </c>
      <c r="F113" s="8"/>
      <c r="G113" s="18">
        <v>2.7387565217391305</v>
      </c>
      <c r="H113" s="7"/>
      <c r="I113" s="13">
        <v>1785.04</v>
      </c>
      <c r="J113" s="38"/>
      <c r="K113" s="39"/>
      <c r="L113" s="39"/>
      <c r="N113" s="10"/>
      <c r="P113" s="11"/>
    </row>
    <row r="114" spans="1:16" x14ac:dyDescent="0.25">
      <c r="A114" s="2">
        <v>40725</v>
      </c>
      <c r="B114" s="5" t="s">
        <v>112</v>
      </c>
      <c r="C114" s="24">
        <v>2.5000000000000001E-3</v>
      </c>
      <c r="D114" s="6"/>
      <c r="E114" s="8">
        <v>3614035.1246400001</v>
      </c>
      <c r="F114" s="8"/>
      <c r="G114" s="18">
        <v>2.7414761904761908</v>
      </c>
      <c r="H114" s="7"/>
      <c r="I114" s="13">
        <v>1761.75</v>
      </c>
      <c r="J114" s="38"/>
      <c r="K114" s="39"/>
      <c r="L114" s="39"/>
      <c r="N114" s="10"/>
      <c r="P114" s="11"/>
    </row>
    <row r="115" spans="1:16" x14ac:dyDescent="0.25">
      <c r="A115" s="2">
        <v>40695</v>
      </c>
      <c r="B115" s="5" t="s">
        <v>113</v>
      </c>
      <c r="C115" s="24">
        <v>2.5000000000000001E-3</v>
      </c>
      <c r="D115" s="6"/>
      <c r="E115" s="8">
        <v>3390341.1466400004</v>
      </c>
      <c r="F115" s="8"/>
      <c r="G115" s="18">
        <v>2.7628636363636372</v>
      </c>
      <c r="H115" s="7"/>
      <c r="I115" s="13">
        <v>1782.54</v>
      </c>
      <c r="J115" s="38"/>
      <c r="K115" s="39"/>
      <c r="L115" s="39"/>
      <c r="N115" s="10"/>
      <c r="P115" s="11"/>
    </row>
    <row r="116" spans="1:16" x14ac:dyDescent="0.25">
      <c r="A116" s="2">
        <v>40664</v>
      </c>
      <c r="B116" s="5" t="s">
        <v>114</v>
      </c>
      <c r="C116" s="24">
        <v>2.5000000000000001E-3</v>
      </c>
      <c r="D116" s="6"/>
      <c r="E116" s="8">
        <v>3460364.6759700002</v>
      </c>
      <c r="F116" s="8"/>
      <c r="G116" s="18">
        <v>2.7754000000000008</v>
      </c>
      <c r="H116" s="7"/>
      <c r="I116" s="13">
        <v>1801.65</v>
      </c>
      <c r="J116" s="38"/>
      <c r="K116" s="39"/>
      <c r="L116" s="39"/>
      <c r="N116" s="10"/>
      <c r="P116" s="11"/>
    </row>
    <row r="117" spans="1:16" x14ac:dyDescent="0.25">
      <c r="A117" s="2">
        <v>40634</v>
      </c>
      <c r="B117" s="5" t="s">
        <v>115</v>
      </c>
      <c r="C117" s="24">
        <v>2.5000000000000001E-3</v>
      </c>
      <c r="D117" s="6"/>
      <c r="E117" s="8">
        <v>3234117.3946100003</v>
      </c>
      <c r="F117" s="8"/>
      <c r="G117" s="18">
        <v>2.8165999999999993</v>
      </c>
      <c r="H117" s="7"/>
      <c r="I117" s="13">
        <v>1812.77</v>
      </c>
      <c r="J117" s="38"/>
      <c r="K117" s="39"/>
      <c r="L117" s="39"/>
      <c r="N117" s="10"/>
      <c r="P117" s="11"/>
    </row>
    <row r="118" spans="1:16" x14ac:dyDescent="0.25">
      <c r="A118" s="2">
        <v>40603</v>
      </c>
      <c r="B118" s="5" t="s">
        <v>116</v>
      </c>
      <c r="C118" s="24">
        <v>2.5000000000000001E-3</v>
      </c>
      <c r="D118" s="6"/>
      <c r="E118" s="8">
        <v>3611425.9562900001</v>
      </c>
      <c r="F118" s="8"/>
      <c r="G118" s="18">
        <v>2.7798217391304347</v>
      </c>
      <c r="H118" s="7"/>
      <c r="I118" s="13">
        <v>1884.38</v>
      </c>
      <c r="J118" s="38"/>
      <c r="K118" s="39"/>
      <c r="L118" s="39"/>
      <c r="N118" s="10"/>
      <c r="P118" s="11"/>
    </row>
    <row r="119" spans="1:16" x14ac:dyDescent="0.25">
      <c r="A119" s="2">
        <v>40575</v>
      </c>
      <c r="B119" s="5" t="s">
        <v>117</v>
      </c>
      <c r="C119" s="24">
        <v>2.5000000000000001E-3</v>
      </c>
      <c r="D119" s="6"/>
      <c r="E119" s="8">
        <v>3043985.69025</v>
      </c>
      <c r="F119" s="8"/>
      <c r="G119" s="18">
        <v>2.7707500000000005</v>
      </c>
      <c r="H119" s="7"/>
      <c r="I119" s="13">
        <v>1882.61</v>
      </c>
      <c r="J119" s="38"/>
      <c r="K119" s="39"/>
      <c r="L119" s="39"/>
      <c r="N119" s="10"/>
      <c r="P119" s="11"/>
    </row>
    <row r="120" spans="1:16" x14ac:dyDescent="0.25">
      <c r="A120" s="2">
        <v>40544</v>
      </c>
      <c r="B120" s="5" t="s">
        <v>118</v>
      </c>
      <c r="C120" s="24">
        <v>2.5000000000000001E-3</v>
      </c>
      <c r="D120" s="6"/>
      <c r="E120" s="8">
        <v>2834402.5471800002</v>
      </c>
      <c r="F120" s="8"/>
      <c r="G120" s="18">
        <v>2.7857523809523812</v>
      </c>
      <c r="H120" s="7"/>
      <c r="I120" s="13">
        <v>1866.64</v>
      </c>
      <c r="J120" s="38"/>
      <c r="K120" s="39"/>
      <c r="L120" s="39"/>
      <c r="N120" s="10"/>
      <c r="P120" s="11"/>
    </row>
    <row r="121" spans="1:16" x14ac:dyDescent="0.25">
      <c r="A121" s="2">
        <v>40513</v>
      </c>
      <c r="B121" s="5" t="s">
        <v>119</v>
      </c>
      <c r="C121" s="24">
        <v>2.5000000000000001E-3</v>
      </c>
      <c r="D121" s="6"/>
      <c r="E121" s="8">
        <v>2909991.5647300002</v>
      </c>
      <c r="F121" s="8"/>
      <c r="G121" s="18">
        <v>2.8133304347826096</v>
      </c>
      <c r="H121" s="7"/>
      <c r="I121" s="13">
        <v>1925.86</v>
      </c>
      <c r="J121" s="38"/>
      <c r="K121" s="39"/>
      <c r="L121" s="39"/>
      <c r="N121" s="10"/>
      <c r="P121" s="11"/>
    </row>
    <row r="122" spans="1:16" x14ac:dyDescent="0.25">
      <c r="A122" s="2">
        <v>40483</v>
      </c>
      <c r="B122" s="5" t="s">
        <v>120</v>
      </c>
      <c r="C122" s="24">
        <v>2.5000000000000001E-3</v>
      </c>
      <c r="D122" s="6"/>
      <c r="E122" s="8">
        <v>2742007.4663400003</v>
      </c>
      <c r="F122" s="8"/>
      <c r="G122" s="18">
        <v>2.8060681818181821</v>
      </c>
      <c r="H122" s="7"/>
      <c r="I122" s="13">
        <v>1863.67</v>
      </c>
      <c r="J122" s="38"/>
      <c r="K122" s="39"/>
      <c r="L122" s="39"/>
      <c r="N122" s="10"/>
      <c r="P122" s="11"/>
    </row>
    <row r="123" spans="1:16" x14ac:dyDescent="0.25">
      <c r="A123" s="2">
        <v>40452</v>
      </c>
      <c r="B123" s="5" t="s">
        <v>121</v>
      </c>
      <c r="C123" s="24">
        <v>2.5000000000000001E-3</v>
      </c>
      <c r="D123" s="6"/>
      <c r="E123" s="8">
        <v>2896242.8103700001</v>
      </c>
      <c r="F123" s="8"/>
      <c r="G123" s="18">
        <v>2.7919499999999999</v>
      </c>
      <c r="H123" s="7"/>
      <c r="I123" s="13">
        <v>1808.46</v>
      </c>
      <c r="J123" s="38"/>
      <c r="K123" s="39"/>
      <c r="L123" s="39"/>
      <c r="N123" s="10"/>
      <c r="P123" s="11"/>
    </row>
    <row r="124" spans="1:16" x14ac:dyDescent="0.25">
      <c r="A124" s="2">
        <v>40422</v>
      </c>
      <c r="B124" s="5" t="s">
        <v>122</v>
      </c>
      <c r="C124" s="24">
        <v>2.5000000000000001E-3</v>
      </c>
      <c r="D124" s="6"/>
      <c r="E124" s="8">
        <v>2684601.0930400002</v>
      </c>
      <c r="F124" s="8"/>
      <c r="G124" s="18">
        <v>2.791309090909091</v>
      </c>
      <c r="H124" s="7"/>
      <c r="I124" s="13">
        <v>1805.6</v>
      </c>
      <c r="J124" s="38"/>
      <c r="K124" s="39"/>
      <c r="L124" s="39"/>
      <c r="N124" s="10"/>
      <c r="P124" s="11"/>
    </row>
    <row r="125" spans="1:16" x14ac:dyDescent="0.25">
      <c r="A125" s="2">
        <v>40391</v>
      </c>
      <c r="B125" s="5" t="s">
        <v>123</v>
      </c>
      <c r="C125" s="24">
        <v>2.5000000000000001E-3</v>
      </c>
      <c r="D125" s="6"/>
      <c r="E125" s="8">
        <v>2929428.6282899999</v>
      </c>
      <c r="F125" s="8"/>
      <c r="G125" s="18">
        <v>2.8012954545454547</v>
      </c>
      <c r="H125" s="7"/>
      <c r="I125" s="13">
        <v>1819.06</v>
      </c>
      <c r="J125" s="38"/>
      <c r="K125" s="39"/>
      <c r="L125" s="39"/>
      <c r="N125" s="10"/>
      <c r="P125" s="11"/>
    </row>
    <row r="126" spans="1:16" x14ac:dyDescent="0.25">
      <c r="A126" s="2">
        <v>40360</v>
      </c>
      <c r="B126" s="5" t="s">
        <v>124</v>
      </c>
      <c r="C126" s="24">
        <v>2.5000000000000001E-3</v>
      </c>
      <c r="D126" s="6"/>
      <c r="E126" s="8">
        <v>2984472.1793299997</v>
      </c>
      <c r="F126" s="8"/>
      <c r="G126" s="18">
        <v>2.8237136363636366</v>
      </c>
      <c r="H126" s="7"/>
      <c r="I126" s="13">
        <v>1874.52</v>
      </c>
      <c r="J126" s="38"/>
      <c r="K126" s="39"/>
      <c r="L126" s="39"/>
      <c r="N126" s="10"/>
      <c r="P126" s="11"/>
    </row>
    <row r="127" spans="1:16" x14ac:dyDescent="0.25">
      <c r="A127" s="2">
        <v>40330</v>
      </c>
      <c r="B127" s="5" t="s">
        <v>125</v>
      </c>
      <c r="C127" s="24">
        <v>2.5000000000000001E-3</v>
      </c>
      <c r="D127" s="6"/>
      <c r="E127" s="8">
        <v>2514665.0513400002</v>
      </c>
      <c r="F127" s="8"/>
      <c r="G127" s="18">
        <v>2.8371727272727276</v>
      </c>
      <c r="H127" s="7"/>
      <c r="I127" s="13">
        <v>1925.9</v>
      </c>
      <c r="J127" s="38"/>
      <c r="K127" s="39"/>
      <c r="L127" s="39"/>
      <c r="N127" s="10"/>
      <c r="P127" s="11"/>
    </row>
    <row r="128" spans="1:16" x14ac:dyDescent="0.25">
      <c r="A128" s="2">
        <v>40299</v>
      </c>
      <c r="B128" s="5" t="s">
        <v>126</v>
      </c>
      <c r="C128" s="24">
        <v>2.5000000000000001E-3</v>
      </c>
      <c r="D128" s="6"/>
      <c r="E128" s="8">
        <v>2744663.7165700002</v>
      </c>
      <c r="F128" s="8"/>
      <c r="G128" s="18">
        <v>2.8451428571428581</v>
      </c>
      <c r="H128" s="7"/>
      <c r="I128" s="13">
        <v>1984.36</v>
      </c>
      <c r="J128" s="38"/>
      <c r="K128" s="39"/>
      <c r="L128" s="39"/>
      <c r="N128" s="10"/>
      <c r="P128" s="11"/>
    </row>
    <row r="129" spans="1:16" x14ac:dyDescent="0.25">
      <c r="A129" s="2">
        <v>40269</v>
      </c>
      <c r="B129" s="5" t="s">
        <v>127</v>
      </c>
      <c r="C129" s="24">
        <v>2.5000000000000001E-3</v>
      </c>
      <c r="D129" s="6"/>
      <c r="E129" s="8">
        <v>2871615.05168</v>
      </c>
      <c r="F129" s="8"/>
      <c r="G129" s="18">
        <v>2.8400136363636368</v>
      </c>
      <c r="H129" s="7"/>
      <c r="I129" s="13">
        <v>1940.36</v>
      </c>
      <c r="J129" s="38"/>
      <c r="K129" s="39"/>
      <c r="L129" s="39"/>
      <c r="N129" s="10"/>
      <c r="P129" s="11"/>
    </row>
    <row r="130" spans="1:16" x14ac:dyDescent="0.25">
      <c r="A130" s="2">
        <v>40238</v>
      </c>
      <c r="B130" s="5" t="s">
        <v>128</v>
      </c>
      <c r="C130" s="24">
        <v>2.5000000000000001E-3</v>
      </c>
      <c r="D130" s="6"/>
      <c r="E130" s="8">
        <v>2458579.99548</v>
      </c>
      <c r="F130" s="8"/>
      <c r="G130" s="18">
        <v>2.839460869565217</v>
      </c>
      <c r="H130" s="7"/>
      <c r="I130" s="13">
        <v>1909.1</v>
      </c>
      <c r="J130" s="38"/>
      <c r="K130" s="39"/>
      <c r="L130" s="39"/>
      <c r="N130" s="10"/>
      <c r="P130" s="11"/>
    </row>
    <row r="131" spans="1:16" x14ac:dyDescent="0.25">
      <c r="A131" s="2">
        <v>40210</v>
      </c>
      <c r="B131" s="5" t="s">
        <v>129</v>
      </c>
      <c r="C131" s="24">
        <v>2.5000000000000001E-3</v>
      </c>
      <c r="D131" s="6"/>
      <c r="E131" s="8">
        <v>2441229.0061300001</v>
      </c>
      <c r="F131" s="8"/>
      <c r="G131" s="18">
        <v>2.8535300000000001</v>
      </c>
      <c r="H131" s="7"/>
      <c r="I131" s="13">
        <v>1952.89</v>
      </c>
      <c r="J131" s="38"/>
      <c r="K131" s="39"/>
      <c r="L131" s="39"/>
      <c r="N131" s="10"/>
      <c r="P131" s="11"/>
    </row>
    <row r="132" spans="1:16" x14ac:dyDescent="0.25">
      <c r="A132" s="2">
        <v>40179</v>
      </c>
      <c r="B132" s="5" t="s">
        <v>130</v>
      </c>
      <c r="C132" s="24">
        <v>2.5000000000000001E-3</v>
      </c>
      <c r="D132" s="6"/>
      <c r="E132" s="8">
        <v>2330375.5937200002</v>
      </c>
      <c r="F132" s="8"/>
      <c r="G132" s="18">
        <v>2.8578904761904762</v>
      </c>
      <c r="H132" s="7"/>
      <c r="I132" s="13">
        <v>1978.19</v>
      </c>
      <c r="J132" s="38"/>
      <c r="K132" s="39"/>
      <c r="L132" s="39"/>
      <c r="N132" s="10"/>
      <c r="P132" s="11"/>
    </row>
    <row r="133" spans="1:16" x14ac:dyDescent="0.25">
      <c r="N133" s="10"/>
      <c r="P133" s="11"/>
    </row>
    <row r="134" spans="1:16" x14ac:dyDescent="0.25">
      <c r="B134" s="1"/>
      <c r="C134" s="26"/>
      <c r="D134" s="1"/>
      <c r="E134" s="1"/>
      <c r="F134" s="1"/>
      <c r="G134" s="1"/>
      <c r="H134" s="1"/>
      <c r="I134" s="1"/>
      <c r="J134" s="1"/>
      <c r="N134" s="10"/>
      <c r="P134" s="11"/>
    </row>
    <row r="135" spans="1:16" x14ac:dyDescent="0.25">
      <c r="N135" s="10"/>
      <c r="P135" s="11"/>
    </row>
    <row r="138" spans="1:16" x14ac:dyDescent="0.25">
      <c r="A138" s="3" t="s">
        <v>0</v>
      </c>
      <c r="B138" s="4" t="s">
        <v>131</v>
      </c>
      <c r="C138" s="23" t="s">
        <v>136</v>
      </c>
      <c r="D138" s="19" t="s">
        <v>139</v>
      </c>
      <c r="E138" s="4" t="s">
        <v>134</v>
      </c>
      <c r="F138" s="19" t="s">
        <v>137</v>
      </c>
      <c r="G138" s="4" t="s">
        <v>133</v>
      </c>
      <c r="H138" s="19" t="s">
        <v>140</v>
      </c>
      <c r="I138" s="12" t="s">
        <v>135</v>
      </c>
      <c r="J138" s="19" t="s">
        <v>138</v>
      </c>
    </row>
    <row r="139" spans="1:16" x14ac:dyDescent="0.25">
      <c r="A139" s="17">
        <v>44105</v>
      </c>
      <c r="B139" s="14">
        <v>40.369999999999997</v>
      </c>
      <c r="C139" s="27">
        <v>2.5000000000000001E-3</v>
      </c>
      <c r="D139" s="20">
        <f t="shared" ref="D139:D170" si="0">C139*1000</f>
        <v>2.5</v>
      </c>
      <c r="E139" s="15">
        <v>2527341.8027600003</v>
      </c>
      <c r="F139" s="21">
        <f>E139/100000</f>
        <v>25.273418027600002</v>
      </c>
      <c r="G139" s="18">
        <v>3.5940909089999997</v>
      </c>
      <c r="H139" s="22">
        <f>G139*10</f>
        <v>35.940909089999998</v>
      </c>
      <c r="I139" s="16">
        <v>3833.06</v>
      </c>
      <c r="J139" s="22">
        <f>I139/100</f>
        <v>38.330599999999997</v>
      </c>
    </row>
    <row r="140" spans="1:16" x14ac:dyDescent="0.25">
      <c r="A140" s="17">
        <v>44075</v>
      </c>
      <c r="B140" s="14">
        <v>40.909999999999997</v>
      </c>
      <c r="C140" s="27">
        <v>2.5000000000000001E-3</v>
      </c>
      <c r="D140" s="20">
        <f t="shared" si="0"/>
        <v>2.5</v>
      </c>
      <c r="E140" s="15">
        <v>2527341.8027600003</v>
      </c>
      <c r="F140" s="21">
        <f t="shared" ref="F140:F203" si="1">E140/100000</f>
        <v>25.273418027600002</v>
      </c>
      <c r="G140" s="18">
        <v>3.5538499999999997</v>
      </c>
      <c r="H140" s="22">
        <f t="shared" ref="H140:H203" si="2">G140*10</f>
        <v>35.538499999999999</v>
      </c>
      <c r="I140" s="16">
        <v>3749.86</v>
      </c>
      <c r="J140" s="22">
        <f t="shared" ref="J140:J203" si="3">I140/100</f>
        <v>37.498600000000003</v>
      </c>
    </row>
    <row r="141" spans="1:16" x14ac:dyDescent="0.25">
      <c r="A141" s="17">
        <v>44044</v>
      </c>
      <c r="B141" s="14">
        <v>44.74</v>
      </c>
      <c r="C141" s="27">
        <v>2.5000000000000001E-3</v>
      </c>
      <c r="D141" s="20">
        <f t="shared" si="0"/>
        <v>2.5</v>
      </c>
      <c r="E141" s="15">
        <v>3066076.3988399995</v>
      </c>
      <c r="F141" s="21">
        <f t="shared" si="1"/>
        <v>30.660763988399996</v>
      </c>
      <c r="G141" s="18">
        <v>3.5620476189999999</v>
      </c>
      <c r="H141" s="22">
        <f t="shared" si="2"/>
        <v>35.620476189999998</v>
      </c>
      <c r="I141" s="16">
        <v>3788.1</v>
      </c>
      <c r="J141" s="22">
        <f t="shared" si="3"/>
        <v>37.881</v>
      </c>
    </row>
    <row r="142" spans="1:16" x14ac:dyDescent="0.25">
      <c r="A142" s="17">
        <v>44013</v>
      </c>
      <c r="B142" s="14">
        <v>43.24</v>
      </c>
      <c r="C142" s="27">
        <v>2.5000000000000001E-3</v>
      </c>
      <c r="D142" s="20">
        <f t="shared" si="0"/>
        <v>2.5</v>
      </c>
      <c r="E142" s="15">
        <v>2614635.4212200004</v>
      </c>
      <c r="F142" s="21">
        <f t="shared" si="1"/>
        <v>26.146354212200002</v>
      </c>
      <c r="G142" s="18">
        <v>3.5156347830000003</v>
      </c>
      <c r="H142" s="22">
        <f t="shared" si="2"/>
        <v>35.156347830000001</v>
      </c>
      <c r="I142" s="16">
        <v>3660.6</v>
      </c>
      <c r="J142" s="22">
        <f t="shared" si="3"/>
        <v>36.606000000000002</v>
      </c>
    </row>
    <row r="143" spans="1:16" x14ac:dyDescent="0.25">
      <c r="A143" s="17">
        <v>43983</v>
      </c>
      <c r="B143" s="14">
        <v>40.270000000000003</v>
      </c>
      <c r="C143" s="27">
        <v>2.5000000000000001E-3</v>
      </c>
      <c r="D143" s="20">
        <f t="shared" si="0"/>
        <v>2.5</v>
      </c>
      <c r="E143" s="15">
        <v>2701820.2616900001</v>
      </c>
      <c r="F143" s="21">
        <f t="shared" si="1"/>
        <v>27.018202616900002</v>
      </c>
      <c r="G143" s="18">
        <v>3.4746590910000004</v>
      </c>
      <c r="H143" s="22">
        <f t="shared" si="2"/>
        <v>34.746590910000002</v>
      </c>
      <c r="I143" s="16">
        <v>3693</v>
      </c>
      <c r="J143" s="22">
        <f t="shared" si="3"/>
        <v>36.93</v>
      </c>
    </row>
    <row r="144" spans="1:16" x14ac:dyDescent="0.25">
      <c r="A144" s="17">
        <v>43952</v>
      </c>
      <c r="B144" s="14">
        <v>29.38</v>
      </c>
      <c r="C144" s="27">
        <v>2.5000000000000001E-3</v>
      </c>
      <c r="D144" s="20">
        <f t="shared" si="0"/>
        <v>2.5</v>
      </c>
      <c r="E144" s="15">
        <v>3287684.79519</v>
      </c>
      <c r="F144" s="21">
        <f t="shared" si="1"/>
        <v>32.876847951899997</v>
      </c>
      <c r="G144" s="18">
        <v>3.42286</v>
      </c>
      <c r="H144" s="22">
        <f t="shared" si="2"/>
        <v>34.2286</v>
      </c>
      <c r="I144" s="16">
        <v>3863.34</v>
      </c>
      <c r="J144" s="22">
        <f t="shared" si="3"/>
        <v>38.633400000000002</v>
      </c>
    </row>
    <row r="145" spans="1:10" x14ac:dyDescent="0.25">
      <c r="A145" s="17">
        <v>43922</v>
      </c>
      <c r="B145" s="14">
        <v>18.38</v>
      </c>
      <c r="C145" s="27">
        <v>2.5000000000000001E-3</v>
      </c>
      <c r="D145" s="20">
        <f t="shared" si="0"/>
        <v>2.5</v>
      </c>
      <c r="E145" s="15">
        <v>2823337.3947399999</v>
      </c>
      <c r="F145" s="21">
        <f t="shared" si="1"/>
        <v>28.233373947400001</v>
      </c>
      <c r="G145" s="18">
        <v>3.3966590910000001</v>
      </c>
      <c r="H145" s="22">
        <f t="shared" si="2"/>
        <v>33.966590910000001</v>
      </c>
      <c r="I145" s="16">
        <v>3986.56</v>
      </c>
      <c r="J145" s="22">
        <f t="shared" si="3"/>
        <v>39.865600000000001</v>
      </c>
    </row>
    <row r="146" spans="1:10" x14ac:dyDescent="0.25">
      <c r="A146" s="17">
        <v>43891</v>
      </c>
      <c r="B146" s="14">
        <v>32.01</v>
      </c>
      <c r="C146" s="27">
        <v>1.2500000000000001E-2</v>
      </c>
      <c r="D146" s="20">
        <f t="shared" si="0"/>
        <v>12.5</v>
      </c>
      <c r="E146" s="15">
        <v>3456975.8212200003</v>
      </c>
      <c r="F146" s="21">
        <f t="shared" si="1"/>
        <v>34.5697582122</v>
      </c>
      <c r="G146" s="18">
        <v>3.4900363636363645</v>
      </c>
      <c r="H146" s="22">
        <f t="shared" si="2"/>
        <v>34.900363636363643</v>
      </c>
      <c r="I146" s="16">
        <v>3870.01</v>
      </c>
      <c r="J146" s="22">
        <f t="shared" si="3"/>
        <v>38.700099999999999</v>
      </c>
    </row>
    <row r="147" spans="1:10" x14ac:dyDescent="0.25">
      <c r="A147" s="17">
        <v>43862</v>
      </c>
      <c r="B147" s="14">
        <v>55.66</v>
      </c>
      <c r="C147" s="27">
        <v>1.7500000000000002E-2</v>
      </c>
      <c r="D147" s="20">
        <f t="shared" si="0"/>
        <v>17.5</v>
      </c>
      <c r="E147" s="15">
        <v>3233680.68279</v>
      </c>
      <c r="F147" s="21">
        <f t="shared" si="1"/>
        <v>32.336806827899998</v>
      </c>
      <c r="G147" s="18">
        <v>3.3913699999999993</v>
      </c>
      <c r="H147" s="22">
        <f t="shared" si="2"/>
        <v>33.913699999999992</v>
      </c>
      <c r="I147" s="16">
        <v>3408.24</v>
      </c>
      <c r="J147" s="22">
        <f t="shared" si="3"/>
        <v>34.0824</v>
      </c>
    </row>
    <row r="148" spans="1:10" x14ac:dyDescent="0.25">
      <c r="A148" s="17">
        <v>43831</v>
      </c>
      <c r="B148" s="14">
        <v>63.65</v>
      </c>
      <c r="C148" s="27">
        <v>1.7500000000000002E-2</v>
      </c>
      <c r="D148" s="20">
        <f t="shared" si="0"/>
        <v>17.5</v>
      </c>
      <c r="E148" s="15">
        <v>3154713.0614599995</v>
      </c>
      <c r="F148" s="21">
        <f t="shared" si="1"/>
        <v>31.547130614599997</v>
      </c>
      <c r="G148" s="18">
        <v>3.3276000000000003</v>
      </c>
      <c r="H148" s="22">
        <f t="shared" si="2"/>
        <v>33.276000000000003</v>
      </c>
      <c r="I148" s="16">
        <v>3317.37</v>
      </c>
      <c r="J148" s="22">
        <f t="shared" si="3"/>
        <v>33.173699999999997</v>
      </c>
    </row>
    <row r="149" spans="1:10" x14ac:dyDescent="0.25">
      <c r="A149" s="17">
        <v>43800</v>
      </c>
      <c r="B149" s="14">
        <v>67.31</v>
      </c>
      <c r="C149" s="27">
        <v>1.7500000000000002E-2</v>
      </c>
      <c r="D149" s="20">
        <f t="shared" si="0"/>
        <v>17.5</v>
      </c>
      <c r="E149" s="15">
        <v>3399086.3829600005</v>
      </c>
      <c r="F149" s="21">
        <f t="shared" si="1"/>
        <v>33.990863829600002</v>
      </c>
      <c r="G149" s="18">
        <v>3.3510272727272712</v>
      </c>
      <c r="H149" s="22">
        <f t="shared" si="2"/>
        <v>33.510272727272714</v>
      </c>
      <c r="I149" s="16">
        <v>3383</v>
      </c>
      <c r="J149" s="22">
        <f t="shared" si="3"/>
        <v>33.83</v>
      </c>
    </row>
    <row r="150" spans="1:10" x14ac:dyDescent="0.25">
      <c r="A150" s="17">
        <v>43770</v>
      </c>
      <c r="B150" s="14">
        <v>63.21</v>
      </c>
      <c r="C150" s="27">
        <v>1.7500000000000002E-2</v>
      </c>
      <c r="D150" s="20">
        <f t="shared" si="0"/>
        <v>17.5</v>
      </c>
      <c r="E150" s="15">
        <v>3118168.5369099998</v>
      </c>
      <c r="F150" s="21">
        <f t="shared" si="1"/>
        <v>31.181685369099998</v>
      </c>
      <c r="G150" s="18">
        <v>3.3713333333333333</v>
      </c>
      <c r="H150" s="22">
        <f t="shared" si="2"/>
        <v>33.713333333333331</v>
      </c>
      <c r="I150" s="16">
        <v>3411.42</v>
      </c>
      <c r="J150" s="22">
        <f t="shared" si="3"/>
        <v>34.114200000000004</v>
      </c>
    </row>
    <row r="151" spans="1:10" x14ac:dyDescent="0.25">
      <c r="A151" s="17">
        <v>43739</v>
      </c>
      <c r="B151" s="14">
        <v>59.71</v>
      </c>
      <c r="C151" s="27">
        <v>1.7500000000000002E-2</v>
      </c>
      <c r="D151" s="20">
        <f t="shared" si="0"/>
        <v>17.5</v>
      </c>
      <c r="E151" s="15">
        <v>3295378.1717300005</v>
      </c>
      <c r="F151" s="21">
        <f t="shared" si="1"/>
        <v>32.953781717300004</v>
      </c>
      <c r="G151" s="18">
        <v>3.3590565217391299</v>
      </c>
      <c r="H151" s="22">
        <f t="shared" si="2"/>
        <v>33.590565217391301</v>
      </c>
      <c r="I151" s="16">
        <v>3437.73</v>
      </c>
      <c r="J151" s="22">
        <f t="shared" si="3"/>
        <v>34.377299999999998</v>
      </c>
    </row>
    <row r="152" spans="1:10" x14ac:dyDescent="0.25">
      <c r="A152" s="17">
        <v>43709</v>
      </c>
      <c r="B152" s="14">
        <v>62.83</v>
      </c>
      <c r="C152" s="27">
        <v>0.02</v>
      </c>
      <c r="D152" s="20">
        <f t="shared" si="0"/>
        <v>20</v>
      </c>
      <c r="E152" s="15">
        <v>3038953.7407799996</v>
      </c>
      <c r="F152" s="21">
        <f t="shared" si="1"/>
        <v>30.389537407799995</v>
      </c>
      <c r="G152" s="18">
        <v>3.3569047619047607</v>
      </c>
      <c r="H152" s="22">
        <f t="shared" si="2"/>
        <v>33.569047619047609</v>
      </c>
      <c r="I152" s="16">
        <v>3399.62</v>
      </c>
      <c r="J152" s="22">
        <f t="shared" si="3"/>
        <v>33.996200000000002</v>
      </c>
    </row>
    <row r="153" spans="1:10" x14ac:dyDescent="0.25">
      <c r="A153" s="17">
        <v>43678</v>
      </c>
      <c r="B153" s="14">
        <v>59.04</v>
      </c>
      <c r="C153" s="27">
        <v>2.2499999999999999E-2</v>
      </c>
      <c r="D153" s="20">
        <f t="shared" si="0"/>
        <v>22.5</v>
      </c>
      <c r="E153" s="15">
        <v>3517813.3525699996</v>
      </c>
      <c r="F153" s="21">
        <f t="shared" si="1"/>
        <v>35.178133525699998</v>
      </c>
      <c r="G153" s="18">
        <v>3.381045454545454</v>
      </c>
      <c r="H153" s="22">
        <f t="shared" si="2"/>
        <v>33.81045454545454</v>
      </c>
      <c r="I153" s="16">
        <v>3412.65</v>
      </c>
      <c r="J153" s="22">
        <f t="shared" si="3"/>
        <v>34.1265</v>
      </c>
    </row>
    <row r="154" spans="1:10" x14ac:dyDescent="0.25">
      <c r="A154" s="17">
        <v>43647</v>
      </c>
      <c r="B154" s="14">
        <v>63.92</v>
      </c>
      <c r="C154" s="27">
        <v>2.2499999999999999E-2</v>
      </c>
      <c r="D154" s="20">
        <f t="shared" si="0"/>
        <v>22.5</v>
      </c>
      <c r="E154" s="15">
        <v>3166077.2402999997</v>
      </c>
      <c r="F154" s="21">
        <f t="shared" si="1"/>
        <v>31.660772402999996</v>
      </c>
      <c r="G154" s="18">
        <v>3.2908434782608693</v>
      </c>
      <c r="H154" s="22">
        <f t="shared" si="2"/>
        <v>32.908434782608694</v>
      </c>
      <c r="I154" s="16">
        <v>3208.11</v>
      </c>
      <c r="J154" s="22">
        <f t="shared" si="3"/>
        <v>32.081099999999999</v>
      </c>
    </row>
    <row r="155" spans="1:10" x14ac:dyDescent="0.25">
      <c r="A155" s="17">
        <v>43617</v>
      </c>
      <c r="B155" s="14">
        <v>64.22</v>
      </c>
      <c r="C155" s="27">
        <v>2.5000000000000001E-2</v>
      </c>
      <c r="D155" s="20">
        <f t="shared" si="0"/>
        <v>25</v>
      </c>
      <c r="E155" s="15">
        <v>3571548.7179999999</v>
      </c>
      <c r="F155" s="21">
        <f t="shared" si="1"/>
        <v>35.715487179999997</v>
      </c>
      <c r="G155" s="18">
        <v>3.3262900000000002</v>
      </c>
      <c r="H155" s="22">
        <f t="shared" si="2"/>
        <v>33.262900000000002</v>
      </c>
      <c r="I155" s="16">
        <v>3256.02</v>
      </c>
      <c r="J155" s="22">
        <f t="shared" si="3"/>
        <v>32.560200000000002</v>
      </c>
    </row>
    <row r="156" spans="1:10" x14ac:dyDescent="0.25">
      <c r="A156" s="17">
        <v>43586</v>
      </c>
      <c r="B156" s="14">
        <v>71.319999999999993</v>
      </c>
      <c r="C156" s="27">
        <v>2.5000000000000001E-2</v>
      </c>
      <c r="D156" s="20">
        <f t="shared" si="0"/>
        <v>25</v>
      </c>
      <c r="E156" s="15">
        <v>3329993.6016799998</v>
      </c>
      <c r="F156" s="21">
        <f t="shared" si="1"/>
        <v>33.299936016799997</v>
      </c>
      <c r="G156" s="18">
        <v>3.3324652173913036</v>
      </c>
      <c r="H156" s="22">
        <f t="shared" si="2"/>
        <v>33.324652173913037</v>
      </c>
      <c r="I156" s="16">
        <v>3310.49</v>
      </c>
      <c r="J156" s="22">
        <f t="shared" si="3"/>
        <v>33.104900000000001</v>
      </c>
    </row>
    <row r="157" spans="1:10" x14ac:dyDescent="0.25">
      <c r="A157" s="17">
        <v>43556</v>
      </c>
      <c r="B157" s="14">
        <v>71.23</v>
      </c>
      <c r="C157" s="27">
        <v>2.5000000000000001E-2</v>
      </c>
      <c r="D157" s="20">
        <f t="shared" si="0"/>
        <v>25</v>
      </c>
      <c r="E157" s="15">
        <v>3780516.0729499999</v>
      </c>
      <c r="F157" s="21">
        <f t="shared" si="1"/>
        <v>37.805160729500003</v>
      </c>
      <c r="G157" s="18">
        <v>3.3045454545454547</v>
      </c>
      <c r="H157" s="22">
        <f t="shared" si="2"/>
        <v>33.045454545454547</v>
      </c>
      <c r="I157" s="16">
        <v>3155.22</v>
      </c>
      <c r="J157" s="22">
        <f t="shared" si="3"/>
        <v>31.552199999999999</v>
      </c>
    </row>
    <row r="158" spans="1:10" x14ac:dyDescent="0.25">
      <c r="A158" s="17">
        <v>43525</v>
      </c>
      <c r="B158" s="14">
        <v>66.14</v>
      </c>
      <c r="C158" s="27">
        <v>2.5000000000000001E-2</v>
      </c>
      <c r="D158" s="20">
        <f t="shared" si="0"/>
        <v>25</v>
      </c>
      <c r="E158" s="15">
        <v>3507420.9492100002</v>
      </c>
      <c r="F158" s="21">
        <f t="shared" si="1"/>
        <v>35.074209492100003</v>
      </c>
      <c r="G158" s="18">
        <v>3.3052238095238105</v>
      </c>
      <c r="H158" s="22">
        <f t="shared" si="2"/>
        <v>33.052238095238103</v>
      </c>
      <c r="I158" s="16">
        <v>3125.34</v>
      </c>
      <c r="J158" s="22">
        <f t="shared" si="3"/>
        <v>31.253400000000003</v>
      </c>
    </row>
    <row r="159" spans="1:10" x14ac:dyDescent="0.25">
      <c r="A159" s="17">
        <v>43497</v>
      </c>
      <c r="B159" s="14">
        <v>63.96</v>
      </c>
      <c r="C159" s="27">
        <v>2.5000000000000001E-2</v>
      </c>
      <c r="D159" s="20">
        <f t="shared" si="0"/>
        <v>25</v>
      </c>
      <c r="E159" s="15">
        <v>2895705.4755199999</v>
      </c>
      <c r="F159" s="21">
        <f t="shared" si="1"/>
        <v>28.957054755199998</v>
      </c>
      <c r="G159" s="18">
        <v>3.3225299999999995</v>
      </c>
      <c r="H159" s="22">
        <f t="shared" si="2"/>
        <v>33.225299999999997</v>
      </c>
      <c r="I159" s="16">
        <v>3115.15</v>
      </c>
      <c r="J159" s="22">
        <f t="shared" si="3"/>
        <v>31.151500000000002</v>
      </c>
    </row>
    <row r="160" spans="1:10" x14ac:dyDescent="0.25">
      <c r="A160" s="17">
        <v>43466</v>
      </c>
      <c r="B160" s="14">
        <v>59.41</v>
      </c>
      <c r="C160" s="27">
        <v>2.5000000000000001E-2</v>
      </c>
      <c r="D160" s="20">
        <f t="shared" si="0"/>
        <v>25</v>
      </c>
      <c r="E160" s="15">
        <v>3202168.9831400001</v>
      </c>
      <c r="F160" s="21">
        <f t="shared" si="1"/>
        <v>32.021689831400003</v>
      </c>
      <c r="G160" s="18">
        <v>3.3435565217391305</v>
      </c>
      <c r="H160" s="22">
        <f t="shared" si="2"/>
        <v>33.435565217391307</v>
      </c>
      <c r="I160" s="16">
        <v>3161.91</v>
      </c>
      <c r="J160" s="22">
        <f t="shared" si="3"/>
        <v>31.6191</v>
      </c>
    </row>
    <row r="161" spans="1:10" x14ac:dyDescent="0.25">
      <c r="A161" s="17">
        <v>43435</v>
      </c>
      <c r="B161" s="14">
        <v>57.36</v>
      </c>
      <c r="C161" s="27">
        <v>2.5000000000000001E-2</v>
      </c>
      <c r="D161" s="20">
        <f t="shared" si="0"/>
        <v>25</v>
      </c>
      <c r="E161" s="15">
        <v>3641896.0783500001</v>
      </c>
      <c r="F161" s="21">
        <f t="shared" si="1"/>
        <v>36.418960783499998</v>
      </c>
      <c r="G161" s="18">
        <v>3.3614571428571423</v>
      </c>
      <c r="H161" s="22">
        <f t="shared" si="2"/>
        <v>33.614571428571423</v>
      </c>
      <c r="I161" s="16">
        <v>3212.48</v>
      </c>
      <c r="J161" s="22">
        <f t="shared" si="3"/>
        <v>32.1248</v>
      </c>
    </row>
    <row r="162" spans="1:10" x14ac:dyDescent="0.25">
      <c r="A162" s="17">
        <v>43405</v>
      </c>
      <c r="B162" s="14">
        <v>64.75</v>
      </c>
      <c r="C162" s="27">
        <v>2.2499999999999999E-2</v>
      </c>
      <c r="D162" s="20">
        <f t="shared" si="0"/>
        <v>22.5</v>
      </c>
      <c r="E162" s="15">
        <v>3618605.2908599996</v>
      </c>
      <c r="F162" s="21">
        <f t="shared" si="1"/>
        <v>36.186052908599997</v>
      </c>
      <c r="G162" s="18">
        <v>3.3742954545454547</v>
      </c>
      <c r="H162" s="22">
        <f t="shared" si="2"/>
        <v>33.742954545454545</v>
      </c>
      <c r="I162" s="16">
        <v>3198.13</v>
      </c>
      <c r="J162" s="22">
        <f t="shared" si="3"/>
        <v>31.981300000000001</v>
      </c>
    </row>
    <row r="163" spans="1:10" x14ac:dyDescent="0.25">
      <c r="A163" s="17">
        <v>43374</v>
      </c>
      <c r="B163" s="14">
        <v>81.03</v>
      </c>
      <c r="C163" s="27">
        <v>2.2499999999999999E-2</v>
      </c>
      <c r="D163" s="20">
        <f t="shared" si="0"/>
        <v>22.5</v>
      </c>
      <c r="E163" s="15">
        <v>3199609.0817899997</v>
      </c>
      <c r="F163" s="21">
        <f t="shared" si="1"/>
        <v>31.996090817899997</v>
      </c>
      <c r="G163" s="18">
        <v>3.3342173913043474</v>
      </c>
      <c r="H163" s="22">
        <f t="shared" si="2"/>
        <v>33.342173913043474</v>
      </c>
      <c r="I163" s="16">
        <v>3080.48</v>
      </c>
      <c r="J163" s="22">
        <f t="shared" si="3"/>
        <v>30.8048</v>
      </c>
    </row>
    <row r="164" spans="1:10" x14ac:dyDescent="0.25">
      <c r="A164" s="17">
        <v>43344</v>
      </c>
      <c r="B164" s="14">
        <v>78.89</v>
      </c>
      <c r="C164" s="27">
        <v>2.2499999999999999E-2</v>
      </c>
      <c r="D164" s="20">
        <f t="shared" si="0"/>
        <v>22.5</v>
      </c>
      <c r="E164" s="15">
        <v>3368907.1569899996</v>
      </c>
      <c r="F164" s="21">
        <f t="shared" si="1"/>
        <v>33.689071569899994</v>
      </c>
      <c r="G164" s="18">
        <v>3.3110999999999997</v>
      </c>
      <c r="H164" s="22">
        <f t="shared" si="2"/>
        <v>33.110999999999997</v>
      </c>
      <c r="I164" s="16">
        <v>3037.8</v>
      </c>
      <c r="J164" s="22">
        <f t="shared" si="3"/>
        <v>30.378</v>
      </c>
    </row>
    <row r="165" spans="1:10" x14ac:dyDescent="0.25">
      <c r="A165" s="17">
        <v>43313</v>
      </c>
      <c r="B165" s="14">
        <v>72.53</v>
      </c>
      <c r="C165" s="27">
        <v>0.02</v>
      </c>
      <c r="D165" s="20">
        <f t="shared" si="0"/>
        <v>20</v>
      </c>
      <c r="E165" s="15">
        <v>3583426.6836700002</v>
      </c>
      <c r="F165" s="21">
        <f t="shared" si="1"/>
        <v>35.834266836700003</v>
      </c>
      <c r="G165" s="18">
        <v>3.289008695652174</v>
      </c>
      <c r="H165" s="22">
        <f t="shared" si="2"/>
        <v>32.890086956521742</v>
      </c>
      <c r="I165" s="16">
        <v>2959.57</v>
      </c>
      <c r="J165" s="22">
        <f t="shared" si="3"/>
        <v>29.595700000000001</v>
      </c>
    </row>
    <row r="166" spans="1:10" x14ac:dyDescent="0.25">
      <c r="A166" s="17">
        <v>43282</v>
      </c>
      <c r="B166" s="14">
        <v>74.25</v>
      </c>
      <c r="C166" s="27">
        <v>0.02</v>
      </c>
      <c r="D166" s="20">
        <f t="shared" si="0"/>
        <v>20</v>
      </c>
      <c r="E166" s="15">
        <v>3230207.7633999996</v>
      </c>
      <c r="F166" s="21">
        <f t="shared" si="1"/>
        <v>32.302077633999993</v>
      </c>
      <c r="G166" s="18">
        <v>3.2757136363636361</v>
      </c>
      <c r="H166" s="22">
        <f t="shared" si="2"/>
        <v>32.757136363636363</v>
      </c>
      <c r="I166" s="16">
        <v>2885.55</v>
      </c>
      <c r="J166" s="22">
        <f t="shared" si="3"/>
        <v>28.855500000000003</v>
      </c>
    </row>
    <row r="167" spans="1:10" x14ac:dyDescent="0.25">
      <c r="A167" s="17">
        <v>43252</v>
      </c>
      <c r="B167" s="14">
        <v>74.41</v>
      </c>
      <c r="C167" s="27">
        <v>0.02</v>
      </c>
      <c r="D167" s="20">
        <f t="shared" si="0"/>
        <v>20</v>
      </c>
      <c r="E167" s="15">
        <v>3019940.4599600001</v>
      </c>
      <c r="F167" s="21">
        <f t="shared" si="1"/>
        <v>30.199404599600001</v>
      </c>
      <c r="G167" s="18">
        <v>3.2719952380952386</v>
      </c>
      <c r="H167" s="22">
        <f t="shared" si="2"/>
        <v>32.719952380952385</v>
      </c>
      <c r="I167" s="16">
        <v>2893.22</v>
      </c>
      <c r="J167" s="22">
        <f t="shared" si="3"/>
        <v>28.932199999999998</v>
      </c>
    </row>
    <row r="168" spans="1:10" x14ac:dyDescent="0.25">
      <c r="A168" s="17">
        <v>43221</v>
      </c>
      <c r="B168" s="14">
        <v>76.98</v>
      </c>
      <c r="C168" s="27">
        <v>1.7500000000000002E-2</v>
      </c>
      <c r="D168" s="20">
        <f t="shared" si="0"/>
        <v>17.5</v>
      </c>
      <c r="E168" s="15">
        <v>3293232.1112600002</v>
      </c>
      <c r="F168" s="21">
        <f t="shared" si="1"/>
        <v>32.9323211126</v>
      </c>
      <c r="G168" s="18">
        <v>3.2714391304347834</v>
      </c>
      <c r="H168" s="22">
        <f t="shared" si="2"/>
        <v>32.714391304347835</v>
      </c>
      <c r="I168" s="16">
        <v>2862.95</v>
      </c>
      <c r="J168" s="22">
        <f t="shared" si="3"/>
        <v>28.629499999999997</v>
      </c>
    </row>
    <row r="169" spans="1:10" x14ac:dyDescent="0.25">
      <c r="A169" s="17">
        <v>43191</v>
      </c>
      <c r="B169" s="14">
        <v>72.11</v>
      </c>
      <c r="C169" s="27">
        <v>1.7500000000000002E-2</v>
      </c>
      <c r="D169" s="20">
        <f t="shared" si="0"/>
        <v>17.5</v>
      </c>
      <c r="E169" s="15">
        <v>3262711.4653099999</v>
      </c>
      <c r="F169" s="21">
        <f t="shared" si="1"/>
        <v>32.627114653100001</v>
      </c>
      <c r="G169" s="18">
        <v>3.2291333333333343</v>
      </c>
      <c r="H169" s="22">
        <f t="shared" si="2"/>
        <v>32.291333333333341</v>
      </c>
      <c r="I169" s="16">
        <v>2765.96</v>
      </c>
      <c r="J169" s="22">
        <f t="shared" si="3"/>
        <v>27.659600000000001</v>
      </c>
    </row>
    <row r="170" spans="1:10" x14ac:dyDescent="0.25">
      <c r="A170" s="17">
        <v>43160</v>
      </c>
      <c r="B170" s="14">
        <v>66.02</v>
      </c>
      <c r="C170" s="27">
        <v>1.7500000000000002E-2</v>
      </c>
      <c r="D170" s="20">
        <f t="shared" si="0"/>
        <v>17.5</v>
      </c>
      <c r="E170" s="15">
        <v>2958765.3820500001</v>
      </c>
      <c r="F170" s="21">
        <f t="shared" si="1"/>
        <v>29.587653820500002</v>
      </c>
      <c r="G170" s="18">
        <v>3.2483363636363634</v>
      </c>
      <c r="H170" s="22">
        <f t="shared" si="2"/>
        <v>32.483363636363634</v>
      </c>
      <c r="I170" s="16">
        <v>2852.46</v>
      </c>
      <c r="J170" s="22">
        <f t="shared" si="3"/>
        <v>28.5246</v>
      </c>
    </row>
    <row r="171" spans="1:10" x14ac:dyDescent="0.25">
      <c r="A171" s="17">
        <v>43132</v>
      </c>
      <c r="B171" s="14">
        <v>65.319999999999993</v>
      </c>
      <c r="C171" s="27">
        <v>1.4999999999999999E-2</v>
      </c>
      <c r="D171" s="20">
        <f t="shared" ref="D171:D202" si="4">C171*1000</f>
        <v>15</v>
      </c>
      <c r="E171" s="15">
        <v>2701277.1041299994</v>
      </c>
      <c r="F171" s="21">
        <f t="shared" si="1"/>
        <v>27.012771041299995</v>
      </c>
      <c r="G171" s="18">
        <v>3.2506650000000006</v>
      </c>
      <c r="H171" s="22">
        <f t="shared" si="2"/>
        <v>32.506650000000008</v>
      </c>
      <c r="I171" s="16">
        <v>2860</v>
      </c>
      <c r="J171" s="22">
        <f t="shared" si="3"/>
        <v>28.6</v>
      </c>
    </row>
    <row r="172" spans="1:10" x14ac:dyDescent="0.25">
      <c r="A172" s="17">
        <v>43101</v>
      </c>
      <c r="B172" s="14">
        <v>69.08</v>
      </c>
      <c r="C172" s="27">
        <v>1.4999999999999999E-2</v>
      </c>
      <c r="D172" s="20">
        <f t="shared" si="4"/>
        <v>15</v>
      </c>
      <c r="E172" s="15">
        <v>3111231.5917200004</v>
      </c>
      <c r="F172" s="21">
        <f t="shared" si="1"/>
        <v>31.112315917200004</v>
      </c>
      <c r="G172" s="18">
        <v>3.2161826086956524</v>
      </c>
      <c r="H172" s="22">
        <f t="shared" si="2"/>
        <v>32.161826086956523</v>
      </c>
      <c r="I172" s="16">
        <v>2867.68</v>
      </c>
      <c r="J172" s="22">
        <f t="shared" si="3"/>
        <v>28.6768</v>
      </c>
    </row>
    <row r="173" spans="1:10" x14ac:dyDescent="0.25">
      <c r="A173" s="17">
        <v>43070</v>
      </c>
      <c r="B173" s="14">
        <v>64.37</v>
      </c>
      <c r="C173" s="27">
        <v>1.4999999999999999E-2</v>
      </c>
      <c r="D173" s="20">
        <f t="shared" si="4"/>
        <v>15</v>
      </c>
      <c r="E173" s="15">
        <v>3692705.3445199998</v>
      </c>
      <c r="F173" s="21">
        <f t="shared" si="1"/>
        <v>36.927053445199995</v>
      </c>
      <c r="G173" s="18">
        <v>3.2461523809523811</v>
      </c>
      <c r="H173" s="22">
        <f t="shared" si="2"/>
        <v>32.461523809523811</v>
      </c>
      <c r="I173" s="16">
        <v>2991.42</v>
      </c>
      <c r="J173" s="22">
        <f t="shared" si="3"/>
        <v>29.914200000000001</v>
      </c>
    </row>
    <row r="174" spans="1:10" x14ac:dyDescent="0.25">
      <c r="A174" s="17">
        <v>43040</v>
      </c>
      <c r="B174" s="14">
        <v>62.71</v>
      </c>
      <c r="C174" s="27">
        <v>1.2500000000000001E-2</v>
      </c>
      <c r="D174" s="20">
        <f t="shared" si="4"/>
        <v>12.5</v>
      </c>
      <c r="E174" s="15">
        <v>3091800.0520199994</v>
      </c>
      <c r="F174" s="21">
        <f t="shared" si="1"/>
        <v>30.918000520199993</v>
      </c>
      <c r="G174" s="18">
        <v>3.2410318181818178</v>
      </c>
      <c r="H174" s="22">
        <f t="shared" si="2"/>
        <v>32.410318181818177</v>
      </c>
      <c r="I174" s="16">
        <v>3013.17</v>
      </c>
      <c r="J174" s="22">
        <f t="shared" si="3"/>
        <v>30.131700000000002</v>
      </c>
    </row>
    <row r="175" spans="1:10" x14ac:dyDescent="0.25">
      <c r="A175" s="17">
        <v>43009</v>
      </c>
      <c r="B175" s="14">
        <v>57.51</v>
      </c>
      <c r="C175" s="27">
        <v>1.2500000000000001E-2</v>
      </c>
      <c r="D175" s="20">
        <f t="shared" si="4"/>
        <v>12.5</v>
      </c>
      <c r="E175" s="15">
        <v>3475041.0672799996</v>
      </c>
      <c r="F175" s="21">
        <f t="shared" si="1"/>
        <v>34.750410672799994</v>
      </c>
      <c r="G175" s="18">
        <v>3.2503000000000002</v>
      </c>
      <c r="H175" s="22">
        <f t="shared" si="2"/>
        <v>32.503</v>
      </c>
      <c r="I175" s="16">
        <v>2955.06</v>
      </c>
      <c r="J175" s="22">
        <f t="shared" si="3"/>
        <v>29.550599999999999</v>
      </c>
    </row>
    <row r="176" spans="1:10" x14ac:dyDescent="0.25">
      <c r="A176" s="17">
        <v>42979</v>
      </c>
      <c r="B176" s="14">
        <v>56.15</v>
      </c>
      <c r="C176" s="27">
        <v>1.2500000000000001E-2</v>
      </c>
      <c r="D176" s="20">
        <f t="shared" si="4"/>
        <v>12.5</v>
      </c>
      <c r="E176" s="15">
        <v>3181339.3663499998</v>
      </c>
      <c r="F176" s="21">
        <f t="shared" si="1"/>
        <v>31.813393663499998</v>
      </c>
      <c r="G176" s="18">
        <v>3.2462095238095245</v>
      </c>
      <c r="H176" s="22">
        <f t="shared" si="2"/>
        <v>32.462095238095245</v>
      </c>
      <c r="I176" s="16">
        <v>2918.49</v>
      </c>
      <c r="J176" s="22">
        <f t="shared" si="3"/>
        <v>29.184899999999999</v>
      </c>
    </row>
    <row r="177" spans="1:10" x14ac:dyDescent="0.25">
      <c r="A177" s="17">
        <v>42948</v>
      </c>
      <c r="B177" s="14">
        <v>51.7</v>
      </c>
      <c r="C177" s="27">
        <v>1.2500000000000001E-2</v>
      </c>
      <c r="D177" s="20">
        <f t="shared" si="4"/>
        <v>12.5</v>
      </c>
      <c r="E177" s="15">
        <v>3441527.2271100003</v>
      </c>
      <c r="F177" s="21">
        <f t="shared" si="1"/>
        <v>34.415272271100001</v>
      </c>
      <c r="G177" s="18">
        <v>3.2411434782608688</v>
      </c>
      <c r="H177" s="22">
        <f t="shared" si="2"/>
        <v>32.411434782608687</v>
      </c>
      <c r="I177" s="16">
        <v>2972.62</v>
      </c>
      <c r="J177" s="22">
        <f t="shared" si="3"/>
        <v>29.726199999999999</v>
      </c>
    </row>
    <row r="178" spans="1:10" x14ac:dyDescent="0.25">
      <c r="A178" s="17">
        <v>42917</v>
      </c>
      <c r="B178" s="14">
        <v>48.48</v>
      </c>
      <c r="C178" s="27">
        <v>1.2500000000000001E-2</v>
      </c>
      <c r="D178" s="20">
        <f t="shared" si="4"/>
        <v>12.5</v>
      </c>
      <c r="E178" s="15">
        <v>3344868.8375800001</v>
      </c>
      <c r="F178" s="21">
        <f t="shared" si="1"/>
        <v>33.448688375800003</v>
      </c>
      <c r="G178" s="18">
        <v>3.248847619047619</v>
      </c>
      <c r="H178" s="22">
        <f t="shared" si="2"/>
        <v>32.488476190476192</v>
      </c>
      <c r="I178" s="16">
        <v>3038.76</v>
      </c>
      <c r="J178" s="22">
        <f t="shared" si="3"/>
        <v>30.387600000000003</v>
      </c>
    </row>
    <row r="179" spans="1:10" x14ac:dyDescent="0.25">
      <c r="A179" s="17">
        <v>42887</v>
      </c>
      <c r="B179" s="14">
        <v>46.37</v>
      </c>
      <c r="C179" s="27">
        <v>1.2500000000000001E-2</v>
      </c>
      <c r="D179" s="20">
        <f t="shared" si="4"/>
        <v>12.5</v>
      </c>
      <c r="E179" s="15">
        <v>3673936.6011399999</v>
      </c>
      <c r="F179" s="21">
        <f t="shared" si="1"/>
        <v>36.739366011400001</v>
      </c>
      <c r="G179" s="18">
        <v>3.267390909090909</v>
      </c>
      <c r="H179" s="22">
        <f t="shared" si="2"/>
        <v>32.673909090909092</v>
      </c>
      <c r="I179" s="16">
        <v>2958.36</v>
      </c>
      <c r="J179" s="22">
        <f t="shared" si="3"/>
        <v>29.583600000000001</v>
      </c>
    </row>
    <row r="180" spans="1:10" x14ac:dyDescent="0.25">
      <c r="A180" s="17">
        <v>42856</v>
      </c>
      <c r="B180" s="14">
        <v>50.33</v>
      </c>
      <c r="C180" s="27">
        <v>0.01</v>
      </c>
      <c r="D180" s="20">
        <f t="shared" si="4"/>
        <v>10</v>
      </c>
      <c r="E180" s="15">
        <v>3390709.9366199998</v>
      </c>
      <c r="F180" s="21">
        <f t="shared" si="1"/>
        <v>33.907099366200001</v>
      </c>
      <c r="G180" s="18">
        <v>3.2730739130434783</v>
      </c>
      <c r="H180" s="22">
        <f t="shared" si="2"/>
        <v>32.730739130434785</v>
      </c>
      <c r="I180" s="16">
        <v>2924</v>
      </c>
      <c r="J180" s="22">
        <f t="shared" si="3"/>
        <v>29.24</v>
      </c>
    </row>
    <row r="181" spans="1:10" x14ac:dyDescent="0.25">
      <c r="A181" s="17">
        <v>42826</v>
      </c>
      <c r="B181" s="14">
        <v>52.31</v>
      </c>
      <c r="C181" s="27">
        <v>0.01</v>
      </c>
      <c r="D181" s="20">
        <f t="shared" si="4"/>
        <v>10</v>
      </c>
      <c r="E181" s="15">
        <v>3393080.6039299998</v>
      </c>
      <c r="F181" s="21">
        <f t="shared" si="1"/>
        <v>33.930806039299995</v>
      </c>
      <c r="G181" s="18">
        <v>3.2493399999999992</v>
      </c>
      <c r="H181" s="22">
        <f t="shared" si="2"/>
        <v>32.493399999999994</v>
      </c>
      <c r="I181" s="16">
        <v>2873.55</v>
      </c>
      <c r="J181" s="22">
        <f t="shared" si="3"/>
        <v>28.735500000000002</v>
      </c>
    </row>
    <row r="182" spans="1:10" x14ac:dyDescent="0.25">
      <c r="A182" s="17">
        <v>42795</v>
      </c>
      <c r="B182" s="14">
        <v>51.59</v>
      </c>
      <c r="C182" s="27">
        <v>0.01</v>
      </c>
      <c r="D182" s="20">
        <f t="shared" si="4"/>
        <v>10</v>
      </c>
      <c r="E182" s="15">
        <v>3308098.7707500001</v>
      </c>
      <c r="F182" s="21">
        <f t="shared" si="1"/>
        <v>33.0809877075</v>
      </c>
      <c r="G182" s="18">
        <v>3.2639043478260867</v>
      </c>
      <c r="H182" s="22">
        <f t="shared" si="2"/>
        <v>32.639043478260866</v>
      </c>
      <c r="I182" s="16">
        <v>2943.49</v>
      </c>
      <c r="J182" s="22">
        <f t="shared" si="3"/>
        <v>29.434899999999999</v>
      </c>
    </row>
    <row r="183" spans="1:10" x14ac:dyDescent="0.25">
      <c r="A183" s="17">
        <v>42767</v>
      </c>
      <c r="B183" s="14">
        <v>54.87</v>
      </c>
      <c r="C183" s="27">
        <v>7.4999999999999997E-3</v>
      </c>
      <c r="D183" s="20">
        <f t="shared" si="4"/>
        <v>7.5</v>
      </c>
      <c r="E183" s="15">
        <v>2836184.6948299999</v>
      </c>
      <c r="F183" s="21">
        <f t="shared" si="1"/>
        <v>28.361846948299998</v>
      </c>
      <c r="G183" s="18">
        <v>3.2611650000000005</v>
      </c>
      <c r="H183" s="22">
        <f t="shared" si="2"/>
        <v>32.611650000000004</v>
      </c>
      <c r="I183" s="16">
        <v>2881.68</v>
      </c>
      <c r="J183" s="22">
        <f t="shared" si="3"/>
        <v>28.816799999999997</v>
      </c>
    </row>
    <row r="184" spans="1:10" x14ac:dyDescent="0.25">
      <c r="A184" s="17">
        <v>42736</v>
      </c>
      <c r="B184" s="14">
        <v>54.58</v>
      </c>
      <c r="C184" s="27">
        <v>7.4999999999999997E-3</v>
      </c>
      <c r="D184" s="20">
        <f t="shared" si="4"/>
        <v>7.5</v>
      </c>
      <c r="E184" s="15">
        <v>3655405.2401799997</v>
      </c>
      <c r="F184" s="21">
        <f t="shared" si="1"/>
        <v>36.5540524018</v>
      </c>
      <c r="G184" s="18">
        <v>3.3389318181818184</v>
      </c>
      <c r="H184" s="22">
        <f t="shared" si="2"/>
        <v>33.389318181818183</v>
      </c>
      <c r="I184" s="16">
        <v>2944.65</v>
      </c>
      <c r="J184" s="22">
        <f t="shared" si="3"/>
        <v>29.4465</v>
      </c>
    </row>
    <row r="185" spans="1:10" x14ac:dyDescent="0.25">
      <c r="A185" s="17">
        <v>42705</v>
      </c>
      <c r="B185" s="14">
        <v>53.31</v>
      </c>
      <c r="C185" s="27">
        <v>7.4999999999999997E-3</v>
      </c>
      <c r="D185" s="20">
        <f t="shared" si="4"/>
        <v>7.5</v>
      </c>
      <c r="E185" s="15">
        <v>3454792.3556900006</v>
      </c>
      <c r="F185" s="21">
        <f t="shared" si="1"/>
        <v>34.547923556900002</v>
      </c>
      <c r="G185" s="18">
        <v>3.3949545454545449</v>
      </c>
      <c r="H185" s="22">
        <f t="shared" si="2"/>
        <v>33.949545454545451</v>
      </c>
      <c r="I185" s="16">
        <v>3009.53</v>
      </c>
      <c r="J185" s="22">
        <f t="shared" si="3"/>
        <v>30.095300000000002</v>
      </c>
    </row>
    <row r="186" spans="1:10" x14ac:dyDescent="0.25">
      <c r="A186" s="17">
        <v>42675</v>
      </c>
      <c r="B186" s="14">
        <v>44.73</v>
      </c>
      <c r="C186" s="27">
        <v>5.0000000000000001E-3</v>
      </c>
      <c r="D186" s="20">
        <f t="shared" si="4"/>
        <v>5</v>
      </c>
      <c r="E186" s="15">
        <v>3671352.8557600002</v>
      </c>
      <c r="F186" s="21">
        <f t="shared" si="1"/>
        <v>36.7135285576</v>
      </c>
      <c r="G186" s="18">
        <v>3.4016454545454544</v>
      </c>
      <c r="H186" s="22">
        <f t="shared" si="2"/>
        <v>34.016454545454543</v>
      </c>
      <c r="I186" s="16">
        <v>3106.4</v>
      </c>
      <c r="J186" s="22">
        <f t="shared" si="3"/>
        <v>31.064</v>
      </c>
    </row>
    <row r="187" spans="1:10" x14ac:dyDescent="0.25">
      <c r="A187" s="17">
        <v>42644</v>
      </c>
      <c r="B187" s="14">
        <v>49.52</v>
      </c>
      <c r="C187" s="27">
        <v>5.0000000000000001E-3</v>
      </c>
      <c r="D187" s="20">
        <f t="shared" si="4"/>
        <v>5</v>
      </c>
      <c r="E187" s="15">
        <v>3502197.8572299997</v>
      </c>
      <c r="F187" s="21">
        <f t="shared" si="1"/>
        <v>35.0219785723</v>
      </c>
      <c r="G187" s="18">
        <v>3.385066666666666</v>
      </c>
      <c r="H187" s="22">
        <f t="shared" si="2"/>
        <v>33.850666666666662</v>
      </c>
      <c r="I187" s="16">
        <v>2932.61</v>
      </c>
      <c r="J187" s="22">
        <f t="shared" si="3"/>
        <v>29.3261</v>
      </c>
    </row>
    <row r="188" spans="1:10" x14ac:dyDescent="0.25">
      <c r="A188" s="17">
        <v>42614</v>
      </c>
      <c r="B188" s="14">
        <v>46.57</v>
      </c>
      <c r="C188" s="27">
        <v>5.0000000000000001E-3</v>
      </c>
      <c r="D188" s="20">
        <f t="shared" si="4"/>
        <v>5</v>
      </c>
      <c r="E188" s="15">
        <v>3722026.7390200007</v>
      </c>
      <c r="F188" s="21">
        <f t="shared" si="1"/>
        <v>37.220267390200007</v>
      </c>
      <c r="G188" s="18">
        <v>3.3809636363636364</v>
      </c>
      <c r="H188" s="22">
        <f t="shared" si="2"/>
        <v>33.809636363636365</v>
      </c>
      <c r="I188" s="16">
        <v>2921.15</v>
      </c>
      <c r="J188" s="22">
        <f t="shared" si="3"/>
        <v>29.211500000000001</v>
      </c>
    </row>
    <row r="189" spans="1:10" x14ac:dyDescent="0.25">
      <c r="A189" s="17">
        <v>42583</v>
      </c>
      <c r="B189" s="14">
        <v>45.84</v>
      </c>
      <c r="C189" s="27">
        <v>5.0000000000000001E-3</v>
      </c>
      <c r="D189" s="20">
        <f t="shared" si="4"/>
        <v>5</v>
      </c>
      <c r="E189" s="15">
        <v>3355790.9412700003</v>
      </c>
      <c r="F189" s="21">
        <f t="shared" si="1"/>
        <v>33.557909412700006</v>
      </c>
      <c r="G189" s="18">
        <v>3.3358913043478253</v>
      </c>
      <c r="H189" s="22">
        <f t="shared" si="2"/>
        <v>33.358913043478253</v>
      </c>
      <c r="I189" s="16">
        <v>2963.82</v>
      </c>
      <c r="J189" s="22">
        <f t="shared" si="3"/>
        <v>29.638200000000001</v>
      </c>
    </row>
    <row r="190" spans="1:10" x14ac:dyDescent="0.25">
      <c r="A190" s="17">
        <v>42552</v>
      </c>
      <c r="B190" s="14">
        <v>44.95</v>
      </c>
      <c r="C190" s="27">
        <v>5.0000000000000001E-3</v>
      </c>
      <c r="D190" s="20">
        <f t="shared" si="4"/>
        <v>5</v>
      </c>
      <c r="E190" s="15">
        <v>3794672.6717099999</v>
      </c>
      <c r="F190" s="21">
        <f t="shared" si="1"/>
        <v>37.946726717099999</v>
      </c>
      <c r="G190" s="18">
        <v>3.307642857142858</v>
      </c>
      <c r="H190" s="22">
        <f t="shared" si="2"/>
        <v>33.076428571428579</v>
      </c>
      <c r="I190" s="16">
        <v>2963.99</v>
      </c>
      <c r="J190" s="22">
        <f t="shared" si="3"/>
        <v>29.639899999999997</v>
      </c>
    </row>
    <row r="191" spans="1:10" x14ac:dyDescent="0.25">
      <c r="A191" s="17">
        <v>42522</v>
      </c>
      <c r="B191" s="14">
        <v>48.25</v>
      </c>
      <c r="C191" s="27">
        <v>5.0000000000000001E-3</v>
      </c>
      <c r="D191" s="20">
        <f t="shared" si="4"/>
        <v>5</v>
      </c>
      <c r="E191" s="15">
        <v>3919472.11479</v>
      </c>
      <c r="F191" s="21">
        <f t="shared" si="1"/>
        <v>39.194721147899998</v>
      </c>
      <c r="G191" s="18">
        <v>3.3129863636363646</v>
      </c>
      <c r="H191" s="22">
        <f t="shared" si="2"/>
        <v>33.129863636363645</v>
      </c>
      <c r="I191" s="16">
        <v>2991.68</v>
      </c>
      <c r="J191" s="22">
        <f t="shared" si="3"/>
        <v>29.916799999999999</v>
      </c>
    </row>
    <row r="192" spans="1:10" x14ac:dyDescent="0.25">
      <c r="A192" s="17">
        <v>42491</v>
      </c>
      <c r="B192" s="14">
        <v>46.74</v>
      </c>
      <c r="C192" s="27">
        <v>5.0000000000000001E-3</v>
      </c>
      <c r="D192" s="20">
        <f t="shared" si="4"/>
        <v>5</v>
      </c>
      <c r="E192" s="15">
        <v>3728617.9085200001</v>
      </c>
      <c r="F192" s="21">
        <f t="shared" si="1"/>
        <v>37.286179085199997</v>
      </c>
      <c r="G192" s="18">
        <v>3.3340545454545456</v>
      </c>
      <c r="H192" s="22">
        <f t="shared" si="2"/>
        <v>33.340545454545456</v>
      </c>
      <c r="I192" s="16">
        <v>2988.38</v>
      </c>
      <c r="J192" s="22">
        <f t="shared" si="3"/>
        <v>29.883800000000001</v>
      </c>
    </row>
    <row r="193" spans="1:10" x14ac:dyDescent="0.25">
      <c r="A193" s="17">
        <v>42461</v>
      </c>
      <c r="B193" s="14">
        <v>41.58</v>
      </c>
      <c r="C193" s="27">
        <v>5.0000000000000001E-3</v>
      </c>
      <c r="D193" s="20">
        <f t="shared" si="4"/>
        <v>5</v>
      </c>
      <c r="E193" s="15">
        <v>3350926.4951600004</v>
      </c>
      <c r="F193" s="21">
        <f t="shared" si="1"/>
        <v>33.509264951600002</v>
      </c>
      <c r="G193" s="18">
        <v>3.3002952380952379</v>
      </c>
      <c r="H193" s="22">
        <f t="shared" si="2"/>
        <v>33.002952380952379</v>
      </c>
      <c r="I193" s="16">
        <v>2998.71</v>
      </c>
      <c r="J193" s="22">
        <f t="shared" si="3"/>
        <v>29.987100000000002</v>
      </c>
    </row>
    <row r="194" spans="1:10" x14ac:dyDescent="0.25">
      <c r="A194" s="17">
        <v>42430</v>
      </c>
      <c r="B194" s="14">
        <v>38.21</v>
      </c>
      <c r="C194" s="27">
        <v>5.0000000000000001E-3</v>
      </c>
      <c r="D194" s="20">
        <f t="shared" si="4"/>
        <v>5</v>
      </c>
      <c r="E194" s="15">
        <v>3506780.9287899993</v>
      </c>
      <c r="F194" s="21">
        <f t="shared" si="1"/>
        <v>35.067809287899991</v>
      </c>
      <c r="G194" s="18">
        <v>3.4018391304347824</v>
      </c>
      <c r="H194" s="22">
        <f t="shared" si="2"/>
        <v>34.018391304347823</v>
      </c>
      <c r="I194" s="16">
        <v>3145.26</v>
      </c>
      <c r="J194" s="22">
        <f t="shared" si="3"/>
        <v>31.452600000000004</v>
      </c>
    </row>
    <row r="195" spans="1:10" x14ac:dyDescent="0.25">
      <c r="A195" s="17">
        <v>42401</v>
      </c>
      <c r="B195" s="14">
        <v>32.18</v>
      </c>
      <c r="C195" s="27">
        <v>5.0000000000000001E-3</v>
      </c>
      <c r="D195" s="20">
        <f t="shared" si="4"/>
        <v>5</v>
      </c>
      <c r="E195" s="15">
        <v>3829220.7530399999</v>
      </c>
      <c r="F195" s="21">
        <f t="shared" si="1"/>
        <v>38.292207530399999</v>
      </c>
      <c r="G195" s="18">
        <v>3.5067428571428572</v>
      </c>
      <c r="H195" s="22">
        <f t="shared" si="2"/>
        <v>35.067428571428572</v>
      </c>
      <c r="I195" s="16">
        <v>3357.5</v>
      </c>
      <c r="J195" s="22">
        <f t="shared" si="3"/>
        <v>33.575000000000003</v>
      </c>
    </row>
    <row r="196" spans="1:10" x14ac:dyDescent="0.25">
      <c r="A196" s="17">
        <v>42370</v>
      </c>
      <c r="B196" s="14">
        <v>30.7</v>
      </c>
      <c r="C196" s="27">
        <v>5.0000000000000001E-3</v>
      </c>
      <c r="D196" s="20">
        <f t="shared" si="4"/>
        <v>5</v>
      </c>
      <c r="E196" s="15">
        <v>4099191.7773199999</v>
      </c>
      <c r="F196" s="21">
        <f t="shared" si="1"/>
        <v>40.991917773200001</v>
      </c>
      <c r="G196" s="18">
        <v>3.4358523809523818</v>
      </c>
      <c r="H196" s="22">
        <f t="shared" si="2"/>
        <v>34.358523809523817</v>
      </c>
      <c r="I196" s="16">
        <v>3284.03</v>
      </c>
      <c r="J196" s="22">
        <f t="shared" si="3"/>
        <v>32.840299999999999</v>
      </c>
    </row>
    <row r="197" spans="1:10" x14ac:dyDescent="0.25">
      <c r="A197" s="17">
        <v>42339</v>
      </c>
      <c r="B197" s="14">
        <v>38.01</v>
      </c>
      <c r="C197" s="27">
        <v>5.0000000000000001E-3</v>
      </c>
      <c r="D197" s="20">
        <f t="shared" si="4"/>
        <v>5</v>
      </c>
      <c r="E197" s="15">
        <v>4140011.7416499997</v>
      </c>
      <c r="F197" s="21">
        <f t="shared" si="1"/>
        <v>41.400117416499995</v>
      </c>
      <c r="G197" s="18">
        <v>3.3810608695652169</v>
      </c>
      <c r="H197" s="22">
        <f t="shared" si="2"/>
        <v>33.810608695652171</v>
      </c>
      <c r="I197" s="16">
        <v>3244.51</v>
      </c>
      <c r="J197" s="22">
        <f t="shared" si="3"/>
        <v>32.445100000000004</v>
      </c>
    </row>
    <row r="198" spans="1:10" x14ac:dyDescent="0.25">
      <c r="A198" s="17">
        <v>42309</v>
      </c>
      <c r="B198" s="14">
        <v>44.27</v>
      </c>
      <c r="C198" s="27">
        <v>2.5000000000000001E-3</v>
      </c>
      <c r="D198" s="20">
        <f t="shared" si="4"/>
        <v>2.5</v>
      </c>
      <c r="E198" s="15">
        <v>3684568.3867500001</v>
      </c>
      <c r="F198" s="21">
        <f t="shared" si="1"/>
        <v>36.8456838675</v>
      </c>
      <c r="G198" s="18">
        <v>3.3364523809523816</v>
      </c>
      <c r="H198" s="22">
        <f t="shared" si="2"/>
        <v>33.364523809523817</v>
      </c>
      <c r="I198" s="16">
        <v>2996.67</v>
      </c>
      <c r="J198" s="22">
        <f t="shared" si="3"/>
        <v>29.966699999999999</v>
      </c>
    </row>
    <row r="199" spans="1:10" x14ac:dyDescent="0.25">
      <c r="A199" s="17">
        <v>42278</v>
      </c>
      <c r="B199" s="14">
        <v>48.43</v>
      </c>
      <c r="C199" s="27">
        <v>2.5000000000000001E-3</v>
      </c>
      <c r="D199" s="20">
        <f t="shared" si="4"/>
        <v>2.5</v>
      </c>
      <c r="E199" s="15">
        <v>4373724.1932200007</v>
      </c>
      <c r="F199" s="21">
        <f t="shared" si="1"/>
        <v>43.737241932200007</v>
      </c>
      <c r="G199" s="18">
        <v>3.2462181818181817</v>
      </c>
      <c r="H199" s="22">
        <f t="shared" si="2"/>
        <v>32.462181818181818</v>
      </c>
      <c r="I199" s="16">
        <v>2937.85</v>
      </c>
      <c r="J199" s="22">
        <f t="shared" si="3"/>
        <v>29.378499999999999</v>
      </c>
    </row>
    <row r="200" spans="1:10" x14ac:dyDescent="0.25">
      <c r="A200" s="17">
        <v>42248</v>
      </c>
      <c r="B200" s="14">
        <v>47.62</v>
      </c>
      <c r="C200" s="27">
        <v>2.5000000000000001E-3</v>
      </c>
      <c r="D200" s="20">
        <f t="shared" si="4"/>
        <v>2.5</v>
      </c>
      <c r="E200" s="15">
        <v>3966951.5646200003</v>
      </c>
      <c r="F200" s="21">
        <f t="shared" si="1"/>
        <v>39.669515646200004</v>
      </c>
      <c r="G200" s="18">
        <v>3.2187318181818183</v>
      </c>
      <c r="H200" s="22">
        <f t="shared" si="2"/>
        <v>32.187318181818185</v>
      </c>
      <c r="I200" s="16">
        <v>3073.12</v>
      </c>
      <c r="J200" s="22">
        <f t="shared" si="3"/>
        <v>30.731199999999998</v>
      </c>
    </row>
    <row r="201" spans="1:10" x14ac:dyDescent="0.25">
      <c r="A201" s="17">
        <v>42217</v>
      </c>
      <c r="B201" s="14">
        <v>46.52</v>
      </c>
      <c r="C201" s="27">
        <v>2.5000000000000001E-3</v>
      </c>
      <c r="D201" s="20">
        <f t="shared" si="4"/>
        <v>2.5</v>
      </c>
      <c r="E201" s="15">
        <v>3918927.2649299996</v>
      </c>
      <c r="F201" s="21">
        <f t="shared" si="1"/>
        <v>39.189272649299994</v>
      </c>
      <c r="G201" s="18">
        <v>3.2395142857142867</v>
      </c>
      <c r="H201" s="22">
        <f t="shared" si="2"/>
        <v>32.395142857142865</v>
      </c>
      <c r="I201" s="16">
        <v>3023.29</v>
      </c>
      <c r="J201" s="22">
        <f t="shared" si="3"/>
        <v>30.232900000000001</v>
      </c>
    </row>
    <row r="202" spans="1:10" x14ac:dyDescent="0.25">
      <c r="A202" s="17">
        <v>42186</v>
      </c>
      <c r="B202" s="14">
        <v>56.56</v>
      </c>
      <c r="C202" s="27">
        <v>2.5000000000000001E-3</v>
      </c>
      <c r="D202" s="20">
        <f t="shared" si="4"/>
        <v>2.5</v>
      </c>
      <c r="E202" s="15">
        <v>3492277.5274</v>
      </c>
      <c r="F202" s="21">
        <f t="shared" si="1"/>
        <v>34.922775274000003</v>
      </c>
      <c r="G202" s="18">
        <v>3.1815173913043475</v>
      </c>
      <c r="H202" s="22">
        <f t="shared" si="2"/>
        <v>31.815173913043473</v>
      </c>
      <c r="I202" s="16">
        <v>2731.9</v>
      </c>
      <c r="J202" s="22">
        <f t="shared" si="3"/>
        <v>27.319000000000003</v>
      </c>
    </row>
    <row r="203" spans="1:10" x14ac:dyDescent="0.25">
      <c r="A203" s="17">
        <v>42156</v>
      </c>
      <c r="B203" s="14">
        <v>61.48</v>
      </c>
      <c r="C203" s="27">
        <v>2.5000000000000001E-3</v>
      </c>
      <c r="D203" s="20">
        <f t="shared" ref="D203:D234" si="5">C203*1000</f>
        <v>2.5</v>
      </c>
      <c r="E203" s="15">
        <v>3754526.0176900001</v>
      </c>
      <c r="F203" s="21">
        <f t="shared" si="1"/>
        <v>37.545260176900001</v>
      </c>
      <c r="G203" s="18">
        <v>3.1625272727272726</v>
      </c>
      <c r="H203" s="22">
        <f t="shared" si="2"/>
        <v>31.625272727272726</v>
      </c>
      <c r="I203" s="16">
        <v>2554.94</v>
      </c>
      <c r="J203" s="22">
        <f t="shared" si="3"/>
        <v>25.549400000000002</v>
      </c>
    </row>
    <row r="204" spans="1:10" x14ac:dyDescent="0.25">
      <c r="A204" s="17">
        <v>42125</v>
      </c>
      <c r="B204" s="14">
        <v>64.08</v>
      </c>
      <c r="C204" s="27">
        <v>2.5000000000000001E-3</v>
      </c>
      <c r="D204" s="20">
        <f t="shared" si="5"/>
        <v>2.5</v>
      </c>
      <c r="E204" s="15">
        <v>4315364.8239899995</v>
      </c>
      <c r="F204" s="21">
        <f t="shared" ref="F204:F267" si="6">E204/100000</f>
        <v>43.153648239899994</v>
      </c>
      <c r="G204" s="18">
        <v>3.1483571428571429</v>
      </c>
      <c r="H204" s="22">
        <f t="shared" ref="H204:H267" si="7">G204*10</f>
        <v>31.48357142857143</v>
      </c>
      <c r="I204" s="16">
        <v>2439.09</v>
      </c>
      <c r="J204" s="22">
        <f t="shared" ref="J204:J267" si="8">I204/100</f>
        <v>24.390900000000002</v>
      </c>
    </row>
    <row r="205" spans="1:10" x14ac:dyDescent="0.25">
      <c r="A205" s="17">
        <v>42095</v>
      </c>
      <c r="B205" s="14">
        <v>59.52</v>
      </c>
      <c r="C205" s="27">
        <v>2.5000000000000001E-3</v>
      </c>
      <c r="D205" s="20">
        <f t="shared" si="5"/>
        <v>2.5</v>
      </c>
      <c r="E205" s="15">
        <v>3891459.6098500001</v>
      </c>
      <c r="F205" s="21">
        <f t="shared" si="6"/>
        <v>38.914596098499999</v>
      </c>
      <c r="G205" s="18">
        <v>3.118286363636364</v>
      </c>
      <c r="H205" s="22">
        <f t="shared" si="7"/>
        <v>31.182863636363642</v>
      </c>
      <c r="I205" s="16">
        <v>2495.36</v>
      </c>
      <c r="J205" s="22">
        <f t="shared" si="8"/>
        <v>24.953600000000002</v>
      </c>
    </row>
    <row r="206" spans="1:10" x14ac:dyDescent="0.25">
      <c r="A206" s="17">
        <v>42064</v>
      </c>
      <c r="B206" s="14">
        <v>55.89</v>
      </c>
      <c r="C206" s="27">
        <v>2.5000000000000001E-3</v>
      </c>
      <c r="D206" s="20">
        <f t="shared" si="5"/>
        <v>2.5</v>
      </c>
      <c r="E206" s="15">
        <v>4593090.2590899998</v>
      </c>
      <c r="F206" s="21">
        <f t="shared" si="6"/>
        <v>45.930902590899997</v>
      </c>
      <c r="G206" s="18">
        <v>3.0910409090909083</v>
      </c>
      <c r="H206" s="22">
        <f t="shared" si="7"/>
        <v>30.910409090909084</v>
      </c>
      <c r="I206" s="16">
        <v>2586.58</v>
      </c>
      <c r="J206" s="22">
        <f t="shared" si="8"/>
        <v>25.8658</v>
      </c>
    </row>
    <row r="207" spans="1:10" x14ac:dyDescent="0.25">
      <c r="A207" s="17">
        <v>42036</v>
      </c>
      <c r="B207" s="14">
        <v>58.1</v>
      </c>
      <c r="C207" s="27">
        <v>2.5000000000000001E-3</v>
      </c>
      <c r="D207" s="20">
        <f t="shared" si="5"/>
        <v>2.5</v>
      </c>
      <c r="E207" s="15">
        <v>4191446.3260900001</v>
      </c>
      <c r="F207" s="21">
        <f t="shared" si="6"/>
        <v>41.9144632609</v>
      </c>
      <c r="G207" s="18">
        <v>3.0790000000000002</v>
      </c>
      <c r="H207" s="22">
        <f t="shared" si="7"/>
        <v>30.790000000000003</v>
      </c>
      <c r="I207" s="16">
        <v>2420.38</v>
      </c>
      <c r="J207" s="22">
        <f t="shared" si="8"/>
        <v>24.203800000000001</v>
      </c>
    </row>
    <row r="208" spans="1:10" x14ac:dyDescent="0.25">
      <c r="A208" s="17">
        <v>42005</v>
      </c>
      <c r="B208" s="14">
        <v>47.76</v>
      </c>
      <c r="C208" s="27">
        <v>2.5000000000000001E-3</v>
      </c>
      <c r="D208" s="20">
        <f t="shared" si="5"/>
        <v>2.5</v>
      </c>
      <c r="E208" s="15">
        <v>4109477.5284700003</v>
      </c>
      <c r="F208" s="21">
        <f t="shared" si="6"/>
        <v>41.094775284700006</v>
      </c>
      <c r="G208" s="18">
        <v>3.0054954545454549</v>
      </c>
      <c r="H208" s="22">
        <f t="shared" si="7"/>
        <v>30.054954545454549</v>
      </c>
      <c r="I208" s="16">
        <v>2397.69</v>
      </c>
      <c r="J208" s="22">
        <f t="shared" si="8"/>
        <v>23.976900000000001</v>
      </c>
    </row>
    <row r="209" spans="1:10" x14ac:dyDescent="0.25">
      <c r="A209" s="17">
        <v>41974</v>
      </c>
      <c r="B209" s="14">
        <v>62.34</v>
      </c>
      <c r="C209" s="27">
        <v>2.5000000000000001E-3</v>
      </c>
      <c r="D209" s="20">
        <f t="shared" si="5"/>
        <v>2.5</v>
      </c>
      <c r="E209" s="15">
        <v>4338391.0171500007</v>
      </c>
      <c r="F209" s="21">
        <f t="shared" si="6"/>
        <v>43.383910171500006</v>
      </c>
      <c r="G209" s="18">
        <v>2.9655217391304349</v>
      </c>
      <c r="H209" s="22">
        <f t="shared" si="7"/>
        <v>29.655217391304348</v>
      </c>
      <c r="I209" s="16">
        <v>2344.23</v>
      </c>
      <c r="J209" s="22">
        <f t="shared" si="8"/>
        <v>23.442299999999999</v>
      </c>
    </row>
    <row r="210" spans="1:10" x14ac:dyDescent="0.25">
      <c r="A210" s="17">
        <v>41944</v>
      </c>
      <c r="B210" s="14">
        <v>79.44</v>
      </c>
      <c r="C210" s="27">
        <v>2.5000000000000001E-3</v>
      </c>
      <c r="D210" s="20">
        <f t="shared" si="5"/>
        <v>2.5</v>
      </c>
      <c r="E210" s="15">
        <v>3942640.3898799997</v>
      </c>
      <c r="F210" s="21">
        <f t="shared" si="6"/>
        <v>39.426403898799997</v>
      </c>
      <c r="G210" s="18">
        <v>2.9249749999999994</v>
      </c>
      <c r="H210" s="22">
        <f t="shared" si="7"/>
        <v>29.249749999999995</v>
      </c>
      <c r="I210" s="16">
        <v>2127.25</v>
      </c>
      <c r="J210" s="22">
        <f t="shared" si="8"/>
        <v>21.272500000000001</v>
      </c>
    </row>
    <row r="211" spans="1:10" x14ac:dyDescent="0.25">
      <c r="A211" s="17">
        <v>41913</v>
      </c>
      <c r="B211" s="14">
        <v>87.43</v>
      </c>
      <c r="C211" s="27">
        <v>2.5000000000000001E-3</v>
      </c>
      <c r="D211" s="20">
        <f t="shared" si="5"/>
        <v>2.5</v>
      </c>
      <c r="E211" s="15">
        <v>4045642.5282599996</v>
      </c>
      <c r="F211" s="21">
        <f t="shared" si="6"/>
        <v>40.456425282599994</v>
      </c>
      <c r="G211" s="18">
        <v>2.9073478260869563</v>
      </c>
      <c r="H211" s="22">
        <f t="shared" si="7"/>
        <v>29.073478260869564</v>
      </c>
      <c r="I211" s="16">
        <v>2047.03</v>
      </c>
      <c r="J211" s="22">
        <f t="shared" si="8"/>
        <v>20.470299999999998</v>
      </c>
    </row>
    <row r="212" spans="1:10" x14ac:dyDescent="0.25">
      <c r="A212" s="17">
        <v>41883</v>
      </c>
      <c r="B212" s="14">
        <v>97.09</v>
      </c>
      <c r="C212" s="27">
        <v>2.5000000000000001E-3</v>
      </c>
      <c r="D212" s="20">
        <f t="shared" si="5"/>
        <v>2.5</v>
      </c>
      <c r="E212" s="15">
        <v>4442970.3038099995</v>
      </c>
      <c r="F212" s="21">
        <f t="shared" si="6"/>
        <v>44.429703038099994</v>
      </c>
      <c r="G212" s="18">
        <v>2.8652045454545449</v>
      </c>
      <c r="H212" s="22">
        <f t="shared" si="7"/>
        <v>28.652045454545451</v>
      </c>
      <c r="I212" s="16">
        <v>1971.34</v>
      </c>
      <c r="J212" s="22">
        <f t="shared" si="8"/>
        <v>19.7134</v>
      </c>
    </row>
    <row r="213" spans="1:10" x14ac:dyDescent="0.25">
      <c r="A213" s="17">
        <v>41852</v>
      </c>
      <c r="B213" s="14">
        <v>101.61</v>
      </c>
      <c r="C213" s="27">
        <v>2.5000000000000001E-3</v>
      </c>
      <c r="D213" s="20">
        <f t="shared" si="5"/>
        <v>2.5</v>
      </c>
      <c r="E213" s="15">
        <v>4165561.6647199998</v>
      </c>
      <c r="F213" s="21">
        <f t="shared" si="6"/>
        <v>41.655616647199999</v>
      </c>
      <c r="G213" s="18">
        <v>2.8165714285714292</v>
      </c>
      <c r="H213" s="22">
        <f t="shared" si="7"/>
        <v>28.165714285714291</v>
      </c>
      <c r="I213" s="16">
        <v>1899.07</v>
      </c>
      <c r="J213" s="22">
        <f t="shared" si="8"/>
        <v>18.9907</v>
      </c>
    </row>
    <row r="214" spans="1:10" x14ac:dyDescent="0.25">
      <c r="A214" s="17">
        <v>41821</v>
      </c>
      <c r="B214" s="14">
        <v>106.77</v>
      </c>
      <c r="C214" s="27">
        <v>2.5000000000000001E-3</v>
      </c>
      <c r="D214" s="20">
        <f t="shared" si="5"/>
        <v>2.5</v>
      </c>
      <c r="E214" s="15">
        <v>4104137.48166</v>
      </c>
      <c r="F214" s="21">
        <f t="shared" si="6"/>
        <v>41.041374816599998</v>
      </c>
      <c r="G214" s="18">
        <v>2.7861000000000002</v>
      </c>
      <c r="H214" s="22">
        <f t="shared" si="7"/>
        <v>27.861000000000004</v>
      </c>
      <c r="I214" s="16">
        <v>1858.4</v>
      </c>
      <c r="J214" s="22">
        <f t="shared" si="8"/>
        <v>18.584</v>
      </c>
    </row>
    <row r="215" spans="1:10" x14ac:dyDescent="0.25">
      <c r="A215" s="17">
        <v>41791</v>
      </c>
      <c r="B215" s="14">
        <v>111.8</v>
      </c>
      <c r="C215" s="27">
        <v>2.5000000000000001E-3</v>
      </c>
      <c r="D215" s="20">
        <f t="shared" si="5"/>
        <v>2.5</v>
      </c>
      <c r="E215" s="15">
        <v>3903073.7137699998</v>
      </c>
      <c r="F215" s="21">
        <f t="shared" si="6"/>
        <v>39.030737137700001</v>
      </c>
      <c r="G215" s="18">
        <v>2.7949095238095238</v>
      </c>
      <c r="H215" s="22">
        <f t="shared" si="7"/>
        <v>27.949095238095239</v>
      </c>
      <c r="I215" s="16">
        <v>1888.1</v>
      </c>
      <c r="J215" s="22">
        <f t="shared" si="8"/>
        <v>18.881</v>
      </c>
    </row>
    <row r="216" spans="1:10" x14ac:dyDescent="0.25">
      <c r="A216" s="17">
        <v>41760</v>
      </c>
      <c r="B216" s="14">
        <v>109.54</v>
      </c>
      <c r="C216" s="27">
        <v>2.5000000000000001E-3</v>
      </c>
      <c r="D216" s="20">
        <f t="shared" si="5"/>
        <v>2.5</v>
      </c>
      <c r="E216" s="15">
        <v>4419105.3796999995</v>
      </c>
      <c r="F216" s="21">
        <f t="shared" si="6"/>
        <v>44.191053796999995</v>
      </c>
      <c r="G216" s="18">
        <v>2.7890863636363639</v>
      </c>
      <c r="H216" s="22">
        <f t="shared" si="7"/>
        <v>27.89086363636364</v>
      </c>
      <c r="I216" s="16">
        <v>1915.46</v>
      </c>
      <c r="J216" s="22">
        <f t="shared" si="8"/>
        <v>19.154600000000002</v>
      </c>
    </row>
    <row r="217" spans="1:10" x14ac:dyDescent="0.25">
      <c r="A217" s="17">
        <v>41730</v>
      </c>
      <c r="B217" s="14">
        <v>107.76</v>
      </c>
      <c r="C217" s="27">
        <v>2.5000000000000001E-3</v>
      </c>
      <c r="D217" s="20">
        <f t="shared" si="5"/>
        <v>2.5</v>
      </c>
      <c r="E217" s="15">
        <v>3718159.3931099996</v>
      </c>
      <c r="F217" s="21">
        <f t="shared" si="6"/>
        <v>37.181593931099997</v>
      </c>
      <c r="G217" s="18">
        <v>2.7947590909090914</v>
      </c>
      <c r="H217" s="22">
        <f t="shared" si="7"/>
        <v>27.947590909090913</v>
      </c>
      <c r="I217" s="16">
        <v>1939.27</v>
      </c>
      <c r="J217" s="22">
        <f t="shared" si="8"/>
        <v>19.392700000000001</v>
      </c>
    </row>
    <row r="218" spans="1:10" x14ac:dyDescent="0.25">
      <c r="A218" s="17">
        <v>41699</v>
      </c>
      <c r="B218" s="14">
        <v>107.48</v>
      </c>
      <c r="C218" s="27">
        <v>2.5000000000000001E-3</v>
      </c>
      <c r="D218" s="20">
        <f t="shared" si="5"/>
        <v>2.5</v>
      </c>
      <c r="E218" s="15">
        <v>3967144.6616600002</v>
      </c>
      <c r="F218" s="21">
        <f t="shared" si="6"/>
        <v>39.671446616600001</v>
      </c>
      <c r="G218" s="18">
        <v>2.8080428571428571</v>
      </c>
      <c r="H218" s="22">
        <f t="shared" si="7"/>
        <v>28.08042857142857</v>
      </c>
      <c r="I218" s="16">
        <v>2022.19</v>
      </c>
      <c r="J218" s="22">
        <f t="shared" si="8"/>
        <v>20.221900000000002</v>
      </c>
    </row>
    <row r="219" spans="1:10" x14ac:dyDescent="0.25">
      <c r="A219" s="17">
        <v>41671</v>
      </c>
      <c r="B219" s="14">
        <v>108.9</v>
      </c>
      <c r="C219" s="27">
        <v>2.5000000000000001E-3</v>
      </c>
      <c r="D219" s="20">
        <f t="shared" si="5"/>
        <v>2.5</v>
      </c>
      <c r="E219" s="15">
        <v>3653691.2364499993</v>
      </c>
      <c r="F219" s="21">
        <f t="shared" si="6"/>
        <v>36.53691236449999</v>
      </c>
      <c r="G219" s="18">
        <v>2.8143000000000002</v>
      </c>
      <c r="H219" s="22">
        <f t="shared" si="7"/>
        <v>28.143000000000001</v>
      </c>
      <c r="I219" s="16">
        <v>2040.51</v>
      </c>
      <c r="J219" s="22">
        <f t="shared" si="8"/>
        <v>20.405100000000001</v>
      </c>
    </row>
    <row r="220" spans="1:10" x14ac:dyDescent="0.25">
      <c r="A220" s="17">
        <v>41640</v>
      </c>
      <c r="B220" s="14">
        <v>108.12</v>
      </c>
      <c r="C220" s="27">
        <v>2.5000000000000001E-3</v>
      </c>
      <c r="D220" s="20">
        <f t="shared" si="5"/>
        <v>2.5</v>
      </c>
      <c r="E220" s="15">
        <v>4441994.6137200007</v>
      </c>
      <c r="F220" s="21">
        <f t="shared" si="6"/>
        <v>44.419946137200007</v>
      </c>
      <c r="G220" s="18">
        <v>2.8100130434782611</v>
      </c>
      <c r="H220" s="22">
        <f t="shared" si="7"/>
        <v>28.10013043478261</v>
      </c>
      <c r="I220" s="16">
        <v>1960.41</v>
      </c>
      <c r="J220" s="22">
        <f t="shared" si="8"/>
        <v>19.604100000000003</v>
      </c>
    </row>
    <row r="221" spans="1:10" x14ac:dyDescent="0.25">
      <c r="A221" s="17">
        <v>41609</v>
      </c>
      <c r="B221" s="14">
        <v>110.76</v>
      </c>
      <c r="C221" s="27">
        <v>2.5000000000000001E-3</v>
      </c>
      <c r="D221" s="20">
        <f t="shared" si="5"/>
        <v>2.5</v>
      </c>
      <c r="E221" s="15">
        <v>4363434.8969699992</v>
      </c>
      <c r="F221" s="21">
        <f t="shared" si="6"/>
        <v>43.634348969699992</v>
      </c>
      <c r="G221" s="18">
        <v>2.7871090909090901</v>
      </c>
      <c r="H221" s="22">
        <f t="shared" si="7"/>
        <v>27.871090909090903</v>
      </c>
      <c r="I221" s="16">
        <v>1934.08</v>
      </c>
      <c r="J221" s="22">
        <f t="shared" si="8"/>
        <v>19.340799999999998</v>
      </c>
    </row>
    <row r="222" spans="1:10" x14ac:dyDescent="0.25">
      <c r="A222" s="17">
        <v>41579</v>
      </c>
      <c r="B222" s="14">
        <v>107.79</v>
      </c>
      <c r="C222" s="27">
        <v>2.5000000000000001E-3</v>
      </c>
      <c r="D222" s="20">
        <f t="shared" si="5"/>
        <v>2.5</v>
      </c>
      <c r="E222" s="15">
        <v>4187472.5348100006</v>
      </c>
      <c r="F222" s="21">
        <f t="shared" si="6"/>
        <v>41.874725348100007</v>
      </c>
      <c r="G222" s="18">
        <v>2.7983571428571423</v>
      </c>
      <c r="H222" s="22">
        <f t="shared" si="7"/>
        <v>27.983571428571423</v>
      </c>
      <c r="I222" s="16">
        <v>1922.14</v>
      </c>
      <c r="J222" s="22">
        <f t="shared" si="8"/>
        <v>19.221400000000003</v>
      </c>
    </row>
    <row r="223" spans="1:10" x14ac:dyDescent="0.25">
      <c r="A223" s="17">
        <v>41548</v>
      </c>
      <c r="B223" s="14">
        <v>109.08</v>
      </c>
      <c r="C223" s="27">
        <v>2.5000000000000001E-3</v>
      </c>
      <c r="D223" s="20">
        <f t="shared" si="5"/>
        <v>2.5</v>
      </c>
      <c r="E223" s="15">
        <v>3939948.8035599994</v>
      </c>
      <c r="F223" s="21">
        <f t="shared" si="6"/>
        <v>39.399488035599994</v>
      </c>
      <c r="G223" s="18">
        <v>2.7699695652173912</v>
      </c>
      <c r="H223" s="22">
        <f t="shared" si="7"/>
        <v>27.699695652173911</v>
      </c>
      <c r="I223" s="16">
        <v>1885.91</v>
      </c>
      <c r="J223" s="22">
        <f t="shared" si="8"/>
        <v>18.859100000000002</v>
      </c>
    </row>
    <row r="224" spans="1:10" x14ac:dyDescent="0.25">
      <c r="A224" s="17">
        <v>41518</v>
      </c>
      <c r="B224" s="14">
        <v>111.6</v>
      </c>
      <c r="C224" s="27">
        <v>2.5000000000000001E-3</v>
      </c>
      <c r="D224" s="20">
        <f t="shared" si="5"/>
        <v>2.5</v>
      </c>
      <c r="E224" s="15">
        <v>3914727.9070199993</v>
      </c>
      <c r="F224" s="21">
        <f t="shared" si="6"/>
        <v>39.147279070199993</v>
      </c>
      <c r="G224" s="18">
        <v>2.7788857142857148</v>
      </c>
      <c r="H224" s="22">
        <f t="shared" si="7"/>
        <v>27.788857142857147</v>
      </c>
      <c r="I224" s="16">
        <v>1919.4</v>
      </c>
      <c r="J224" s="22">
        <f t="shared" si="8"/>
        <v>19.194000000000003</v>
      </c>
    </row>
    <row r="225" spans="1:10" x14ac:dyDescent="0.25">
      <c r="A225" s="17">
        <v>41487</v>
      </c>
      <c r="B225" s="14">
        <v>111.28</v>
      </c>
      <c r="C225" s="27">
        <v>2.5000000000000001E-3</v>
      </c>
      <c r="D225" s="20">
        <f t="shared" si="5"/>
        <v>2.5</v>
      </c>
      <c r="E225" s="15">
        <v>4136622.3372900006</v>
      </c>
      <c r="F225" s="21">
        <f t="shared" si="6"/>
        <v>41.366223372900009</v>
      </c>
      <c r="G225" s="18">
        <v>2.8028409090909077</v>
      </c>
      <c r="H225" s="22">
        <f t="shared" si="7"/>
        <v>28.028409090909076</v>
      </c>
      <c r="I225" s="16">
        <v>1903.66</v>
      </c>
      <c r="J225" s="22">
        <f t="shared" si="8"/>
        <v>19.0366</v>
      </c>
    </row>
    <row r="226" spans="1:10" x14ac:dyDescent="0.25">
      <c r="A226" s="17">
        <v>41456</v>
      </c>
      <c r="B226" s="14">
        <v>107.93</v>
      </c>
      <c r="C226" s="27">
        <v>2.5000000000000001E-3</v>
      </c>
      <c r="D226" s="20">
        <f t="shared" si="5"/>
        <v>2.5</v>
      </c>
      <c r="E226" s="15">
        <v>3736605.6811099998</v>
      </c>
      <c r="F226" s="21">
        <f t="shared" si="6"/>
        <v>37.366056811099995</v>
      </c>
      <c r="G226" s="18">
        <v>2.7787826086956526</v>
      </c>
      <c r="H226" s="22">
        <f t="shared" si="7"/>
        <v>27.787826086956528</v>
      </c>
      <c r="I226" s="16">
        <v>1900.59</v>
      </c>
      <c r="J226" s="22">
        <f t="shared" si="8"/>
        <v>19.0059</v>
      </c>
    </row>
    <row r="227" spans="1:10" x14ac:dyDescent="0.25">
      <c r="A227" s="17">
        <v>41426</v>
      </c>
      <c r="B227" s="14">
        <v>102.92</v>
      </c>
      <c r="C227" s="27">
        <v>2.5000000000000001E-3</v>
      </c>
      <c r="D227" s="20">
        <f t="shared" si="5"/>
        <v>2.5</v>
      </c>
      <c r="E227" s="15">
        <v>4089082.0983299999</v>
      </c>
      <c r="F227" s="21">
        <f t="shared" si="6"/>
        <v>40.890820983300003</v>
      </c>
      <c r="G227" s="18">
        <v>2.7536250000000004</v>
      </c>
      <c r="H227" s="22">
        <f t="shared" si="7"/>
        <v>27.536250000000003</v>
      </c>
      <c r="I227" s="16">
        <v>1909.5</v>
      </c>
      <c r="J227" s="22">
        <f t="shared" si="8"/>
        <v>19.094999999999999</v>
      </c>
    </row>
    <row r="228" spans="1:10" x14ac:dyDescent="0.25">
      <c r="A228" s="17">
        <v>41395</v>
      </c>
      <c r="B228" s="14">
        <v>102.56</v>
      </c>
      <c r="C228" s="27">
        <v>2.5000000000000001E-3</v>
      </c>
      <c r="D228" s="20">
        <f t="shared" si="5"/>
        <v>2.5</v>
      </c>
      <c r="E228" s="15">
        <v>4190890.2948299996</v>
      </c>
      <c r="F228" s="21">
        <f t="shared" si="6"/>
        <v>41.908902948299996</v>
      </c>
      <c r="G228" s="18">
        <v>2.6476956521739132</v>
      </c>
      <c r="H228" s="22">
        <f t="shared" si="7"/>
        <v>26.476956521739133</v>
      </c>
      <c r="I228" s="16">
        <v>1850.12</v>
      </c>
      <c r="J228" s="22">
        <f t="shared" si="8"/>
        <v>18.501199999999997</v>
      </c>
    </row>
    <row r="229" spans="1:10" x14ac:dyDescent="0.25">
      <c r="A229" s="17">
        <v>41365</v>
      </c>
      <c r="B229" s="14">
        <v>102.25</v>
      </c>
      <c r="C229" s="27">
        <v>2.5000000000000001E-3</v>
      </c>
      <c r="D229" s="20">
        <f t="shared" si="5"/>
        <v>2.5</v>
      </c>
      <c r="E229" s="15">
        <v>3802551.1081999997</v>
      </c>
      <c r="F229" s="21">
        <f t="shared" si="6"/>
        <v>38.025511081999994</v>
      </c>
      <c r="G229" s="18">
        <v>2.5994590909090904</v>
      </c>
      <c r="H229" s="22">
        <f t="shared" si="7"/>
        <v>25.994590909090903</v>
      </c>
      <c r="I229" s="16">
        <v>1829.96</v>
      </c>
      <c r="J229" s="22">
        <f t="shared" si="8"/>
        <v>18.299600000000002</v>
      </c>
    </row>
    <row r="230" spans="1:10" x14ac:dyDescent="0.25">
      <c r="A230" s="17">
        <v>41334</v>
      </c>
      <c r="B230" s="14">
        <v>108.47</v>
      </c>
      <c r="C230" s="27">
        <v>2.5000000000000001E-3</v>
      </c>
      <c r="D230" s="20">
        <f t="shared" si="5"/>
        <v>2.5</v>
      </c>
      <c r="E230" s="15">
        <v>4032946.5119099999</v>
      </c>
      <c r="F230" s="21">
        <f t="shared" si="6"/>
        <v>40.3294651191</v>
      </c>
      <c r="G230" s="18">
        <v>2.5954809523809526</v>
      </c>
      <c r="H230" s="22">
        <f t="shared" si="7"/>
        <v>25.954809523809526</v>
      </c>
      <c r="I230" s="16">
        <v>1809.89</v>
      </c>
      <c r="J230" s="22">
        <f t="shared" si="8"/>
        <v>18.0989</v>
      </c>
    </row>
    <row r="231" spans="1:10" x14ac:dyDescent="0.25">
      <c r="A231" s="17">
        <v>41306</v>
      </c>
      <c r="B231" s="14">
        <v>116.05</v>
      </c>
      <c r="C231" s="27">
        <v>2.5000000000000001E-3</v>
      </c>
      <c r="D231" s="20">
        <f t="shared" si="5"/>
        <v>2.5</v>
      </c>
      <c r="E231" s="15">
        <v>3635771.59644</v>
      </c>
      <c r="F231" s="21">
        <f t="shared" si="6"/>
        <v>36.357715964400001</v>
      </c>
      <c r="G231" s="18">
        <v>2.5796400000000004</v>
      </c>
      <c r="H231" s="22">
        <f t="shared" si="7"/>
        <v>25.796400000000006</v>
      </c>
      <c r="I231" s="16">
        <v>1791.48</v>
      </c>
      <c r="J231" s="22">
        <f t="shared" si="8"/>
        <v>17.9148</v>
      </c>
    </row>
    <row r="232" spans="1:10" x14ac:dyDescent="0.25">
      <c r="A232" s="17">
        <v>41275</v>
      </c>
      <c r="B232" s="14">
        <v>112.96</v>
      </c>
      <c r="C232" s="27">
        <v>2.5000000000000001E-3</v>
      </c>
      <c r="D232" s="20">
        <f t="shared" si="5"/>
        <v>2.5</v>
      </c>
      <c r="E232" s="15">
        <v>3620332.58109</v>
      </c>
      <c r="F232" s="21">
        <f t="shared" si="6"/>
        <v>36.203325810899997</v>
      </c>
      <c r="G232" s="18">
        <v>2.5528565217391308</v>
      </c>
      <c r="H232" s="22">
        <f t="shared" si="7"/>
        <v>25.528565217391307</v>
      </c>
      <c r="I232" s="16">
        <v>1770.01</v>
      </c>
      <c r="J232" s="22">
        <f t="shared" si="8"/>
        <v>17.700099999999999</v>
      </c>
    </row>
    <row r="233" spans="1:10" x14ac:dyDescent="0.25">
      <c r="A233" s="17">
        <v>41244</v>
      </c>
      <c r="B233" s="14">
        <v>109.49</v>
      </c>
      <c r="C233" s="27">
        <v>2.5000000000000001E-3</v>
      </c>
      <c r="D233" s="20">
        <f t="shared" si="5"/>
        <v>2.5</v>
      </c>
      <c r="E233" s="15">
        <v>4002070.1349800006</v>
      </c>
      <c r="F233" s="21">
        <f t="shared" si="6"/>
        <v>40.020701349800007</v>
      </c>
      <c r="G233" s="18">
        <v>2.5664047619047623</v>
      </c>
      <c r="H233" s="22">
        <f t="shared" si="7"/>
        <v>25.664047619047622</v>
      </c>
      <c r="I233" s="16">
        <v>1793.94</v>
      </c>
      <c r="J233" s="22">
        <f t="shared" si="8"/>
        <v>17.939399999999999</v>
      </c>
    </row>
    <row r="234" spans="1:10" x14ac:dyDescent="0.25">
      <c r="A234" s="17">
        <v>41214</v>
      </c>
      <c r="B234" s="14">
        <v>109.06</v>
      </c>
      <c r="C234" s="27">
        <v>2.5000000000000001E-3</v>
      </c>
      <c r="D234" s="20">
        <f t="shared" si="5"/>
        <v>2.5</v>
      </c>
      <c r="E234" s="15">
        <v>3509380.0214300002</v>
      </c>
      <c r="F234" s="21">
        <f t="shared" si="6"/>
        <v>35.093800214300003</v>
      </c>
      <c r="G234" s="18">
        <v>2.5967318181818184</v>
      </c>
      <c r="H234" s="22">
        <f t="shared" si="7"/>
        <v>25.967318181818186</v>
      </c>
      <c r="I234" s="16">
        <v>1820.29</v>
      </c>
      <c r="J234" s="22">
        <f t="shared" si="8"/>
        <v>18.2029</v>
      </c>
    </row>
    <row r="235" spans="1:10" x14ac:dyDescent="0.25">
      <c r="A235" s="17">
        <v>41183</v>
      </c>
      <c r="B235" s="14">
        <v>111.71</v>
      </c>
      <c r="C235" s="27">
        <v>2.5000000000000001E-3</v>
      </c>
      <c r="D235" s="20">
        <f t="shared" ref="D235:D266" si="9">C235*1000</f>
        <v>2.5</v>
      </c>
      <c r="E235" s="15">
        <v>3890877.7983800001</v>
      </c>
      <c r="F235" s="21">
        <f t="shared" si="6"/>
        <v>38.9087779838</v>
      </c>
      <c r="G235" s="18">
        <v>2.5903652173913039</v>
      </c>
      <c r="H235" s="22">
        <f t="shared" si="7"/>
        <v>25.903652173913038</v>
      </c>
      <c r="I235" s="16">
        <v>1804.97</v>
      </c>
      <c r="J235" s="22">
        <f t="shared" si="8"/>
        <v>18.049700000000001</v>
      </c>
    </row>
    <row r="236" spans="1:10" x14ac:dyDescent="0.25">
      <c r="A236" s="17">
        <v>41153</v>
      </c>
      <c r="B236" s="14">
        <v>112.86</v>
      </c>
      <c r="C236" s="27">
        <v>2.5000000000000001E-3</v>
      </c>
      <c r="D236" s="20">
        <f t="shared" si="9"/>
        <v>2.5</v>
      </c>
      <c r="E236" s="15">
        <v>3881063.4836300001</v>
      </c>
      <c r="F236" s="21">
        <f t="shared" si="6"/>
        <v>38.810634836300004</v>
      </c>
      <c r="G236" s="18">
        <v>2.604095</v>
      </c>
      <c r="H236" s="22">
        <f t="shared" si="7"/>
        <v>26.040950000000002</v>
      </c>
      <c r="I236" s="16">
        <v>1803.18</v>
      </c>
      <c r="J236" s="22">
        <f t="shared" si="8"/>
        <v>18.0318</v>
      </c>
    </row>
    <row r="237" spans="1:10" x14ac:dyDescent="0.25">
      <c r="A237" s="17">
        <v>41122</v>
      </c>
      <c r="B237" s="14">
        <v>113.36</v>
      </c>
      <c r="C237" s="27">
        <v>2.5000000000000001E-3</v>
      </c>
      <c r="D237" s="20">
        <f t="shared" si="9"/>
        <v>2.5</v>
      </c>
      <c r="E237" s="15">
        <v>3277207.68738</v>
      </c>
      <c r="F237" s="21">
        <f t="shared" si="6"/>
        <v>32.772076873800003</v>
      </c>
      <c r="G237" s="18">
        <v>2.6167608695652174</v>
      </c>
      <c r="H237" s="22">
        <f t="shared" si="7"/>
        <v>26.167608695652174</v>
      </c>
      <c r="I237" s="16">
        <v>1806.34</v>
      </c>
      <c r="J237" s="22">
        <f t="shared" si="8"/>
        <v>18.063399999999998</v>
      </c>
    </row>
    <row r="238" spans="1:10" x14ac:dyDescent="0.25">
      <c r="A238" s="17">
        <v>41091</v>
      </c>
      <c r="B238" s="14">
        <v>102.62</v>
      </c>
      <c r="C238" s="27">
        <v>2.5000000000000001E-3</v>
      </c>
      <c r="D238" s="20">
        <f t="shared" si="9"/>
        <v>2.5</v>
      </c>
      <c r="E238" s="15">
        <v>3650484.8597300001</v>
      </c>
      <c r="F238" s="21">
        <f t="shared" si="6"/>
        <v>36.504848597300004</v>
      </c>
      <c r="G238" s="18">
        <v>2.6337954545454543</v>
      </c>
      <c r="H238" s="22">
        <f t="shared" si="7"/>
        <v>26.337954545454544</v>
      </c>
      <c r="I238" s="16">
        <v>1784.43</v>
      </c>
      <c r="J238" s="22">
        <f t="shared" si="8"/>
        <v>17.8443</v>
      </c>
    </row>
    <row r="239" spans="1:10" x14ac:dyDescent="0.25">
      <c r="A239" s="17">
        <v>41061</v>
      </c>
      <c r="B239" s="14">
        <v>95.16</v>
      </c>
      <c r="C239" s="27">
        <v>2.5000000000000001E-3</v>
      </c>
      <c r="D239" s="20">
        <f t="shared" si="9"/>
        <v>2.5</v>
      </c>
      <c r="E239" s="15">
        <v>3564486.1131500001</v>
      </c>
      <c r="F239" s="21">
        <f t="shared" si="6"/>
        <v>35.644861131500001</v>
      </c>
      <c r="G239" s="18">
        <v>2.6700238095238094</v>
      </c>
      <c r="H239" s="22">
        <f t="shared" si="7"/>
        <v>26.700238095238092</v>
      </c>
      <c r="I239" s="16">
        <v>1792.63</v>
      </c>
      <c r="J239" s="22">
        <f t="shared" si="8"/>
        <v>17.926300000000001</v>
      </c>
    </row>
    <row r="240" spans="1:10" x14ac:dyDescent="0.25">
      <c r="A240" s="17">
        <v>41030</v>
      </c>
      <c r="B240" s="14">
        <v>110.34</v>
      </c>
      <c r="C240" s="27">
        <v>2.5000000000000001E-3</v>
      </c>
      <c r="D240" s="20">
        <f t="shared" si="9"/>
        <v>2.5</v>
      </c>
      <c r="E240" s="15">
        <v>3887719.8173599998</v>
      </c>
      <c r="F240" s="21">
        <f t="shared" si="6"/>
        <v>38.8771981736</v>
      </c>
      <c r="G240" s="18">
        <v>2.6695434782608691</v>
      </c>
      <c r="H240" s="22">
        <f t="shared" si="7"/>
        <v>26.695434782608693</v>
      </c>
      <c r="I240" s="16">
        <v>1793.28</v>
      </c>
      <c r="J240" s="22">
        <f t="shared" si="8"/>
        <v>17.9328</v>
      </c>
    </row>
    <row r="241" spans="1:10" x14ac:dyDescent="0.25">
      <c r="A241" s="17">
        <v>41000</v>
      </c>
      <c r="B241" s="14">
        <v>119.75</v>
      </c>
      <c r="C241" s="27">
        <v>2.5000000000000001E-3</v>
      </c>
      <c r="D241" s="20">
        <f t="shared" si="9"/>
        <v>2.5</v>
      </c>
      <c r="E241" s="15">
        <v>3780640.4576099999</v>
      </c>
      <c r="F241" s="21">
        <f t="shared" si="6"/>
        <v>37.8064045761</v>
      </c>
      <c r="G241" s="18">
        <v>2.6574238095238094</v>
      </c>
      <c r="H241" s="22">
        <f t="shared" si="7"/>
        <v>26.574238095238094</v>
      </c>
      <c r="I241" s="16">
        <v>1775.06</v>
      </c>
      <c r="J241" s="22">
        <f t="shared" si="8"/>
        <v>17.750599999999999</v>
      </c>
    </row>
    <row r="242" spans="1:10" x14ac:dyDescent="0.25">
      <c r="A242" s="17">
        <v>40969</v>
      </c>
      <c r="B242" s="14">
        <v>125.45</v>
      </c>
      <c r="C242" s="27">
        <v>2.5000000000000001E-3</v>
      </c>
      <c r="D242" s="20">
        <f t="shared" si="9"/>
        <v>2.5</v>
      </c>
      <c r="E242" s="15">
        <v>3761471.3657600004</v>
      </c>
      <c r="F242" s="21">
        <f t="shared" si="6"/>
        <v>37.614713657600007</v>
      </c>
      <c r="G242" s="18">
        <v>2.6712181818181815</v>
      </c>
      <c r="H242" s="22">
        <f t="shared" si="7"/>
        <v>26.712181818181815</v>
      </c>
      <c r="I242" s="16">
        <v>1766.34</v>
      </c>
      <c r="J242" s="22">
        <f t="shared" si="8"/>
        <v>17.663399999999999</v>
      </c>
    </row>
    <row r="243" spans="1:10" x14ac:dyDescent="0.25">
      <c r="A243" s="17">
        <v>40940</v>
      </c>
      <c r="B243" s="14">
        <v>119.33</v>
      </c>
      <c r="C243" s="27">
        <v>2.5000000000000001E-3</v>
      </c>
      <c r="D243" s="20">
        <f t="shared" si="9"/>
        <v>2.5</v>
      </c>
      <c r="E243" s="15">
        <v>3343092.9833299997</v>
      </c>
      <c r="F243" s="21">
        <f t="shared" si="6"/>
        <v>33.430929833299999</v>
      </c>
      <c r="G243" s="18">
        <v>2.6830142857142856</v>
      </c>
      <c r="H243" s="22">
        <f t="shared" si="7"/>
        <v>26.830142857142857</v>
      </c>
      <c r="I243" s="16">
        <v>1783.56</v>
      </c>
      <c r="J243" s="22">
        <f t="shared" si="8"/>
        <v>17.835599999999999</v>
      </c>
    </row>
    <row r="244" spans="1:10" x14ac:dyDescent="0.25">
      <c r="A244" s="17">
        <v>40909</v>
      </c>
      <c r="B244" s="14">
        <v>110.69</v>
      </c>
      <c r="C244" s="27">
        <v>2.5000000000000001E-3</v>
      </c>
      <c r="D244" s="20">
        <f t="shared" si="9"/>
        <v>2.5</v>
      </c>
      <c r="E244" s="15">
        <v>3597962.1647200002</v>
      </c>
      <c r="F244" s="21">
        <f t="shared" si="6"/>
        <v>35.979621647200005</v>
      </c>
      <c r="G244" s="18">
        <v>2.6925227272727281</v>
      </c>
      <c r="H244" s="22">
        <f t="shared" si="7"/>
        <v>26.92522727272728</v>
      </c>
      <c r="I244" s="16">
        <v>1852.12</v>
      </c>
      <c r="J244" s="22">
        <f t="shared" si="8"/>
        <v>18.5212</v>
      </c>
    </row>
    <row r="245" spans="1:10" x14ac:dyDescent="0.25">
      <c r="A245" s="17">
        <v>40878</v>
      </c>
      <c r="B245" s="14">
        <v>107.87</v>
      </c>
      <c r="C245" s="27">
        <v>2.5000000000000001E-3</v>
      </c>
      <c r="D245" s="20">
        <f t="shared" si="9"/>
        <v>2.5</v>
      </c>
      <c r="E245" s="15">
        <v>3835406.48135</v>
      </c>
      <c r="F245" s="21">
        <f t="shared" si="6"/>
        <v>38.354064813500003</v>
      </c>
      <c r="G245" s="18">
        <v>2.6961363636363629</v>
      </c>
      <c r="H245" s="22">
        <f t="shared" si="7"/>
        <v>26.961363636363629</v>
      </c>
      <c r="I245" s="16">
        <v>1934.08</v>
      </c>
      <c r="J245" s="22">
        <f t="shared" si="8"/>
        <v>19.340799999999998</v>
      </c>
    </row>
    <row r="246" spans="1:10" x14ac:dyDescent="0.25">
      <c r="A246" s="17">
        <v>40848</v>
      </c>
      <c r="B246" s="14">
        <v>110.77</v>
      </c>
      <c r="C246" s="27">
        <v>2.5000000000000001E-3</v>
      </c>
      <c r="D246" s="20">
        <f t="shared" si="9"/>
        <v>2.5</v>
      </c>
      <c r="E246" s="15">
        <v>3645375.5833200002</v>
      </c>
      <c r="F246" s="21">
        <f t="shared" si="6"/>
        <v>36.453755833199999</v>
      </c>
      <c r="G246" s="18">
        <v>2.7054318181818178</v>
      </c>
      <c r="H246" s="22">
        <f t="shared" si="7"/>
        <v>27.054318181818179</v>
      </c>
      <c r="I246" s="16">
        <v>1918.21</v>
      </c>
      <c r="J246" s="22">
        <f t="shared" si="8"/>
        <v>19.182100000000002</v>
      </c>
    </row>
    <row r="247" spans="1:10" x14ac:dyDescent="0.25">
      <c r="A247" s="17">
        <v>40817</v>
      </c>
      <c r="B247" s="14">
        <v>109.55</v>
      </c>
      <c r="C247" s="27">
        <v>2.5000000000000001E-3</v>
      </c>
      <c r="D247" s="20">
        <f t="shared" si="9"/>
        <v>2.5</v>
      </c>
      <c r="E247" s="15">
        <v>3625103.3711499996</v>
      </c>
      <c r="F247" s="21">
        <f t="shared" si="6"/>
        <v>36.251033711499993</v>
      </c>
      <c r="G247" s="18">
        <v>2.7297285714285708</v>
      </c>
      <c r="H247" s="22">
        <f t="shared" si="7"/>
        <v>27.297285714285707</v>
      </c>
      <c r="I247" s="16">
        <v>1910.38</v>
      </c>
      <c r="J247" s="22">
        <f t="shared" si="8"/>
        <v>19.1038</v>
      </c>
    </row>
    <row r="248" spans="1:10" x14ac:dyDescent="0.25">
      <c r="A248" s="17">
        <v>40787</v>
      </c>
      <c r="B248" s="14">
        <v>112.83</v>
      </c>
      <c r="C248" s="27">
        <v>2.5000000000000001E-3</v>
      </c>
      <c r="D248" s="20">
        <f t="shared" si="9"/>
        <v>2.5</v>
      </c>
      <c r="E248" s="15">
        <v>3168177.71851</v>
      </c>
      <c r="F248" s="21">
        <f t="shared" si="6"/>
        <v>31.6817771851</v>
      </c>
      <c r="G248" s="18">
        <v>2.7445909090909089</v>
      </c>
      <c r="H248" s="22">
        <f t="shared" si="7"/>
        <v>27.44590909090909</v>
      </c>
      <c r="I248" s="16">
        <v>1836.15</v>
      </c>
      <c r="J248" s="22">
        <f t="shared" si="8"/>
        <v>18.361499999999999</v>
      </c>
    </row>
    <row r="249" spans="1:10" x14ac:dyDescent="0.25">
      <c r="A249" s="17">
        <v>40756</v>
      </c>
      <c r="B249" s="14">
        <v>110.22</v>
      </c>
      <c r="C249" s="27">
        <v>2.5000000000000001E-3</v>
      </c>
      <c r="D249" s="20">
        <f t="shared" si="9"/>
        <v>2.5</v>
      </c>
      <c r="E249" s="15">
        <v>3543228.4270799998</v>
      </c>
      <c r="F249" s="21">
        <f t="shared" si="6"/>
        <v>35.432284270799997</v>
      </c>
      <c r="G249" s="18">
        <v>2.7387565217391305</v>
      </c>
      <c r="H249" s="22">
        <f t="shared" si="7"/>
        <v>27.387565217391305</v>
      </c>
      <c r="I249" s="16">
        <v>1785.04</v>
      </c>
      <c r="J249" s="22">
        <f t="shared" si="8"/>
        <v>17.8504</v>
      </c>
    </row>
    <row r="250" spans="1:10" x14ac:dyDescent="0.25">
      <c r="A250" s="17">
        <v>40725</v>
      </c>
      <c r="B250" s="14">
        <v>116.97</v>
      </c>
      <c r="C250" s="27">
        <v>2.5000000000000001E-3</v>
      </c>
      <c r="D250" s="20">
        <f t="shared" si="9"/>
        <v>2.5</v>
      </c>
      <c r="E250" s="15">
        <v>3614035.1246400001</v>
      </c>
      <c r="F250" s="21">
        <f t="shared" si="6"/>
        <v>36.140351246400002</v>
      </c>
      <c r="G250" s="18">
        <v>2.7414761904761908</v>
      </c>
      <c r="H250" s="22">
        <f t="shared" si="7"/>
        <v>27.41476190476191</v>
      </c>
      <c r="I250" s="16">
        <v>1761.75</v>
      </c>
      <c r="J250" s="22">
        <f t="shared" si="8"/>
        <v>17.6175</v>
      </c>
    </row>
    <row r="251" spans="1:10" x14ac:dyDescent="0.25">
      <c r="A251" s="17">
        <v>40695</v>
      </c>
      <c r="B251" s="14">
        <v>113.83</v>
      </c>
      <c r="C251" s="27">
        <v>2.5000000000000001E-3</v>
      </c>
      <c r="D251" s="20">
        <f t="shared" si="9"/>
        <v>2.5</v>
      </c>
      <c r="E251" s="15">
        <v>3390341.1466400004</v>
      </c>
      <c r="F251" s="21">
        <f t="shared" si="6"/>
        <v>33.903411466400001</v>
      </c>
      <c r="G251" s="18">
        <v>2.7628636363636372</v>
      </c>
      <c r="H251" s="22">
        <f t="shared" si="7"/>
        <v>27.628636363636371</v>
      </c>
      <c r="I251" s="16">
        <v>1782.54</v>
      </c>
      <c r="J251" s="22">
        <f t="shared" si="8"/>
        <v>17.825399999999998</v>
      </c>
    </row>
    <row r="252" spans="1:10" x14ac:dyDescent="0.25">
      <c r="A252" s="17">
        <v>40664</v>
      </c>
      <c r="B252" s="14">
        <v>114.99</v>
      </c>
      <c r="C252" s="27">
        <v>2.5000000000000001E-3</v>
      </c>
      <c r="D252" s="20">
        <f t="shared" si="9"/>
        <v>2.5</v>
      </c>
      <c r="E252" s="15">
        <v>3460364.6759700002</v>
      </c>
      <c r="F252" s="21">
        <f t="shared" si="6"/>
        <v>34.603646759700005</v>
      </c>
      <c r="G252" s="18">
        <v>2.7754000000000008</v>
      </c>
      <c r="H252" s="22">
        <f t="shared" si="7"/>
        <v>27.754000000000008</v>
      </c>
      <c r="I252" s="16">
        <v>1801.65</v>
      </c>
      <c r="J252" s="22">
        <f t="shared" si="8"/>
        <v>18.016500000000001</v>
      </c>
    </row>
    <row r="253" spans="1:10" x14ac:dyDescent="0.25">
      <c r="A253" s="17">
        <v>40634</v>
      </c>
      <c r="B253" s="14">
        <v>123.26</v>
      </c>
      <c r="C253" s="27">
        <v>2.5000000000000001E-3</v>
      </c>
      <c r="D253" s="20">
        <f t="shared" si="9"/>
        <v>2.5</v>
      </c>
      <c r="E253" s="15">
        <v>3234117.3946100003</v>
      </c>
      <c r="F253" s="21">
        <f t="shared" si="6"/>
        <v>32.3411739461</v>
      </c>
      <c r="G253" s="18">
        <v>2.8165999999999993</v>
      </c>
      <c r="H253" s="22">
        <f t="shared" si="7"/>
        <v>28.165999999999993</v>
      </c>
      <c r="I253" s="16">
        <v>1812.77</v>
      </c>
      <c r="J253" s="22">
        <f t="shared" si="8"/>
        <v>18.127700000000001</v>
      </c>
    </row>
    <row r="254" spans="1:10" x14ac:dyDescent="0.25">
      <c r="A254" s="17">
        <v>40603</v>
      </c>
      <c r="B254" s="14">
        <v>114.64</v>
      </c>
      <c r="C254" s="27">
        <v>2.5000000000000001E-3</v>
      </c>
      <c r="D254" s="20">
        <f t="shared" si="9"/>
        <v>2.5</v>
      </c>
      <c r="E254" s="15">
        <v>3611425.9562900001</v>
      </c>
      <c r="F254" s="21">
        <f t="shared" si="6"/>
        <v>36.114259562900003</v>
      </c>
      <c r="G254" s="18">
        <v>2.7798217391304347</v>
      </c>
      <c r="H254" s="22">
        <f t="shared" si="7"/>
        <v>27.798217391304348</v>
      </c>
      <c r="I254" s="16">
        <v>1884.38</v>
      </c>
      <c r="J254" s="22">
        <f t="shared" si="8"/>
        <v>18.843800000000002</v>
      </c>
    </row>
    <row r="255" spans="1:10" x14ac:dyDescent="0.25">
      <c r="A255" s="17">
        <v>40575</v>
      </c>
      <c r="B255" s="14">
        <v>103.72</v>
      </c>
      <c r="C255" s="27">
        <v>2.5000000000000001E-3</v>
      </c>
      <c r="D255" s="20">
        <f t="shared" si="9"/>
        <v>2.5</v>
      </c>
      <c r="E255" s="15">
        <v>3043985.69025</v>
      </c>
      <c r="F255" s="21">
        <f t="shared" si="6"/>
        <v>30.439856902500001</v>
      </c>
      <c r="G255" s="18">
        <v>2.7707500000000005</v>
      </c>
      <c r="H255" s="22">
        <f t="shared" si="7"/>
        <v>27.707500000000003</v>
      </c>
      <c r="I255" s="16">
        <v>1882.61</v>
      </c>
      <c r="J255" s="22">
        <f t="shared" si="8"/>
        <v>18.8261</v>
      </c>
    </row>
    <row r="256" spans="1:10" x14ac:dyDescent="0.25">
      <c r="A256" s="17">
        <v>40544</v>
      </c>
      <c r="B256" s="14">
        <v>96.52</v>
      </c>
      <c r="C256" s="27">
        <v>2.5000000000000001E-3</v>
      </c>
      <c r="D256" s="20">
        <f t="shared" si="9"/>
        <v>2.5</v>
      </c>
      <c r="E256" s="15">
        <v>2834402.5471800002</v>
      </c>
      <c r="F256" s="21">
        <f t="shared" si="6"/>
        <v>28.344025471800002</v>
      </c>
      <c r="G256" s="18">
        <v>2.7857523809523812</v>
      </c>
      <c r="H256" s="22">
        <f t="shared" si="7"/>
        <v>27.857523809523812</v>
      </c>
      <c r="I256" s="16">
        <v>1866.64</v>
      </c>
      <c r="J256" s="22">
        <f t="shared" si="8"/>
        <v>18.666399999999999</v>
      </c>
    </row>
    <row r="257" spans="1:10" x14ac:dyDescent="0.25">
      <c r="A257" s="17">
        <v>40513</v>
      </c>
      <c r="B257" s="14">
        <v>91.45</v>
      </c>
      <c r="C257" s="27">
        <v>2.5000000000000001E-3</v>
      </c>
      <c r="D257" s="20">
        <f t="shared" si="9"/>
        <v>2.5</v>
      </c>
      <c r="E257" s="15">
        <v>2909991.5647300002</v>
      </c>
      <c r="F257" s="21">
        <f t="shared" si="6"/>
        <v>29.099915647300001</v>
      </c>
      <c r="G257" s="18">
        <v>2.8133304347826096</v>
      </c>
      <c r="H257" s="22">
        <f t="shared" si="7"/>
        <v>28.133304347826098</v>
      </c>
      <c r="I257" s="16">
        <v>1925.86</v>
      </c>
      <c r="J257" s="22">
        <f t="shared" si="8"/>
        <v>19.258599999999998</v>
      </c>
    </row>
    <row r="258" spans="1:10" x14ac:dyDescent="0.25">
      <c r="A258" s="17">
        <v>40483</v>
      </c>
      <c r="B258" s="14">
        <v>85.28</v>
      </c>
      <c r="C258" s="27">
        <v>2.5000000000000001E-3</v>
      </c>
      <c r="D258" s="20">
        <f t="shared" si="9"/>
        <v>2.5</v>
      </c>
      <c r="E258" s="15">
        <v>2742007.4663400003</v>
      </c>
      <c r="F258" s="21">
        <f t="shared" si="6"/>
        <v>27.420074663400001</v>
      </c>
      <c r="G258" s="18">
        <v>2.8060681818181821</v>
      </c>
      <c r="H258" s="22">
        <f t="shared" si="7"/>
        <v>28.06068181818182</v>
      </c>
      <c r="I258" s="16">
        <v>1863.67</v>
      </c>
      <c r="J258" s="22">
        <f t="shared" si="8"/>
        <v>18.636700000000001</v>
      </c>
    </row>
    <row r="259" spans="1:10" x14ac:dyDescent="0.25">
      <c r="A259" s="17">
        <v>40452</v>
      </c>
      <c r="B259" s="14">
        <v>82.67</v>
      </c>
      <c r="C259" s="27">
        <v>2.5000000000000001E-3</v>
      </c>
      <c r="D259" s="20">
        <f t="shared" si="9"/>
        <v>2.5</v>
      </c>
      <c r="E259" s="15">
        <v>2896242.8103700001</v>
      </c>
      <c r="F259" s="21">
        <f t="shared" si="6"/>
        <v>28.962428103700002</v>
      </c>
      <c r="G259" s="18">
        <v>2.7919499999999999</v>
      </c>
      <c r="H259" s="22">
        <f t="shared" si="7"/>
        <v>27.919499999999999</v>
      </c>
      <c r="I259" s="16">
        <v>1808.46</v>
      </c>
      <c r="J259" s="22">
        <f t="shared" si="8"/>
        <v>18.084600000000002</v>
      </c>
    </row>
    <row r="260" spans="1:10" x14ac:dyDescent="0.25">
      <c r="A260" s="17">
        <v>40422</v>
      </c>
      <c r="B260" s="14">
        <v>77.84</v>
      </c>
      <c r="C260" s="27">
        <v>2.5000000000000001E-3</v>
      </c>
      <c r="D260" s="20">
        <f t="shared" si="9"/>
        <v>2.5</v>
      </c>
      <c r="E260" s="15">
        <v>2684601.0930400002</v>
      </c>
      <c r="F260" s="21">
        <f t="shared" si="6"/>
        <v>26.846010930400002</v>
      </c>
      <c r="G260" s="18">
        <v>2.791309090909091</v>
      </c>
      <c r="H260" s="22">
        <f t="shared" si="7"/>
        <v>27.913090909090911</v>
      </c>
      <c r="I260" s="16">
        <v>1805.6</v>
      </c>
      <c r="J260" s="22">
        <f t="shared" si="8"/>
        <v>18.055999999999997</v>
      </c>
    </row>
    <row r="261" spans="1:10" x14ac:dyDescent="0.25">
      <c r="A261" s="17">
        <v>40391</v>
      </c>
      <c r="B261" s="14">
        <v>77.040000000000006</v>
      </c>
      <c r="C261" s="27">
        <v>2.5000000000000001E-3</v>
      </c>
      <c r="D261" s="20">
        <f t="shared" si="9"/>
        <v>2.5</v>
      </c>
      <c r="E261" s="15">
        <v>2929428.6282899999</v>
      </c>
      <c r="F261" s="21">
        <f t="shared" si="6"/>
        <v>29.2942862829</v>
      </c>
      <c r="G261" s="18">
        <v>2.8012954545454547</v>
      </c>
      <c r="H261" s="22">
        <f t="shared" si="7"/>
        <v>28.012954545454548</v>
      </c>
      <c r="I261" s="16">
        <v>1819.06</v>
      </c>
      <c r="J261" s="22">
        <f t="shared" si="8"/>
        <v>18.1906</v>
      </c>
    </row>
    <row r="262" spans="1:10" x14ac:dyDescent="0.25">
      <c r="A262" s="17">
        <v>40360</v>
      </c>
      <c r="B262" s="14">
        <v>75.58</v>
      </c>
      <c r="C262" s="27">
        <v>2.5000000000000001E-3</v>
      </c>
      <c r="D262" s="20">
        <f t="shared" si="9"/>
        <v>2.5</v>
      </c>
      <c r="E262" s="15">
        <v>2984472.1793299997</v>
      </c>
      <c r="F262" s="21">
        <f t="shared" si="6"/>
        <v>29.844721793299996</v>
      </c>
      <c r="G262" s="18">
        <v>2.8237136363636366</v>
      </c>
      <c r="H262" s="22">
        <f t="shared" si="7"/>
        <v>28.237136363636367</v>
      </c>
      <c r="I262" s="16">
        <v>1874.52</v>
      </c>
      <c r="J262" s="22">
        <f t="shared" si="8"/>
        <v>18.745200000000001</v>
      </c>
    </row>
    <row r="263" spans="1:10" x14ac:dyDescent="0.25">
      <c r="A263" s="17">
        <v>40330</v>
      </c>
      <c r="B263" s="14">
        <v>74.760000000000005</v>
      </c>
      <c r="C263" s="27">
        <v>2.5000000000000001E-3</v>
      </c>
      <c r="D263" s="20">
        <f t="shared" si="9"/>
        <v>2.5</v>
      </c>
      <c r="E263" s="15">
        <v>2514665.0513400002</v>
      </c>
      <c r="F263" s="21">
        <f t="shared" si="6"/>
        <v>25.146650513400001</v>
      </c>
      <c r="G263" s="18">
        <v>2.8371727272727276</v>
      </c>
      <c r="H263" s="22">
        <f t="shared" si="7"/>
        <v>28.371727272727277</v>
      </c>
      <c r="I263" s="16">
        <v>1925.9</v>
      </c>
      <c r="J263" s="22">
        <f t="shared" si="8"/>
        <v>19.259</v>
      </c>
    </row>
    <row r="264" spans="1:10" x14ac:dyDescent="0.25">
      <c r="A264" s="17">
        <v>40299</v>
      </c>
      <c r="B264" s="14">
        <v>75.95</v>
      </c>
      <c r="C264" s="27">
        <v>2.5000000000000001E-3</v>
      </c>
      <c r="D264" s="20">
        <f t="shared" si="9"/>
        <v>2.5</v>
      </c>
      <c r="E264" s="15">
        <v>2744663.7165700002</v>
      </c>
      <c r="F264" s="21">
        <f t="shared" si="6"/>
        <v>27.4466371657</v>
      </c>
      <c r="G264" s="18">
        <v>2.8451428571428581</v>
      </c>
      <c r="H264" s="22">
        <f t="shared" si="7"/>
        <v>28.451428571428579</v>
      </c>
      <c r="I264" s="16">
        <v>1984.36</v>
      </c>
      <c r="J264" s="22">
        <f t="shared" si="8"/>
        <v>19.843599999999999</v>
      </c>
    </row>
    <row r="265" spans="1:10" x14ac:dyDescent="0.25">
      <c r="A265" s="17">
        <v>40269</v>
      </c>
      <c r="B265" s="14">
        <v>84.82</v>
      </c>
      <c r="C265" s="27">
        <v>2.5000000000000001E-3</v>
      </c>
      <c r="D265" s="20">
        <f t="shared" si="9"/>
        <v>2.5</v>
      </c>
      <c r="E265" s="15">
        <v>2871615.05168</v>
      </c>
      <c r="F265" s="21">
        <f t="shared" si="6"/>
        <v>28.716150516799999</v>
      </c>
      <c r="G265" s="18">
        <v>2.8400136363636368</v>
      </c>
      <c r="H265" s="22">
        <f t="shared" si="7"/>
        <v>28.400136363636367</v>
      </c>
      <c r="I265" s="16">
        <v>1940.36</v>
      </c>
      <c r="J265" s="22">
        <f t="shared" si="8"/>
        <v>19.403599999999997</v>
      </c>
    </row>
    <row r="266" spans="1:10" x14ac:dyDescent="0.25">
      <c r="A266" s="17">
        <v>40238</v>
      </c>
      <c r="B266" s="14">
        <v>78.83</v>
      </c>
      <c r="C266" s="27">
        <v>2.5000000000000001E-3</v>
      </c>
      <c r="D266" s="20">
        <f t="shared" si="9"/>
        <v>2.5</v>
      </c>
      <c r="E266" s="15">
        <v>2458579.99548</v>
      </c>
      <c r="F266" s="21">
        <f t="shared" si="6"/>
        <v>24.585799954799999</v>
      </c>
      <c r="G266" s="18">
        <v>2.839460869565217</v>
      </c>
      <c r="H266" s="22">
        <f t="shared" si="7"/>
        <v>28.39460869565217</v>
      </c>
      <c r="I266" s="16">
        <v>1909.1</v>
      </c>
      <c r="J266" s="22">
        <f t="shared" si="8"/>
        <v>19.090999999999998</v>
      </c>
    </row>
    <row r="267" spans="1:10" x14ac:dyDescent="0.25">
      <c r="A267" s="17">
        <v>40210</v>
      </c>
      <c r="B267" s="14">
        <v>73.75</v>
      </c>
      <c r="C267" s="27">
        <v>2.5000000000000001E-3</v>
      </c>
      <c r="D267" s="20">
        <f t="shared" ref="D267:D268" si="10">C267*1000</f>
        <v>2.5</v>
      </c>
      <c r="E267" s="15">
        <v>2441229.0061300001</v>
      </c>
      <c r="F267" s="21">
        <f t="shared" si="6"/>
        <v>24.412290061300002</v>
      </c>
      <c r="G267" s="18">
        <v>2.8535300000000001</v>
      </c>
      <c r="H267" s="22">
        <f t="shared" si="7"/>
        <v>28.535299999999999</v>
      </c>
      <c r="I267" s="16">
        <v>1952.89</v>
      </c>
      <c r="J267" s="22">
        <f t="shared" si="8"/>
        <v>19.5289</v>
      </c>
    </row>
    <row r="268" spans="1:10" x14ac:dyDescent="0.25">
      <c r="A268" s="17">
        <v>40179</v>
      </c>
      <c r="B268" s="14">
        <v>76.17</v>
      </c>
      <c r="C268" s="27">
        <v>2.5000000000000001E-3</v>
      </c>
      <c r="D268" s="20">
        <f t="shared" si="10"/>
        <v>2.5</v>
      </c>
      <c r="E268" s="15">
        <v>2330375.5937200002</v>
      </c>
      <c r="F268" s="21">
        <f t="shared" ref="F268" si="11">E268/100000</f>
        <v>23.303755937200002</v>
      </c>
      <c r="G268" s="18">
        <v>2.8578904761904762</v>
      </c>
      <c r="H268" s="22">
        <f t="shared" ref="H268" si="12">G268*10</f>
        <v>28.578904761904763</v>
      </c>
      <c r="I268" s="16">
        <v>1978.19</v>
      </c>
      <c r="J268" s="22">
        <f t="shared" ref="J268" si="13">I268/100</f>
        <v>19.7819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Yate Gonzalez</dc:creator>
  <cp:lastModifiedBy>Mateo Yate Gonzalez</cp:lastModifiedBy>
  <dcterms:created xsi:type="dcterms:W3CDTF">2020-11-03T01:55:12Z</dcterms:created>
  <dcterms:modified xsi:type="dcterms:W3CDTF">2020-11-12T23:38:28Z</dcterms:modified>
</cp:coreProperties>
</file>