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2"/>
  <c r="M3"/>
  <c r="M4"/>
  <c r="M5"/>
  <c r="M6"/>
  <c r="M7"/>
  <c r="M8"/>
  <c r="M9"/>
  <c r="M10"/>
  <c r="M11"/>
  <c r="M12"/>
  <c r="M13"/>
  <c r="M14"/>
  <c r="M15"/>
  <c r="M16"/>
  <c r="M17"/>
  <c r="M2"/>
  <c r="L3"/>
  <c r="L4"/>
  <c r="L5"/>
  <c r="L6"/>
  <c r="L7"/>
  <c r="L8"/>
  <c r="L9"/>
  <c r="L10"/>
  <c r="L11"/>
  <c r="L12"/>
  <c r="L13"/>
  <c r="L14"/>
  <c r="L15"/>
  <c r="L16"/>
  <c r="L17"/>
  <c r="L18"/>
  <c r="L19"/>
  <c r="L2"/>
  <c r="I3"/>
  <c r="I4"/>
  <c r="I5"/>
  <c r="I6"/>
  <c r="I7"/>
  <c r="I8"/>
  <c r="I9"/>
  <c r="I10"/>
  <c r="I11"/>
  <c r="I12"/>
  <c r="I13"/>
  <c r="I14"/>
  <c r="I15"/>
  <c r="I16"/>
  <c r="I17"/>
  <c r="I18"/>
  <c r="I19"/>
  <c r="I2"/>
  <c r="E7"/>
  <c r="E4"/>
  <c r="E5"/>
  <c r="E6"/>
  <c r="E8"/>
  <c r="E9"/>
  <c r="E10"/>
  <c r="E11"/>
  <c r="E12"/>
  <c r="E13"/>
  <c r="E14"/>
  <c r="E15"/>
  <c r="E16"/>
  <c r="E17"/>
  <c r="E18"/>
  <c r="E19"/>
  <c r="E3"/>
  <c r="E2"/>
</calcChain>
</file>

<file path=xl/sharedStrings.xml><?xml version="1.0" encoding="utf-8"?>
<sst xmlns="http://schemas.openxmlformats.org/spreadsheetml/2006/main" count="154" uniqueCount="131">
  <si>
    <t>f</t>
  </si>
  <si>
    <t>LZeq1</t>
  </si>
  <si>
    <t>LZeq2</t>
  </si>
  <si>
    <t>LZeq3</t>
  </si>
  <si>
    <t>L1[dB]</t>
  </si>
  <si>
    <t>LZeqpr1</t>
  </si>
  <si>
    <t>LZeqpr2</t>
  </si>
  <si>
    <t>LZeqpr3</t>
  </si>
  <si>
    <t>L2[dB]</t>
  </si>
  <si>
    <t>Lpoz[dB]</t>
  </si>
  <si>
    <t>T</t>
  </si>
  <si>
    <t>100Hz</t>
  </si>
  <si>
    <t>75.6</t>
  </si>
  <si>
    <t>79.4</t>
  </si>
  <si>
    <t>83.5</t>
  </si>
  <si>
    <t>39.5</t>
  </si>
  <si>
    <t>40.5</t>
  </si>
  <si>
    <t>40.2</t>
  </si>
  <si>
    <t>32.6</t>
  </si>
  <si>
    <t>0.74</t>
  </si>
  <si>
    <t>125Hz</t>
  </si>
  <si>
    <t>80.1</t>
  </si>
  <si>
    <t>81.2</t>
  </si>
  <si>
    <t>87.6</t>
  </si>
  <si>
    <t>45.2</t>
  </si>
  <si>
    <t>43.3</t>
  </si>
  <si>
    <t>0.72</t>
  </si>
  <si>
    <t>160Hz</t>
  </si>
  <si>
    <t>80.4</t>
  </si>
  <si>
    <t>83.4</t>
  </si>
  <si>
    <t>39.6</t>
  </si>
  <si>
    <t>43.2</t>
  </si>
  <si>
    <t>39.2</t>
  </si>
  <si>
    <t>29.2</t>
  </si>
  <si>
    <t>0.71</t>
  </si>
  <si>
    <t>200Hz</t>
  </si>
  <si>
    <t>77.4</t>
  </si>
  <si>
    <t>78.3</t>
  </si>
  <si>
    <t>80.6</t>
  </si>
  <si>
    <t>34.9</t>
  </si>
  <si>
    <t>38.3</t>
  </si>
  <si>
    <t>36.3</t>
  </si>
  <si>
    <t>33.1</t>
  </si>
  <si>
    <t>0.70</t>
  </si>
  <si>
    <t>250Hz</t>
  </si>
  <si>
    <t>77.5</t>
  </si>
  <si>
    <t>79.7</t>
  </si>
  <si>
    <t>78.1</t>
  </si>
  <si>
    <t>35.4</t>
  </si>
  <si>
    <t>37.1</t>
  </si>
  <si>
    <t>38.4</t>
  </si>
  <si>
    <t>31.0</t>
  </si>
  <si>
    <t>0.68</t>
  </si>
  <si>
    <t>315Hz</t>
  </si>
  <si>
    <t>82.6</t>
  </si>
  <si>
    <t>81.1</t>
  </si>
  <si>
    <t>81.9</t>
  </si>
  <si>
    <t>37.4</t>
  </si>
  <si>
    <t>38.8</t>
  </si>
  <si>
    <t>0.64</t>
  </si>
  <si>
    <t>400Hz</t>
  </si>
  <si>
    <t>80.2</t>
  </si>
  <si>
    <t>83.0</t>
  </si>
  <si>
    <t>0.60</t>
  </si>
  <si>
    <t>500Hz</t>
  </si>
  <si>
    <t>79.5</t>
  </si>
  <si>
    <t>79.9</t>
  </si>
  <si>
    <t>38.0</t>
  </si>
  <si>
    <t>38.2</t>
  </si>
  <si>
    <t>37.7</t>
  </si>
  <si>
    <t>0.59</t>
  </si>
  <si>
    <t>630Hz</t>
  </si>
  <si>
    <t>79.8</t>
  </si>
  <si>
    <t>81.6</t>
  </si>
  <si>
    <t>33.0</t>
  </si>
  <si>
    <t>36.6</t>
  </si>
  <si>
    <t>35.1</t>
  </si>
  <si>
    <t>0.57</t>
  </si>
  <si>
    <t>800Hz</t>
  </si>
  <si>
    <t>77.2</t>
  </si>
  <si>
    <t>78.7</t>
  </si>
  <si>
    <t>33.8</t>
  </si>
  <si>
    <t>34.6</t>
  </si>
  <si>
    <t>0.58</t>
  </si>
  <si>
    <t>1kHz</t>
  </si>
  <si>
    <t>79.3</t>
  </si>
  <si>
    <t>34.5</t>
  </si>
  <si>
    <t>35.9</t>
  </si>
  <si>
    <t>34.3</t>
  </si>
  <si>
    <t>0.54</t>
  </si>
  <si>
    <t>1.25kHz</t>
  </si>
  <si>
    <t>78.2</t>
  </si>
  <si>
    <t>34.0</t>
  </si>
  <si>
    <t>35.7</t>
  </si>
  <si>
    <t>34.7</t>
  </si>
  <si>
    <t>0.56</t>
  </si>
  <si>
    <t>1.6kHz</t>
  </si>
  <si>
    <t>76.1</t>
  </si>
  <si>
    <t>77.0</t>
  </si>
  <si>
    <t>75.8</t>
  </si>
  <si>
    <t>33.3</t>
  </si>
  <si>
    <t>32.7</t>
  </si>
  <si>
    <t>0.53</t>
  </si>
  <si>
    <t>2kHz</t>
  </si>
  <si>
    <t>75.7</t>
  </si>
  <si>
    <t>0.52</t>
  </si>
  <si>
    <t>2.5kHz</t>
  </si>
  <si>
    <t>76.0</t>
  </si>
  <si>
    <t>75.1</t>
  </si>
  <si>
    <t>3.15kHz</t>
  </si>
  <si>
    <t>75.2</t>
  </si>
  <si>
    <t>74.8</t>
  </si>
  <si>
    <t>A*</t>
  </si>
  <si>
    <t>88.5</t>
  </si>
  <si>
    <t>88.3</t>
  </si>
  <si>
    <t>88.9</t>
  </si>
  <si>
    <t>45.0</t>
  </si>
  <si>
    <t>45.8</t>
  </si>
  <si>
    <t>45.6</t>
  </si>
  <si>
    <t>Z*</t>
  </si>
  <si>
    <t>92.0</t>
  </si>
  <si>
    <t>91.6</t>
  </si>
  <si>
    <t>94.5</t>
  </si>
  <si>
    <t>56.4</t>
  </si>
  <si>
    <t>60.1</t>
  </si>
  <si>
    <t>56.6</t>
  </si>
  <si>
    <t>V [m3 ]</t>
  </si>
  <si>
    <t>S [m2]</t>
  </si>
  <si>
    <t>R</t>
  </si>
  <si>
    <t>D</t>
  </si>
  <si>
    <t>Dnt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</si>
</sst>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1F497D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0" fillId="0" borderId="4" xfId="0" applyNumberFormat="1" applyBorder="1"/>
    <xf numFmtId="2" fontId="3" fillId="0" borderId="4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2" fontId="5" fillId="0" borderId="4" xfId="0" applyNumberFormat="1" applyFont="1" applyBorder="1" applyAlignment="1">
      <alignment horizontal="center"/>
    </xf>
    <xf numFmtId="2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L1[dB]</c:v>
                </c:pt>
              </c:strCache>
            </c:strRef>
          </c:tx>
          <c:cat>
            <c:strRef>
              <c:f>Sheet1!$A$2:$A$17</c:f>
              <c:strCache>
                <c:ptCount val="16"/>
                <c:pt idx="0">
                  <c:v>100Hz</c:v>
                </c:pt>
                <c:pt idx="1">
                  <c:v>125Hz</c:v>
                </c:pt>
                <c:pt idx="2">
                  <c:v>160Hz</c:v>
                </c:pt>
                <c:pt idx="3">
                  <c:v>200Hz</c:v>
                </c:pt>
                <c:pt idx="4">
                  <c:v>250Hz</c:v>
                </c:pt>
                <c:pt idx="5">
                  <c:v>315Hz</c:v>
                </c:pt>
                <c:pt idx="6">
                  <c:v>400Hz</c:v>
                </c:pt>
                <c:pt idx="7">
                  <c:v>500Hz</c:v>
                </c:pt>
                <c:pt idx="8">
                  <c:v>630Hz</c:v>
                </c:pt>
                <c:pt idx="9">
                  <c:v>800Hz</c:v>
                </c:pt>
                <c:pt idx="10">
                  <c:v>1kHz</c:v>
                </c:pt>
                <c:pt idx="11">
                  <c:v>1.25kHz</c:v>
                </c:pt>
                <c:pt idx="12">
                  <c:v>1.6kHz</c:v>
                </c:pt>
                <c:pt idx="13">
                  <c:v>2kHz</c:v>
                </c:pt>
                <c:pt idx="14">
                  <c:v>2.5kHz</c:v>
                </c:pt>
                <c:pt idx="15">
                  <c:v>3.15kHz</c:v>
                </c:pt>
              </c:strCache>
            </c:strRef>
          </c:cat>
          <c:val>
            <c:numRef>
              <c:f>Sheet1!$E$2:$E$17</c:f>
              <c:numCache>
                <c:formatCode>0.00</c:formatCode>
                <c:ptCount val="16"/>
                <c:pt idx="0">
                  <c:v>80.635538639136684</c:v>
                </c:pt>
                <c:pt idx="1">
                  <c:v>84.311465145598106</c:v>
                </c:pt>
                <c:pt idx="2">
                  <c:v>81.858722177284733</c:v>
                </c:pt>
                <c:pt idx="3">
                  <c:v>78.983187489652039</c:v>
                </c:pt>
                <c:pt idx="4">
                  <c:v>78.535460918490486</c:v>
                </c:pt>
                <c:pt idx="5">
                  <c:v>81.909632566816214</c:v>
                </c:pt>
                <c:pt idx="6">
                  <c:v>81.397604321830272</c:v>
                </c:pt>
                <c:pt idx="7">
                  <c:v>80.26226044405476</c:v>
                </c:pt>
                <c:pt idx="8">
                  <c:v>80.109378290650582</c:v>
                </c:pt>
                <c:pt idx="9">
                  <c:v>78.568031066562355</c:v>
                </c:pt>
                <c:pt idx="10">
                  <c:v>78.486520641667937</c:v>
                </c:pt>
                <c:pt idx="11">
                  <c:v>79.366684080466669</c:v>
                </c:pt>
                <c:pt idx="12">
                  <c:v>76.330497514016017</c:v>
                </c:pt>
                <c:pt idx="13">
                  <c:v>75.970717324954094</c:v>
                </c:pt>
                <c:pt idx="14">
                  <c:v>75.582199673323046</c:v>
                </c:pt>
                <c:pt idx="15">
                  <c:v>75.070717324954103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L2[dB]</c:v>
                </c:pt>
              </c:strCache>
            </c:strRef>
          </c:tx>
          <c:cat>
            <c:strRef>
              <c:f>Sheet1!$A$2:$A$17</c:f>
              <c:strCache>
                <c:ptCount val="16"/>
                <c:pt idx="0">
                  <c:v>100Hz</c:v>
                </c:pt>
                <c:pt idx="1">
                  <c:v>125Hz</c:v>
                </c:pt>
                <c:pt idx="2">
                  <c:v>160Hz</c:v>
                </c:pt>
                <c:pt idx="3">
                  <c:v>200Hz</c:v>
                </c:pt>
                <c:pt idx="4">
                  <c:v>250Hz</c:v>
                </c:pt>
                <c:pt idx="5">
                  <c:v>315Hz</c:v>
                </c:pt>
                <c:pt idx="6">
                  <c:v>400Hz</c:v>
                </c:pt>
                <c:pt idx="7">
                  <c:v>500Hz</c:v>
                </c:pt>
                <c:pt idx="8">
                  <c:v>630Hz</c:v>
                </c:pt>
                <c:pt idx="9">
                  <c:v>800Hz</c:v>
                </c:pt>
                <c:pt idx="10">
                  <c:v>1kHz</c:v>
                </c:pt>
                <c:pt idx="11">
                  <c:v>1.25kHz</c:v>
                </c:pt>
                <c:pt idx="12">
                  <c:v>1.6kHz</c:v>
                </c:pt>
                <c:pt idx="13">
                  <c:v>2kHz</c:v>
                </c:pt>
                <c:pt idx="14">
                  <c:v>2.5kHz</c:v>
                </c:pt>
                <c:pt idx="15">
                  <c:v>3.15kHz</c:v>
                </c:pt>
              </c:strCache>
            </c:strRef>
          </c:cat>
          <c:val>
            <c:numRef>
              <c:f>Sheet1!$I$2:$I$17</c:f>
              <c:numCache>
                <c:formatCode>0.00</c:formatCode>
                <c:ptCount val="16"/>
                <c:pt idx="0">
                  <c:v>40.086566463112476</c:v>
                </c:pt>
                <c:pt idx="1">
                  <c:v>43.250039126566868</c:v>
                </c:pt>
                <c:pt idx="2">
                  <c:v>41.064255797390238</c:v>
                </c:pt>
                <c:pt idx="3">
                  <c:v>36.726187103915038</c:v>
                </c:pt>
                <c:pt idx="4">
                  <c:v>37.136107079773502</c:v>
                </c:pt>
                <c:pt idx="5">
                  <c:v>37.62102614963505</c:v>
                </c:pt>
                <c:pt idx="6">
                  <c:v>37.972156648936831</c:v>
                </c:pt>
                <c:pt idx="7">
                  <c:v>37.971508007869382</c:v>
                </c:pt>
                <c:pt idx="8">
                  <c:v>35.141970225574838</c:v>
                </c:pt>
                <c:pt idx="9">
                  <c:v>35.028211572027182</c:v>
                </c:pt>
                <c:pt idx="10">
                  <c:v>34.960236554670658</c:v>
                </c:pt>
                <c:pt idx="11">
                  <c:v>34.856479946616069</c:v>
                </c:pt>
                <c:pt idx="12">
                  <c:v>32.909346618963887</c:v>
                </c:pt>
                <c:pt idx="13">
                  <c:v>29.703069571042519</c:v>
                </c:pt>
                <c:pt idx="14">
                  <c:v>30.186235124552375</c:v>
                </c:pt>
                <c:pt idx="15">
                  <c:v>28.456672559300507</c:v>
                </c:pt>
              </c:numCache>
            </c:numRef>
          </c:val>
        </c:ser>
        <c:marker val="1"/>
        <c:axId val="55896704"/>
        <c:axId val="55906688"/>
      </c:lineChart>
      <c:catAx>
        <c:axId val="55896704"/>
        <c:scaling>
          <c:orientation val="minMax"/>
        </c:scaling>
        <c:axPos val="b"/>
        <c:tickLblPos val="nextTo"/>
        <c:crossAx val="55906688"/>
        <c:crosses val="autoZero"/>
        <c:auto val="1"/>
        <c:lblAlgn val="ctr"/>
        <c:lblOffset val="100"/>
      </c:catAx>
      <c:valAx>
        <c:axId val="55906688"/>
        <c:scaling>
          <c:orientation val="minMax"/>
        </c:scaling>
        <c:axPos val="l"/>
        <c:majorGridlines/>
        <c:numFmt formatCode="0.00" sourceLinked="1"/>
        <c:tickLblPos val="nextTo"/>
        <c:crossAx val="5589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Sheet1!$M$1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100Hz</c:v>
                </c:pt>
                <c:pt idx="1">
                  <c:v>125Hz</c:v>
                </c:pt>
                <c:pt idx="2">
                  <c:v>160Hz</c:v>
                </c:pt>
                <c:pt idx="3">
                  <c:v>200Hz</c:v>
                </c:pt>
                <c:pt idx="4">
                  <c:v>250Hz</c:v>
                </c:pt>
                <c:pt idx="5">
                  <c:v>315Hz</c:v>
                </c:pt>
                <c:pt idx="6">
                  <c:v>400Hz</c:v>
                </c:pt>
                <c:pt idx="7">
                  <c:v>500Hz</c:v>
                </c:pt>
                <c:pt idx="8">
                  <c:v>630Hz</c:v>
                </c:pt>
                <c:pt idx="9">
                  <c:v>800Hz</c:v>
                </c:pt>
                <c:pt idx="10">
                  <c:v>1kHz</c:v>
                </c:pt>
                <c:pt idx="11">
                  <c:v>1.25kHz</c:v>
                </c:pt>
                <c:pt idx="12">
                  <c:v>1.6kHz</c:v>
                </c:pt>
                <c:pt idx="13">
                  <c:v>2kHz</c:v>
                </c:pt>
                <c:pt idx="14">
                  <c:v>2.5kHz</c:v>
                </c:pt>
                <c:pt idx="15">
                  <c:v>3.15kHz</c:v>
                </c:pt>
              </c:strCache>
            </c:strRef>
          </c:cat>
          <c:val>
            <c:numRef>
              <c:f>Sheet1!$M$2:$M$17</c:f>
              <c:numCache>
                <c:formatCode>0.00</c:formatCode>
                <c:ptCount val="16"/>
                <c:pt idx="0">
                  <c:v>37.116202139711838</c:v>
                </c:pt>
                <c:pt idx="1">
                  <c:v>37.509663749721788</c:v>
                </c:pt>
                <c:pt idx="2">
                  <c:v>37.181962633463115</c:v>
                </c:pt>
                <c:pt idx="3">
                  <c:v>38.582893552257438</c:v>
                </c:pt>
                <c:pt idx="4">
                  <c:v>37.599355732157214</c:v>
                </c:pt>
                <c:pt idx="5">
                  <c:v>40.225318923397907</c:v>
                </c:pt>
                <c:pt idx="6">
                  <c:v>39.081872943107747</c:v>
                </c:pt>
                <c:pt idx="7">
                  <c:v>37.874185318984686</c:v>
                </c:pt>
                <c:pt idx="8">
                  <c:v>40.401069388178527</c:v>
                </c:pt>
                <c:pt idx="9">
                  <c:v>39.049012196542414</c:v>
                </c:pt>
                <c:pt idx="10">
                  <c:v>38.725134451604831</c:v>
                </c:pt>
                <c:pt idx="11">
                  <c:v>39.866997170290475</c:v>
                </c:pt>
                <c:pt idx="12">
                  <c:v>38.538822357437887</c:v>
                </c:pt>
                <c:pt idx="13">
                  <c:v>41.302593956637438</c:v>
                </c:pt>
                <c:pt idx="14">
                  <c:v>40.513636011156429</c:v>
                </c:pt>
                <c:pt idx="15">
                  <c:v>41.648990968379458</c:v>
                </c:pt>
              </c:numCache>
            </c:numRef>
          </c:val>
        </c:ser>
        <c:marker val="1"/>
        <c:axId val="55948032"/>
        <c:axId val="55949568"/>
      </c:lineChart>
      <c:catAx>
        <c:axId val="55948032"/>
        <c:scaling>
          <c:orientation val="minMax"/>
        </c:scaling>
        <c:axPos val="b"/>
        <c:tickLblPos val="nextTo"/>
        <c:crossAx val="55949568"/>
        <c:crosses val="autoZero"/>
        <c:auto val="1"/>
        <c:lblAlgn val="ctr"/>
        <c:lblOffset val="100"/>
      </c:catAx>
      <c:valAx>
        <c:axId val="55949568"/>
        <c:scaling>
          <c:orientation val="minMax"/>
        </c:scaling>
        <c:axPos val="l"/>
        <c:majorGridlines/>
        <c:numFmt formatCode="0.00" sourceLinked="1"/>
        <c:tickLblPos val="nextTo"/>
        <c:crossAx val="5594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Sheet1!$N$1</c:f>
              <c:strCache>
                <c:ptCount val="1"/>
                <c:pt idx="0">
                  <c:v>Dnt</c:v>
                </c:pt>
              </c:strCache>
            </c:strRef>
          </c:tx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100Hz</c:v>
                </c:pt>
                <c:pt idx="1">
                  <c:v>125Hz</c:v>
                </c:pt>
                <c:pt idx="2">
                  <c:v>160Hz</c:v>
                </c:pt>
                <c:pt idx="3">
                  <c:v>200Hz</c:v>
                </c:pt>
                <c:pt idx="4">
                  <c:v>250Hz</c:v>
                </c:pt>
                <c:pt idx="5">
                  <c:v>315Hz</c:v>
                </c:pt>
                <c:pt idx="6">
                  <c:v>400Hz</c:v>
                </c:pt>
                <c:pt idx="7">
                  <c:v>500Hz</c:v>
                </c:pt>
                <c:pt idx="8">
                  <c:v>630Hz</c:v>
                </c:pt>
                <c:pt idx="9">
                  <c:v>800Hz</c:v>
                </c:pt>
                <c:pt idx="10">
                  <c:v>1kHz</c:v>
                </c:pt>
                <c:pt idx="11">
                  <c:v>1.25kHz</c:v>
                </c:pt>
                <c:pt idx="12">
                  <c:v>1.6kHz</c:v>
                </c:pt>
                <c:pt idx="13">
                  <c:v>2kHz</c:v>
                </c:pt>
                <c:pt idx="14">
                  <c:v>2.5kHz</c:v>
                </c:pt>
                <c:pt idx="15">
                  <c:v>3.15kHz</c:v>
                </c:pt>
              </c:strCache>
            </c:strRef>
          </c:cat>
          <c:val>
            <c:numRef>
              <c:f>Sheet1!$N$2:$N$17</c:f>
              <c:numCache>
                <c:formatCode>0.00</c:formatCode>
                <c:ptCount val="16"/>
                <c:pt idx="0">
                  <c:v>-41.856654978714445</c:v>
                </c:pt>
                <c:pt idx="1">
                  <c:v>-42.488101054718555</c:v>
                </c:pt>
                <c:pt idx="2">
                  <c:v>-42.281882892703742</c:v>
                </c:pt>
                <c:pt idx="3">
                  <c:v>-43.806019985594432</c:v>
                </c:pt>
                <c:pt idx="4">
                  <c:v>-43.074264711654621</c:v>
                </c:pt>
                <c:pt idx="5">
                  <c:v>-46.226806677342289</c:v>
                </c:pt>
                <c:pt idx="6">
                  <c:v>-45.643935169057002</c:v>
                </c:pt>
                <c:pt idx="7">
                  <c:v>-44.582232319763939</c:v>
                </c:pt>
                <c:pt idx="8">
                  <c:v>-47.40865950835083</c:v>
                </c:pt>
                <c:pt idx="9">
                  <c:v>-45.905539558905801</c:v>
                </c:pt>
                <c:pt idx="10">
                  <c:v>-46.202346488767596</c:v>
                </c:pt>
                <c:pt idx="11">
                  <c:v>-47.028323863788593</c:v>
                </c:pt>
                <c:pt idx="12">
                  <c:v>-46.178392199044239</c:v>
                </c:pt>
                <c:pt idx="13">
                  <c:v>-49.107614317563581</c:v>
                </c:pt>
                <c:pt idx="14">
                  <c:v>-48.153205852762781</c:v>
                </c:pt>
                <c:pt idx="15">
                  <c:v>-49.454011329305601</c:v>
                </c:pt>
              </c:numCache>
            </c:numRef>
          </c:val>
        </c:ser>
        <c:marker val="1"/>
        <c:axId val="59288576"/>
        <c:axId val="59303040"/>
      </c:lineChart>
      <c:catAx>
        <c:axId val="59288576"/>
        <c:scaling>
          <c:orientation val="minMax"/>
        </c:scaling>
        <c:axPos val="b"/>
        <c:tickLblPos val="nextTo"/>
        <c:crossAx val="59303040"/>
        <c:crosses val="autoZero"/>
        <c:auto val="1"/>
        <c:lblAlgn val="ctr"/>
        <c:lblOffset val="100"/>
      </c:catAx>
      <c:valAx>
        <c:axId val="59303040"/>
        <c:scaling>
          <c:orientation val="minMax"/>
        </c:scaling>
        <c:axPos val="l"/>
        <c:majorGridlines/>
        <c:numFmt formatCode="0.00" sourceLinked="1"/>
        <c:tickLblPos val="nextTo"/>
        <c:crossAx val="5928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590549</xdr:colOff>
      <xdr:row>1</xdr:row>
      <xdr:rowOff>9524</xdr:rowOff>
    </xdr:from>
    <xdr:to>
      <xdr:col>27</xdr:col>
      <xdr:colOff>600074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171449</xdr:rowOff>
    </xdr:from>
    <xdr:to>
      <xdr:col>13</xdr:col>
      <xdr:colOff>600075</xdr:colOff>
      <xdr:row>35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600074</xdr:colOff>
      <xdr:row>20</xdr:row>
      <xdr:rowOff>38100</xdr:rowOff>
    </xdr:from>
    <xdr:to>
      <xdr:col>27</xdr:col>
      <xdr:colOff>590550</xdr:colOff>
      <xdr:row>36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tabSelected="1" workbookViewId="0"/>
  </sheetViews>
  <sheetFormatPr defaultRowHeight="15"/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129</v>
      </c>
      <c r="M1" s="4" t="s">
        <v>128</v>
      </c>
      <c r="N1" s="4" t="s">
        <v>130</v>
      </c>
    </row>
    <row r="2" spans="1:17" ht="15.75" thickBot="1">
      <c r="A2" s="5" t="s">
        <v>11</v>
      </c>
      <c r="B2" s="6" t="s">
        <v>12</v>
      </c>
      <c r="C2" s="6" t="s">
        <v>13</v>
      </c>
      <c r="D2" s="6" t="s">
        <v>14</v>
      </c>
      <c r="E2" s="12">
        <f>10*LOG(1/3*10^(B2/10)+1/3*10^(C2/10)+1/3*10^(D2/10))</f>
        <v>80.635538639136684</v>
      </c>
      <c r="F2" s="6" t="s">
        <v>15</v>
      </c>
      <c r="G2" s="6" t="s">
        <v>16</v>
      </c>
      <c r="H2" s="6" t="s">
        <v>17</v>
      </c>
      <c r="I2" s="12">
        <f>10*LOG(1/3*10^(F2/10)+1/3*10^(G2/10)+1/3*10^(H2/10))</f>
        <v>40.086566463112476</v>
      </c>
      <c r="J2" s="8" t="s">
        <v>18</v>
      </c>
      <c r="K2" s="11" t="s">
        <v>19</v>
      </c>
      <c r="L2" s="11">
        <f>E2-I2</f>
        <v>40.548972176024208</v>
      </c>
      <c r="M2" s="11">
        <f>L2+10*LOG(22.56/(0.16*230/K2))</f>
        <v>37.116202139711838</v>
      </c>
      <c r="N2" s="11">
        <f>(I2-E2+10*LOG(K2))</f>
        <v>-41.856654978714445</v>
      </c>
    </row>
    <row r="3" spans="1:17" ht="15.75" thickBot="1">
      <c r="A3" s="5" t="s">
        <v>20</v>
      </c>
      <c r="B3" s="6" t="s">
        <v>21</v>
      </c>
      <c r="C3" s="6" t="s">
        <v>22</v>
      </c>
      <c r="D3" s="6" t="s">
        <v>23</v>
      </c>
      <c r="E3" s="12">
        <f>10*LOG(1/3*10^(B3/10)+1/3*10^(C3/10)+1/3*10^(D3/10))</f>
        <v>84.311465145598106</v>
      </c>
      <c r="F3" s="6" t="s">
        <v>15</v>
      </c>
      <c r="G3" s="6" t="s">
        <v>24</v>
      </c>
      <c r="H3" s="6" t="s">
        <v>25</v>
      </c>
      <c r="I3" s="12">
        <f t="shared" ref="I3:I19" si="0">10*LOG(1/3*10^(F3/10)+1/3*10^(G3/10)+1/3*10^(H3/10))</f>
        <v>43.250039126566868</v>
      </c>
      <c r="J3" s="8">
        <v>29.4</v>
      </c>
      <c r="K3" s="11" t="s">
        <v>26</v>
      </c>
      <c r="L3" s="11">
        <f t="shared" ref="L3:L19" si="1">E3-I3</f>
        <v>41.061426019031238</v>
      </c>
      <c r="M3" s="11">
        <f t="shared" ref="M3:N17" si="2">L3+10*LOG(22.56/(0.16*230/K3))</f>
        <v>37.509663749721788</v>
      </c>
      <c r="N3" s="11">
        <f t="shared" ref="N3:O17" si="3">(I3-E3+10*LOG(K3))</f>
        <v>-42.488101054718555</v>
      </c>
      <c r="P3" t="s">
        <v>126</v>
      </c>
      <c r="Q3">
        <v>230</v>
      </c>
    </row>
    <row r="4" spans="1:17" ht="15.75" thickBot="1">
      <c r="A4" s="5" t="s">
        <v>27</v>
      </c>
      <c r="B4" s="6" t="s">
        <v>28</v>
      </c>
      <c r="C4" s="6" t="s">
        <v>22</v>
      </c>
      <c r="D4" s="6" t="s">
        <v>29</v>
      </c>
      <c r="E4" s="12">
        <f t="shared" ref="E4:E19" si="4">10*LOG(1/3*10^(B4/10)+1/3*10^(C4/10)+1/3*10^(D4/10))</f>
        <v>81.858722177284733</v>
      </c>
      <c r="F4" s="6" t="s">
        <v>30</v>
      </c>
      <c r="G4" s="6" t="s">
        <v>31</v>
      </c>
      <c r="H4" s="6" t="s">
        <v>32</v>
      </c>
      <c r="I4" s="12">
        <f t="shared" si="0"/>
        <v>41.064255797390238</v>
      </c>
      <c r="J4" s="8" t="s">
        <v>33</v>
      </c>
      <c r="K4" s="11" t="s">
        <v>34</v>
      </c>
      <c r="L4" s="11">
        <f t="shared" si="1"/>
        <v>40.794466379894494</v>
      </c>
      <c r="M4" s="11">
        <f t="shared" si="2"/>
        <v>37.181962633463115</v>
      </c>
      <c r="N4" s="11">
        <f t="shared" si="3"/>
        <v>-42.281882892703742</v>
      </c>
      <c r="P4" t="s">
        <v>127</v>
      </c>
      <c r="Q4">
        <v>22.56</v>
      </c>
    </row>
    <row r="5" spans="1:17" ht="15.75" thickBot="1">
      <c r="A5" s="5" t="s">
        <v>35</v>
      </c>
      <c r="B5" s="6" t="s">
        <v>36</v>
      </c>
      <c r="C5" s="6" t="s">
        <v>37</v>
      </c>
      <c r="D5" s="6" t="s">
        <v>38</v>
      </c>
      <c r="E5" s="12">
        <f t="shared" si="4"/>
        <v>78.983187489652039</v>
      </c>
      <c r="F5" s="6" t="s">
        <v>39</v>
      </c>
      <c r="G5" s="6" t="s">
        <v>40</v>
      </c>
      <c r="H5" s="6" t="s">
        <v>41</v>
      </c>
      <c r="I5" s="12">
        <f t="shared" si="0"/>
        <v>36.726187103915038</v>
      </c>
      <c r="J5" s="8" t="s">
        <v>42</v>
      </c>
      <c r="K5" s="11" t="s">
        <v>43</v>
      </c>
      <c r="L5" s="11">
        <f t="shared" si="1"/>
        <v>42.257000385737001</v>
      </c>
      <c r="M5" s="11">
        <f t="shared" si="2"/>
        <v>38.582893552257438</v>
      </c>
      <c r="N5" s="11">
        <f t="shared" si="3"/>
        <v>-43.806019985594432</v>
      </c>
    </row>
    <row r="6" spans="1:17" ht="15.75" thickBot="1">
      <c r="A6" s="5" t="s">
        <v>44</v>
      </c>
      <c r="B6" s="6" t="s">
        <v>45</v>
      </c>
      <c r="C6" s="6" t="s">
        <v>46</v>
      </c>
      <c r="D6" s="6" t="s">
        <v>47</v>
      </c>
      <c r="E6" s="12">
        <f t="shared" si="4"/>
        <v>78.535460918490486</v>
      </c>
      <c r="F6" s="6" t="s">
        <v>48</v>
      </c>
      <c r="G6" s="6" t="s">
        <v>49</v>
      </c>
      <c r="H6" s="6" t="s">
        <v>50</v>
      </c>
      <c r="I6" s="12">
        <f t="shared" si="0"/>
        <v>37.136107079773502</v>
      </c>
      <c r="J6" s="8" t="s">
        <v>51</v>
      </c>
      <c r="K6" s="11" t="s">
        <v>52</v>
      </c>
      <c r="L6" s="11">
        <f t="shared" si="1"/>
        <v>41.399353838716983</v>
      </c>
      <c r="M6" s="11">
        <f t="shared" si="2"/>
        <v>37.599355732157214</v>
      </c>
      <c r="N6" s="11">
        <f t="shared" si="3"/>
        <v>-43.074264711654621</v>
      </c>
    </row>
    <row r="7" spans="1:17" ht="15.75" thickBot="1">
      <c r="A7" s="5" t="s">
        <v>53</v>
      </c>
      <c r="B7" s="6" t="s">
        <v>54</v>
      </c>
      <c r="C7" s="6" t="s">
        <v>55</v>
      </c>
      <c r="D7" s="6" t="s">
        <v>56</v>
      </c>
      <c r="E7" s="12">
        <f t="shared" si="4"/>
        <v>81.909632566816214</v>
      </c>
      <c r="F7" s="6" t="s">
        <v>41</v>
      </c>
      <c r="G7" s="6" t="s">
        <v>57</v>
      </c>
      <c r="H7" s="6" t="s">
        <v>58</v>
      </c>
      <c r="I7" s="12">
        <f t="shared" si="0"/>
        <v>37.62102614963505</v>
      </c>
      <c r="J7" s="8">
        <v>31.1</v>
      </c>
      <c r="K7" s="11" t="s">
        <v>59</v>
      </c>
      <c r="L7" s="11">
        <f t="shared" si="1"/>
        <v>44.288606417181164</v>
      </c>
      <c r="M7" s="11">
        <f t="shared" si="2"/>
        <v>40.225318923397907</v>
      </c>
      <c r="N7" s="11">
        <f t="shared" si="3"/>
        <v>-46.226806677342289</v>
      </c>
    </row>
    <row r="8" spans="1:17" ht="15.75" thickBot="1">
      <c r="A8" s="5" t="s">
        <v>60</v>
      </c>
      <c r="B8" s="6" t="s">
        <v>61</v>
      </c>
      <c r="C8" s="6" t="s">
        <v>62</v>
      </c>
      <c r="D8" s="6" t="s">
        <v>28</v>
      </c>
      <c r="E8" s="12">
        <f t="shared" si="4"/>
        <v>81.397604321830272</v>
      </c>
      <c r="F8" s="6" t="s">
        <v>40</v>
      </c>
      <c r="G8" s="6" t="s">
        <v>49</v>
      </c>
      <c r="H8" s="6" t="s">
        <v>50</v>
      </c>
      <c r="I8" s="12">
        <f t="shared" si="0"/>
        <v>37.972156648936831</v>
      </c>
      <c r="J8" s="8">
        <v>29.3</v>
      </c>
      <c r="K8" s="11" t="s">
        <v>63</v>
      </c>
      <c r="L8" s="11">
        <f t="shared" si="1"/>
        <v>43.425447672893441</v>
      </c>
      <c r="M8" s="11">
        <f t="shared" si="2"/>
        <v>39.081872943107747</v>
      </c>
      <c r="N8" s="11">
        <f t="shared" si="3"/>
        <v>-45.643935169057002</v>
      </c>
      <c r="O8" s="10"/>
    </row>
    <row r="9" spans="1:17" ht="15.75" thickBot="1">
      <c r="A9" s="5" t="s">
        <v>64</v>
      </c>
      <c r="B9" s="6" t="s">
        <v>22</v>
      </c>
      <c r="C9" s="6" t="s">
        <v>65</v>
      </c>
      <c r="D9" s="6" t="s">
        <v>66</v>
      </c>
      <c r="E9" s="12">
        <f t="shared" si="4"/>
        <v>80.26226044405476</v>
      </c>
      <c r="F9" s="6" t="s">
        <v>67</v>
      </c>
      <c r="G9" s="6" t="s">
        <v>68</v>
      </c>
      <c r="H9" s="6" t="s">
        <v>69</v>
      </c>
      <c r="I9" s="12">
        <f t="shared" si="0"/>
        <v>37.971508007869382</v>
      </c>
      <c r="J9" s="8">
        <v>28</v>
      </c>
      <c r="K9" s="11" t="s">
        <v>70</v>
      </c>
      <c r="L9" s="11">
        <f t="shared" si="1"/>
        <v>42.290752436185379</v>
      </c>
      <c r="M9" s="11">
        <f t="shared" si="2"/>
        <v>37.874185318984686</v>
      </c>
      <c r="N9" s="11">
        <f t="shared" si="3"/>
        <v>-44.582232319763939</v>
      </c>
      <c r="O9" s="9"/>
    </row>
    <row r="10" spans="1:17" ht="15.75" thickBot="1">
      <c r="A10" s="5" t="s">
        <v>71</v>
      </c>
      <c r="B10" s="6" t="s">
        <v>37</v>
      </c>
      <c r="C10" s="6" t="s">
        <v>72</v>
      </c>
      <c r="D10" s="6" t="s">
        <v>73</v>
      </c>
      <c r="E10" s="12">
        <f t="shared" si="4"/>
        <v>80.109378290650582</v>
      </c>
      <c r="F10" s="6" t="s">
        <v>74</v>
      </c>
      <c r="G10" s="6" t="s">
        <v>75</v>
      </c>
      <c r="H10" s="6" t="s">
        <v>76</v>
      </c>
      <c r="I10" s="12">
        <f t="shared" si="0"/>
        <v>35.141970225574838</v>
      </c>
      <c r="J10" s="8">
        <v>25.2</v>
      </c>
      <c r="K10" s="11" t="s">
        <v>77</v>
      </c>
      <c r="L10" s="11">
        <f t="shared" si="1"/>
        <v>44.967408065075745</v>
      </c>
      <c r="M10" s="11">
        <f t="shared" si="2"/>
        <v>40.401069388178527</v>
      </c>
      <c r="N10" s="11">
        <f t="shared" si="3"/>
        <v>-47.40865950835083</v>
      </c>
      <c r="O10" s="9"/>
    </row>
    <row r="11" spans="1:17" ht="15.75" thickBot="1">
      <c r="A11" s="5" t="s">
        <v>78</v>
      </c>
      <c r="B11" s="6" t="s">
        <v>65</v>
      </c>
      <c r="C11" s="6" t="s">
        <v>79</v>
      </c>
      <c r="D11" s="6" t="s">
        <v>80</v>
      </c>
      <c r="E11" s="12">
        <f t="shared" si="4"/>
        <v>78.568031066562355</v>
      </c>
      <c r="F11" s="6" t="s">
        <v>81</v>
      </c>
      <c r="G11" s="6" t="s">
        <v>41</v>
      </c>
      <c r="H11" s="6" t="s">
        <v>82</v>
      </c>
      <c r="I11" s="12">
        <f t="shared" si="0"/>
        <v>35.028211572027182</v>
      </c>
      <c r="J11" s="8">
        <v>22.1</v>
      </c>
      <c r="K11" s="11" t="s">
        <v>83</v>
      </c>
      <c r="L11" s="11">
        <f t="shared" si="1"/>
        <v>43.539819494535173</v>
      </c>
      <c r="M11" s="11">
        <f t="shared" si="2"/>
        <v>39.049012196542414</v>
      </c>
      <c r="N11" s="11">
        <f t="shared" si="3"/>
        <v>-45.905539558905801</v>
      </c>
      <c r="O11" s="9"/>
    </row>
    <row r="12" spans="1:17" ht="15.75" thickBot="1">
      <c r="A12" s="5" t="s">
        <v>84</v>
      </c>
      <c r="B12" s="6" t="s">
        <v>85</v>
      </c>
      <c r="C12" s="6" t="s">
        <v>79</v>
      </c>
      <c r="D12" s="6" t="s">
        <v>80</v>
      </c>
      <c r="E12" s="12">
        <f t="shared" si="4"/>
        <v>78.486520641667937</v>
      </c>
      <c r="F12" s="6" t="s">
        <v>86</v>
      </c>
      <c r="G12" s="6" t="s">
        <v>87</v>
      </c>
      <c r="H12" s="6" t="s">
        <v>88</v>
      </c>
      <c r="I12" s="12">
        <f t="shared" si="0"/>
        <v>34.960236554670658</v>
      </c>
      <c r="J12" s="8">
        <v>20.7</v>
      </c>
      <c r="K12" s="11" t="s">
        <v>89</v>
      </c>
      <c r="L12" s="11">
        <f t="shared" si="1"/>
        <v>43.526284086997279</v>
      </c>
      <c r="M12" s="11">
        <f t="shared" si="2"/>
        <v>38.725134451604831</v>
      </c>
      <c r="N12" s="11">
        <f t="shared" si="3"/>
        <v>-46.202346488767596</v>
      </c>
      <c r="O12" s="9"/>
    </row>
    <row r="13" spans="1:17" ht="15.75" thickBot="1">
      <c r="A13" s="5" t="s">
        <v>90</v>
      </c>
      <c r="B13" s="6" t="s">
        <v>91</v>
      </c>
      <c r="C13" s="6" t="s">
        <v>66</v>
      </c>
      <c r="D13" s="6" t="s">
        <v>72</v>
      </c>
      <c r="E13" s="12">
        <f t="shared" si="4"/>
        <v>79.366684080466669</v>
      </c>
      <c r="F13" s="6" t="s">
        <v>92</v>
      </c>
      <c r="G13" s="6" t="s">
        <v>93</v>
      </c>
      <c r="H13" s="6" t="s">
        <v>94</v>
      </c>
      <c r="I13" s="12">
        <f t="shared" si="0"/>
        <v>34.856479946616069</v>
      </c>
      <c r="J13" s="8">
        <v>19.399999999999999</v>
      </c>
      <c r="K13" s="11" t="s">
        <v>95</v>
      </c>
      <c r="L13" s="11">
        <f t="shared" si="1"/>
        <v>44.5102041338506</v>
      </c>
      <c r="M13" s="11">
        <f t="shared" si="2"/>
        <v>39.866997170290475</v>
      </c>
      <c r="N13" s="11">
        <f t="shared" si="3"/>
        <v>-47.028323863788593</v>
      </c>
      <c r="O13" s="9"/>
    </row>
    <row r="14" spans="1:17" ht="15.75" thickBot="1">
      <c r="A14" s="5" t="s">
        <v>96</v>
      </c>
      <c r="B14" s="6" t="s">
        <v>97</v>
      </c>
      <c r="C14" s="6" t="s">
        <v>98</v>
      </c>
      <c r="D14" s="6" t="s">
        <v>99</v>
      </c>
      <c r="E14" s="12">
        <f t="shared" si="4"/>
        <v>76.330497514016017</v>
      </c>
      <c r="F14" s="6" t="s">
        <v>100</v>
      </c>
      <c r="G14" s="6" t="s">
        <v>101</v>
      </c>
      <c r="H14" s="6" t="s">
        <v>101</v>
      </c>
      <c r="I14" s="12">
        <f t="shared" si="0"/>
        <v>32.909346618963887</v>
      </c>
      <c r="J14" s="8">
        <v>17.5</v>
      </c>
      <c r="K14" s="11" t="s">
        <v>102</v>
      </c>
      <c r="L14" s="11">
        <f t="shared" si="1"/>
        <v>43.421150895052129</v>
      </c>
      <c r="M14" s="11">
        <f t="shared" si="2"/>
        <v>38.538822357437887</v>
      </c>
      <c r="N14" s="11">
        <f t="shared" si="3"/>
        <v>-46.178392199044239</v>
      </c>
      <c r="O14" s="9"/>
    </row>
    <row r="15" spans="1:17" ht="15.75" thickBot="1">
      <c r="A15" s="5" t="s">
        <v>103</v>
      </c>
      <c r="B15" s="6" t="s">
        <v>97</v>
      </c>
      <c r="C15" s="6" t="s">
        <v>104</v>
      </c>
      <c r="D15" s="6" t="s">
        <v>97</v>
      </c>
      <c r="E15" s="12">
        <f t="shared" si="4"/>
        <v>75.970717324954094</v>
      </c>
      <c r="F15" s="6">
        <v>29.7</v>
      </c>
      <c r="G15" s="6">
        <v>29.9</v>
      </c>
      <c r="H15" s="6">
        <v>29.5</v>
      </c>
      <c r="I15" s="12">
        <f t="shared" si="0"/>
        <v>29.703069571042519</v>
      </c>
      <c r="J15" s="8">
        <v>18.100000000000001</v>
      </c>
      <c r="K15" s="11" t="s">
        <v>105</v>
      </c>
      <c r="L15" s="11">
        <f t="shared" si="1"/>
        <v>46.267647753911575</v>
      </c>
      <c r="M15" s="11">
        <f t="shared" si="2"/>
        <v>41.302593956637438</v>
      </c>
      <c r="N15" s="11">
        <f t="shared" si="3"/>
        <v>-49.107614317563581</v>
      </c>
      <c r="O15" s="9"/>
    </row>
    <row r="16" spans="1:17" ht="15.75" thickBot="1">
      <c r="A16" s="5" t="s">
        <v>106</v>
      </c>
      <c r="B16" s="6" t="s">
        <v>107</v>
      </c>
      <c r="C16" s="6" t="s">
        <v>108</v>
      </c>
      <c r="D16" s="6" t="s">
        <v>12</v>
      </c>
      <c r="E16" s="12">
        <f t="shared" si="4"/>
        <v>75.582199673323046</v>
      </c>
      <c r="F16" s="6">
        <v>30.1</v>
      </c>
      <c r="G16" s="6">
        <v>29.7</v>
      </c>
      <c r="H16" s="6">
        <v>30.7</v>
      </c>
      <c r="I16" s="12">
        <f t="shared" si="0"/>
        <v>30.186235124552375</v>
      </c>
      <c r="J16" s="8">
        <v>17.600000000000001</v>
      </c>
      <c r="K16" s="11" t="s">
        <v>102</v>
      </c>
      <c r="L16" s="11">
        <f t="shared" si="1"/>
        <v>45.395964548770671</v>
      </c>
      <c r="M16" s="11">
        <f t="shared" si="2"/>
        <v>40.513636011156429</v>
      </c>
      <c r="N16" s="11">
        <f t="shared" si="3"/>
        <v>-48.153205852762781</v>
      </c>
    </row>
    <row r="17" spans="1:14" ht="15.75" thickBot="1">
      <c r="A17" s="5" t="s">
        <v>109</v>
      </c>
      <c r="B17" s="6" t="s">
        <v>110</v>
      </c>
      <c r="C17" s="6" t="s">
        <v>111</v>
      </c>
      <c r="D17" s="6" t="s">
        <v>110</v>
      </c>
      <c r="E17" s="12">
        <f t="shared" si="4"/>
        <v>75.070717324954103</v>
      </c>
      <c r="F17" s="6">
        <v>28.4</v>
      </c>
      <c r="G17" s="6">
        <v>27.9</v>
      </c>
      <c r="H17" s="6">
        <v>29</v>
      </c>
      <c r="I17" s="12">
        <f t="shared" si="0"/>
        <v>28.456672559300507</v>
      </c>
      <c r="J17" s="8">
        <v>16.2</v>
      </c>
      <c r="K17" s="11" t="s">
        <v>105</v>
      </c>
      <c r="L17" s="11">
        <f t="shared" si="1"/>
        <v>46.614044765653595</v>
      </c>
      <c r="M17" s="11">
        <f t="shared" si="2"/>
        <v>41.648990968379458</v>
      </c>
      <c r="N17" s="11">
        <f t="shared" si="3"/>
        <v>-49.454011329305601</v>
      </c>
    </row>
    <row r="18" spans="1:14" ht="15.75" thickBot="1">
      <c r="A18" s="5" t="s">
        <v>112</v>
      </c>
      <c r="B18" s="6" t="s">
        <v>113</v>
      </c>
      <c r="C18" s="6" t="s">
        <v>114</v>
      </c>
      <c r="D18" s="6" t="s">
        <v>115</v>
      </c>
      <c r="E18" s="12">
        <f t="shared" si="4"/>
        <v>88.573879612228183</v>
      </c>
      <c r="F18" s="6" t="s">
        <v>116</v>
      </c>
      <c r="G18" s="6" t="s">
        <v>117</v>
      </c>
      <c r="H18" s="6" t="s">
        <v>118</v>
      </c>
      <c r="I18" s="12">
        <f t="shared" si="0"/>
        <v>45.479777457905691</v>
      </c>
      <c r="J18" s="8">
        <v>33.9</v>
      </c>
      <c r="K18" s="7"/>
      <c r="L18" s="11">
        <f t="shared" si="1"/>
        <v>43.094102154322492</v>
      </c>
      <c r="M18" s="11"/>
      <c r="N18" s="11"/>
    </row>
    <row r="19" spans="1:14" ht="15.75" thickBot="1">
      <c r="A19" s="5" t="s">
        <v>119</v>
      </c>
      <c r="B19" s="6" t="s">
        <v>120</v>
      </c>
      <c r="C19" s="6" t="s">
        <v>121</v>
      </c>
      <c r="D19" s="6" t="s">
        <v>122</v>
      </c>
      <c r="E19" s="12">
        <f t="shared" si="4"/>
        <v>92.899392709931163</v>
      </c>
      <c r="F19" s="6" t="s">
        <v>123</v>
      </c>
      <c r="G19" s="6" t="s">
        <v>124</v>
      </c>
      <c r="H19" s="6" t="s">
        <v>125</v>
      </c>
      <c r="I19" s="12">
        <f t="shared" si="0"/>
        <v>58.054775261844931</v>
      </c>
      <c r="J19" s="8" t="s">
        <v>123</v>
      </c>
      <c r="K19" s="7"/>
      <c r="L19" s="11">
        <f t="shared" si="1"/>
        <v>34.844617448086233</v>
      </c>
      <c r="M19" s="11"/>
      <c r="N19" s="1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Zer0</dc:creator>
  <cp:lastModifiedBy>Zer0</cp:lastModifiedBy>
  <dcterms:created xsi:type="dcterms:W3CDTF">2013-01-28T18:50:45Z</dcterms:created>
  <dcterms:modified xsi:type="dcterms:W3CDTF">2013-01-29T22:03:43Z</dcterms:modified>
</cp:coreProperties>
</file>