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andteccom-my.sharepoint.com/personal/mario_silvafilho_bandtec_com_br/Documents/Pesquisa &amp; Inovação/"/>
    </mc:Choice>
  </mc:AlternateContent>
  <xr:revisionPtr revIDLastSave="16" documentId="8_{7B2DDF79-4AD9-4518-B7E4-C03C5E10C60B}" xr6:coauthVersionLast="45" xr6:coauthVersionMax="45" xr10:uidLastSave="{94DEE4C1-F85F-436C-A772-1404911FFEDB}"/>
  <bookViews>
    <workbookView xWindow="-120" yWindow="480" windowWidth="20730" windowHeight="11160" xr2:uid="{ABE65624-35B7-4888-B574-6BD0928DE0EE}"/>
  </bookViews>
  <sheets>
    <sheet name="SPRINTS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73" i="1" l="1"/>
  <c r="E64" i="1"/>
  <c r="E54" i="1"/>
  <c r="E42" i="1"/>
  <c r="E33" i="1"/>
  <c r="L14" i="1"/>
  <c r="L23" i="1"/>
  <c r="E24" i="1" l="1"/>
  <c r="E82" i="1" l="1"/>
  <c r="E91" i="1" l="1"/>
</calcChain>
</file>

<file path=xl/sharedStrings.xml><?xml version="1.0" encoding="utf-8"?>
<sst xmlns="http://schemas.openxmlformats.org/spreadsheetml/2006/main" count="133" uniqueCount="88">
  <si>
    <t>SPRINTS</t>
  </si>
  <si>
    <t>SUB-SPRINTS</t>
  </si>
  <si>
    <t>Reuniões</t>
  </si>
  <si>
    <t>Anotações</t>
  </si>
  <si>
    <t>Data</t>
  </si>
  <si>
    <t>Responsável</t>
  </si>
  <si>
    <t>Datas</t>
  </si>
  <si>
    <t>Hoje foi definido a divisão em sub sprints para a melhor organização do grupo, estabelecendo as datas das reuniões posteriores, e as tarefas para a sub sprint desta semana. :D</t>
  </si>
  <si>
    <t>03 de abril</t>
  </si>
  <si>
    <t>Mateus</t>
  </si>
  <si>
    <t>27 de março</t>
  </si>
  <si>
    <t>23 de abril</t>
  </si>
  <si>
    <t>22 de abril</t>
  </si>
  <si>
    <t>cat</t>
  </si>
  <si>
    <t>01 de abril</t>
  </si>
  <si>
    <t>24 de abril</t>
  </si>
  <si>
    <t>ajustamos a planilha de riscos e att o azana</t>
  </si>
  <si>
    <t>26 de abril</t>
  </si>
  <si>
    <t>Geral</t>
  </si>
  <si>
    <t>Pontos</t>
  </si>
  <si>
    <t>Ordem</t>
  </si>
  <si>
    <t>Conclusão</t>
  </si>
  <si>
    <t xml:space="preserve"> Sub sprint 1</t>
  </si>
  <si>
    <t xml:space="preserve">back log e sprints </t>
  </si>
  <si>
    <t>app de gestão</t>
  </si>
  <si>
    <t>06 de abril</t>
  </si>
  <si>
    <t>diagrama de arquitetura</t>
  </si>
  <si>
    <t>tela principal do software</t>
  </si>
  <si>
    <t>08 de abril</t>
  </si>
  <si>
    <t>modelos de dados v1</t>
  </si>
  <si>
    <t>ideias do HLD</t>
  </si>
  <si>
    <t>15 de abril</t>
  </si>
  <si>
    <t xml:space="preserve">prototipo das telas do sistema </t>
  </si>
  <si>
    <t>ideias do LLD</t>
  </si>
  <si>
    <t>site estatico v1 local</t>
  </si>
  <si>
    <t>pesquisar graficos para a tela</t>
  </si>
  <si>
    <t xml:space="preserve">planilha de riscos do projeto </t>
  </si>
  <si>
    <t>TOTAL</t>
  </si>
  <si>
    <t xml:space="preserve">teste integrado arduino </t>
  </si>
  <si>
    <t>projeto atualizado no github</t>
  </si>
  <si>
    <t xml:space="preserve"> Sub sprint 2</t>
  </si>
  <si>
    <t>beijos :D</t>
  </si>
  <si>
    <t>Refinar o backlog</t>
  </si>
  <si>
    <t>beijos :3</t>
  </si>
  <si>
    <t>Modelo Conceitual (Curti)</t>
  </si>
  <si>
    <t>beiju B)</t>
  </si>
  <si>
    <t>Sprint 1</t>
  </si>
  <si>
    <t>LLD/HLD (Luan)</t>
  </si>
  <si>
    <t>decidir o projeto</t>
  </si>
  <si>
    <t>Planilha de Riscos (Cat)</t>
  </si>
  <si>
    <t>integração do projeto</t>
  </si>
  <si>
    <t>Site (Ryan)</t>
  </si>
  <si>
    <t>implementar a base de dados</t>
  </si>
  <si>
    <t>contextualização (Mateus e Mario)</t>
  </si>
  <si>
    <t xml:space="preserve">arrumar a planinha de requisitos </t>
  </si>
  <si>
    <t>Sprint 2</t>
  </si>
  <si>
    <t>reunir o grupo</t>
  </si>
  <si>
    <t>montar um rascunho do funcionamento do software</t>
  </si>
  <si>
    <t xml:space="preserve">discutir o rascunho </t>
  </si>
  <si>
    <t>implementa o rascunho ou limpa</t>
  </si>
  <si>
    <t>implementa o site em html/ css</t>
  </si>
  <si>
    <t>montar o diagrama no draw.io</t>
  </si>
  <si>
    <t>Sprint 3</t>
  </si>
  <si>
    <t>discutir as tabelas que iremos usar</t>
  </si>
  <si>
    <t>montar um racunho no  br modelo</t>
  </si>
  <si>
    <t>montar uma tabela no My SQL</t>
  </si>
  <si>
    <t>adicionar dados na tabela</t>
  </si>
  <si>
    <t>colocar na nuvem(azure)</t>
  </si>
  <si>
    <t>Sprint 4</t>
  </si>
  <si>
    <t>discutir ideias para o site</t>
  </si>
  <si>
    <t>montar as telas prototipos no PPT</t>
  </si>
  <si>
    <t>ter uma tela de login e cadastro</t>
  </si>
  <si>
    <t>ter uma tela home</t>
  </si>
  <si>
    <t>ter uma tela com os dados dos trafos (GRAFICOS)</t>
  </si>
  <si>
    <t>ter uma tela com o mapeamento dos trafos</t>
  </si>
  <si>
    <t>tela do financeiro</t>
  </si>
  <si>
    <t>ter um botão para chamar a manutenção</t>
  </si>
  <si>
    <t>Sprint 5</t>
  </si>
  <si>
    <t>discutir o site anterior</t>
  </si>
  <si>
    <t>implemntar ou tirar coisas</t>
  </si>
  <si>
    <t>adiconar imagens</t>
  </si>
  <si>
    <t>ajeitar o finaceiro</t>
  </si>
  <si>
    <t>ter uma base do valor para cobrar</t>
  </si>
  <si>
    <t>Sprint 6</t>
  </si>
  <si>
    <t>Sprint 7</t>
  </si>
  <si>
    <t>Ponto</t>
  </si>
  <si>
    <t>Sprint 8</t>
  </si>
  <si>
    <t>Hoje tomamos uma lição do brandão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</si>
</sst>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8"/>
      <name val="Calibri"/>
      <family val="2"/>
      <scheme val="minor"/>
    </font>
    <font>
      <sz val="11"/>
      <color theme="1"/>
      <name val="Arial"/>
    </font>
    <font>
      <b/>
      <sz val="11"/>
      <color theme="0"/>
      <name val="Arial"/>
    </font>
    <font>
      <sz val="11"/>
      <color theme="0" tint="-0.89999084444715716"/>
      <name val="Arial"/>
    </font>
    <font>
      <b/>
      <sz val="12"/>
      <color theme="0"/>
      <name val="Arial"/>
    </font>
    <font>
      <sz val="11"/>
      <color rgb="FF006100"/>
      <name val="Calibri"/>
      <scheme val="minor"/>
    </font>
    <font>
      <b/>
      <sz val="11"/>
      <color rgb="FFFFFFFF"/>
      <name val="Arial"/>
    </font>
    <font>
      <b/>
      <sz val="11"/>
      <color theme="1"/>
      <name val="Arial"/>
    </font>
    <font>
      <sz val="11"/>
      <color rgb="FF006100"/>
      <name val="Arial"/>
    </font>
    <font>
      <b/>
      <sz val="18"/>
      <color theme="1"/>
      <name val="Arial"/>
    </font>
    <font>
      <sz val="11"/>
      <color rgb="FFFFFFFF"/>
      <name val="Arial"/>
    </font>
    <font>
      <sz val="11"/>
      <color rgb="FF9C0006"/>
      <name val="Arial"/>
    </font>
    <font>
      <b/>
      <sz val="18"/>
      <color rgb="FF000000"/>
      <name val="Arial"/>
    </font>
    <font>
      <sz val="11"/>
      <color rgb="FFFF0000"/>
      <name val="Arial"/>
    </font>
    <font>
      <sz val="11"/>
      <color rgb="FF00B050"/>
      <name val="Arial"/>
      <family val="2"/>
    </font>
    <font>
      <u/>
      <sz val="11"/>
      <color theme="1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C6EFCE"/>
      </patternFill>
    </fill>
    <fill>
      <patternFill patternType="solid">
        <fgColor theme="5" tint="0.59999389629810485"/>
        <bgColor indexed="65"/>
      </patternFill>
    </fill>
    <fill>
      <patternFill patternType="solid">
        <fgColor rgb="FFC6591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4472C4"/>
        <bgColor indexed="64"/>
      </patternFill>
    </fill>
  </fills>
  <borders count="2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</borders>
  <cellStyleXfs count="3">
    <xf numFmtId="0" fontId="0" fillId="0" borderId="0"/>
    <xf numFmtId="0" fontId="7" fillId="4" borderId="0" applyNumberFormat="0" applyBorder="0" applyAlignment="0" applyProtection="0"/>
    <xf numFmtId="0" fontId="1" fillId="5" borderId="0" applyNumberFormat="0" applyBorder="0" applyAlignment="0" applyProtection="0"/>
  </cellStyleXfs>
  <cellXfs count="93">
    <xf numFmtId="0" fontId="0" fillId="0" borderId="0" xfId="0"/>
    <xf numFmtId="0" fontId="3" fillId="0" borderId="1" xfId="0" applyFont="1" applyBorder="1"/>
    <xf numFmtId="0" fontId="3" fillId="0" borderId="0" xfId="0" applyFont="1"/>
    <xf numFmtId="0" fontId="3" fillId="0" borderId="3" xfId="0" applyFont="1" applyBorder="1"/>
    <xf numFmtId="0" fontId="4" fillId="3" borderId="11" xfId="0" applyFont="1" applyFill="1" applyBorder="1"/>
    <xf numFmtId="0" fontId="5" fillId="3" borderId="11" xfId="0" applyFont="1" applyFill="1" applyBorder="1"/>
    <xf numFmtId="0" fontId="3" fillId="0" borderId="4" xfId="0" applyFont="1" applyBorder="1"/>
    <xf numFmtId="0" fontId="3" fillId="0" borderId="2" xfId="0" applyFont="1" applyBorder="1"/>
    <xf numFmtId="0" fontId="3" fillId="0" borderId="7" xfId="0" applyFont="1" applyBorder="1"/>
    <xf numFmtId="0" fontId="3" fillId="0" borderId="5" xfId="0" applyFont="1" applyBorder="1"/>
    <xf numFmtId="0" fontId="3" fillId="0" borderId="8" xfId="0" applyFont="1" applyBorder="1"/>
    <xf numFmtId="0" fontId="4" fillId="2" borderId="6" xfId="0" applyFont="1" applyFill="1" applyBorder="1"/>
    <xf numFmtId="0" fontId="6" fillId="2" borderId="3" xfId="0" applyFont="1" applyFill="1" applyBorder="1"/>
    <xf numFmtId="0" fontId="3" fillId="2" borderId="9" xfId="0" applyFont="1" applyFill="1" applyBorder="1"/>
    <xf numFmtId="0" fontId="3" fillId="0" borderId="6" xfId="0" applyFont="1" applyBorder="1"/>
    <xf numFmtId="0" fontId="4" fillId="2" borderId="3" xfId="0" applyFont="1" applyFill="1" applyBorder="1"/>
    <xf numFmtId="0" fontId="4" fillId="2" borderId="9" xfId="0" applyFont="1" applyFill="1" applyBorder="1"/>
    <xf numFmtId="0" fontId="3" fillId="0" borderId="9" xfId="0" applyFont="1" applyBorder="1"/>
    <xf numFmtId="0" fontId="3" fillId="0" borderId="12" xfId="0" applyFont="1" applyBorder="1"/>
    <xf numFmtId="0" fontId="3" fillId="0" borderId="10" xfId="0" applyFont="1" applyBorder="1"/>
    <xf numFmtId="0" fontId="8" fillId="6" borderId="1" xfId="2" applyFont="1" applyFill="1" applyBorder="1"/>
    <xf numFmtId="0" fontId="3" fillId="0" borderId="13" xfId="0" applyFont="1" applyBorder="1"/>
    <xf numFmtId="0" fontId="3" fillId="8" borderId="8" xfId="0" applyFont="1" applyFill="1" applyBorder="1"/>
    <xf numFmtId="0" fontId="3" fillId="0" borderId="0" xfId="0" applyFont="1" applyBorder="1"/>
    <xf numFmtId="0" fontId="3" fillId="0" borderId="0" xfId="0" applyFont="1" applyFill="1"/>
    <xf numFmtId="0" fontId="0" fillId="0" borderId="0" xfId="0" applyBorder="1"/>
    <xf numFmtId="0" fontId="10" fillId="10" borderId="1" xfId="1" applyFont="1" applyFill="1" applyBorder="1"/>
    <xf numFmtId="16" fontId="10" fillId="10" borderId="1" xfId="1" applyNumberFormat="1" applyFont="1" applyFill="1" applyBorder="1"/>
    <xf numFmtId="0" fontId="3" fillId="12" borderId="1" xfId="0" applyFont="1" applyFill="1" applyBorder="1"/>
    <xf numFmtId="0" fontId="3" fillId="9" borderId="8" xfId="0" applyFont="1" applyFill="1" applyBorder="1"/>
    <xf numFmtId="16" fontId="3" fillId="12" borderId="1" xfId="0" applyNumberFormat="1" applyFont="1" applyFill="1" applyBorder="1"/>
    <xf numFmtId="0" fontId="8" fillId="13" borderId="1" xfId="0" applyFont="1" applyFill="1" applyBorder="1"/>
    <xf numFmtId="0" fontId="3" fillId="0" borderId="0" xfId="0" applyFont="1" applyBorder="1" applyAlignment="1">
      <alignment horizontal="center" vertical="center"/>
    </xf>
    <xf numFmtId="0" fontId="1" fillId="8" borderId="1" xfId="2" applyFill="1" applyBorder="1"/>
    <xf numFmtId="0" fontId="3" fillId="0" borderId="17" xfId="0" applyFont="1" applyBorder="1"/>
    <xf numFmtId="0" fontId="3" fillId="0" borderId="18" xfId="0" applyFont="1" applyBorder="1"/>
    <xf numFmtId="0" fontId="7" fillId="0" borderId="18" xfId="1" applyFill="1" applyBorder="1"/>
    <xf numFmtId="0" fontId="3" fillId="0" borderId="18" xfId="0" applyFont="1" applyFill="1" applyBorder="1"/>
    <xf numFmtId="0" fontId="0" fillId="0" borderId="18" xfId="0" applyFill="1" applyBorder="1"/>
    <xf numFmtId="0" fontId="0" fillId="0" borderId="18" xfId="0" applyBorder="1"/>
    <xf numFmtId="0" fontId="5" fillId="0" borderId="18" xfId="0" applyFont="1" applyFill="1" applyBorder="1"/>
    <xf numFmtId="0" fontId="4" fillId="0" borderId="18" xfId="0" applyFont="1" applyFill="1" applyBorder="1"/>
    <xf numFmtId="0" fontId="4" fillId="0" borderId="0" xfId="0" applyFont="1" applyBorder="1"/>
    <xf numFmtId="0" fontId="3" fillId="0" borderId="19" xfId="0" applyFont="1" applyBorder="1"/>
    <xf numFmtId="0" fontId="3" fillId="0" borderId="20" xfId="0" applyFont="1" applyBorder="1"/>
    <xf numFmtId="0" fontId="3" fillId="0" borderId="21" xfId="0" applyFont="1" applyFill="1" applyBorder="1"/>
    <xf numFmtId="0" fontId="10" fillId="4" borderId="1" xfId="1" applyFont="1" applyBorder="1"/>
    <xf numFmtId="0" fontId="3" fillId="0" borderId="21" xfId="0" applyFont="1" applyBorder="1"/>
    <xf numFmtId="0" fontId="9" fillId="6" borderId="1" xfId="2" applyFont="1" applyFill="1" applyBorder="1"/>
    <xf numFmtId="0" fontId="3" fillId="8" borderId="1" xfId="2" applyFont="1" applyFill="1" applyBorder="1"/>
    <xf numFmtId="0" fontId="3" fillId="5" borderId="1" xfId="2" applyFont="1" applyBorder="1" applyAlignment="1">
      <alignment horizontal="center" vertical="center"/>
    </xf>
    <xf numFmtId="0" fontId="8" fillId="6" borderId="1" xfId="2" applyFont="1" applyFill="1" applyBorder="1" applyAlignment="1">
      <alignment horizontal="center" vertical="center"/>
    </xf>
    <xf numFmtId="0" fontId="9" fillId="6" borderId="1" xfId="2" applyFont="1" applyFill="1" applyBorder="1" applyAlignment="1">
      <alignment horizontal="center" vertical="center"/>
    </xf>
    <xf numFmtId="0" fontId="3" fillId="14" borderId="1" xfId="2" applyFont="1" applyFill="1" applyBorder="1" applyAlignment="1">
      <alignment horizontal="center" vertical="center"/>
    </xf>
    <xf numFmtId="0" fontId="3" fillId="5" borderId="1" xfId="2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8" fillId="6" borderId="1" xfId="2" applyFont="1" applyFill="1" applyBorder="1" applyAlignment="1">
      <alignment horizontal="left" vertical="center"/>
    </xf>
    <xf numFmtId="0" fontId="3" fillId="14" borderId="1" xfId="2" applyFont="1" applyFill="1" applyBorder="1" applyAlignment="1">
      <alignment horizontal="left" vertical="center"/>
    </xf>
    <xf numFmtId="0" fontId="8" fillId="6" borderId="1" xfId="0" applyFont="1" applyFill="1" applyBorder="1"/>
    <xf numFmtId="0" fontId="12" fillId="6" borderId="6" xfId="0" applyFont="1" applyFill="1" applyBorder="1" applyAlignment="1">
      <alignment horizontal="center" vertical="center"/>
    </xf>
    <xf numFmtId="0" fontId="3" fillId="12" borderId="1" xfId="0" applyFont="1" applyFill="1" applyBorder="1" applyAlignment="1">
      <alignment horizontal="left" vertical="top"/>
    </xf>
    <xf numFmtId="0" fontId="3" fillId="12" borderId="1" xfId="0" applyFont="1" applyFill="1" applyBorder="1" applyAlignment="1">
      <alignment horizontal="left" vertical="top" wrapText="1"/>
    </xf>
    <xf numFmtId="0" fontId="8" fillId="15" borderId="1" xfId="0" applyFont="1" applyFill="1" applyBorder="1"/>
    <xf numFmtId="0" fontId="8" fillId="11" borderId="1" xfId="1" applyFont="1" applyFill="1" applyBorder="1" applyAlignment="1">
      <alignment horizontal="center" vertical="center"/>
    </xf>
    <xf numFmtId="0" fontId="8" fillId="13" borderId="1" xfId="0" applyFont="1" applyFill="1" applyBorder="1" applyAlignment="1">
      <alignment horizontal="center" vertical="center"/>
    </xf>
    <xf numFmtId="0" fontId="3" fillId="9" borderId="9" xfId="0" applyFont="1" applyFill="1" applyBorder="1"/>
    <xf numFmtId="0" fontId="3" fillId="8" borderId="1" xfId="0" applyFont="1" applyFill="1" applyBorder="1"/>
    <xf numFmtId="0" fontId="3" fillId="7" borderId="1" xfId="0" applyFont="1" applyFill="1" applyBorder="1"/>
    <xf numFmtId="0" fontId="0" fillId="8" borderId="1" xfId="2" applyFont="1" applyFill="1" applyBorder="1"/>
    <xf numFmtId="0" fontId="13" fillId="8" borderId="9" xfId="0" applyFont="1" applyFill="1" applyBorder="1"/>
    <xf numFmtId="0" fontId="16" fillId="8" borderId="8" xfId="0" applyFont="1" applyFill="1" applyBorder="1"/>
    <xf numFmtId="0" fontId="15" fillId="8" borderId="8" xfId="0" applyFont="1" applyFill="1" applyBorder="1"/>
    <xf numFmtId="0" fontId="14" fillId="7" borderId="14" xfId="0" applyFont="1" applyFill="1" applyBorder="1" applyAlignment="1">
      <alignment horizontal="center" vertical="center" wrapText="1"/>
    </xf>
    <xf numFmtId="0" fontId="14" fillId="7" borderId="15" xfId="0" applyFont="1" applyFill="1" applyBorder="1" applyAlignment="1">
      <alignment horizontal="center" vertical="center" wrapText="1"/>
    </xf>
    <xf numFmtId="0" fontId="14" fillId="7" borderId="16" xfId="0" applyFont="1" applyFill="1" applyBorder="1" applyAlignment="1">
      <alignment horizontal="center" vertical="center" wrapText="1"/>
    </xf>
    <xf numFmtId="0" fontId="14" fillId="7" borderId="17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14" fillId="7" borderId="18" xfId="0" applyFont="1" applyFill="1" applyBorder="1" applyAlignment="1">
      <alignment horizontal="center" vertical="center" wrapText="1"/>
    </xf>
    <xf numFmtId="0" fontId="14" fillId="7" borderId="22" xfId="0" applyFont="1" applyFill="1" applyBorder="1" applyAlignment="1">
      <alignment horizontal="center" vertical="center" wrapText="1"/>
    </xf>
    <xf numFmtId="0" fontId="14" fillId="7" borderId="23" xfId="0" applyFont="1" applyFill="1" applyBorder="1" applyAlignment="1">
      <alignment horizontal="center" vertical="center" wrapText="1"/>
    </xf>
    <xf numFmtId="0" fontId="14" fillId="7" borderId="24" xfId="0" applyFont="1" applyFill="1" applyBorder="1" applyAlignment="1">
      <alignment horizontal="center" vertical="center" wrapText="1"/>
    </xf>
    <xf numFmtId="0" fontId="11" fillId="7" borderId="14" xfId="0" applyFont="1" applyFill="1" applyBorder="1" applyAlignment="1">
      <alignment horizontal="center" vertical="center"/>
    </xf>
    <xf numFmtId="0" fontId="11" fillId="7" borderId="15" xfId="0" applyFont="1" applyFill="1" applyBorder="1" applyAlignment="1">
      <alignment horizontal="center" vertical="center"/>
    </xf>
    <xf numFmtId="0" fontId="11" fillId="7" borderId="16" xfId="0" applyFont="1" applyFill="1" applyBorder="1" applyAlignment="1">
      <alignment horizontal="center" vertical="center"/>
    </xf>
    <xf numFmtId="0" fontId="11" fillId="7" borderId="17" xfId="0" applyFont="1" applyFill="1" applyBorder="1" applyAlignment="1">
      <alignment horizontal="center" vertical="center"/>
    </xf>
    <xf numFmtId="0" fontId="11" fillId="7" borderId="0" xfId="0" applyFont="1" applyFill="1" applyBorder="1" applyAlignment="1">
      <alignment horizontal="center" vertical="center"/>
    </xf>
    <xf numFmtId="0" fontId="11" fillId="7" borderId="18" xfId="0" applyFont="1" applyFill="1" applyBorder="1" applyAlignment="1">
      <alignment horizontal="center" vertical="center"/>
    </xf>
    <xf numFmtId="0" fontId="11" fillId="7" borderId="22" xfId="0" applyFont="1" applyFill="1" applyBorder="1" applyAlignment="1">
      <alignment horizontal="center" vertical="center"/>
    </xf>
    <xf numFmtId="0" fontId="11" fillId="7" borderId="23" xfId="0" applyFont="1" applyFill="1" applyBorder="1" applyAlignment="1">
      <alignment horizontal="center" vertical="center"/>
    </xf>
    <xf numFmtId="0" fontId="11" fillId="7" borderId="24" xfId="0" applyFont="1" applyFill="1" applyBorder="1" applyAlignment="1">
      <alignment horizontal="center" vertical="center"/>
    </xf>
    <xf numFmtId="0" fontId="8" fillId="11" borderId="8" xfId="0" applyFont="1" applyFill="1" applyBorder="1" applyAlignment="1">
      <alignment horizontal="center" vertical="center"/>
    </xf>
    <xf numFmtId="0" fontId="8" fillId="11" borderId="5" xfId="0" applyFont="1" applyFill="1" applyBorder="1" applyAlignment="1">
      <alignment horizontal="center" vertical="center"/>
    </xf>
    <xf numFmtId="0" fontId="17" fillId="12" borderId="1" xfId="0" applyFont="1" applyFill="1" applyBorder="1" applyAlignment="1">
      <alignment horizontal="left" vertical="top"/>
    </xf>
  </cellXfs>
  <cellStyles count="3">
    <cellStyle name="40% - Ênfase2" xfId="2" builtinId="35"/>
    <cellStyle name="Bom" xfId="1" builtinId="26"/>
    <cellStyle name="Normal" xfId="0" builtinId="0"/>
  </cellStyles>
  <dxfs count="10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Arial"/>
        <scheme val="none"/>
      </font>
      <fill>
        <patternFill patternType="solid">
          <fgColor indexed="64"/>
          <bgColor rgb="FF00B050"/>
        </patternFill>
      </fill>
      <border diagonalUp="0" diagonalDown="0">
        <left style="thin">
          <color rgb="FF000000"/>
        </left>
        <right/>
        <top style="thin">
          <color rgb="FF000000"/>
        </top>
        <bottom/>
      </border>
    </dxf>
    <dxf>
      <font>
        <color rgb="FF9C0006"/>
        <name val="Arial"/>
      </font>
      <fill>
        <patternFill patternType="solid">
          <fgColor theme="5" tint="0.59999389629810485"/>
          <bgColor indexed="65"/>
        </patternFill>
      </fill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Arial"/>
        <scheme val="none"/>
      </font>
      <fill>
        <patternFill patternType="solid">
          <fgColor indexed="64"/>
          <bgColor rgb="FFC65911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/>
      </border>
    </dxf>
    <dxf>
      <font>
        <color rgb="FF9C0006"/>
        <name val="Arial"/>
        <scheme val="none"/>
      </font>
      <fill>
        <patternFill patternType="solid">
          <fgColor theme="5" tint="0.59999389629810485"/>
          <bgColor indexed="65"/>
        </patternFill>
      </fill>
      <alignment horizontal="center" vertical="center" indent="0"/>
      <border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rgb="FF9C0006"/>
        <name val="Arial"/>
      </font>
      <fill>
        <patternFill patternType="solid">
          <fgColor theme="5" tint="0.59999389629810485"/>
          <bgColor indexed="65"/>
        </patternFill>
      </fill>
    </dxf>
    <dxf>
      <border>
        <bottom style="thin">
          <color rgb="FF000000"/>
        </bottom>
      </border>
    </dxf>
    <dxf>
      <font>
        <b/>
        <color rgb="FF9C0006"/>
        <name val="Arial"/>
      </font>
      <fill>
        <patternFill patternType="solid">
          <fgColor indexed="64"/>
          <bgColor rgb="FFC65911"/>
        </patternFill>
      </fill>
      <border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color rgb="FF9C0006"/>
        <name val="Arial"/>
      </font>
      <fill>
        <patternFill patternType="solid">
          <fgColor theme="5" tint="0.59999389629810485"/>
          <bgColor indexed="65"/>
        </patternFill>
      </fill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color rgb="FF9C0006"/>
        <name val="Arial"/>
        <scheme val="none"/>
      </font>
      <fill>
        <patternFill patternType="solid">
          <fgColor theme="5" tint="0.59999389629810485"/>
          <bgColor indexed="65"/>
        </patternFill>
      </fill>
      <alignment horizontal="center" vertical="center" indent="0"/>
      <border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rgb="FF9C0006"/>
        <name val="Arial"/>
      </font>
      <fill>
        <patternFill patternType="solid">
          <fgColor theme="5" tint="0.59999389629810485"/>
          <bgColor indexed="65"/>
        </patternFill>
      </fill>
    </dxf>
    <dxf>
      <border>
        <bottom style="thin">
          <color rgb="FF000000"/>
        </bottom>
      </border>
    </dxf>
    <dxf>
      <font>
        <b/>
        <color rgb="FF9C0006"/>
        <name val="Arial"/>
      </font>
      <fill>
        <patternFill patternType="solid">
          <fgColor indexed="64"/>
          <bgColor rgb="FFC65911"/>
        </patternFill>
      </fill>
      <border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name val="Arial"/>
      </font>
    </dxf>
    <dxf>
      <font>
        <name val="Arial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name val="Arial"/>
      </font>
      <numFmt numFmtId="0" formatCode="General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name val="Arial"/>
      </font>
      <border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name val="Arial"/>
      </font>
    </dxf>
    <dxf>
      <border>
        <bottom style="thin">
          <color rgb="FF000000"/>
        </bottom>
      </border>
    </dxf>
    <dxf>
      <font>
        <name val="Arial"/>
      </font>
      <border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name val="Arial"/>
      </font>
    </dxf>
    <dxf>
      <font>
        <name val="Arial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name val="Arial"/>
      </font>
      <numFmt numFmtId="0" formatCode="General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name val="Arial"/>
      </font>
      <border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name val="Arial"/>
      </font>
    </dxf>
    <dxf>
      <border>
        <bottom style="thin">
          <color rgb="FF000000"/>
        </bottom>
      </border>
    </dxf>
    <dxf>
      <font>
        <name val="Arial"/>
      </font>
      <border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name val="Arial"/>
      </font>
    </dxf>
    <dxf>
      <font>
        <name val="Arial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name val="Arial"/>
      </font>
      <numFmt numFmtId="0" formatCode="General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name val="Arial"/>
      </font>
      <border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name val="Arial"/>
      </font>
    </dxf>
    <dxf>
      <border>
        <bottom style="thin">
          <color rgb="FF000000"/>
        </bottom>
      </border>
    </dxf>
    <dxf>
      <font>
        <name val="Arial"/>
      </font>
      <border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name val="Arial"/>
      </font>
    </dxf>
    <dxf>
      <font>
        <name val="Arial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name val="Arial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name val="Arial"/>
      </font>
      <border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name val="Arial"/>
      </font>
    </dxf>
    <dxf>
      <border>
        <bottom style="thin">
          <color rgb="FF000000"/>
        </bottom>
      </border>
    </dxf>
    <dxf>
      <font>
        <name val="Arial"/>
      </font>
      <border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border diagonalUp="0" diagonalDown="0" outline="0">
        <left/>
        <right/>
        <top/>
        <bottom/>
      </border>
    </dxf>
    <dxf>
      <font>
        <name val="Arial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name val="Arial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name val="Arial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border diagonalUp="0" diagonalDown="0" outline="0">
        <left/>
        <right style="thin">
          <color rgb="FF000000"/>
        </right>
        <top style="thin">
          <color rgb="FF000000"/>
        </top>
        <bottom/>
      </border>
    </dxf>
    <dxf>
      <font>
        <name val="Arial"/>
      </font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name val="Arial"/>
      </font>
    </dxf>
    <dxf>
      <border outline="0">
        <left style="thin">
          <color rgb="FF000000"/>
        </left>
      </border>
    </dxf>
    <dxf>
      <font>
        <name val="Arial"/>
      </font>
    </dxf>
    <dxf>
      <font>
        <name val="Arial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border diagonalUp="0" diagonalDown="0" outline="0">
        <left/>
        <right/>
        <top style="thin">
          <color rgb="FF000000"/>
        </top>
        <bottom/>
      </border>
    </dxf>
    <dxf>
      <font>
        <name val="Arial"/>
      </font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border diagonalUp="0" diagonalDown="0" outline="0">
        <left style="thin">
          <color rgb="FF000000"/>
        </left>
        <right/>
        <top style="thin">
          <color rgb="FF000000"/>
        </top>
        <bottom/>
      </border>
    </dxf>
    <dxf>
      <font>
        <name val="Arial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name val="Arial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border diagonalUp="0" diagonalDown="0" outline="0">
        <left/>
        <right style="thin">
          <color rgb="FF000000"/>
        </right>
        <top style="thin">
          <color rgb="FF000000"/>
        </top>
        <bottom/>
      </border>
    </dxf>
    <dxf>
      <font>
        <name val="Arial"/>
      </font>
      <border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font>
        <name val="Arial"/>
      </font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name val="Arial"/>
      </font>
    </dxf>
    <dxf>
      <border>
        <bottom style="thin">
          <color rgb="FF000000"/>
        </bottom>
      </border>
    </dxf>
    <dxf>
      <font>
        <name val="Arial"/>
      </font>
      <border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name val="Arial"/>
      </font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name val="Arial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name val="Arial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name val="Arial"/>
      </font>
      <border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name val="Arial"/>
      </font>
    </dxf>
    <dxf>
      <border>
        <bottom style="thin">
          <color rgb="FF000000"/>
        </bottom>
      </border>
    </dxf>
    <dxf>
      <font>
        <name val="Arial"/>
      </font>
      <border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name val="Arial"/>
      </font>
    </dxf>
    <dxf>
      <font>
        <name val="Arial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name val="Arial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name val="Arial"/>
      </font>
      <border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name val="Arial"/>
      </font>
    </dxf>
    <dxf>
      <font>
        <name val="Arial"/>
      </font>
      <border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name val="Arial"/>
      </font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name val="Arial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name val="Arial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name val="Arial"/>
      </font>
      <border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name val="Arial"/>
      </font>
    </dxf>
    <dxf>
      <border>
        <bottom style="thin">
          <color rgb="FF000000"/>
        </bottom>
      </border>
    </dxf>
    <dxf>
      <font>
        <name val="Arial"/>
      </font>
      <border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3C2DDBF-998B-4F3D-B924-602838F3EFE4}" name="Tabela1" displayName="Tabela1" ref="D19:G24" totalsRowShown="0" headerRowDxfId="101" dataDxfId="99" headerRowBorderDxfId="100" tableBorderDxfId="98" totalsRowBorderDxfId="97">
  <autoFilter ref="D19:G24" xr:uid="{A30DA638-BA9E-4C77-A7BA-D128759B57AB}"/>
  <sortState xmlns:xlrd2="http://schemas.microsoft.com/office/spreadsheetml/2017/richdata2" ref="D20:F24">
    <sortCondition ref="F19:F24"/>
  </sortState>
  <tableColumns count="4">
    <tableColumn id="1" xr3:uid="{EBFC887C-D235-4E8E-BC50-BF33143A42F3}" name="Sprint 1" dataDxfId="96"/>
    <tableColumn id="2" xr3:uid="{AE73E043-37B5-4059-BD0C-90DDE9779DCB}" name="Pontos" dataDxfId="95"/>
    <tableColumn id="3" xr3:uid="{1FFC52C4-AB6F-4761-850F-5B1228CC55C5}" name="Ordem" dataDxfId="94"/>
    <tableColumn id="4" xr3:uid="{BA4C47F5-A6F1-49CC-BA7B-489A7C15469C}" name="Conclusão" dataDxfId="93"/>
  </tableColumns>
  <tableStyleInfo name="TableStyleMedium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630D916-3404-4643-BA85-2CA9EBF57ACC}" name="Tabela6" displayName="Tabela6" ref="L8:M14" totalsRowShown="0" headerRowDxfId="15" dataDxfId="13" headerRowBorderDxfId="14" tableBorderDxfId="12" totalsRowBorderDxfId="11">
  <autoFilter ref="L8:M14" xr:uid="{E71650F6-791A-4DC1-BA53-16864552F485}"/>
  <tableColumns count="2">
    <tableColumn id="1" xr3:uid="{06F36569-89D7-452A-8A62-8D72E9C4CC51}" name="Pontos" dataDxfId="10"/>
    <tableColumn id="2" xr3:uid="{CB9053C6-FF78-4D8C-B087-105FE5BE4A62}" name="Conclusão" dataDxfId="9"/>
  </tableColumns>
  <tableStyleInfo name="TableStyleMedium9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BCFD6918-6163-4A50-8FA4-D8327CE75BCC}" name="Tabela68" displayName="Tabela68" ref="L16:M23" totalsRowCount="1" headerRowDxfId="8" dataDxfId="6" headerRowBorderDxfId="7" tableBorderDxfId="5" totalsRowBorderDxfId="4">
  <autoFilter ref="L16:M22" xr:uid="{D3CEEFBC-2A4B-43D5-8343-D94FDD931835}"/>
  <tableColumns count="2">
    <tableColumn id="1" xr3:uid="{D65A8363-342E-4BA0-9A53-99BDC7D1D7FB}" name="Pontos" totalsRowFunction="sum" dataDxfId="3" totalsRowDxfId="2"/>
    <tableColumn id="2" xr3:uid="{8465771A-14E9-444C-A8CF-0D5E2A943A69}" name="Conclusão" dataDxfId="1" totalsRowDxfId="0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8FF604B-9205-4E34-8F9E-3DE2E9221F93}" name="Tabela2" displayName="Tabela2" ref="D8:G17" totalsRowShown="0" headerRowDxfId="92" dataDxfId="91">
  <autoFilter ref="D8:G17" xr:uid="{CEEF574F-1BDC-4948-8564-626B8DF2FC23}"/>
  <sortState xmlns:xlrd2="http://schemas.microsoft.com/office/spreadsheetml/2017/richdata2" ref="D9:F17">
    <sortCondition ref="F8:F17"/>
  </sortState>
  <tableColumns count="4">
    <tableColumn id="1" xr3:uid="{BDD71B27-ED10-4726-8603-A6264C4185A4}" name="Geral" dataDxfId="90"/>
    <tableColumn id="2" xr3:uid="{88FEAFF7-7EAE-45E1-B19A-221A24E92258}" name="Pontos" dataDxfId="89"/>
    <tableColumn id="3" xr3:uid="{C27A1B79-200D-48B3-BAED-1561AED9A4CE}" name="Ordem" dataDxfId="88"/>
    <tableColumn id="4" xr3:uid="{DCEFB7CB-BF57-4AA6-84CC-6D0B4BD56930}" name="Conclusão" dataDxfId="87"/>
  </tableColumns>
  <tableStyleInfo name="TableStyleMedium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4A9DA78-15E2-4433-95FF-18BAE2F02998}" name="Tabela3" displayName="Tabela3" ref="D26:G33" totalsRowShown="0" headerRowDxfId="86" dataDxfId="84" headerRowBorderDxfId="85" tableBorderDxfId="83" totalsRowBorderDxfId="82">
  <autoFilter ref="D26:G33" xr:uid="{0B4442F2-AA14-475B-B88F-564FDD5A53C1}"/>
  <sortState xmlns:xlrd2="http://schemas.microsoft.com/office/spreadsheetml/2017/richdata2" ref="D27:F33">
    <sortCondition ref="F26:F33"/>
  </sortState>
  <tableColumns count="4">
    <tableColumn id="1" xr3:uid="{F74BBEDE-737B-430B-B4A7-3C192799DDA6}" name="Sprint 2" dataDxfId="81"/>
    <tableColumn id="2" xr3:uid="{9588A40F-5A6F-44D0-B5E4-6753625D1A34}" name="Pontos" dataDxfId="80"/>
    <tableColumn id="3" xr3:uid="{89A0DF30-0714-4538-9E3E-112631087FEE}" name="Ordem" dataDxfId="79"/>
    <tableColumn id="4" xr3:uid="{B5594E9B-BD31-4F6C-8F56-D258797AF340}" name="Conclusão" dataDxfId="78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5A007F1-A83D-422E-9188-3F180A99BC0F}" name="Tabela5" displayName="Tabela5" ref="D35:G42" totalsRowCount="1" headerRowDxfId="77" dataDxfId="75" totalsRowDxfId="73" headerRowBorderDxfId="76" tableBorderDxfId="74" totalsRowBorderDxfId="72">
  <autoFilter ref="D35:G41" xr:uid="{A93A140F-6BEA-431D-93A2-EB02E11D4D02}"/>
  <tableColumns count="4">
    <tableColumn id="1" xr3:uid="{AB19EB63-BDBC-4252-8ECA-06B860BE6C52}" name="Sprint 3" totalsRowLabel="TOTAL" dataDxfId="71" totalsRowDxfId="70"/>
    <tableColumn id="2" xr3:uid="{85D9F7A2-D7DA-4C2D-815B-A015029BCC23}" name="Pontos" totalsRowFunction="sum" dataDxfId="69" totalsRowDxfId="68"/>
    <tableColumn id="3" xr3:uid="{78B329FA-B92B-4E10-BFE1-7C441BF4BE26}" name="Ordem" dataDxfId="67" totalsRowDxfId="66"/>
    <tableColumn id="4" xr3:uid="{977E15E7-15E9-4069-B2AC-EB80035A0286}" name="Conclusão" dataDxfId="65" totalsRowDxfId="64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53402ED-64F9-4281-ADA7-163ED0FF6D36}" name="Table4" displayName="Table4" ref="D44:G54" totalsRowCount="1" headerRowDxfId="63" dataDxfId="62" totalsRowDxfId="60" tableBorderDxfId="61">
  <autoFilter ref="D44:G53" xr:uid="{36B80E4F-E750-4453-BB93-593681F94801}"/>
  <tableColumns count="4">
    <tableColumn id="1" xr3:uid="{DBFC8750-8A5D-4725-946D-AF7D39F7C643}" name="Sprint 4" totalsRowLabel="TOTAL" dataDxfId="59" totalsRowDxfId="58"/>
    <tableColumn id="2" xr3:uid="{42A2E79D-1595-4EFD-83EE-98308BC03BB0}" name="Pontos" totalsRowFunction="sum" dataDxfId="57" totalsRowDxfId="56"/>
    <tableColumn id="3" xr3:uid="{45402E71-7DD6-4F00-86F7-E660744E3A0F}" name="Ordem" dataDxfId="55" totalsRowDxfId="54"/>
    <tableColumn id="4" xr3:uid="{861DCC7E-3699-401E-9B5E-3B0672160132}" name="Conclusão" dataDxfId="53" totalsRowDxfId="52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941D8F69-98DC-4396-96D2-0C55CAF8A554}" name="Table611" displayName="Table611" ref="D57:G64" totalsRowShown="0" headerRowDxfId="51" dataDxfId="49" headerRowBorderDxfId="50" tableBorderDxfId="48" totalsRowBorderDxfId="47">
  <autoFilter ref="D57:G64" xr:uid="{A8B51B5B-9453-486E-B99A-BD6A09B23808}"/>
  <tableColumns count="4">
    <tableColumn id="1" xr3:uid="{42FFD04F-54B9-4ADD-B202-F2D3DB564014}" name="Sprint 5" dataDxfId="46"/>
    <tableColumn id="2" xr3:uid="{A34AFD38-95DE-4A1F-A3B7-63F0A0DE8D82}" name="Pontos" dataDxfId="45"/>
    <tableColumn id="3" xr3:uid="{8C05866C-AF23-4A03-9C21-368DC4500EEA}" name="Ordem" dataDxfId="44"/>
    <tableColumn id="4" xr3:uid="{3FFCBC1D-1573-4F22-84E1-2CC2C99EA084}" name="Conclusão" dataDxfId="43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9F75E1E-DBC3-49CE-B994-F2CB6A37A98C}" name="Table6812" displayName="Table6812" ref="D66:G73" totalsRowShown="0" headerRowDxfId="42" dataDxfId="40" headerRowBorderDxfId="41" tableBorderDxfId="39" totalsRowBorderDxfId="38">
  <autoFilter ref="D66:G73" xr:uid="{4495262A-11D9-46CA-82B3-428EAD394F66}"/>
  <tableColumns count="4">
    <tableColumn id="1" xr3:uid="{EE62185B-69B9-459B-B51B-158ECF30F52E}" name="Sprint 6" dataDxfId="37"/>
    <tableColumn id="2" xr3:uid="{EC3DCEC7-3CB4-4284-A874-4DAEDA9967F4}" name="Pontos" dataDxfId="36">
      <calculatedColumnFormula>SUBTOTAL(109,E61:E66)</calculatedColumnFormula>
    </tableColumn>
    <tableColumn id="3" xr3:uid="{76E26313-428D-43C3-B487-EBDA0D5DC810}" name="Ordem" dataDxfId="35"/>
    <tableColumn id="4" xr3:uid="{0300648C-0C89-4150-9B1A-D8689E37BABA}" name="Conclusão" dataDxfId="34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89442A91-5838-45F2-BA94-82945051D9A6}" name="Table68913" displayName="Table68913" ref="D75:G82" totalsRowShown="0" headerRowDxfId="33" dataDxfId="31" headerRowBorderDxfId="32" tableBorderDxfId="30" totalsRowBorderDxfId="29">
  <autoFilter ref="D75:G82" xr:uid="{F85925B3-6AEF-4FDE-AC6F-E91DCB381618}"/>
  <tableColumns count="4">
    <tableColumn id="1" xr3:uid="{98E48394-5F74-4FE0-878B-B7C28B7E65F7}" name="Sprint 7" dataDxfId="28"/>
    <tableColumn id="2" xr3:uid="{6A87EB92-2E43-42E9-9317-4628F9899F44}" name="Ponto" dataDxfId="27">
      <calculatedColumnFormula>SUBTOTAL(109,E70:E75)</calculatedColumnFormula>
    </tableColumn>
    <tableColumn id="3" xr3:uid="{8691EF50-8590-4BC7-9F22-BA5DA86883C5}" name="Ordem" dataDxfId="26"/>
    <tableColumn id="4" xr3:uid="{D0E326F8-9C8C-400D-843B-66587C56BD69}" name="Conclusão" dataDxfId="25"/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CC2138C8-EB9B-4F6B-82FF-EAF5FFB86A12}" name="Table681014" displayName="Table681014" ref="D84:G91" totalsRowShown="0" headerRowDxfId="24" dataDxfId="22" headerRowBorderDxfId="23" tableBorderDxfId="21" totalsRowBorderDxfId="20">
  <autoFilter ref="D84:G91" xr:uid="{12A329D5-E0E0-4873-97F9-082C569F452A}"/>
  <tableColumns count="4">
    <tableColumn id="1" xr3:uid="{1A1B1A78-D92B-43EB-9B82-9392585827C3}" name="Sprint 8" dataDxfId="19"/>
    <tableColumn id="2" xr3:uid="{FB8D920A-A97A-43A9-BA65-6B149C2DBECE}" name="Pontos" dataDxfId="18">
      <calculatedColumnFormula>SUBTOTAL(109,E79:E84)</calculatedColumnFormula>
    </tableColumn>
    <tableColumn id="3" xr3:uid="{1C7B80C0-F10B-4E15-8519-400F2EE47E44}" name="Ordem" dataDxfId="17"/>
    <tableColumn id="4" xr3:uid="{1183E3C3-3450-485E-B60C-BC733F618190}" name="Conclusão" dataDxfId="16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12" Type="http://schemas.openxmlformats.org/officeDocument/2006/relationships/table" Target="../tables/table11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54FBE-8321-43CC-9CB4-8E288D48A2B6}">
  <dimension ref="B1:U105"/>
  <sheetViews>
    <sheetView tabSelected="1" topLeftCell="K1" zoomScale="85" zoomScaleNormal="85" workbookViewId="0">
      <selection activeCell="S6" sqref="S6"/>
    </sheetView>
  </sheetViews>
  <sheetFormatPr defaultRowHeight="14.25" x14ac:dyDescent="0.2"/>
  <cols>
    <col min="1" max="2" width="9.140625" style="2"/>
    <col min="3" max="3" width="4.28515625" style="2" customWidth="1"/>
    <col min="4" max="4" width="47" style="2" customWidth="1"/>
    <col min="5" max="5" width="11.28515625" style="2" customWidth="1"/>
    <col min="6" max="6" width="12" style="2" customWidth="1"/>
    <col min="7" max="7" width="14.140625" style="2" customWidth="1"/>
    <col min="8" max="8" width="4.28515625" style="2" customWidth="1"/>
    <col min="9" max="9" width="6" style="2" customWidth="1"/>
    <col min="10" max="10" width="4.7109375" style="2" customWidth="1"/>
    <col min="11" max="11" width="37.85546875" style="2" customWidth="1"/>
    <col min="12" max="12" width="33.28515625" style="2" bestFit="1" customWidth="1"/>
    <col min="13" max="13" width="15.42578125" style="2" customWidth="1"/>
    <col min="14" max="14" width="5.140625" style="2" customWidth="1"/>
    <col min="15" max="15" width="6.140625" style="2" customWidth="1"/>
    <col min="16" max="16" width="17.42578125" style="2" customWidth="1"/>
    <col min="17" max="17" width="16.85546875" style="2" customWidth="1"/>
    <col min="18" max="18" width="6" style="2" customWidth="1"/>
    <col min="19" max="19" width="83.7109375" style="2" customWidth="1"/>
    <col min="20" max="20" width="11.28515625" style="2" customWidth="1"/>
    <col min="21" max="21" width="14" style="2" customWidth="1"/>
    <col min="22" max="16384" width="9.140625" style="2"/>
  </cols>
  <sheetData>
    <row r="1" spans="3:21" ht="14.25" customHeight="1" x14ac:dyDescent="0.2"/>
    <row r="2" spans="3:21" x14ac:dyDescent="0.2">
      <c r="S2" s="24"/>
    </row>
    <row r="3" spans="3:21" x14ac:dyDescent="0.2">
      <c r="S3" s="24"/>
    </row>
    <row r="4" spans="3:21" ht="23.25" customHeight="1" x14ac:dyDescent="0.25">
      <c r="C4" s="72" t="s">
        <v>0</v>
      </c>
      <c r="D4" s="73"/>
      <c r="E4" s="73"/>
      <c r="F4" s="73"/>
      <c r="G4" s="73"/>
      <c r="H4" s="74"/>
      <c r="J4" s="81" t="s">
        <v>1</v>
      </c>
      <c r="K4" s="82"/>
      <c r="L4" s="82"/>
      <c r="M4" s="82"/>
      <c r="N4" s="83"/>
      <c r="P4" s="90" t="s">
        <v>2</v>
      </c>
      <c r="Q4" s="91"/>
      <c r="S4" s="64" t="s">
        <v>3</v>
      </c>
      <c r="T4" s="31" t="s">
        <v>4</v>
      </c>
      <c r="U4" s="31" t="s">
        <v>5</v>
      </c>
    </row>
    <row r="5" spans="3:21" ht="49.5" customHeight="1" x14ac:dyDescent="0.2">
      <c r="C5" s="75"/>
      <c r="D5" s="76"/>
      <c r="E5" s="76"/>
      <c r="F5" s="76"/>
      <c r="G5" s="76"/>
      <c r="H5" s="77"/>
      <c r="J5" s="84"/>
      <c r="K5" s="85"/>
      <c r="L5" s="85"/>
      <c r="M5" s="85"/>
      <c r="N5" s="86"/>
      <c r="P5" s="63" t="s">
        <v>6</v>
      </c>
      <c r="Q5" s="63" t="s">
        <v>6</v>
      </c>
      <c r="S5" s="61" t="s">
        <v>7</v>
      </c>
      <c r="T5" s="30" t="s">
        <v>8</v>
      </c>
      <c r="U5" s="28" t="s">
        <v>9</v>
      </c>
    </row>
    <row r="6" spans="3:21" ht="23.25" customHeight="1" x14ac:dyDescent="0.2">
      <c r="C6" s="78"/>
      <c r="D6" s="79"/>
      <c r="E6" s="79"/>
      <c r="F6" s="79"/>
      <c r="G6" s="79"/>
      <c r="H6" s="80"/>
      <c r="J6" s="87"/>
      <c r="K6" s="88"/>
      <c r="L6" s="88"/>
      <c r="M6" s="88"/>
      <c r="N6" s="89"/>
      <c r="P6" s="26" t="s">
        <v>10</v>
      </c>
      <c r="Q6" s="46" t="s">
        <v>11</v>
      </c>
      <c r="S6" s="92" t="s">
        <v>87</v>
      </c>
      <c r="T6" s="28" t="s">
        <v>12</v>
      </c>
      <c r="U6" s="28" t="s">
        <v>13</v>
      </c>
    </row>
    <row r="7" spans="3:21" ht="15" x14ac:dyDescent="0.25">
      <c r="C7" s="34"/>
      <c r="D7" s="23"/>
      <c r="E7" s="23"/>
      <c r="F7" s="23"/>
      <c r="G7" s="23"/>
      <c r="H7" s="35"/>
      <c r="J7" s="34"/>
      <c r="K7" s="23"/>
      <c r="L7" s="25"/>
      <c r="M7" s="25"/>
      <c r="N7" s="35"/>
      <c r="P7" s="27" t="s">
        <v>14</v>
      </c>
      <c r="Q7" s="46" t="s">
        <v>15</v>
      </c>
      <c r="S7" s="60" t="s">
        <v>16</v>
      </c>
      <c r="T7" s="28" t="s">
        <v>17</v>
      </c>
      <c r="U7" s="28" t="s">
        <v>13</v>
      </c>
    </row>
    <row r="8" spans="3:21" ht="15" x14ac:dyDescent="0.25">
      <c r="C8" s="34"/>
      <c r="D8" s="1" t="s">
        <v>18</v>
      </c>
      <c r="E8" s="1" t="s">
        <v>19</v>
      </c>
      <c r="F8" s="1" t="s">
        <v>20</v>
      </c>
      <c r="G8" s="21" t="s">
        <v>21</v>
      </c>
      <c r="H8" s="37"/>
      <c r="J8" s="34"/>
      <c r="K8" s="20" t="s">
        <v>22</v>
      </c>
      <c r="L8" s="48" t="s">
        <v>19</v>
      </c>
      <c r="M8" s="48" t="s">
        <v>21</v>
      </c>
      <c r="N8" s="36"/>
      <c r="P8" s="26" t="s">
        <v>8</v>
      </c>
      <c r="Q8" s="46" t="s">
        <v>17</v>
      </c>
      <c r="S8" s="60"/>
      <c r="T8" s="28"/>
      <c r="U8" s="28"/>
    </row>
    <row r="9" spans="3:21" ht="15" x14ac:dyDescent="0.25">
      <c r="C9" s="34"/>
      <c r="D9" s="1" t="s">
        <v>23</v>
      </c>
      <c r="E9" s="1">
        <v>13</v>
      </c>
      <c r="F9" s="1">
        <v>1</v>
      </c>
      <c r="G9" s="1"/>
      <c r="H9" s="37"/>
      <c r="J9" s="34"/>
      <c r="K9" s="54" t="s">
        <v>24</v>
      </c>
      <c r="L9" s="50">
        <v>5</v>
      </c>
      <c r="M9" s="33"/>
      <c r="N9" s="37"/>
      <c r="P9" s="26" t="s">
        <v>25</v>
      </c>
      <c r="Q9" s="46"/>
      <c r="S9" s="60"/>
      <c r="T9" s="28"/>
      <c r="U9" s="28"/>
    </row>
    <row r="10" spans="3:21" ht="15" x14ac:dyDescent="0.25">
      <c r="C10" s="34"/>
      <c r="D10" s="1" t="s">
        <v>26</v>
      </c>
      <c r="E10" s="1">
        <v>8</v>
      </c>
      <c r="F10" s="1">
        <v>2</v>
      </c>
      <c r="G10" s="1"/>
      <c r="H10" s="37"/>
      <c r="J10" s="34"/>
      <c r="K10" s="54" t="s">
        <v>27</v>
      </c>
      <c r="L10" s="50">
        <v>21</v>
      </c>
      <c r="M10" s="33"/>
      <c r="N10" s="36"/>
      <c r="P10" s="26" t="s">
        <v>28</v>
      </c>
      <c r="Q10" s="46"/>
      <c r="S10" s="60"/>
      <c r="T10" s="28"/>
      <c r="U10" s="28"/>
    </row>
    <row r="11" spans="3:21" ht="15" x14ac:dyDescent="0.25">
      <c r="C11" s="34"/>
      <c r="D11" s="1" t="s">
        <v>29</v>
      </c>
      <c r="E11" s="1">
        <v>13</v>
      </c>
      <c r="F11" s="1">
        <v>3</v>
      </c>
      <c r="G11" s="1"/>
      <c r="H11" s="37"/>
      <c r="J11" s="34"/>
      <c r="K11" s="54" t="s">
        <v>30</v>
      </c>
      <c r="L11" s="50">
        <v>13</v>
      </c>
      <c r="M11" s="33"/>
      <c r="N11" s="36"/>
      <c r="P11" s="26" t="s">
        <v>31</v>
      </c>
      <c r="Q11" s="46"/>
      <c r="S11" s="60"/>
      <c r="T11" s="28"/>
      <c r="U11" s="28"/>
    </row>
    <row r="12" spans="3:21" ht="15" x14ac:dyDescent="0.25">
      <c r="C12" s="34"/>
      <c r="D12" s="1" t="s">
        <v>32</v>
      </c>
      <c r="E12" s="1">
        <v>8</v>
      </c>
      <c r="F12" s="1">
        <v>4</v>
      </c>
      <c r="G12" s="1"/>
      <c r="H12" s="37"/>
      <c r="J12" s="34"/>
      <c r="K12" s="54" t="s">
        <v>33</v>
      </c>
      <c r="L12" s="50">
        <v>13</v>
      </c>
      <c r="M12" s="33"/>
      <c r="N12" s="36"/>
      <c r="P12" s="26" t="s">
        <v>12</v>
      </c>
      <c r="Q12" s="46"/>
      <c r="S12" s="60"/>
      <c r="T12" s="28"/>
      <c r="U12" s="28"/>
    </row>
    <row r="13" spans="3:21" ht="15" x14ac:dyDescent="0.25">
      <c r="C13" s="34"/>
      <c r="D13" s="1" t="s">
        <v>34</v>
      </c>
      <c r="E13" s="1">
        <v>13</v>
      </c>
      <c r="F13" s="1">
        <v>5</v>
      </c>
      <c r="G13" s="1"/>
      <c r="H13" s="37"/>
      <c r="J13" s="34"/>
      <c r="K13" s="54" t="s">
        <v>35</v>
      </c>
      <c r="L13" s="50">
        <v>8</v>
      </c>
      <c r="M13" s="33"/>
      <c r="N13" s="36"/>
      <c r="S13" s="60"/>
      <c r="T13" s="28"/>
      <c r="U13" s="28"/>
    </row>
    <row r="14" spans="3:21" ht="15" x14ac:dyDescent="0.25">
      <c r="C14" s="34"/>
      <c r="D14" s="1" t="s">
        <v>36</v>
      </c>
      <c r="E14" s="1">
        <v>21</v>
      </c>
      <c r="F14" s="1">
        <v>6</v>
      </c>
      <c r="G14" s="1"/>
      <c r="H14" s="37"/>
      <c r="J14" s="34"/>
      <c r="K14" s="56" t="s">
        <v>37</v>
      </c>
      <c r="L14" s="51">
        <f>SUBTOTAL(109,L9:L13)</f>
        <v>60</v>
      </c>
      <c r="M14" s="49"/>
      <c r="N14" s="36"/>
      <c r="S14" s="60"/>
      <c r="T14" s="28"/>
      <c r="U14" s="28"/>
    </row>
    <row r="15" spans="3:21" x14ac:dyDescent="0.2">
      <c r="C15" s="34"/>
      <c r="D15" s="1" t="s">
        <v>38</v>
      </c>
      <c r="E15" s="1">
        <v>13</v>
      </c>
      <c r="F15" s="1">
        <v>7</v>
      </c>
      <c r="G15" s="1"/>
      <c r="H15" s="37"/>
      <c r="J15" s="34"/>
      <c r="K15" s="55"/>
      <c r="L15" s="32"/>
      <c r="M15" s="23"/>
      <c r="N15" s="37"/>
      <c r="S15" s="60"/>
      <c r="T15" s="28"/>
      <c r="U15" s="28"/>
    </row>
    <row r="16" spans="3:21" ht="15" x14ac:dyDescent="0.25">
      <c r="C16" s="34"/>
      <c r="D16" s="3" t="s">
        <v>39</v>
      </c>
      <c r="E16" s="3">
        <v>3</v>
      </c>
      <c r="F16" s="3">
        <v>8</v>
      </c>
      <c r="G16" s="3"/>
      <c r="H16" s="37"/>
      <c r="J16" s="34"/>
      <c r="K16" s="56" t="s">
        <v>40</v>
      </c>
      <c r="L16" s="52" t="s">
        <v>19</v>
      </c>
      <c r="M16" s="48" t="s">
        <v>21</v>
      </c>
      <c r="N16" s="38"/>
      <c r="P16" s="2" t="s">
        <v>41</v>
      </c>
      <c r="S16" s="60"/>
      <c r="T16" s="28"/>
      <c r="U16" s="28"/>
    </row>
    <row r="17" spans="3:21" ht="15" x14ac:dyDescent="0.25">
      <c r="C17" s="34"/>
      <c r="D17" s="4" t="s">
        <v>37</v>
      </c>
      <c r="E17" s="4">
        <v>92</v>
      </c>
      <c r="F17" s="5"/>
      <c r="G17" s="5"/>
      <c r="H17" s="40"/>
      <c r="J17" s="34"/>
      <c r="K17" s="54" t="s">
        <v>42</v>
      </c>
      <c r="L17" s="50">
        <v>21</v>
      </c>
      <c r="M17" s="68"/>
      <c r="N17" s="39"/>
      <c r="P17" s="2" t="s">
        <v>43</v>
      </c>
      <c r="S17" s="60"/>
      <c r="T17" s="28"/>
      <c r="U17" s="28"/>
    </row>
    <row r="18" spans="3:21" ht="15" x14ac:dyDescent="0.25">
      <c r="C18" s="34"/>
      <c r="D18" s="23"/>
      <c r="E18" s="23"/>
      <c r="F18" s="23"/>
      <c r="G18" s="23"/>
      <c r="H18" s="37"/>
      <c r="J18" s="34"/>
      <c r="K18" s="54" t="s">
        <v>44</v>
      </c>
      <c r="L18" s="50">
        <v>13</v>
      </c>
      <c r="M18" s="68"/>
      <c r="N18" s="39"/>
      <c r="P18" s="2" t="s">
        <v>45</v>
      </c>
      <c r="S18" s="60"/>
      <c r="T18" s="28"/>
      <c r="U18" s="28"/>
    </row>
    <row r="19" spans="3:21" ht="15" x14ac:dyDescent="0.25">
      <c r="C19" s="34"/>
      <c r="D19" s="6" t="s">
        <v>46</v>
      </c>
      <c r="E19" s="7" t="s">
        <v>19</v>
      </c>
      <c r="F19" s="8" t="s">
        <v>20</v>
      </c>
      <c r="G19" s="7" t="s">
        <v>21</v>
      </c>
      <c r="H19" s="37"/>
      <c r="J19" s="34"/>
      <c r="K19" s="54" t="s">
        <v>47</v>
      </c>
      <c r="L19" s="50">
        <v>8</v>
      </c>
      <c r="M19" s="68"/>
      <c r="N19" s="35"/>
      <c r="S19" s="60"/>
      <c r="T19" s="28"/>
      <c r="U19" s="28"/>
    </row>
    <row r="20" spans="3:21" ht="15" x14ac:dyDescent="0.25">
      <c r="C20" s="34"/>
      <c r="D20" s="9" t="s">
        <v>48</v>
      </c>
      <c r="E20" s="1">
        <v>3</v>
      </c>
      <c r="F20" s="10">
        <v>1</v>
      </c>
      <c r="G20" s="22"/>
      <c r="H20" s="37"/>
      <c r="J20" s="34"/>
      <c r="K20" s="54" t="s">
        <v>49</v>
      </c>
      <c r="L20" s="53">
        <v>13</v>
      </c>
      <c r="M20" s="68"/>
      <c r="N20" s="35"/>
      <c r="S20" s="60"/>
      <c r="T20" s="28"/>
      <c r="U20" s="28"/>
    </row>
    <row r="21" spans="3:21" ht="15" x14ac:dyDescent="0.25">
      <c r="C21" s="34"/>
      <c r="D21" s="9" t="s">
        <v>50</v>
      </c>
      <c r="E21" s="1">
        <v>3</v>
      </c>
      <c r="F21" s="10">
        <v>2</v>
      </c>
      <c r="G21" s="22"/>
      <c r="H21" s="37"/>
      <c r="J21" s="34"/>
      <c r="K21" s="54" t="s">
        <v>51</v>
      </c>
      <c r="L21" s="50">
        <v>21</v>
      </c>
      <c r="M21" s="68"/>
      <c r="N21" s="35"/>
      <c r="S21" s="60"/>
      <c r="T21" s="28"/>
      <c r="U21" s="28"/>
    </row>
    <row r="22" spans="3:21" x14ac:dyDescent="0.2">
      <c r="C22" s="34"/>
      <c r="D22" s="9" t="s">
        <v>52</v>
      </c>
      <c r="E22" s="1">
        <v>13</v>
      </c>
      <c r="F22" s="10">
        <v>3</v>
      </c>
      <c r="G22" s="70"/>
      <c r="H22" s="37"/>
      <c r="J22" s="34"/>
      <c r="K22" s="57" t="s">
        <v>53</v>
      </c>
      <c r="L22" s="53">
        <v>13</v>
      </c>
      <c r="M22" s="49"/>
      <c r="N22" s="35"/>
    </row>
    <row r="23" spans="3:21" ht="15" x14ac:dyDescent="0.25">
      <c r="C23" s="34"/>
      <c r="D23" s="9" t="s">
        <v>54</v>
      </c>
      <c r="E23" s="1">
        <v>8</v>
      </c>
      <c r="F23" s="10">
        <v>4</v>
      </c>
      <c r="G23" s="22"/>
      <c r="H23" s="37"/>
      <c r="J23" s="34"/>
      <c r="K23" s="58" t="s">
        <v>37</v>
      </c>
      <c r="L23" s="59">
        <f>SUBTOTAL(109,Tabela68[Pontos])</f>
        <v>89</v>
      </c>
      <c r="M23" s="69"/>
      <c r="N23" s="35"/>
    </row>
    <row r="24" spans="3:21" ht="15.75" x14ac:dyDescent="0.25">
      <c r="C24" s="34"/>
      <c r="D24" s="11" t="s">
        <v>37</v>
      </c>
      <c r="E24" s="12">
        <f>SUM(E20:E23)</f>
        <v>27</v>
      </c>
      <c r="F24" s="13"/>
      <c r="G24" s="13"/>
      <c r="H24" s="37"/>
      <c r="J24" s="34"/>
      <c r="K24" s="23"/>
      <c r="L24" s="23"/>
      <c r="M24" s="23"/>
      <c r="N24" s="35"/>
    </row>
    <row r="25" spans="3:21" x14ac:dyDescent="0.2">
      <c r="C25" s="34"/>
      <c r="D25" s="23"/>
      <c r="E25" s="23"/>
      <c r="F25" s="23"/>
      <c r="G25" s="23"/>
      <c r="H25" s="37"/>
      <c r="J25" s="43"/>
      <c r="K25" s="44"/>
      <c r="L25" s="44"/>
      <c r="M25" s="44"/>
      <c r="N25" s="47"/>
    </row>
    <row r="26" spans="3:21" x14ac:dyDescent="0.2">
      <c r="C26" s="34"/>
      <c r="D26" s="6" t="s">
        <v>55</v>
      </c>
      <c r="E26" s="7" t="s">
        <v>19</v>
      </c>
      <c r="F26" s="8" t="s">
        <v>20</v>
      </c>
      <c r="G26" s="7" t="s">
        <v>21</v>
      </c>
      <c r="H26" s="37"/>
      <c r="L26" s="23"/>
      <c r="M26" s="23"/>
      <c r="N26" s="23"/>
    </row>
    <row r="27" spans="3:21" x14ac:dyDescent="0.2">
      <c r="C27" s="34"/>
      <c r="D27" s="9" t="s">
        <v>56</v>
      </c>
      <c r="E27" s="1">
        <v>5</v>
      </c>
      <c r="F27" s="10">
        <v>1</v>
      </c>
      <c r="G27" s="22"/>
      <c r="H27" s="37"/>
      <c r="L27" s="23"/>
      <c r="M27" s="23"/>
      <c r="N27" s="23"/>
    </row>
    <row r="28" spans="3:21" x14ac:dyDescent="0.2">
      <c r="C28" s="34"/>
      <c r="D28" s="9" t="s">
        <v>57</v>
      </c>
      <c r="E28" s="1">
        <v>8</v>
      </c>
      <c r="F28" s="10">
        <v>2</v>
      </c>
      <c r="G28" s="22"/>
      <c r="H28" s="37"/>
    </row>
    <row r="29" spans="3:21" x14ac:dyDescent="0.2">
      <c r="C29" s="34"/>
      <c r="D29" s="9" t="s">
        <v>58</v>
      </c>
      <c r="E29" s="1">
        <v>3</v>
      </c>
      <c r="F29" s="10">
        <v>3</v>
      </c>
      <c r="G29" s="22"/>
      <c r="H29" s="37"/>
    </row>
    <row r="30" spans="3:21" x14ac:dyDescent="0.2">
      <c r="C30" s="34"/>
      <c r="D30" s="9" t="s">
        <v>59</v>
      </c>
      <c r="E30" s="1">
        <v>5</v>
      </c>
      <c r="F30" s="10">
        <v>4</v>
      </c>
      <c r="G30" s="22"/>
      <c r="H30" s="37"/>
    </row>
    <row r="31" spans="3:21" x14ac:dyDescent="0.2">
      <c r="C31" s="34"/>
      <c r="D31" s="9" t="s">
        <v>60</v>
      </c>
      <c r="E31" s="1">
        <v>3</v>
      </c>
      <c r="F31" s="10">
        <v>5</v>
      </c>
      <c r="G31" s="22"/>
      <c r="H31" s="37"/>
    </row>
    <row r="32" spans="3:21" x14ac:dyDescent="0.2">
      <c r="C32" s="34"/>
      <c r="D32" s="9" t="s">
        <v>61</v>
      </c>
      <c r="E32" s="1">
        <v>8</v>
      </c>
      <c r="F32" s="10">
        <v>6</v>
      </c>
      <c r="G32" s="71"/>
      <c r="H32" s="37"/>
    </row>
    <row r="33" spans="3:8" ht="15" x14ac:dyDescent="0.25">
      <c r="C33" s="34"/>
      <c r="D33" s="11" t="s">
        <v>37</v>
      </c>
      <c r="E33" s="15">
        <f>SUBTOTAL(109,E27:E32)</f>
        <v>32</v>
      </c>
      <c r="F33" s="16"/>
      <c r="G33" s="16"/>
      <c r="H33" s="41"/>
    </row>
    <row r="34" spans="3:8" x14ac:dyDescent="0.2">
      <c r="C34" s="34"/>
      <c r="D34" s="23"/>
      <c r="E34" s="23"/>
      <c r="F34" s="23"/>
      <c r="G34" s="23"/>
      <c r="H34" s="37"/>
    </row>
    <row r="35" spans="3:8" x14ac:dyDescent="0.2">
      <c r="C35" s="34"/>
      <c r="D35" s="6" t="s">
        <v>62</v>
      </c>
      <c r="E35" s="7" t="s">
        <v>19</v>
      </c>
      <c r="F35" s="8" t="s">
        <v>20</v>
      </c>
      <c r="G35" s="7" t="s">
        <v>21</v>
      </c>
      <c r="H35" s="37"/>
    </row>
    <row r="36" spans="3:8" x14ac:dyDescent="0.2">
      <c r="C36" s="34"/>
      <c r="D36" s="9" t="s">
        <v>56</v>
      </c>
      <c r="E36" s="1">
        <v>5</v>
      </c>
      <c r="F36" s="10">
        <v>1</v>
      </c>
      <c r="G36" s="22"/>
      <c r="H36" s="37"/>
    </row>
    <row r="37" spans="3:8" x14ac:dyDescent="0.2">
      <c r="C37" s="34"/>
      <c r="D37" s="9" t="s">
        <v>63</v>
      </c>
      <c r="E37" s="1">
        <v>8</v>
      </c>
      <c r="F37" s="10">
        <v>2</v>
      </c>
      <c r="G37" s="22"/>
      <c r="H37" s="37"/>
    </row>
    <row r="38" spans="3:8" x14ac:dyDescent="0.2">
      <c r="C38" s="34"/>
      <c r="D38" s="9" t="s">
        <v>64</v>
      </c>
      <c r="E38" s="1">
        <v>5</v>
      </c>
      <c r="F38" s="10">
        <v>3</v>
      </c>
      <c r="G38" s="22"/>
      <c r="H38" s="37"/>
    </row>
    <row r="39" spans="3:8" x14ac:dyDescent="0.2">
      <c r="C39" s="34"/>
      <c r="D39" s="9" t="s">
        <v>65</v>
      </c>
      <c r="E39" s="1">
        <v>13</v>
      </c>
      <c r="F39" s="10">
        <v>4</v>
      </c>
      <c r="G39" s="22"/>
      <c r="H39" s="37"/>
    </row>
    <row r="40" spans="3:8" x14ac:dyDescent="0.2">
      <c r="C40" s="34"/>
      <c r="D40" s="9" t="s">
        <v>66</v>
      </c>
      <c r="E40" s="1">
        <v>13</v>
      </c>
      <c r="F40" s="10">
        <v>5</v>
      </c>
      <c r="G40" s="22"/>
      <c r="H40" s="37"/>
    </row>
    <row r="41" spans="3:8" x14ac:dyDescent="0.2">
      <c r="C41" s="34"/>
      <c r="D41" s="14" t="s">
        <v>67</v>
      </c>
      <c r="E41" s="3">
        <v>13</v>
      </c>
      <c r="F41" s="17">
        <v>6</v>
      </c>
      <c r="G41" s="65"/>
      <c r="H41" s="37"/>
    </row>
    <row r="42" spans="3:8" x14ac:dyDescent="0.2">
      <c r="C42" s="34"/>
      <c r="D42" s="14" t="s">
        <v>37</v>
      </c>
      <c r="E42" s="3">
        <f>SUBTOTAL(109,Tabela5[Pontos])</f>
        <v>57</v>
      </c>
      <c r="F42" s="17"/>
      <c r="G42" s="18"/>
      <c r="H42" s="37"/>
    </row>
    <row r="43" spans="3:8" ht="15" x14ac:dyDescent="0.25">
      <c r="C43" s="34"/>
      <c r="D43" s="42"/>
      <c r="E43" s="23"/>
      <c r="F43" s="23"/>
      <c r="G43" s="23"/>
      <c r="H43" s="37"/>
    </row>
    <row r="44" spans="3:8" x14ac:dyDescent="0.2">
      <c r="C44" s="34"/>
      <c r="D44" s="6" t="s">
        <v>68</v>
      </c>
      <c r="E44" s="1" t="s">
        <v>19</v>
      </c>
      <c r="F44" s="1" t="s">
        <v>20</v>
      </c>
      <c r="G44" s="1" t="s">
        <v>21</v>
      </c>
      <c r="H44" s="37"/>
    </row>
    <row r="45" spans="3:8" x14ac:dyDescent="0.2">
      <c r="C45" s="34"/>
      <c r="D45" s="19" t="s">
        <v>56</v>
      </c>
      <c r="E45" s="1">
        <v>5</v>
      </c>
      <c r="F45" s="1">
        <v>1</v>
      </c>
      <c r="G45" s="66"/>
      <c r="H45" s="37"/>
    </row>
    <row r="46" spans="3:8" x14ac:dyDescent="0.2">
      <c r="C46" s="34"/>
      <c r="D46" s="19" t="s">
        <v>69</v>
      </c>
      <c r="E46" s="1">
        <v>8</v>
      </c>
      <c r="F46" s="1">
        <v>2</v>
      </c>
      <c r="G46" s="66"/>
      <c r="H46" s="37"/>
    </row>
    <row r="47" spans="3:8" x14ac:dyDescent="0.2">
      <c r="C47" s="34"/>
      <c r="D47" s="19" t="s">
        <v>70</v>
      </c>
      <c r="E47" s="1">
        <v>21</v>
      </c>
      <c r="F47" s="1">
        <v>3</v>
      </c>
      <c r="G47" s="66"/>
      <c r="H47" s="37"/>
    </row>
    <row r="48" spans="3:8" x14ac:dyDescent="0.2">
      <c r="C48" s="34"/>
      <c r="D48" s="19" t="s">
        <v>71</v>
      </c>
      <c r="E48" s="1">
        <v>13</v>
      </c>
      <c r="F48" s="1">
        <v>4</v>
      </c>
      <c r="G48" s="66"/>
      <c r="H48" s="37"/>
    </row>
    <row r="49" spans="3:8" x14ac:dyDescent="0.2">
      <c r="C49" s="34"/>
      <c r="D49" s="19" t="s">
        <v>72</v>
      </c>
      <c r="E49" s="1">
        <v>13</v>
      </c>
      <c r="F49" s="1">
        <v>5</v>
      </c>
      <c r="G49" s="66"/>
      <c r="H49" s="37"/>
    </row>
    <row r="50" spans="3:8" x14ac:dyDescent="0.2">
      <c r="C50" s="34"/>
      <c r="D50" s="19" t="s">
        <v>73</v>
      </c>
      <c r="E50" s="1">
        <v>13</v>
      </c>
      <c r="F50" s="1">
        <v>6</v>
      </c>
      <c r="G50" s="67"/>
      <c r="H50" s="37"/>
    </row>
    <row r="51" spans="3:8" x14ac:dyDescent="0.2">
      <c r="C51" s="34"/>
      <c r="D51" s="19" t="s">
        <v>74</v>
      </c>
      <c r="E51" s="1">
        <v>8</v>
      </c>
      <c r="F51" s="1">
        <v>7</v>
      </c>
      <c r="G51" s="66"/>
      <c r="H51" s="37"/>
    </row>
    <row r="52" spans="3:8" x14ac:dyDescent="0.2">
      <c r="C52" s="34"/>
      <c r="D52" s="9" t="s">
        <v>75</v>
      </c>
      <c r="E52" s="1">
        <v>8</v>
      </c>
      <c r="F52" s="1">
        <v>8</v>
      </c>
      <c r="G52" s="66"/>
      <c r="H52" s="37"/>
    </row>
    <row r="53" spans="3:8" x14ac:dyDescent="0.2">
      <c r="C53" s="34"/>
      <c r="D53" s="19" t="s">
        <v>76</v>
      </c>
      <c r="E53" s="1">
        <v>13</v>
      </c>
      <c r="F53" s="1">
        <v>9</v>
      </c>
      <c r="G53" s="67"/>
      <c r="H53" s="37"/>
    </row>
    <row r="54" spans="3:8" x14ac:dyDescent="0.2">
      <c r="C54" s="34"/>
      <c r="D54" s="14" t="s">
        <v>37</v>
      </c>
      <c r="E54" s="3">
        <f>SUBTOTAL(109,Table4[Pontos])</f>
        <v>102</v>
      </c>
      <c r="F54" s="3"/>
      <c r="G54" s="23"/>
      <c r="H54" s="37"/>
    </row>
    <row r="55" spans="3:8" x14ac:dyDescent="0.2">
      <c r="C55" s="34"/>
      <c r="D55" s="23"/>
      <c r="E55" s="23"/>
      <c r="F55" s="23"/>
      <c r="G55" s="23"/>
      <c r="H55" s="37"/>
    </row>
    <row r="56" spans="3:8" x14ac:dyDescent="0.2">
      <c r="C56" s="34"/>
      <c r="D56" s="23"/>
      <c r="E56" s="23"/>
      <c r="F56" s="23"/>
      <c r="G56" s="23"/>
      <c r="H56" s="37"/>
    </row>
    <row r="57" spans="3:8" x14ac:dyDescent="0.2">
      <c r="C57" s="34"/>
      <c r="D57" s="6" t="s">
        <v>77</v>
      </c>
      <c r="E57" s="1" t="s">
        <v>19</v>
      </c>
      <c r="F57" s="1" t="s">
        <v>20</v>
      </c>
      <c r="G57" s="1" t="s">
        <v>21</v>
      </c>
      <c r="H57" s="37"/>
    </row>
    <row r="58" spans="3:8" x14ac:dyDescent="0.2">
      <c r="C58" s="34"/>
      <c r="D58" s="9" t="s">
        <v>56</v>
      </c>
      <c r="E58" s="1">
        <v>5</v>
      </c>
      <c r="F58" s="10"/>
      <c r="G58" s="29"/>
      <c r="H58" s="37"/>
    </row>
    <row r="59" spans="3:8" x14ac:dyDescent="0.2">
      <c r="C59" s="34"/>
      <c r="D59" s="9" t="s">
        <v>78</v>
      </c>
      <c r="E59" s="1">
        <v>8</v>
      </c>
      <c r="F59" s="10"/>
      <c r="G59" s="29"/>
      <c r="H59" s="37"/>
    </row>
    <row r="60" spans="3:8" x14ac:dyDescent="0.2">
      <c r="C60" s="34"/>
      <c r="D60" s="9" t="s">
        <v>79</v>
      </c>
      <c r="E60" s="1">
        <v>13</v>
      </c>
      <c r="F60" s="10"/>
      <c r="G60" s="29"/>
      <c r="H60" s="37"/>
    </row>
    <row r="61" spans="3:8" x14ac:dyDescent="0.2">
      <c r="C61" s="34"/>
      <c r="D61" s="9" t="s">
        <v>80</v>
      </c>
      <c r="E61" s="1">
        <v>8</v>
      </c>
      <c r="F61" s="10"/>
      <c r="G61" s="29"/>
      <c r="H61" s="37"/>
    </row>
    <row r="62" spans="3:8" x14ac:dyDescent="0.2">
      <c r="C62" s="34"/>
      <c r="D62" s="14" t="s">
        <v>81</v>
      </c>
      <c r="E62" s="3">
        <v>13</v>
      </c>
      <c r="F62" s="17"/>
      <c r="G62" s="65"/>
      <c r="H62" s="37"/>
    </row>
    <row r="63" spans="3:8" x14ac:dyDescent="0.2">
      <c r="C63" s="34"/>
      <c r="D63" s="14" t="s">
        <v>82</v>
      </c>
      <c r="E63" s="3">
        <v>21</v>
      </c>
      <c r="F63" s="17"/>
      <c r="G63" s="65"/>
      <c r="H63" s="37"/>
    </row>
    <row r="64" spans="3:8" ht="15" x14ac:dyDescent="0.25">
      <c r="C64" s="34"/>
      <c r="D64" s="62" t="s">
        <v>37</v>
      </c>
      <c r="E64" s="62">
        <f>SUBTOTAL(109,E58:E63)</f>
        <v>68</v>
      </c>
      <c r="F64" s="62"/>
      <c r="G64" s="62"/>
      <c r="H64" s="37"/>
    </row>
    <row r="65" spans="3:8" x14ac:dyDescent="0.2">
      <c r="C65" s="34"/>
      <c r="D65" s="23"/>
      <c r="E65" s="23"/>
      <c r="F65" s="23"/>
      <c r="G65" s="23"/>
      <c r="H65" s="37"/>
    </row>
    <row r="66" spans="3:8" x14ac:dyDescent="0.2">
      <c r="C66" s="34"/>
      <c r="D66" s="6" t="s">
        <v>83</v>
      </c>
      <c r="E66" s="1" t="s">
        <v>19</v>
      </c>
      <c r="F66" s="1" t="s">
        <v>20</v>
      </c>
      <c r="G66" s="1" t="s">
        <v>21</v>
      </c>
      <c r="H66" s="37"/>
    </row>
    <row r="67" spans="3:8" x14ac:dyDescent="0.2">
      <c r="C67" s="34"/>
      <c r="D67" s="9"/>
      <c r="E67" s="1"/>
      <c r="F67" s="10"/>
      <c r="G67" s="10"/>
      <c r="H67" s="37"/>
    </row>
    <row r="68" spans="3:8" x14ac:dyDescent="0.2">
      <c r="C68" s="34"/>
      <c r="D68" s="9"/>
      <c r="E68" s="1"/>
      <c r="F68" s="10"/>
      <c r="G68" s="10"/>
      <c r="H68" s="37"/>
    </row>
    <row r="69" spans="3:8" x14ac:dyDescent="0.2">
      <c r="C69" s="34"/>
      <c r="D69" s="9"/>
      <c r="E69" s="1"/>
      <c r="F69" s="10"/>
      <c r="G69" s="10"/>
      <c r="H69" s="37"/>
    </row>
    <row r="70" spans="3:8" x14ac:dyDescent="0.2">
      <c r="C70" s="34"/>
      <c r="D70" s="9"/>
      <c r="E70" s="1"/>
      <c r="F70" s="10"/>
      <c r="G70" s="10"/>
      <c r="H70" s="37"/>
    </row>
    <row r="71" spans="3:8" x14ac:dyDescent="0.2">
      <c r="C71" s="34"/>
      <c r="D71" s="9"/>
      <c r="E71" s="1"/>
      <c r="F71" s="10"/>
      <c r="G71" s="10"/>
      <c r="H71" s="37"/>
    </row>
    <row r="72" spans="3:8" x14ac:dyDescent="0.2">
      <c r="C72" s="34"/>
      <c r="D72" s="14"/>
      <c r="E72" s="3"/>
      <c r="F72" s="17"/>
      <c r="G72" s="17"/>
      <c r="H72" s="37"/>
    </row>
    <row r="73" spans="3:8" ht="15" x14ac:dyDescent="0.25">
      <c r="C73" s="34"/>
      <c r="D73" s="62" t="s">
        <v>37</v>
      </c>
      <c r="E73" s="62">
        <f t="shared" ref="E73" si="0">SUBTOTAL(109,E67:E72)</f>
        <v>0</v>
      </c>
      <c r="F73" s="62"/>
      <c r="G73" s="62"/>
      <c r="H73" s="37"/>
    </row>
    <row r="74" spans="3:8" x14ac:dyDescent="0.2">
      <c r="C74" s="34"/>
      <c r="D74" s="23"/>
      <c r="E74" s="23"/>
      <c r="F74" s="23"/>
      <c r="G74" s="23"/>
      <c r="H74" s="37"/>
    </row>
    <row r="75" spans="3:8" x14ac:dyDescent="0.2">
      <c r="C75" s="34"/>
      <c r="D75" s="6" t="s">
        <v>84</v>
      </c>
      <c r="E75" s="1" t="s">
        <v>85</v>
      </c>
      <c r="F75" s="1" t="s">
        <v>20</v>
      </c>
      <c r="G75" s="1" t="s">
        <v>21</v>
      </c>
      <c r="H75" s="37"/>
    </row>
    <row r="76" spans="3:8" x14ac:dyDescent="0.2">
      <c r="C76" s="34"/>
      <c r="D76" s="9"/>
      <c r="E76" s="1"/>
      <c r="F76" s="10"/>
      <c r="G76" s="10"/>
      <c r="H76" s="37"/>
    </row>
    <row r="77" spans="3:8" x14ac:dyDescent="0.2">
      <c r="C77" s="34"/>
      <c r="D77" s="9"/>
      <c r="E77" s="1"/>
      <c r="F77" s="10"/>
      <c r="G77" s="10"/>
      <c r="H77" s="37"/>
    </row>
    <row r="78" spans="3:8" x14ac:dyDescent="0.2">
      <c r="C78" s="34"/>
      <c r="D78" s="9"/>
      <c r="E78" s="1"/>
      <c r="F78" s="10"/>
      <c r="G78" s="10"/>
      <c r="H78" s="37"/>
    </row>
    <row r="79" spans="3:8" x14ac:dyDescent="0.2">
      <c r="C79" s="34"/>
      <c r="D79" s="9"/>
      <c r="E79" s="1"/>
      <c r="F79" s="10"/>
      <c r="G79" s="10"/>
      <c r="H79" s="37"/>
    </row>
    <row r="80" spans="3:8" x14ac:dyDescent="0.2">
      <c r="C80" s="34"/>
      <c r="D80" s="9"/>
      <c r="E80" s="1"/>
      <c r="F80" s="10"/>
      <c r="G80" s="10"/>
      <c r="H80" s="37"/>
    </row>
    <row r="81" spans="2:9" x14ac:dyDescent="0.2">
      <c r="C81" s="34"/>
      <c r="D81" s="14"/>
      <c r="E81" s="3"/>
      <c r="F81" s="17"/>
      <c r="G81" s="17"/>
      <c r="H81" s="37"/>
    </row>
    <row r="82" spans="2:9" ht="15" x14ac:dyDescent="0.25">
      <c r="C82" s="34"/>
      <c r="D82" s="62" t="s">
        <v>37</v>
      </c>
      <c r="E82" s="62">
        <f t="shared" ref="E82" si="1">SUBTOTAL(109,E76:E81)</f>
        <v>0</v>
      </c>
      <c r="F82" s="62"/>
      <c r="G82" s="62"/>
      <c r="H82" s="37"/>
    </row>
    <row r="83" spans="2:9" x14ac:dyDescent="0.2">
      <c r="C83" s="34"/>
      <c r="D83" s="23"/>
      <c r="E83" s="23"/>
      <c r="F83" s="23"/>
      <c r="G83" s="23"/>
      <c r="H83" s="37"/>
    </row>
    <row r="84" spans="2:9" x14ac:dyDescent="0.2">
      <c r="C84" s="34"/>
      <c r="D84" s="6" t="s">
        <v>86</v>
      </c>
      <c r="E84" s="1" t="s">
        <v>19</v>
      </c>
      <c r="F84" s="1" t="s">
        <v>20</v>
      </c>
      <c r="G84" s="1" t="s">
        <v>21</v>
      </c>
      <c r="H84" s="37"/>
    </row>
    <row r="85" spans="2:9" x14ac:dyDescent="0.2">
      <c r="C85" s="34"/>
      <c r="D85" s="9"/>
      <c r="E85" s="1"/>
      <c r="F85" s="10"/>
      <c r="G85" s="10"/>
      <c r="H85" s="37"/>
    </row>
    <row r="86" spans="2:9" x14ac:dyDescent="0.2">
      <c r="C86" s="34"/>
      <c r="D86" s="9"/>
      <c r="E86" s="1"/>
      <c r="F86" s="10"/>
      <c r="G86" s="10"/>
      <c r="H86" s="37"/>
    </row>
    <row r="87" spans="2:9" x14ac:dyDescent="0.2">
      <c r="C87" s="34"/>
      <c r="D87" s="9"/>
      <c r="E87" s="1"/>
      <c r="F87" s="10"/>
      <c r="G87" s="10"/>
      <c r="H87" s="37"/>
    </row>
    <row r="88" spans="2:9" x14ac:dyDescent="0.2">
      <c r="C88" s="34"/>
      <c r="D88" s="9"/>
      <c r="E88" s="1"/>
      <c r="F88" s="10"/>
      <c r="G88" s="10"/>
      <c r="H88" s="37"/>
    </row>
    <row r="89" spans="2:9" x14ac:dyDescent="0.2">
      <c r="C89" s="34"/>
      <c r="D89" s="9"/>
      <c r="E89" s="1"/>
      <c r="F89" s="10"/>
      <c r="G89" s="10"/>
      <c r="H89" s="37"/>
    </row>
    <row r="90" spans="2:9" x14ac:dyDescent="0.2">
      <c r="C90" s="34"/>
      <c r="D90" s="14"/>
      <c r="E90" s="3"/>
      <c r="F90" s="17"/>
      <c r="G90" s="17"/>
      <c r="H90" s="37"/>
    </row>
    <row r="91" spans="2:9" ht="15" x14ac:dyDescent="0.25">
      <c r="C91" s="34"/>
      <c r="D91" s="62" t="s">
        <v>37</v>
      </c>
      <c r="E91" s="62">
        <f t="shared" ref="E91" si="2">SUBTOTAL(109,E85:E90)</f>
        <v>0</v>
      </c>
      <c r="F91" s="62"/>
      <c r="G91" s="62"/>
      <c r="H91" s="37"/>
    </row>
    <row r="92" spans="2:9" x14ac:dyDescent="0.2">
      <c r="B92" s="23"/>
      <c r="C92" s="34"/>
      <c r="D92" s="23"/>
      <c r="E92" s="23"/>
      <c r="F92" s="23"/>
      <c r="G92" s="23"/>
      <c r="H92" s="37"/>
      <c r="I92" s="23"/>
    </row>
    <row r="93" spans="2:9" x14ac:dyDescent="0.2">
      <c r="B93" s="23"/>
      <c r="C93" s="43"/>
      <c r="D93" s="44"/>
      <c r="E93" s="44"/>
      <c r="F93" s="44"/>
      <c r="G93" s="44"/>
      <c r="H93" s="45"/>
      <c r="I93" s="23"/>
    </row>
    <row r="94" spans="2:9" x14ac:dyDescent="0.2">
      <c r="H94" s="24"/>
    </row>
    <row r="95" spans="2:9" x14ac:dyDescent="0.2">
      <c r="H95" s="24"/>
    </row>
    <row r="96" spans="2:9" x14ac:dyDescent="0.2">
      <c r="H96" s="24"/>
    </row>
    <row r="97" spans="8:8" x14ac:dyDescent="0.2">
      <c r="H97" s="24"/>
    </row>
    <row r="98" spans="8:8" x14ac:dyDescent="0.2">
      <c r="H98" s="24"/>
    </row>
    <row r="99" spans="8:8" x14ac:dyDescent="0.2">
      <c r="H99" s="24"/>
    </row>
    <row r="100" spans="8:8" x14ac:dyDescent="0.2">
      <c r="H100" s="24"/>
    </row>
    <row r="101" spans="8:8" x14ac:dyDescent="0.2">
      <c r="H101" s="24"/>
    </row>
    <row r="102" spans="8:8" x14ac:dyDescent="0.2">
      <c r="H102" s="24"/>
    </row>
    <row r="103" spans="8:8" x14ac:dyDescent="0.2">
      <c r="H103" s="24"/>
    </row>
    <row r="104" spans="8:8" x14ac:dyDescent="0.2">
      <c r="H104" s="24"/>
    </row>
    <row r="105" spans="8:8" x14ac:dyDescent="0.2">
      <c r="H105" s="24"/>
    </row>
  </sheetData>
  <mergeCells count="3">
    <mergeCell ref="C4:H6"/>
    <mergeCell ref="J4:N6"/>
    <mergeCell ref="P4:Q4"/>
  </mergeCells>
  <phoneticPr fontId="2" type="noConversion"/>
  <conditionalFormatting sqref="P5:Q12 N10:N14 N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horizontalDpi="300" verticalDpi="300" r:id="rId1"/>
  <tableParts count="11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SPRINTS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Aluno</dc:creator>
  <cp:keywords/>
  <dc:description/>
  <cp:lastModifiedBy>MATEUS CASTRO FORTES .</cp:lastModifiedBy>
  <cp:revision/>
  <dcterms:created xsi:type="dcterms:W3CDTF">2020-03-18T20:18:09Z</dcterms:created>
  <dcterms:modified xsi:type="dcterms:W3CDTF">2020-05-06T18:30:18Z</dcterms:modified>
  <cp:category/>
  <cp:contentStatus/>
</cp:coreProperties>
</file>