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29\Downloads\"/>
    </mc:Choice>
  </mc:AlternateContent>
  <xr:revisionPtr revIDLastSave="0" documentId="8_{8D8A052E-0A8F-42F8-B6B4-CF08039EE45B}" xr6:coauthVersionLast="47" xr6:coauthVersionMax="47" xr10:uidLastSave="{00000000-0000-0000-0000-000000000000}"/>
  <bookViews>
    <workbookView xWindow="-108" yWindow="-108" windowWidth="23256" windowHeight="12456" xr2:uid="{B3087189-A049-4BCD-8270-580BFC173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3" i="1"/>
  <c r="B2" i="1"/>
  <c r="E2" i="1"/>
  <c r="E241" i="1" l="1"/>
  <c r="E229" i="1"/>
  <c r="E217" i="1"/>
  <c r="E205" i="1"/>
  <c r="E193" i="1"/>
  <c r="E181" i="1"/>
  <c r="E157" i="1"/>
  <c r="E145" i="1"/>
  <c r="E133" i="1"/>
  <c r="E121" i="1"/>
  <c r="E109" i="1"/>
  <c r="E85" i="1"/>
  <c r="E73" i="1"/>
  <c r="E61" i="1"/>
  <c r="E49" i="1"/>
  <c r="E37" i="1"/>
  <c r="E13" i="1"/>
  <c r="E250" i="1"/>
  <c r="E238" i="1"/>
  <c r="E226" i="1"/>
  <c r="E214" i="1"/>
  <c r="E202" i="1"/>
  <c r="E190" i="1"/>
  <c r="E178" i="1"/>
  <c r="E169" i="1"/>
  <c r="E166" i="1"/>
  <c r="E154" i="1"/>
  <c r="E142" i="1"/>
  <c r="E130" i="1"/>
  <c r="E118" i="1"/>
  <c r="E106" i="1"/>
  <c r="E97" i="1"/>
  <c r="E94" i="1"/>
  <c r="E82" i="1"/>
  <c r="E70" i="1"/>
  <c r="E58" i="1"/>
  <c r="E46" i="1"/>
  <c r="E34" i="1"/>
  <c r="E25" i="1"/>
  <c r="E22" i="1"/>
  <c r="E10" i="1"/>
  <c r="E3" i="1"/>
  <c r="E4" i="1"/>
  <c r="E5" i="1"/>
  <c r="E6" i="1"/>
  <c r="E7" i="1"/>
  <c r="E8" i="1"/>
  <c r="E9" i="1"/>
  <c r="E11" i="1"/>
  <c r="E12" i="1"/>
  <c r="E14" i="1"/>
  <c r="E15" i="1"/>
  <c r="E16" i="1"/>
  <c r="E17" i="1"/>
  <c r="E18" i="1"/>
  <c r="E19" i="1"/>
  <c r="E20" i="1"/>
  <c r="E21" i="1"/>
  <c r="E23" i="1"/>
  <c r="E24" i="1"/>
  <c r="E26" i="1"/>
  <c r="E27" i="1"/>
  <c r="E28" i="1"/>
  <c r="E29" i="1"/>
  <c r="E30" i="1"/>
  <c r="E31" i="1"/>
  <c r="E32" i="1"/>
  <c r="E33" i="1"/>
  <c r="E35" i="1"/>
  <c r="E36" i="1"/>
  <c r="E38" i="1"/>
  <c r="E39" i="1"/>
  <c r="E40" i="1"/>
  <c r="E41" i="1"/>
  <c r="E42" i="1"/>
  <c r="E43" i="1"/>
  <c r="E44" i="1"/>
  <c r="E45" i="1"/>
  <c r="E47" i="1"/>
  <c r="E48" i="1"/>
  <c r="E50" i="1"/>
  <c r="E51" i="1"/>
  <c r="E52" i="1"/>
  <c r="E53" i="1"/>
  <c r="E54" i="1"/>
  <c r="E55" i="1"/>
  <c r="E56" i="1"/>
  <c r="E57" i="1"/>
  <c r="E59" i="1"/>
  <c r="E60" i="1"/>
  <c r="E62" i="1"/>
  <c r="E63" i="1"/>
  <c r="E64" i="1"/>
  <c r="E65" i="1"/>
  <c r="E66" i="1"/>
  <c r="E67" i="1"/>
  <c r="E68" i="1"/>
  <c r="E69" i="1"/>
  <c r="E71" i="1"/>
  <c r="E72" i="1"/>
  <c r="E74" i="1"/>
  <c r="E75" i="1"/>
  <c r="E76" i="1"/>
  <c r="E77" i="1"/>
  <c r="E78" i="1"/>
  <c r="E79" i="1"/>
  <c r="E80" i="1"/>
  <c r="E81" i="1"/>
  <c r="E83" i="1"/>
  <c r="E84" i="1"/>
  <c r="E86" i="1"/>
  <c r="E87" i="1"/>
  <c r="E88" i="1"/>
  <c r="E89" i="1"/>
  <c r="E90" i="1"/>
  <c r="E91" i="1"/>
  <c r="E92" i="1"/>
  <c r="E93" i="1"/>
  <c r="E95" i="1"/>
  <c r="E96" i="1"/>
  <c r="E98" i="1"/>
  <c r="E99" i="1"/>
  <c r="E100" i="1"/>
  <c r="E101" i="1"/>
  <c r="E102" i="1"/>
  <c r="E103" i="1"/>
  <c r="E104" i="1"/>
  <c r="E105" i="1"/>
  <c r="E107" i="1"/>
  <c r="E108" i="1"/>
  <c r="E110" i="1"/>
  <c r="E111" i="1"/>
  <c r="E112" i="1"/>
  <c r="E113" i="1"/>
  <c r="E114" i="1"/>
  <c r="E115" i="1"/>
  <c r="E116" i="1"/>
  <c r="E117" i="1"/>
  <c r="E119" i="1"/>
  <c r="E120" i="1"/>
  <c r="E122" i="1"/>
  <c r="E123" i="1"/>
  <c r="E124" i="1"/>
  <c r="E125" i="1"/>
  <c r="E126" i="1"/>
  <c r="E127" i="1"/>
  <c r="E128" i="1"/>
  <c r="E129" i="1"/>
  <c r="E131" i="1"/>
  <c r="E132" i="1"/>
  <c r="E134" i="1"/>
  <c r="E135" i="1"/>
  <c r="E136" i="1"/>
  <c r="E137" i="1"/>
  <c r="E138" i="1"/>
  <c r="E139" i="1"/>
  <c r="E140" i="1"/>
  <c r="E141" i="1"/>
  <c r="E143" i="1"/>
  <c r="E144" i="1"/>
  <c r="E146" i="1"/>
  <c r="E147" i="1"/>
  <c r="E148" i="1"/>
  <c r="E149" i="1"/>
  <c r="E150" i="1"/>
  <c r="E151" i="1"/>
  <c r="E152" i="1"/>
  <c r="E153" i="1"/>
  <c r="E155" i="1"/>
  <c r="E156" i="1"/>
  <c r="E158" i="1"/>
  <c r="E159" i="1"/>
  <c r="E160" i="1"/>
  <c r="E161" i="1"/>
  <c r="E162" i="1"/>
  <c r="E163" i="1"/>
  <c r="E164" i="1"/>
  <c r="E165" i="1"/>
  <c r="E167" i="1"/>
  <c r="E168" i="1"/>
  <c r="E170" i="1"/>
  <c r="E171" i="1"/>
  <c r="E172" i="1"/>
  <c r="E173" i="1"/>
  <c r="E174" i="1"/>
  <c r="E175" i="1"/>
  <c r="E176" i="1"/>
  <c r="E177" i="1"/>
  <c r="E179" i="1"/>
  <c r="E180" i="1"/>
  <c r="E182" i="1"/>
  <c r="E183" i="1"/>
  <c r="E184" i="1"/>
  <c r="E185" i="1"/>
  <c r="E186" i="1"/>
  <c r="E187" i="1"/>
  <c r="E188" i="1"/>
  <c r="E189" i="1"/>
  <c r="E191" i="1"/>
  <c r="E192" i="1"/>
  <c r="E194" i="1"/>
  <c r="E195" i="1"/>
  <c r="E196" i="1"/>
  <c r="E197" i="1"/>
  <c r="E198" i="1"/>
  <c r="E199" i="1"/>
  <c r="E200" i="1"/>
  <c r="E201" i="1"/>
  <c r="E203" i="1"/>
  <c r="E204" i="1"/>
  <c r="E206" i="1"/>
  <c r="E207" i="1"/>
  <c r="E208" i="1"/>
  <c r="E209" i="1"/>
  <c r="E210" i="1"/>
  <c r="E211" i="1"/>
  <c r="E212" i="1"/>
  <c r="E213" i="1"/>
  <c r="E215" i="1"/>
  <c r="E216" i="1"/>
  <c r="E218" i="1"/>
  <c r="E219" i="1"/>
  <c r="E220" i="1"/>
  <c r="E221" i="1"/>
  <c r="E222" i="1"/>
  <c r="E223" i="1"/>
  <c r="E224" i="1"/>
  <c r="E225" i="1"/>
  <c r="E227" i="1"/>
  <c r="E228" i="1"/>
  <c r="E230" i="1"/>
  <c r="E231" i="1"/>
  <c r="E232" i="1"/>
  <c r="E233" i="1"/>
  <c r="E234" i="1"/>
  <c r="E235" i="1"/>
  <c r="E236" i="1"/>
  <c r="E237" i="1"/>
  <c r="E239" i="1"/>
  <c r="E240" i="1"/>
  <c r="E242" i="1"/>
  <c r="E243" i="1"/>
  <c r="E244" i="1"/>
  <c r="E245" i="1"/>
  <c r="E246" i="1"/>
  <c r="E247" i="1"/>
  <c r="E248" i="1"/>
  <c r="E249" i="1"/>
  <c r="E251" i="1"/>
  <c r="E2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3" i="1"/>
</calcChain>
</file>

<file path=xl/sharedStrings.xml><?xml version="1.0" encoding="utf-8"?>
<sst xmlns="http://schemas.openxmlformats.org/spreadsheetml/2006/main" count="11" uniqueCount="11">
  <si>
    <t>Contribuição do Varejo para o Ibovespa</t>
  </si>
  <si>
    <t xml:space="preserve">Retorno do varejo </t>
  </si>
  <si>
    <t>Retorno IBOV</t>
  </si>
  <si>
    <t>Taxa de Juros</t>
  </si>
  <si>
    <t>USD/BRL</t>
  </si>
  <si>
    <t>Var USD/BRL</t>
  </si>
  <si>
    <t>Inflação</t>
  </si>
  <si>
    <t>Retornos_Log</t>
  </si>
  <si>
    <t>Retornos_Varejolog</t>
  </si>
  <si>
    <t>Dias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</si>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</sst>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2" xfId="0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7" fontId="1" fillId="0" borderId="1" xfId="0" applyNumberFormat="1" applyFont="1" applyBorder="1"/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1" fillId="0" borderId="6" xfId="0" applyNumberFormat="1" applyFont="1" applyBorder="1"/>
    <xf numFmtId="10" fontId="1" fillId="0" borderId="7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2" fillId="2" borderId="3" xfId="0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4B48-4AF1-4C38-AAD4-B501A08E325A}">
  <dimension ref="A1:K252"/>
  <sheetViews>
    <sheetView showGridLines="0" tabSelected="1" topLeftCell="A228" zoomScale="115" zoomScaleNormal="115" workbookViewId="0">
      <selection activeCell="K2" sqref="K2:K252"/>
    </sheetView>
  </sheetViews>
  <sheetFormatPr defaultRowHeight="14.4" x14ac:dyDescent="0.3"/>
  <cols>
    <col min="1" max="1" width="9" bestFit="1" customWidth="1"/>
    <col min="2" max="2" width="9" customWidth="1"/>
    <col min="3" max="3" width="34.109375" bestFit="1" customWidth="1"/>
    <col min="4" max="4" width="16.33203125" bestFit="1" customWidth="1"/>
    <col min="5" max="5" width="16.33203125" customWidth="1"/>
    <col min="6" max="6" width="12.88671875" bestFit="1" customWidth="1"/>
    <col min="7" max="7" width="12.21875" bestFit="1" customWidth="1"/>
    <col min="8" max="8" width="9.109375" bestFit="1" customWidth="1"/>
    <col min="9" max="9" width="12.5546875" bestFit="1" customWidth="1"/>
    <col min="10" max="10" width="8.6640625" bestFit="1" customWidth="1"/>
    <col min="11" max="11" width="12.77734375" bestFit="1" customWidth="1"/>
  </cols>
  <sheetData>
    <row r="1" spans="1:11" x14ac:dyDescent="0.3">
      <c r="A1" s="1" t="s">
        <v>10</v>
      </c>
      <c r="B1" s="1" t="s">
        <v>9</v>
      </c>
      <c r="C1" s="1" t="s">
        <v>0</v>
      </c>
      <c r="D1" s="2" t="s">
        <v>1</v>
      </c>
      <c r="E1" s="12" t="s">
        <v>8</v>
      </c>
      <c r="F1" s="3" t="s">
        <v>2</v>
      </c>
      <c r="G1" s="3" t="s">
        <v>3</v>
      </c>
      <c r="H1" s="4" t="s">
        <v>4</v>
      </c>
      <c r="I1" s="3" t="s">
        <v>5</v>
      </c>
      <c r="J1" s="14" t="s">
        <v>6</v>
      </c>
      <c r="K1" s="17" t="s">
        <v>7</v>
      </c>
    </row>
    <row r="2" spans="1:11" x14ac:dyDescent="0.3">
      <c r="A2" s="5">
        <v>37622</v>
      </c>
      <c r="B2" s="19">
        <f>1</f>
        <v>1</v>
      </c>
      <c r="C2" s="6">
        <v>0</v>
      </c>
      <c r="D2" s="6">
        <v>-2.9750000000000002E-3</v>
      </c>
      <c r="E2" s="13">
        <f>1+D2</f>
        <v>0.99702500000000005</v>
      </c>
      <c r="F2" s="6">
        <v>0</v>
      </c>
      <c r="G2" s="6">
        <v>0.255</v>
      </c>
      <c r="H2" s="7">
        <v>3.504</v>
      </c>
      <c r="I2" s="6">
        <v>0</v>
      </c>
      <c r="J2" s="15">
        <v>0.1</v>
      </c>
      <c r="K2" s="18">
        <f>LOG(E2)</f>
        <v>-1.2939517927329693E-3</v>
      </c>
    </row>
    <row r="3" spans="1:11" x14ac:dyDescent="0.3">
      <c r="A3" s="5">
        <v>37653</v>
      </c>
      <c r="B3" s="19">
        <f>B2+1</f>
        <v>2</v>
      </c>
      <c r="C3" s="6">
        <v>4.9103034718679705E-4</v>
      </c>
      <c r="D3" s="6">
        <v>2.1899277514197814E-3</v>
      </c>
      <c r="E3" s="13">
        <f t="shared" ref="E3:E66" si="0">1+D3</f>
        <v>1.0021899277514197</v>
      </c>
      <c r="F3" s="6">
        <v>-6.0360113335161295E-2</v>
      </c>
      <c r="G3" s="6">
        <v>0.26500000000000001</v>
      </c>
      <c r="H3" s="7">
        <v>3.57</v>
      </c>
      <c r="I3" s="6">
        <f>(H3-H2)/H2</f>
        <v>1.8835616438356118E-2</v>
      </c>
      <c r="J3" s="16">
        <v>1.5594541910331468E-2</v>
      </c>
      <c r="K3" s="18">
        <f t="shared" ref="K3:K66" si="1">LOG(E3)</f>
        <v>9.5003366492905222E-4</v>
      </c>
    </row>
    <row r="4" spans="1:11" x14ac:dyDescent="0.3">
      <c r="A4" s="5">
        <v>37681</v>
      </c>
      <c r="B4" s="19">
        <f t="shared" ref="B4:B67" si="2">B3+1</f>
        <v>3</v>
      </c>
      <c r="C4" s="6">
        <v>4.7689240513797589E-3</v>
      </c>
      <c r="D4" s="6">
        <v>3.5152584663317443E-2</v>
      </c>
      <c r="E4" s="13">
        <f t="shared" si="0"/>
        <v>1.0351525846633174</v>
      </c>
      <c r="F4" s="6">
        <v>9.6589693208567695E-2</v>
      </c>
      <c r="G4" s="6">
        <v>0.26500000000000001</v>
      </c>
      <c r="H4" s="7">
        <v>3.3639999999999999</v>
      </c>
      <c r="I4" s="6">
        <f t="shared" ref="I4:I67" si="3">(H4-H3)/H3</f>
        <v>-5.7703081232492986E-2</v>
      </c>
      <c r="J4" s="16">
        <v>1.2476007677543158E-2</v>
      </c>
      <c r="K4" s="18">
        <f t="shared" si="1"/>
        <v>1.5004370849077776E-2</v>
      </c>
    </row>
    <row r="5" spans="1:11" x14ac:dyDescent="0.3">
      <c r="A5" s="5">
        <v>37712</v>
      </c>
      <c r="B5" s="19">
        <f t="shared" si="2"/>
        <v>4</v>
      </c>
      <c r="C5" s="6">
        <v>1.4909254134910874E-3</v>
      </c>
      <c r="D5" s="6">
        <v>1.4677073196068419E-2</v>
      </c>
      <c r="E5" s="13">
        <f t="shared" si="0"/>
        <v>1.0146770731960684</v>
      </c>
      <c r="F5" s="6">
        <v>0.11381457564575599</v>
      </c>
      <c r="G5" s="6">
        <v>0.26500000000000001</v>
      </c>
      <c r="H5" s="7">
        <v>2.911</v>
      </c>
      <c r="I5" s="6">
        <f t="shared" si="3"/>
        <v>-0.13466111771700354</v>
      </c>
      <c r="J5" s="16">
        <v>9.4786729857819912E-3</v>
      </c>
      <c r="K5" s="18">
        <f t="shared" si="1"/>
        <v>6.3278475264932008E-3</v>
      </c>
    </row>
    <row r="6" spans="1:11" x14ac:dyDescent="0.3">
      <c r="A6" s="5">
        <v>37742</v>
      </c>
      <c r="B6" s="19">
        <f t="shared" si="2"/>
        <v>5</v>
      </c>
      <c r="C6" s="6">
        <v>6.6552244497902681E-4</v>
      </c>
      <c r="D6" s="6">
        <v>1.8802209332957499E-3</v>
      </c>
      <c r="E6" s="13">
        <f t="shared" si="0"/>
        <v>1.0018802209332958</v>
      </c>
      <c r="F6" s="6">
        <v>6.8879562305382794E-2</v>
      </c>
      <c r="G6" s="6">
        <v>0.26500000000000001</v>
      </c>
      <c r="H6" s="7">
        <v>2.9735</v>
      </c>
      <c r="I6" s="6">
        <f t="shared" si="3"/>
        <v>2.1470285125386464E-2</v>
      </c>
      <c r="J6" s="16">
        <v>6.1032863849765796E-3</v>
      </c>
      <c r="K6" s="18">
        <f t="shared" si="1"/>
        <v>8.1580287138316465E-4</v>
      </c>
    </row>
    <row r="7" spans="1:11" x14ac:dyDescent="0.3">
      <c r="A7" s="5">
        <v>37773</v>
      </c>
      <c r="B7" s="19">
        <f t="shared" si="2"/>
        <v>6</v>
      </c>
      <c r="C7" s="6">
        <v>-8.5059212285583797E-4</v>
      </c>
      <c r="D7" s="6">
        <v>-2.6836816206445693E-2</v>
      </c>
      <c r="E7" s="13">
        <f t="shared" si="0"/>
        <v>0.97316318379355427</v>
      </c>
      <c r="F7" s="6">
        <v>-3.3460988257733797E-2</v>
      </c>
      <c r="G7" s="6">
        <v>0.26</v>
      </c>
      <c r="H7" s="7">
        <v>2.8370000000000002</v>
      </c>
      <c r="I7" s="6">
        <f t="shared" si="3"/>
        <v>-4.5905498570707866E-2</v>
      </c>
      <c r="J7" s="16">
        <v>-1.399906672888527E-3</v>
      </c>
      <c r="K7" s="18">
        <f t="shared" si="1"/>
        <v>-1.1814329434751195E-2</v>
      </c>
    </row>
    <row r="8" spans="1:11" x14ac:dyDescent="0.3">
      <c r="A8" s="5">
        <v>37803</v>
      </c>
      <c r="B8" s="19">
        <f t="shared" si="2"/>
        <v>7</v>
      </c>
      <c r="C8" s="6">
        <v>8.696571623370014E-4</v>
      </c>
      <c r="D8" s="6">
        <v>2.9643241396994312E-3</v>
      </c>
      <c r="E8" s="13">
        <f t="shared" si="0"/>
        <v>1.0029643241396995</v>
      </c>
      <c r="F8" s="6">
        <v>4.61900173443823E-2</v>
      </c>
      <c r="G8" s="6">
        <v>0.245</v>
      </c>
      <c r="H8" s="7">
        <v>2.9674999999999998</v>
      </c>
      <c r="I8" s="6">
        <f t="shared" si="3"/>
        <v>4.5999295029961092E-2</v>
      </c>
      <c r="J8" s="16">
        <v>1.8691588785046994E-3</v>
      </c>
      <c r="K8" s="18">
        <f t="shared" si="1"/>
        <v>1.2854852588793486E-3</v>
      </c>
    </row>
    <row r="9" spans="1:11" x14ac:dyDescent="0.3">
      <c r="A9" s="5">
        <v>37834</v>
      </c>
      <c r="B9" s="19">
        <f t="shared" si="2"/>
        <v>8</v>
      </c>
      <c r="C9" s="6">
        <v>4.0566599808452104E-3</v>
      </c>
      <c r="D9" s="6">
        <v>1.3037835486379434E-2</v>
      </c>
      <c r="E9" s="13">
        <f t="shared" si="0"/>
        <v>1.0130378354863794</v>
      </c>
      <c r="F9" s="6">
        <v>0.118091322384078</v>
      </c>
      <c r="G9" s="6">
        <v>0.22</v>
      </c>
      <c r="H9" s="7">
        <v>2.9784999999999999</v>
      </c>
      <c r="I9" s="6">
        <f t="shared" si="3"/>
        <v>3.7068239258635626E-3</v>
      </c>
      <c r="J9" s="16">
        <v>3.7313432835820101E-3</v>
      </c>
      <c r="K9" s="18">
        <f t="shared" si="1"/>
        <v>5.6256659289872857E-3</v>
      </c>
    </row>
    <row r="10" spans="1:11" x14ac:dyDescent="0.3">
      <c r="A10" s="5">
        <v>37865</v>
      </c>
      <c r="B10" s="19">
        <f t="shared" si="2"/>
        <v>9</v>
      </c>
      <c r="C10" s="6">
        <v>-1.1970439568723497E-3</v>
      </c>
      <c r="D10" s="6">
        <v>4.5335789881467387E-2</v>
      </c>
      <c r="E10" s="13">
        <f t="shared" si="0"/>
        <v>1.0453357898814675</v>
      </c>
      <c r="F10" s="6">
        <v>5.5105967946014404E-2</v>
      </c>
      <c r="G10" s="6">
        <v>0.2</v>
      </c>
      <c r="H10" s="7">
        <v>2.8925000000000001</v>
      </c>
      <c r="I10" s="6">
        <f t="shared" si="3"/>
        <v>-2.8873594090985347E-2</v>
      </c>
      <c r="J10" s="16">
        <v>7.434944237918322E-3</v>
      </c>
      <c r="K10" s="18">
        <f t="shared" si="1"/>
        <v>1.9255819889720804E-2</v>
      </c>
    </row>
    <row r="11" spans="1:11" x14ac:dyDescent="0.3">
      <c r="A11" s="5">
        <v>37895</v>
      </c>
      <c r="B11" s="19">
        <f t="shared" si="2"/>
        <v>10</v>
      </c>
      <c r="C11" s="6">
        <v>-1.3710246749749949E-3</v>
      </c>
      <c r="D11" s="6">
        <v>-7.5963278206234866E-3</v>
      </c>
      <c r="E11" s="13">
        <f t="shared" si="0"/>
        <v>0.99240367217937653</v>
      </c>
      <c r="F11" s="6">
        <v>0.12316153048605299</v>
      </c>
      <c r="G11" s="6">
        <v>0.19</v>
      </c>
      <c r="H11" s="7">
        <v>2.8664999999999998</v>
      </c>
      <c r="I11" s="6">
        <f t="shared" si="3"/>
        <v>-8.9887640449439043E-3</v>
      </c>
      <c r="J11" s="16">
        <v>3.2287822878228258E-3</v>
      </c>
      <c r="K11" s="18">
        <f t="shared" si="1"/>
        <v>-3.3116373822054076E-3</v>
      </c>
    </row>
    <row r="12" spans="1:11" x14ac:dyDescent="0.3">
      <c r="A12" s="5">
        <v>37926</v>
      </c>
      <c r="B12" s="19">
        <f t="shared" si="2"/>
        <v>11</v>
      </c>
      <c r="C12" s="6">
        <v>5.206207336151931E-3</v>
      </c>
      <c r="D12" s="6">
        <v>5.7494228748595493E-2</v>
      </c>
      <c r="E12" s="13">
        <f t="shared" si="0"/>
        <v>1.0574942287485956</v>
      </c>
      <c r="F12" s="6">
        <v>0.122419642663502</v>
      </c>
      <c r="G12" s="6">
        <v>0.17499999999999999</v>
      </c>
      <c r="H12" s="7">
        <v>2.9464999999999999</v>
      </c>
      <c r="I12" s="6">
        <f t="shared" si="3"/>
        <v>2.790859933717079E-2</v>
      </c>
      <c r="J12" s="16">
        <v>3.2183908045976487E-3</v>
      </c>
      <c r="K12" s="18">
        <f t="shared" si="1"/>
        <v>2.4278005901001473E-2</v>
      </c>
    </row>
    <row r="13" spans="1:11" x14ac:dyDescent="0.3">
      <c r="A13" s="5">
        <v>37956</v>
      </c>
      <c r="B13" s="19">
        <f t="shared" si="2"/>
        <v>12</v>
      </c>
      <c r="C13" s="6">
        <v>2.554746897307589E-3</v>
      </c>
      <c r="D13" s="6">
        <v>2.2791521460503644E-2</v>
      </c>
      <c r="E13" s="13">
        <f t="shared" si="0"/>
        <v>1.0227915214605037</v>
      </c>
      <c r="F13" s="6">
        <v>0.10168500636646</v>
      </c>
      <c r="G13" s="6">
        <v>0.16500000000000001</v>
      </c>
      <c r="H13" s="7">
        <v>2.8915000000000002</v>
      </c>
      <c r="I13" s="6">
        <f t="shared" si="3"/>
        <v>-1.8666214152384088E-2</v>
      </c>
      <c r="J13" s="16">
        <v>5.0412465627865388E-3</v>
      </c>
      <c r="K13" s="18">
        <f t="shared" si="1"/>
        <v>9.7871192387525407E-3</v>
      </c>
    </row>
    <row r="14" spans="1:11" x14ac:dyDescent="0.3">
      <c r="A14" s="5">
        <v>37987</v>
      </c>
      <c r="B14" s="19">
        <f t="shared" si="2"/>
        <v>13</v>
      </c>
      <c r="C14" s="6">
        <v>-2.122387644150897E-3</v>
      </c>
      <c r="D14" s="6">
        <v>5.8703238103861586E-3</v>
      </c>
      <c r="E14" s="13">
        <f t="shared" si="0"/>
        <v>1.0058703238103861</v>
      </c>
      <c r="F14" s="6">
        <v>-1.7307735549529298E-2</v>
      </c>
      <c r="G14" s="6">
        <v>0.16500000000000001</v>
      </c>
      <c r="H14" s="7">
        <v>2.9344999999999999</v>
      </c>
      <c r="I14" s="6">
        <f t="shared" si="3"/>
        <v>1.4871174131073734E-2</v>
      </c>
      <c r="J14" s="16">
        <v>7.7519379844960719E-3</v>
      </c>
      <c r="K14" s="18">
        <f t="shared" si="1"/>
        <v>2.5419953484907333E-3</v>
      </c>
    </row>
    <row r="15" spans="1:11" x14ac:dyDescent="0.3">
      <c r="A15" s="5">
        <v>38018</v>
      </c>
      <c r="B15" s="19">
        <f t="shared" si="2"/>
        <v>14</v>
      </c>
      <c r="C15" s="6">
        <v>4.7734292801860229E-3</v>
      </c>
      <c r="D15" s="6">
        <v>0.1141144460514726</v>
      </c>
      <c r="E15" s="13">
        <f t="shared" si="0"/>
        <v>1.1141144460514727</v>
      </c>
      <c r="F15" s="6">
        <v>-4.4134391143100197E-3</v>
      </c>
      <c r="G15" s="6">
        <v>0.16500000000000001</v>
      </c>
      <c r="H15" s="7">
        <v>2.9060000000000001</v>
      </c>
      <c r="I15" s="6">
        <f t="shared" si="3"/>
        <v>-9.7120463452035274E-3</v>
      </c>
      <c r="J15" s="16">
        <v>6.3348416289593021E-3</v>
      </c>
      <c r="K15" s="18">
        <f t="shared" si="1"/>
        <v>4.6929805501702782E-2</v>
      </c>
    </row>
    <row r="16" spans="1:11" x14ac:dyDescent="0.3">
      <c r="A16" s="5">
        <v>38047</v>
      </c>
      <c r="B16" s="19">
        <f t="shared" si="2"/>
        <v>15</v>
      </c>
      <c r="C16" s="6">
        <v>-1.1329396617301282E-2</v>
      </c>
      <c r="D16" s="6">
        <v>-2.4666035204436963E-2</v>
      </c>
      <c r="E16" s="13">
        <f t="shared" si="0"/>
        <v>0.975333964795563</v>
      </c>
      <c r="F16" s="6">
        <v>1.7798207308664601E-2</v>
      </c>
      <c r="G16" s="6">
        <v>0.16250000000000001</v>
      </c>
      <c r="H16" s="7">
        <v>2.8959999999999999</v>
      </c>
      <c r="I16" s="6">
        <f t="shared" si="3"/>
        <v>-3.441156228492853E-3</v>
      </c>
      <c r="J16" s="16">
        <v>4.4964028776978415E-3</v>
      </c>
      <c r="K16" s="18">
        <f t="shared" si="1"/>
        <v>-1.0846651754218907E-2</v>
      </c>
    </row>
    <row r="17" spans="1:11" x14ac:dyDescent="0.3">
      <c r="A17" s="5">
        <v>38078</v>
      </c>
      <c r="B17" s="19">
        <f t="shared" si="2"/>
        <v>16</v>
      </c>
      <c r="C17" s="6">
        <v>-3.3484485194553129E-3</v>
      </c>
      <c r="D17" s="6">
        <v>-1.1458884653257969E-2</v>
      </c>
      <c r="E17" s="13">
        <f t="shared" si="0"/>
        <v>0.98854111534674205</v>
      </c>
      <c r="F17" s="6">
        <v>-0.114485913775505</v>
      </c>
      <c r="G17" s="6">
        <v>0.16</v>
      </c>
      <c r="H17" s="7">
        <v>2.931</v>
      </c>
      <c r="I17" s="6">
        <f t="shared" si="3"/>
        <v>1.2085635359116071E-2</v>
      </c>
      <c r="J17" s="16">
        <v>3.5810205908683211E-3</v>
      </c>
      <c r="K17" s="18">
        <f t="shared" si="1"/>
        <v>-5.0052628228732989E-3</v>
      </c>
    </row>
    <row r="18" spans="1:11" x14ac:dyDescent="0.3">
      <c r="A18" s="5">
        <v>38108</v>
      </c>
      <c r="B18" s="19">
        <f t="shared" si="2"/>
        <v>17</v>
      </c>
      <c r="C18" s="6">
        <v>5.1697225040808186E-3</v>
      </c>
      <c r="D18" s="6">
        <v>1.187905324921692E-2</v>
      </c>
      <c r="E18" s="13">
        <f t="shared" si="0"/>
        <v>1.011879053249217</v>
      </c>
      <c r="F18" s="6">
        <v>-3.1942298835685402E-3</v>
      </c>
      <c r="G18" s="6">
        <v>0.16</v>
      </c>
      <c r="H18" s="7">
        <v>3.1890000000000001</v>
      </c>
      <c r="I18" s="6">
        <f t="shared" si="3"/>
        <v>8.8024564994882287E-2</v>
      </c>
      <c r="J18" s="16">
        <v>5.3523639607494077E-3</v>
      </c>
      <c r="K18" s="18">
        <f t="shared" si="1"/>
        <v>5.1286057394433985E-3</v>
      </c>
    </row>
    <row r="19" spans="1:11" x14ac:dyDescent="0.3">
      <c r="A19" s="5">
        <v>38139</v>
      </c>
      <c r="B19" s="19">
        <f t="shared" si="2"/>
        <v>18</v>
      </c>
      <c r="C19" s="6">
        <v>2.8367552188075938E-3</v>
      </c>
      <c r="D19" s="6">
        <v>8.1487805602271882E-2</v>
      </c>
      <c r="E19" s="13">
        <f t="shared" si="0"/>
        <v>1.0814878056022719</v>
      </c>
      <c r="F19" s="6">
        <v>8.2084053907473392E-2</v>
      </c>
      <c r="G19" s="6">
        <v>0.16</v>
      </c>
      <c r="H19" s="7">
        <v>3.0859999999999999</v>
      </c>
      <c r="I19" s="6">
        <f t="shared" si="3"/>
        <v>-3.2298526183756726E-2</v>
      </c>
      <c r="J19" s="16">
        <v>7.0984915705412342E-3</v>
      </c>
      <c r="K19" s="18">
        <f t="shared" si="1"/>
        <v>3.4021626882367935E-2</v>
      </c>
    </row>
    <row r="20" spans="1:11" x14ac:dyDescent="0.3">
      <c r="A20" s="5">
        <v>38169</v>
      </c>
      <c r="B20" s="19">
        <f t="shared" si="2"/>
        <v>19</v>
      </c>
      <c r="C20" s="6">
        <v>1.1162947944901318E-3</v>
      </c>
      <c r="D20" s="6">
        <v>6.5565447843643376E-2</v>
      </c>
      <c r="E20" s="13">
        <f t="shared" si="0"/>
        <v>1.0655654478436434</v>
      </c>
      <c r="F20" s="6">
        <v>5.61717157866366E-2</v>
      </c>
      <c r="G20" s="6">
        <v>0.16</v>
      </c>
      <c r="H20" s="7">
        <v>3.0375000000000001</v>
      </c>
      <c r="I20" s="6">
        <f t="shared" si="3"/>
        <v>-1.5716137394685602E-2</v>
      </c>
      <c r="J20" s="16">
        <v>8.8105726872246704E-3</v>
      </c>
      <c r="K20" s="18">
        <f t="shared" si="1"/>
        <v>2.7580129568219987E-2</v>
      </c>
    </row>
    <row r="21" spans="1:11" x14ac:dyDescent="0.3">
      <c r="A21" s="5">
        <v>38200</v>
      </c>
      <c r="B21" s="19">
        <f t="shared" si="2"/>
        <v>20</v>
      </c>
      <c r="C21" s="6">
        <v>9.158657273747174E-4</v>
      </c>
      <c r="D21" s="6">
        <v>2.8180244225302489E-2</v>
      </c>
      <c r="E21" s="13">
        <f t="shared" si="0"/>
        <v>1.0281802442253025</v>
      </c>
      <c r="F21" s="6">
        <v>2.0876694004128501E-2</v>
      </c>
      <c r="G21" s="6">
        <v>0.16</v>
      </c>
      <c r="H21" s="7">
        <v>2.927</v>
      </c>
      <c r="I21" s="6">
        <f t="shared" si="3"/>
        <v>-3.6378600823045282E-2</v>
      </c>
      <c r="J21" s="16">
        <v>6.9868995633187523E-3</v>
      </c>
      <c r="K21" s="18">
        <f t="shared" si="1"/>
        <v>1.2069254942059624E-2</v>
      </c>
    </row>
    <row r="22" spans="1:11" x14ac:dyDescent="0.3">
      <c r="A22" s="5">
        <v>38231</v>
      </c>
      <c r="B22" s="19">
        <f t="shared" si="2"/>
        <v>21</v>
      </c>
      <c r="C22" s="6">
        <v>9.2574986827370555E-4</v>
      </c>
      <c r="D22" s="6">
        <v>5.0599506074292672E-2</v>
      </c>
      <c r="E22" s="13">
        <f t="shared" si="0"/>
        <v>1.0505995060742928</v>
      </c>
      <c r="F22" s="6">
        <v>1.93836914922869E-2</v>
      </c>
      <c r="G22" s="6">
        <v>0.16250000000000001</v>
      </c>
      <c r="H22" s="7">
        <v>2.8595000000000002</v>
      </c>
      <c r="I22" s="6">
        <f t="shared" si="3"/>
        <v>-2.3061154765971949E-2</v>
      </c>
      <c r="J22" s="16">
        <v>3.4692107545533884E-3</v>
      </c>
      <c r="K22" s="18">
        <f t="shared" si="1"/>
        <v>2.1437192289229922E-2</v>
      </c>
    </row>
    <row r="23" spans="1:11" x14ac:dyDescent="0.3">
      <c r="A23" s="5">
        <v>38261</v>
      </c>
      <c r="B23" s="19">
        <f t="shared" si="2"/>
        <v>22</v>
      </c>
      <c r="C23" s="6">
        <v>6.7558378433712762E-3</v>
      </c>
      <c r="D23" s="6">
        <v>9.9038168942075545E-3</v>
      </c>
      <c r="E23" s="13">
        <f t="shared" si="0"/>
        <v>1.0099038168942076</v>
      </c>
      <c r="F23" s="6">
        <v>-8.3036497857622502E-3</v>
      </c>
      <c r="G23" s="6">
        <v>0.16750000000000001</v>
      </c>
      <c r="H23" s="7">
        <v>2.8592</v>
      </c>
      <c r="I23" s="6">
        <f t="shared" si="3"/>
        <v>-1.0491344640678055E-4</v>
      </c>
      <c r="J23" s="16">
        <v>4.3215211754537592E-3</v>
      </c>
      <c r="K23" s="18">
        <f t="shared" si="1"/>
        <v>4.2800136032319002E-3</v>
      </c>
    </row>
    <row r="24" spans="1:11" x14ac:dyDescent="0.3">
      <c r="A24" s="5">
        <v>38292</v>
      </c>
      <c r="B24" s="19">
        <f t="shared" si="2"/>
        <v>23</v>
      </c>
      <c r="C24" s="6">
        <v>-9.6958380783032693E-4</v>
      </c>
      <c r="D24" s="6">
        <v>-5.3858228358800928E-3</v>
      </c>
      <c r="E24" s="13">
        <f t="shared" si="0"/>
        <v>0.99461417716411993</v>
      </c>
      <c r="F24" s="6">
        <v>9.0063065618956703E-2</v>
      </c>
      <c r="G24" s="6">
        <v>0.17249999999999999</v>
      </c>
      <c r="H24" s="7">
        <v>2.72</v>
      </c>
      <c r="I24" s="6">
        <f t="shared" si="3"/>
        <v>-4.8684946838276358E-2</v>
      </c>
      <c r="J24" s="16">
        <v>6.8846815834767393E-3</v>
      </c>
      <c r="K24" s="18">
        <f t="shared" si="1"/>
        <v>-2.345354655106025E-3</v>
      </c>
    </row>
    <row r="25" spans="1:11" x14ac:dyDescent="0.3">
      <c r="A25" s="5">
        <v>38322</v>
      </c>
      <c r="B25" s="19">
        <f t="shared" si="2"/>
        <v>24</v>
      </c>
      <c r="C25" s="6">
        <v>3.4578986420298226E-3</v>
      </c>
      <c r="D25" s="6">
        <v>3.889512570697623E-2</v>
      </c>
      <c r="E25" s="13">
        <f t="shared" si="0"/>
        <v>1.0388951257069763</v>
      </c>
      <c r="F25" s="6">
        <v>4.2498645950606199E-2</v>
      </c>
      <c r="G25" s="6">
        <v>0.17749999999999999</v>
      </c>
      <c r="H25" s="7">
        <v>2.6560000000000001</v>
      </c>
      <c r="I25" s="6">
        <f t="shared" si="3"/>
        <v>-2.3529411764705903E-2</v>
      </c>
      <c r="J25" s="16">
        <v>8.5470085470085479E-3</v>
      </c>
      <c r="K25" s="18">
        <f t="shared" si="1"/>
        <v>1.6571708649016074E-2</v>
      </c>
    </row>
    <row r="26" spans="1:11" x14ac:dyDescent="0.3">
      <c r="A26" s="5">
        <v>38353</v>
      </c>
      <c r="B26" s="19">
        <f t="shared" si="2"/>
        <v>25</v>
      </c>
      <c r="C26" s="6">
        <v>-5.5744649866421477E-3</v>
      </c>
      <c r="D26" s="6">
        <v>-1.8797908621982589E-2</v>
      </c>
      <c r="E26" s="13">
        <f t="shared" si="0"/>
        <v>0.98120209137801739</v>
      </c>
      <c r="F26" s="6">
        <v>-7.0453977191391903E-2</v>
      </c>
      <c r="G26" s="6">
        <v>0.1825</v>
      </c>
      <c r="H26" s="7">
        <v>2.6088</v>
      </c>
      <c r="I26" s="6">
        <f t="shared" si="3"/>
        <v>-1.7771084337349446E-2</v>
      </c>
      <c r="J26" s="16">
        <v>5.9322033898305329E-3</v>
      </c>
      <c r="K26" s="18">
        <f t="shared" si="1"/>
        <v>-8.2415347899847946E-3</v>
      </c>
    </row>
    <row r="27" spans="1:11" x14ac:dyDescent="0.3">
      <c r="A27" s="5">
        <v>38384</v>
      </c>
      <c r="B27" s="19">
        <f t="shared" si="2"/>
        <v>26</v>
      </c>
      <c r="C27" s="6">
        <v>8.5126522560786191E-3</v>
      </c>
      <c r="D27" s="6">
        <v>3.1409457601756119E-2</v>
      </c>
      <c r="E27" s="13">
        <f t="shared" si="0"/>
        <v>1.0314094576017561</v>
      </c>
      <c r="F27" s="6">
        <v>0.15558166486110001</v>
      </c>
      <c r="G27" s="6">
        <v>0.1875</v>
      </c>
      <c r="H27" s="7">
        <v>2.5895000000000001</v>
      </c>
      <c r="I27" s="6">
        <f t="shared" si="3"/>
        <v>-7.3980374118368109E-3</v>
      </c>
      <c r="J27" s="16">
        <v>5.897219882055626E-3</v>
      </c>
      <c r="K27" s="18">
        <f t="shared" si="1"/>
        <v>1.343110939125366E-2</v>
      </c>
    </row>
    <row r="28" spans="1:11" x14ac:dyDescent="0.3">
      <c r="A28" s="5">
        <v>38412</v>
      </c>
      <c r="B28" s="19">
        <f t="shared" si="2"/>
        <v>27</v>
      </c>
      <c r="C28" s="6">
        <v>4.5297023116381939E-4</v>
      </c>
      <c r="D28" s="6">
        <v>-5.052661075587119E-3</v>
      </c>
      <c r="E28" s="13">
        <f t="shared" si="0"/>
        <v>0.99494733892441289</v>
      </c>
      <c r="F28" s="6">
        <v>-5.4318665857828498E-2</v>
      </c>
      <c r="G28" s="6">
        <v>0.1925</v>
      </c>
      <c r="H28" s="7">
        <v>2.68</v>
      </c>
      <c r="I28" s="6">
        <f t="shared" si="3"/>
        <v>3.4948831820814839E-2</v>
      </c>
      <c r="J28" s="16">
        <v>5.8626465661640583E-3</v>
      </c>
      <c r="K28" s="18">
        <f t="shared" si="1"/>
        <v>-2.1999052037984866E-3</v>
      </c>
    </row>
    <row r="29" spans="1:11" x14ac:dyDescent="0.3">
      <c r="A29" s="5">
        <v>38443</v>
      </c>
      <c r="B29" s="19">
        <f t="shared" si="2"/>
        <v>28</v>
      </c>
      <c r="C29" s="6">
        <v>-5.110996499065509E-3</v>
      </c>
      <c r="D29" s="6">
        <v>9.8633335425188984E-2</v>
      </c>
      <c r="E29" s="13">
        <f t="shared" si="0"/>
        <v>1.0986333354251889</v>
      </c>
      <c r="F29" s="6">
        <v>-6.6400106724187502E-2</v>
      </c>
      <c r="G29" s="6">
        <v>0.19500000000000001</v>
      </c>
      <c r="H29" s="7">
        <v>2.5282</v>
      </c>
      <c r="I29" s="6">
        <f t="shared" si="3"/>
        <v>-5.6641791044776173E-2</v>
      </c>
      <c r="J29" s="16">
        <v>8.7427144046628765E-3</v>
      </c>
      <c r="K29" s="18">
        <f t="shared" si="1"/>
        <v>4.0852772522194429E-2</v>
      </c>
    </row>
    <row r="30" spans="1:11" x14ac:dyDescent="0.3">
      <c r="A30" s="5">
        <v>38473</v>
      </c>
      <c r="B30" s="19">
        <f t="shared" si="2"/>
        <v>29</v>
      </c>
      <c r="C30" s="6">
        <v>7.9890406516009815E-4</v>
      </c>
      <c r="D30" s="6">
        <v>-1.567971451661785E-2</v>
      </c>
      <c r="E30" s="13">
        <f t="shared" si="0"/>
        <v>0.98432028548338213</v>
      </c>
      <c r="F30" s="6">
        <v>1.46262432729424E-2</v>
      </c>
      <c r="G30" s="6">
        <v>0.19750000000000001</v>
      </c>
      <c r="H30" s="7">
        <v>2.4095</v>
      </c>
      <c r="I30" s="6">
        <f t="shared" si="3"/>
        <v>-4.6950399493710951E-2</v>
      </c>
      <c r="J30" s="16">
        <v>4.9525381758150581E-3</v>
      </c>
      <c r="K30" s="18">
        <f t="shared" si="1"/>
        <v>-6.8635645918258843E-3</v>
      </c>
    </row>
    <row r="31" spans="1:11" x14ac:dyDescent="0.3">
      <c r="A31" s="5">
        <v>38504</v>
      </c>
      <c r="B31" s="19">
        <f t="shared" si="2"/>
        <v>30</v>
      </c>
      <c r="C31" s="6">
        <v>8.9395497176344794E-3</v>
      </c>
      <c r="D31" s="6">
        <v>5.0807761737364024E-2</v>
      </c>
      <c r="E31" s="13">
        <f t="shared" si="0"/>
        <v>1.0508077617373641</v>
      </c>
      <c r="F31" s="6">
        <v>-6.1831859077632299E-3</v>
      </c>
      <c r="G31" s="6">
        <v>0.19750000000000001</v>
      </c>
      <c r="H31" s="7">
        <v>2.3363999999999998</v>
      </c>
      <c r="I31" s="6">
        <f t="shared" si="3"/>
        <v>-3.033824444905589E-2</v>
      </c>
      <c r="J31" s="16">
        <v>0</v>
      </c>
      <c r="K31" s="18">
        <f t="shared" si="1"/>
        <v>2.1523272019683393E-2</v>
      </c>
    </row>
    <row r="32" spans="1:11" x14ac:dyDescent="0.3">
      <c r="A32" s="5">
        <v>38534</v>
      </c>
      <c r="B32" s="19">
        <f t="shared" si="2"/>
        <v>31</v>
      </c>
      <c r="C32" s="6">
        <v>1.2754413065551424E-3</v>
      </c>
      <c r="D32" s="6">
        <v>0.13913906488918237</v>
      </c>
      <c r="E32" s="13">
        <f t="shared" si="0"/>
        <v>1.1391390648891824</v>
      </c>
      <c r="F32" s="6">
        <v>3.9564955145879203E-2</v>
      </c>
      <c r="G32" s="6">
        <v>0.19750000000000001</v>
      </c>
      <c r="H32" s="7">
        <v>2.38</v>
      </c>
      <c r="I32" s="6">
        <f t="shared" si="3"/>
        <v>1.8661188152713615E-2</v>
      </c>
      <c r="J32" s="16">
        <v>2.4640657084188679E-3</v>
      </c>
      <c r="K32" s="18">
        <f t="shared" si="1"/>
        <v>5.6576745525424008E-2</v>
      </c>
    </row>
    <row r="33" spans="1:11" x14ac:dyDescent="0.3">
      <c r="A33" s="5">
        <v>38565</v>
      </c>
      <c r="B33" s="19">
        <f t="shared" si="2"/>
        <v>32</v>
      </c>
      <c r="C33" s="6">
        <v>9.0607520818393266E-4</v>
      </c>
      <c r="D33" s="6">
        <v>1.3630631626864871E-2</v>
      </c>
      <c r="E33" s="13">
        <f t="shared" si="0"/>
        <v>1.0136306316268648</v>
      </c>
      <c r="F33" s="6">
        <v>7.6892800806071401E-2</v>
      </c>
      <c r="G33" s="6">
        <v>0.19750000000000001</v>
      </c>
      <c r="H33" s="7">
        <v>2.3555000000000001</v>
      </c>
      <c r="I33" s="6">
        <f t="shared" si="3"/>
        <v>-1.0294117647058716E-2</v>
      </c>
      <c r="J33" s="16">
        <v>1.6386726751331654E-3</v>
      </c>
      <c r="K33" s="18">
        <f t="shared" si="1"/>
        <v>5.8797263283332886E-3</v>
      </c>
    </row>
    <row r="34" spans="1:11" x14ac:dyDescent="0.3">
      <c r="A34" s="5">
        <v>38596</v>
      </c>
      <c r="B34" s="19">
        <f t="shared" si="2"/>
        <v>33</v>
      </c>
      <c r="C34" s="6">
        <v>2.9638966804403119E-3</v>
      </c>
      <c r="D34" s="6">
        <v>1.5645214612038289E-2</v>
      </c>
      <c r="E34" s="13">
        <f t="shared" si="0"/>
        <v>1.0156452146120383</v>
      </c>
      <c r="F34" s="6">
        <v>0.12618939034395901</v>
      </c>
      <c r="G34" s="6">
        <v>0.19500000000000001</v>
      </c>
      <c r="H34" s="7">
        <v>2.2275</v>
      </c>
      <c r="I34" s="6">
        <f t="shared" si="3"/>
        <v>-5.4340904266610104E-2</v>
      </c>
      <c r="J34" s="16">
        <v>3.271983640081846E-3</v>
      </c>
      <c r="K34" s="18">
        <f t="shared" si="1"/>
        <v>6.7420266044161065E-3</v>
      </c>
    </row>
    <row r="35" spans="1:11" x14ac:dyDescent="0.3">
      <c r="A35" s="5">
        <v>38626</v>
      </c>
      <c r="B35" s="19">
        <f t="shared" si="2"/>
        <v>34</v>
      </c>
      <c r="C35" s="6">
        <v>-1.1343732339894072E-3</v>
      </c>
      <c r="D35" s="6">
        <v>-1.2844710083480161E-2</v>
      </c>
      <c r="E35" s="13">
        <f t="shared" si="0"/>
        <v>0.9871552899165198</v>
      </c>
      <c r="F35" s="6">
        <v>-4.4018783052952204E-2</v>
      </c>
      <c r="G35" s="6">
        <v>0.19</v>
      </c>
      <c r="H35" s="7">
        <v>2.2517999999999998</v>
      </c>
      <c r="I35" s="6">
        <f t="shared" si="3"/>
        <v>1.0909090909090804E-2</v>
      </c>
      <c r="J35" s="16">
        <v>7.7456176110883698E-3</v>
      </c>
      <c r="K35" s="18">
        <f t="shared" si="1"/>
        <v>-5.6145228633637983E-3</v>
      </c>
    </row>
    <row r="36" spans="1:11" x14ac:dyDescent="0.3">
      <c r="A36" s="5">
        <v>38657</v>
      </c>
      <c r="B36" s="19">
        <f t="shared" si="2"/>
        <v>35</v>
      </c>
      <c r="C36" s="6">
        <v>2.2080244973120091E-3</v>
      </c>
      <c r="D36" s="6">
        <v>4.6878764253609199E-2</v>
      </c>
      <c r="E36" s="13">
        <f t="shared" si="0"/>
        <v>1.0468787642536093</v>
      </c>
      <c r="F36" s="6">
        <v>5.7073523416124795E-2</v>
      </c>
      <c r="G36" s="6">
        <v>0.185</v>
      </c>
      <c r="H36" s="7">
        <v>2.2035</v>
      </c>
      <c r="I36" s="6">
        <f t="shared" si="3"/>
        <v>-2.144950706101776E-2</v>
      </c>
      <c r="J36" s="16">
        <v>5.2588996763754505E-3</v>
      </c>
      <c r="K36" s="18">
        <f t="shared" si="1"/>
        <v>1.9896390308945831E-2</v>
      </c>
    </row>
    <row r="37" spans="1:11" x14ac:dyDescent="0.3">
      <c r="A37" s="5">
        <v>38687</v>
      </c>
      <c r="B37" s="19">
        <f t="shared" si="2"/>
        <v>36</v>
      </c>
      <c r="C37" s="6">
        <v>1.2040315416354617E-3</v>
      </c>
      <c r="D37" s="6">
        <v>-1.2797057662339954E-2</v>
      </c>
      <c r="E37" s="13">
        <f t="shared" si="0"/>
        <v>0.98720294233766004</v>
      </c>
      <c r="F37" s="6">
        <v>4.8224819812537401E-2</v>
      </c>
      <c r="G37" s="6">
        <v>0.18</v>
      </c>
      <c r="H37" s="7">
        <v>2.3382999999999998</v>
      </c>
      <c r="I37" s="6">
        <f t="shared" si="3"/>
        <v>6.1175402768323034E-2</v>
      </c>
      <c r="J37" s="16">
        <v>3.6217303822937853E-3</v>
      </c>
      <c r="K37" s="18">
        <f t="shared" si="1"/>
        <v>-5.5935589033119003E-3</v>
      </c>
    </row>
    <row r="38" spans="1:11" x14ac:dyDescent="0.3">
      <c r="A38" s="5">
        <v>38718</v>
      </c>
      <c r="B38" s="19">
        <f t="shared" si="2"/>
        <v>37</v>
      </c>
      <c r="C38" s="6">
        <v>1.1072468632683625E-3</v>
      </c>
      <c r="D38" s="6">
        <v>3.774618149745633E-2</v>
      </c>
      <c r="E38" s="13">
        <f t="shared" si="0"/>
        <v>1.0377461814974562</v>
      </c>
      <c r="F38" s="6">
        <v>0.147264133065757</v>
      </c>
      <c r="G38" s="6">
        <v>0.17249999999999999</v>
      </c>
      <c r="H38" s="7">
        <v>2.2120000000000002</v>
      </c>
      <c r="I38" s="6">
        <f t="shared" si="3"/>
        <v>-5.4013599623658058E-2</v>
      </c>
      <c r="J38" s="16">
        <v>6.0144346431435444E-3</v>
      </c>
      <c r="K38" s="18">
        <f t="shared" si="1"/>
        <v>1.6091144018627452E-2</v>
      </c>
    </row>
    <row r="39" spans="1:11" x14ac:dyDescent="0.3">
      <c r="A39" s="5">
        <v>38749</v>
      </c>
      <c r="B39" s="19">
        <f t="shared" si="2"/>
        <v>38</v>
      </c>
      <c r="C39" s="6">
        <v>3.6258320747459819E-4</v>
      </c>
      <c r="D39" s="6">
        <v>1.6260545920041447E-2</v>
      </c>
      <c r="E39" s="13">
        <f t="shared" si="0"/>
        <v>1.0162605459200416</v>
      </c>
      <c r="F39" s="6">
        <v>5.9294788290586899E-3</v>
      </c>
      <c r="G39" s="6">
        <v>0.17249999999999999</v>
      </c>
      <c r="H39" s="7">
        <v>2.1234999999999999</v>
      </c>
      <c r="I39" s="6">
        <f t="shared" si="3"/>
        <v>-4.0009041591320182E-2</v>
      </c>
      <c r="J39" s="16">
        <v>3.9856516540454365E-3</v>
      </c>
      <c r="K39" s="18">
        <f t="shared" si="1"/>
        <v>7.0050653781311084E-3</v>
      </c>
    </row>
    <row r="40" spans="1:11" x14ac:dyDescent="0.3">
      <c r="A40" s="5">
        <v>38777</v>
      </c>
      <c r="B40" s="19">
        <f t="shared" si="2"/>
        <v>39</v>
      </c>
      <c r="C40" s="6">
        <v>2.6606597773304091E-4</v>
      </c>
      <c r="D40" s="6">
        <v>6.4361911481319208E-3</v>
      </c>
      <c r="E40" s="13">
        <f t="shared" si="0"/>
        <v>1.0064361911481319</v>
      </c>
      <c r="F40" s="6">
        <v>-1.7052922801349499E-2</v>
      </c>
      <c r="G40" s="6">
        <v>0.16500000000000001</v>
      </c>
      <c r="H40" s="7">
        <v>2.1640000000000001</v>
      </c>
      <c r="I40" s="6">
        <f t="shared" si="3"/>
        <v>1.9072286319755216E-2</v>
      </c>
      <c r="J40" s="16">
        <v>4.366812227074213E-3</v>
      </c>
      <c r="K40" s="18">
        <f t="shared" si="1"/>
        <v>2.7862454832720215E-3</v>
      </c>
    </row>
    <row r="41" spans="1:11" x14ac:dyDescent="0.3">
      <c r="A41" s="5">
        <v>38808</v>
      </c>
      <c r="B41" s="19">
        <f t="shared" si="2"/>
        <v>40</v>
      </c>
      <c r="C41" s="6">
        <v>1.4839375014724359E-3</v>
      </c>
      <c r="D41" s="6">
        <v>3.2007392371346088E-2</v>
      </c>
      <c r="E41" s="13">
        <f t="shared" si="0"/>
        <v>1.0320073923713462</v>
      </c>
      <c r="F41" s="6">
        <v>6.353952113684741E-2</v>
      </c>
      <c r="G41" s="6">
        <v>0.1575</v>
      </c>
      <c r="H41" s="7">
        <v>2.0870000000000002</v>
      </c>
      <c r="I41" s="6">
        <f t="shared" si="3"/>
        <v>-3.5582255083179276E-2</v>
      </c>
      <c r="J41" s="16">
        <v>1.976284584980237E-3</v>
      </c>
      <c r="K41" s="18">
        <f t="shared" si="1"/>
        <v>1.3682808196798521E-2</v>
      </c>
    </row>
    <row r="42" spans="1:11" x14ac:dyDescent="0.3">
      <c r="A42" s="5">
        <v>38838</v>
      </c>
      <c r="B42" s="19">
        <f t="shared" si="2"/>
        <v>41</v>
      </c>
      <c r="C42" s="6">
        <v>-1.8333413619962141E-3</v>
      </c>
      <c r="D42" s="6">
        <v>-9.7709668971473485E-3</v>
      </c>
      <c r="E42" s="13">
        <f t="shared" si="0"/>
        <v>0.99022903310285271</v>
      </c>
      <c r="F42" s="6">
        <v>-9.4971635208314711E-2</v>
      </c>
      <c r="G42" s="6">
        <v>0.1575</v>
      </c>
      <c r="H42" s="7">
        <v>2.3050999999999999</v>
      </c>
      <c r="I42" s="6">
        <f t="shared" si="3"/>
        <v>0.10450407283181587</v>
      </c>
      <c r="J42" s="16">
        <v>1.1834319526627668E-3</v>
      </c>
      <c r="K42" s="18">
        <f t="shared" si="1"/>
        <v>-4.2643444845230439E-3</v>
      </c>
    </row>
    <row r="43" spans="1:11" x14ac:dyDescent="0.3">
      <c r="A43" s="5">
        <v>38869</v>
      </c>
      <c r="B43" s="19">
        <f t="shared" si="2"/>
        <v>42</v>
      </c>
      <c r="C43" s="6">
        <v>-1.6164414951073498E-3</v>
      </c>
      <c r="D43" s="6">
        <v>1.765580688589307E-2</v>
      </c>
      <c r="E43" s="13">
        <f t="shared" si="0"/>
        <v>1.017655806885893</v>
      </c>
      <c r="F43" s="6">
        <v>2.7544453824852599E-3</v>
      </c>
      <c r="G43" s="6">
        <v>0.1525</v>
      </c>
      <c r="H43" s="7">
        <v>2.1659000000000002</v>
      </c>
      <c r="I43" s="6">
        <f t="shared" si="3"/>
        <v>-6.0387835668734444E-2</v>
      </c>
      <c r="J43" s="16">
        <v>-1.9700551615445231E-3</v>
      </c>
      <c r="K43" s="18">
        <f t="shared" si="1"/>
        <v>7.6009150869952562E-3</v>
      </c>
    </row>
    <row r="44" spans="1:11" x14ac:dyDescent="0.3">
      <c r="A44" s="5">
        <v>38899</v>
      </c>
      <c r="B44" s="19">
        <f t="shared" si="2"/>
        <v>43</v>
      </c>
      <c r="C44" s="6">
        <v>3.0172327295687178E-3</v>
      </c>
      <c r="D44" s="6">
        <v>3.6093031603695307E-2</v>
      </c>
      <c r="E44" s="13">
        <f t="shared" si="0"/>
        <v>1.0360930316036954</v>
      </c>
      <c r="F44" s="6">
        <v>1.2188150582053301E-2</v>
      </c>
      <c r="G44" s="6">
        <v>0.14749999999999999</v>
      </c>
      <c r="H44" s="7">
        <v>2.1775000000000002</v>
      </c>
      <c r="I44" s="6">
        <f t="shared" si="3"/>
        <v>5.3557412622928366E-3</v>
      </c>
      <c r="J44" s="16">
        <v>1.9739439399921043E-3</v>
      </c>
      <c r="K44" s="18">
        <f t="shared" si="1"/>
        <v>1.5398752801260256E-2</v>
      </c>
    </row>
    <row r="45" spans="1:11" x14ac:dyDescent="0.3">
      <c r="A45" s="5">
        <v>38930</v>
      </c>
      <c r="B45" s="19">
        <f t="shared" si="2"/>
        <v>44</v>
      </c>
      <c r="C45" s="6">
        <v>3.2955783166778319E-3</v>
      </c>
      <c r="D45" s="6">
        <v>-3.035518483253119E-3</v>
      </c>
      <c r="E45" s="13">
        <f t="shared" si="0"/>
        <v>0.99696448151674688</v>
      </c>
      <c r="F45" s="6">
        <v>-2.2787638306319299E-2</v>
      </c>
      <c r="G45" s="6">
        <v>0.14249999999999999</v>
      </c>
      <c r="H45" s="7">
        <v>2.1434000000000002</v>
      </c>
      <c r="I45" s="6">
        <f t="shared" si="3"/>
        <v>-1.5660160734787609E-2</v>
      </c>
      <c r="J45" s="16">
        <v>3.9401103230888223E-4</v>
      </c>
      <c r="K45" s="18">
        <f t="shared" si="1"/>
        <v>-1.3203138609200931E-3</v>
      </c>
    </row>
    <row r="46" spans="1:11" x14ac:dyDescent="0.3">
      <c r="A46" s="5">
        <v>38961</v>
      </c>
      <c r="B46" s="19">
        <f t="shared" si="2"/>
        <v>45</v>
      </c>
      <c r="C46" s="6">
        <v>-3.8991240958657134E-5</v>
      </c>
      <c r="D46" s="6">
        <v>4.2720759505586936E-4</v>
      </c>
      <c r="E46" s="13">
        <f t="shared" si="0"/>
        <v>1.0004272075950558</v>
      </c>
      <c r="F46" s="6">
        <v>5.9941124225895105E-3</v>
      </c>
      <c r="G46" s="6">
        <v>0.14249999999999999</v>
      </c>
      <c r="H46" s="7">
        <v>2.1743000000000001</v>
      </c>
      <c r="I46" s="6">
        <f t="shared" si="3"/>
        <v>1.4416347858542468E-2</v>
      </c>
      <c r="J46" s="16">
        <v>1.9692792437967705E-3</v>
      </c>
      <c r="K46" s="18">
        <f t="shared" si="1"/>
        <v>1.8549428169744271E-4</v>
      </c>
    </row>
    <row r="47" spans="1:11" x14ac:dyDescent="0.3">
      <c r="A47" s="5">
        <v>38991</v>
      </c>
      <c r="B47" s="19">
        <f t="shared" si="2"/>
        <v>46</v>
      </c>
      <c r="C47" s="6">
        <v>3.2859184252641901E-4</v>
      </c>
      <c r="D47" s="6">
        <v>1.6884994977782924E-2</v>
      </c>
      <c r="E47" s="13">
        <f t="shared" si="0"/>
        <v>1.016884994977783</v>
      </c>
      <c r="F47" s="6">
        <v>7.7186181391188893E-2</v>
      </c>
      <c r="G47" s="6">
        <v>0.13750000000000001</v>
      </c>
      <c r="H47" s="7">
        <v>2.1427999999999998</v>
      </c>
      <c r="I47" s="6">
        <f t="shared" si="3"/>
        <v>-1.4487421239019594E-2</v>
      </c>
      <c r="J47" s="16">
        <v>3.537735849056626E-3</v>
      </c>
      <c r="K47" s="18">
        <f t="shared" si="1"/>
        <v>7.2718389888529709E-3</v>
      </c>
    </row>
    <row r="48" spans="1:11" x14ac:dyDescent="0.3">
      <c r="A48" s="5">
        <v>39022</v>
      </c>
      <c r="B48" s="19">
        <f t="shared" si="2"/>
        <v>47</v>
      </c>
      <c r="C48" s="6">
        <v>2.1057073623711288E-3</v>
      </c>
      <c r="D48" s="6">
        <v>5.2779488714009767E-2</v>
      </c>
      <c r="E48" s="13">
        <f t="shared" si="0"/>
        <v>1.0527794887140098</v>
      </c>
      <c r="F48" s="6">
        <v>6.7979122217244295E-2</v>
      </c>
      <c r="G48" s="6">
        <v>0.13250000000000001</v>
      </c>
      <c r="H48" s="7">
        <v>2.165</v>
      </c>
      <c r="I48" s="6">
        <f t="shared" si="3"/>
        <v>1.0360276274034078E-2</v>
      </c>
      <c r="J48" s="16">
        <v>2.7418723070896539E-3</v>
      </c>
      <c r="K48" s="18">
        <f t="shared" si="1"/>
        <v>2.2337414999840079E-2</v>
      </c>
    </row>
    <row r="49" spans="1:11" x14ac:dyDescent="0.3">
      <c r="A49" s="5">
        <v>39052</v>
      </c>
      <c r="B49" s="19">
        <f t="shared" si="2"/>
        <v>48</v>
      </c>
      <c r="C49" s="6">
        <v>1.1433456714643121E-3</v>
      </c>
      <c r="D49" s="6">
        <v>2.0761222429436822E-2</v>
      </c>
      <c r="E49" s="13">
        <f t="shared" si="0"/>
        <v>1.0207612224294369</v>
      </c>
      <c r="F49" s="6">
        <v>6.06190904095791E-2</v>
      </c>
      <c r="G49" s="6">
        <v>0.13250000000000001</v>
      </c>
      <c r="H49" s="7">
        <v>2.1364999999999998</v>
      </c>
      <c r="I49" s="6">
        <f t="shared" si="3"/>
        <v>-1.3163972286374222E-2</v>
      </c>
      <c r="J49" s="16">
        <v>5.0781250000000444E-3</v>
      </c>
      <c r="K49" s="18">
        <f t="shared" si="1"/>
        <v>8.9241633316362277E-3</v>
      </c>
    </row>
    <row r="50" spans="1:11" x14ac:dyDescent="0.3">
      <c r="A50" s="5">
        <v>39083</v>
      </c>
      <c r="B50" s="19">
        <f t="shared" si="2"/>
        <v>49</v>
      </c>
      <c r="C50" s="6">
        <v>3.1403808290448002E-3</v>
      </c>
      <c r="D50" s="6">
        <v>4.00452616977926E-2</v>
      </c>
      <c r="E50" s="13">
        <f t="shared" si="0"/>
        <v>1.0400452616977927</v>
      </c>
      <c r="F50" s="6">
        <v>3.77503923104227E-3</v>
      </c>
      <c r="G50" s="6">
        <v>0.13</v>
      </c>
      <c r="H50" s="7">
        <v>2.1240000000000001</v>
      </c>
      <c r="I50" s="6">
        <f t="shared" si="3"/>
        <v>-5.8506903814648887E-3</v>
      </c>
      <c r="J50" s="16">
        <v>4.2751651768362453E-3</v>
      </c>
      <c r="K50" s="18">
        <f t="shared" si="1"/>
        <v>1.7052239758263608E-2</v>
      </c>
    </row>
    <row r="51" spans="1:11" x14ac:dyDescent="0.3">
      <c r="A51" s="5">
        <v>39114</v>
      </c>
      <c r="B51" s="19">
        <f t="shared" si="2"/>
        <v>50</v>
      </c>
      <c r="C51" s="6">
        <v>-1.8900644694138755E-3</v>
      </c>
      <c r="D51" s="6">
        <v>7.5006545443087755E-2</v>
      </c>
      <c r="E51" s="13">
        <f t="shared" si="0"/>
        <v>1.0750065454430877</v>
      </c>
      <c r="F51" s="6">
        <v>-1.6784568653453302E-2</v>
      </c>
      <c r="G51" s="6">
        <v>0.13</v>
      </c>
      <c r="H51" s="7">
        <v>2.1204000000000001</v>
      </c>
      <c r="I51" s="6">
        <f t="shared" si="3"/>
        <v>-1.6949152542373104E-3</v>
      </c>
      <c r="J51" s="16">
        <v>4.256965944272534E-3</v>
      </c>
      <c r="K51" s="18">
        <f t="shared" si="1"/>
        <v>3.1411108568982743E-2</v>
      </c>
    </row>
    <row r="52" spans="1:11" x14ac:dyDescent="0.3">
      <c r="A52" s="5">
        <v>39142</v>
      </c>
      <c r="B52" s="19">
        <f t="shared" si="2"/>
        <v>51</v>
      </c>
      <c r="C52" s="6">
        <v>7.9693881297585663E-4</v>
      </c>
      <c r="D52" s="6">
        <v>-2.6596951000391875E-2</v>
      </c>
      <c r="E52" s="13">
        <f t="shared" si="0"/>
        <v>0.97340304899960817</v>
      </c>
      <c r="F52" s="6">
        <v>4.3569135459036096E-2</v>
      </c>
      <c r="G52" s="6">
        <v>0.1275</v>
      </c>
      <c r="H52" s="7">
        <v>2.0590000000000002</v>
      </c>
      <c r="I52" s="6">
        <f t="shared" si="3"/>
        <v>-2.8956800603659637E-2</v>
      </c>
      <c r="J52" s="16">
        <v>3.8535645472061657E-3</v>
      </c>
      <c r="K52" s="18">
        <f t="shared" si="1"/>
        <v>-1.1707297745654668E-2</v>
      </c>
    </row>
    <row r="53" spans="1:11" x14ac:dyDescent="0.3">
      <c r="A53" s="5">
        <v>39173</v>
      </c>
      <c r="B53" s="19">
        <f t="shared" si="2"/>
        <v>52</v>
      </c>
      <c r="C53" s="6">
        <v>1.3339724064821068E-3</v>
      </c>
      <c r="D53" s="6">
        <v>-9.1602987375206599E-3</v>
      </c>
      <c r="E53" s="13">
        <f t="shared" si="0"/>
        <v>0.99083970126247933</v>
      </c>
      <c r="F53" s="6">
        <v>6.8808064506973701E-2</v>
      </c>
      <c r="G53" s="6">
        <v>0.125</v>
      </c>
      <c r="H53" s="7">
        <v>2.0348000000000002</v>
      </c>
      <c r="I53" s="6">
        <f t="shared" si="3"/>
        <v>-1.1753278290432247E-2</v>
      </c>
      <c r="J53" s="16">
        <v>2.6871401151631041E-3</v>
      </c>
      <c r="K53" s="18">
        <f t="shared" si="1"/>
        <v>-3.996600295945122E-3</v>
      </c>
    </row>
    <row r="54" spans="1:11" x14ac:dyDescent="0.3">
      <c r="A54" s="5">
        <v>39203</v>
      </c>
      <c r="B54" s="19">
        <f t="shared" si="2"/>
        <v>53</v>
      </c>
      <c r="C54" s="6">
        <v>5.1185198650084574E-3</v>
      </c>
      <c r="D54" s="6">
        <v>6.829044393149386E-2</v>
      </c>
      <c r="E54" s="13">
        <f t="shared" si="0"/>
        <v>1.068290443931494</v>
      </c>
      <c r="F54" s="6">
        <v>6.7653476900563808E-2</v>
      </c>
      <c r="G54" s="6">
        <v>0.125</v>
      </c>
      <c r="H54" s="7">
        <v>1.9205000000000001</v>
      </c>
      <c r="I54" s="6">
        <f t="shared" si="3"/>
        <v>-5.6172596815411861E-2</v>
      </c>
      <c r="J54" s="16">
        <v>2.6799387442572307E-3</v>
      </c>
      <c r="K54" s="18">
        <f t="shared" si="1"/>
        <v>2.868934356158178E-2</v>
      </c>
    </row>
    <row r="55" spans="1:11" x14ac:dyDescent="0.3">
      <c r="A55" s="5">
        <v>39234</v>
      </c>
      <c r="B55" s="19">
        <f t="shared" si="2"/>
        <v>54</v>
      </c>
      <c r="C55" s="6">
        <v>2.0649258432599111E-3</v>
      </c>
      <c r="D55" s="6">
        <v>7.0413980833348051E-3</v>
      </c>
      <c r="E55" s="13">
        <f t="shared" si="0"/>
        <v>1.0070413980833348</v>
      </c>
      <c r="F55" s="6">
        <v>4.0628708020094599E-2</v>
      </c>
      <c r="G55" s="6">
        <v>0.12</v>
      </c>
      <c r="H55" s="7">
        <v>1.929</v>
      </c>
      <c r="I55" s="6">
        <f t="shared" si="3"/>
        <v>4.4259307472012243E-3</v>
      </c>
      <c r="J55" s="16">
        <v>2.6727758686523311E-3</v>
      </c>
      <c r="K55" s="18">
        <f t="shared" si="1"/>
        <v>3.0473241679213905E-3</v>
      </c>
    </row>
    <row r="56" spans="1:11" x14ac:dyDescent="0.3">
      <c r="A56" s="5">
        <v>39264</v>
      </c>
      <c r="B56" s="19">
        <f t="shared" si="2"/>
        <v>55</v>
      </c>
      <c r="C56" s="6">
        <v>-1.0357198611825299E-3</v>
      </c>
      <c r="D56" s="6">
        <v>2.7101114642854988E-3</v>
      </c>
      <c r="E56" s="13">
        <f t="shared" si="0"/>
        <v>1.0027101114642856</v>
      </c>
      <c r="F56" s="6">
        <v>-3.8527682165374597E-3</v>
      </c>
      <c r="G56" s="6">
        <v>0.115</v>
      </c>
      <c r="H56" s="7">
        <v>1.8819999999999999</v>
      </c>
      <c r="I56" s="6">
        <f t="shared" si="3"/>
        <v>-2.4364955935718066E-2</v>
      </c>
      <c r="J56" s="16">
        <v>2.2848438690021549E-3</v>
      </c>
      <c r="K56" s="18">
        <f t="shared" si="1"/>
        <v>1.175394447735234E-3</v>
      </c>
    </row>
    <row r="57" spans="1:11" x14ac:dyDescent="0.3">
      <c r="A57" s="5">
        <v>39295</v>
      </c>
      <c r="B57" s="19">
        <f t="shared" si="2"/>
        <v>56</v>
      </c>
      <c r="C57" s="6">
        <v>-2.5542571993337972E-4</v>
      </c>
      <c r="D57" s="6">
        <v>-2.2426164593519454E-2</v>
      </c>
      <c r="E57" s="13">
        <f t="shared" si="0"/>
        <v>0.97757383540648057</v>
      </c>
      <c r="F57" s="6">
        <v>8.3927467355695493E-3</v>
      </c>
      <c r="G57" s="6">
        <v>0.115</v>
      </c>
      <c r="H57" s="7">
        <v>1.9681</v>
      </c>
      <c r="I57" s="6">
        <f t="shared" si="3"/>
        <v>4.5749202975557957E-2</v>
      </c>
      <c r="J57" s="16">
        <v>4.9392097264438122E-3</v>
      </c>
      <c r="K57" s="18">
        <f t="shared" si="1"/>
        <v>-9.8504307621711338E-3</v>
      </c>
    </row>
    <row r="58" spans="1:11" x14ac:dyDescent="0.3">
      <c r="A58" s="5">
        <v>39326</v>
      </c>
      <c r="B58" s="19">
        <f t="shared" si="2"/>
        <v>57</v>
      </c>
      <c r="C58" s="6">
        <v>1.2109257024796726E-3</v>
      </c>
      <c r="D58" s="6">
        <v>4.9741396805625344E-2</v>
      </c>
      <c r="E58" s="13">
        <f t="shared" si="0"/>
        <v>1.0497413968056253</v>
      </c>
      <c r="F58" s="6">
        <v>0.106663879800663</v>
      </c>
      <c r="G58" s="6">
        <v>0.1125</v>
      </c>
      <c r="H58" s="7">
        <v>1.833</v>
      </c>
      <c r="I58" s="6">
        <f t="shared" si="3"/>
        <v>-6.8644885930592953E-2</v>
      </c>
      <c r="J58" s="16">
        <v>1.890359168241966E-3</v>
      </c>
      <c r="K58" s="18">
        <f t="shared" si="1"/>
        <v>2.108232404810138E-2</v>
      </c>
    </row>
    <row r="59" spans="1:11" x14ac:dyDescent="0.3">
      <c r="A59" s="5">
        <v>39356</v>
      </c>
      <c r="B59" s="19">
        <f t="shared" si="2"/>
        <v>58</v>
      </c>
      <c r="C59" s="6">
        <v>3.4958535232896626E-3</v>
      </c>
      <c r="D59" s="6">
        <v>1.9044244655525452E-2</v>
      </c>
      <c r="E59" s="13">
        <f t="shared" si="0"/>
        <v>1.0190442446555255</v>
      </c>
      <c r="F59" s="6">
        <v>8.0255274699140206E-2</v>
      </c>
      <c r="G59" s="6">
        <v>0.1125</v>
      </c>
      <c r="H59" s="7">
        <v>1.7367999999999999</v>
      </c>
      <c r="I59" s="6">
        <f t="shared" si="3"/>
        <v>-5.2482269503546133E-2</v>
      </c>
      <c r="J59" s="16">
        <v>3.0188679245283447E-3</v>
      </c>
      <c r="K59" s="18">
        <f t="shared" si="1"/>
        <v>8.193040525171582E-3</v>
      </c>
    </row>
    <row r="60" spans="1:11" x14ac:dyDescent="0.3">
      <c r="A60" s="5">
        <v>39387</v>
      </c>
      <c r="B60" s="19">
        <f t="shared" si="2"/>
        <v>59</v>
      </c>
      <c r="C60" s="6">
        <v>-2.9259164337204074E-3</v>
      </c>
      <c r="D60" s="6">
        <v>-3.1912618006127297E-2</v>
      </c>
      <c r="E60" s="13">
        <f t="shared" si="0"/>
        <v>0.96808738199387268</v>
      </c>
      <c r="F60" s="6">
        <v>-3.5389182411505404E-2</v>
      </c>
      <c r="G60" s="6">
        <v>0.1125</v>
      </c>
      <c r="H60" s="7">
        <v>1.7982</v>
      </c>
      <c r="I60" s="6">
        <f t="shared" si="3"/>
        <v>3.5352372178719553E-2</v>
      </c>
      <c r="J60" s="16">
        <v>3.7622272385252069E-3</v>
      </c>
      <c r="K60" s="18">
        <f t="shared" si="1"/>
        <v>-1.4085440413718139E-2</v>
      </c>
    </row>
    <row r="61" spans="1:11" x14ac:dyDescent="0.3">
      <c r="A61" s="5">
        <v>39417</v>
      </c>
      <c r="B61" s="19">
        <f t="shared" si="2"/>
        <v>60</v>
      </c>
      <c r="C61" s="6">
        <v>-2.6296065009311417E-3</v>
      </c>
      <c r="D61" s="6">
        <v>-3.2841865032625692E-2</v>
      </c>
      <c r="E61" s="13">
        <f t="shared" si="0"/>
        <v>0.96715813496737435</v>
      </c>
      <c r="F61" s="6">
        <v>1.3965936029112001E-2</v>
      </c>
      <c r="G61" s="6">
        <v>0.1125</v>
      </c>
      <c r="H61" s="7">
        <v>1.78</v>
      </c>
      <c r="I61" s="6">
        <f t="shared" si="3"/>
        <v>-1.0121232343454563E-2</v>
      </c>
      <c r="J61" s="16">
        <v>7.1214392803597348E-3</v>
      </c>
      <c r="K61" s="18">
        <f t="shared" si="1"/>
        <v>-1.4502510892282352E-2</v>
      </c>
    </row>
    <row r="62" spans="1:11" x14ac:dyDescent="0.3">
      <c r="A62" s="5">
        <v>39448</v>
      </c>
      <c r="B62" s="19">
        <f t="shared" si="2"/>
        <v>61</v>
      </c>
      <c r="C62" s="6">
        <v>-3.4304505761176499E-3</v>
      </c>
      <c r="D62" s="6">
        <v>-7.1651206374144152E-3</v>
      </c>
      <c r="E62" s="13">
        <f t="shared" si="0"/>
        <v>0.99283487936258563</v>
      </c>
      <c r="F62" s="6">
        <v>-6.8805264368931501E-2</v>
      </c>
      <c r="G62" s="6">
        <v>0.1125</v>
      </c>
      <c r="H62" s="7">
        <v>1.7587999999999999</v>
      </c>
      <c r="I62" s="6">
        <f t="shared" si="3"/>
        <v>-1.1910112359550622E-2</v>
      </c>
      <c r="J62" s="16">
        <v>5.5824339411983627E-3</v>
      </c>
      <c r="K62" s="18">
        <f t="shared" si="1"/>
        <v>-3.1229740066887751E-3</v>
      </c>
    </row>
    <row r="63" spans="1:11" x14ac:dyDescent="0.3">
      <c r="A63" s="5">
        <v>39479</v>
      </c>
      <c r="B63" s="19">
        <f t="shared" si="2"/>
        <v>62</v>
      </c>
      <c r="C63" s="6">
        <v>5.3005809170463816E-3</v>
      </c>
      <c r="D63" s="6">
        <v>3.4181705137567922E-2</v>
      </c>
      <c r="E63" s="13">
        <f t="shared" si="0"/>
        <v>1.0341817051375679</v>
      </c>
      <c r="F63" s="6">
        <v>6.7219248819977595E-2</v>
      </c>
      <c r="G63" s="6">
        <v>0.1125</v>
      </c>
      <c r="H63" s="7">
        <v>1.6914</v>
      </c>
      <c r="I63" s="6">
        <f t="shared" si="3"/>
        <v>-3.8321582897430012E-2</v>
      </c>
      <c r="J63" s="16">
        <v>4.811250925240605E-3</v>
      </c>
      <c r="K63" s="18">
        <f t="shared" si="1"/>
        <v>1.4596850755642496E-2</v>
      </c>
    </row>
    <row r="64" spans="1:11" x14ac:dyDescent="0.3">
      <c r="A64" s="5">
        <v>39508</v>
      </c>
      <c r="B64" s="19">
        <f t="shared" si="2"/>
        <v>63</v>
      </c>
      <c r="C64" s="6">
        <v>-2.0546076737772349E-3</v>
      </c>
      <c r="D64" s="6">
        <v>-8.9236520349410503E-4</v>
      </c>
      <c r="E64" s="13">
        <f t="shared" si="0"/>
        <v>0.99910763479650588</v>
      </c>
      <c r="F64" s="6">
        <v>-3.9711100925667799E-2</v>
      </c>
      <c r="G64" s="6">
        <v>0.1125</v>
      </c>
      <c r="H64" s="7">
        <v>1.7564</v>
      </c>
      <c r="I64" s="6">
        <f t="shared" si="3"/>
        <v>3.842970320444599E-2</v>
      </c>
      <c r="J64" s="16">
        <v>4.7882136279926756E-3</v>
      </c>
      <c r="K64" s="18">
        <f t="shared" si="1"/>
        <v>-3.877223044071011E-4</v>
      </c>
    </row>
    <row r="65" spans="1:11" x14ac:dyDescent="0.3">
      <c r="A65" s="5">
        <v>39539</v>
      </c>
      <c r="B65" s="19">
        <f t="shared" si="2"/>
        <v>64</v>
      </c>
      <c r="C65" s="6">
        <v>-8.5802406213645916E-4</v>
      </c>
      <c r="D65" s="6">
        <v>3.1095718621433881E-2</v>
      </c>
      <c r="E65" s="13">
        <f t="shared" si="0"/>
        <v>1.0310957186214338</v>
      </c>
      <c r="F65" s="6">
        <v>0.113180390981705</v>
      </c>
      <c r="G65" s="6">
        <v>0.11749999999999999</v>
      </c>
      <c r="H65" s="7">
        <v>1.6621999999999999</v>
      </c>
      <c r="I65" s="6">
        <f t="shared" si="3"/>
        <v>-5.3632429970394024E-2</v>
      </c>
      <c r="J65" s="16">
        <v>5.4985337243401754E-3</v>
      </c>
      <c r="K65" s="18">
        <f t="shared" si="1"/>
        <v>1.3298983556580735E-2</v>
      </c>
    </row>
    <row r="66" spans="1:11" x14ac:dyDescent="0.3">
      <c r="A66" s="5">
        <v>39569</v>
      </c>
      <c r="B66" s="19">
        <f t="shared" si="2"/>
        <v>65</v>
      </c>
      <c r="C66" s="6">
        <v>-1.7481629392416824E-3</v>
      </c>
      <c r="D66" s="6">
        <v>2.7143111823228382E-2</v>
      </c>
      <c r="E66" s="13">
        <f t="shared" si="0"/>
        <v>1.0271431118232284</v>
      </c>
      <c r="F66" s="6">
        <v>6.9605822793091091E-2</v>
      </c>
      <c r="G66" s="6">
        <v>0.11749999999999999</v>
      </c>
      <c r="H66" s="7">
        <v>1.6265000000000001</v>
      </c>
      <c r="I66" s="6">
        <f t="shared" si="3"/>
        <v>-2.1477559860425849E-2</v>
      </c>
      <c r="J66" s="16">
        <v>8.0204156033539496E-3</v>
      </c>
      <c r="K66" s="18">
        <f t="shared" si="1"/>
        <v>1.1630958052055976E-2</v>
      </c>
    </row>
    <row r="67" spans="1:11" x14ac:dyDescent="0.3">
      <c r="A67" s="5">
        <v>39600</v>
      </c>
      <c r="B67" s="19">
        <f t="shared" si="2"/>
        <v>66</v>
      </c>
      <c r="C67" s="6">
        <v>-4.7728412141249347E-3</v>
      </c>
      <c r="D67" s="6">
        <v>-6.7051506832349755E-2</v>
      </c>
      <c r="E67" s="13">
        <f t="shared" ref="E67:E130" si="4">1+D67</f>
        <v>0.93294849316765027</v>
      </c>
      <c r="F67" s="6">
        <v>-0.10434852085270499</v>
      </c>
      <c r="G67" s="6">
        <v>0.1225</v>
      </c>
      <c r="H67" s="7">
        <v>1.6041000000000001</v>
      </c>
      <c r="I67" s="6">
        <f t="shared" si="3"/>
        <v>-1.3771902858899461E-2</v>
      </c>
      <c r="J67" s="16">
        <v>7.2332730560578659E-3</v>
      </c>
      <c r="K67" s="18">
        <f t="shared" ref="K67:K130" si="5">LOG(E67)</f>
        <v>-3.0142332406279611E-2</v>
      </c>
    </row>
    <row r="68" spans="1:11" x14ac:dyDescent="0.3">
      <c r="A68" s="5">
        <v>39630</v>
      </c>
      <c r="B68" s="19">
        <f t="shared" ref="B68:B131" si="6">B67+1</f>
        <v>67</v>
      </c>
      <c r="C68" s="6">
        <v>-1.1284736263883341E-3</v>
      </c>
      <c r="D68" s="6">
        <v>1.3605522420309513E-2</v>
      </c>
      <c r="E68" s="13">
        <f t="shared" si="4"/>
        <v>1.0136055224203095</v>
      </c>
      <c r="F68" s="6">
        <v>-8.4783377049714906E-2</v>
      </c>
      <c r="G68" s="6">
        <v>0.13</v>
      </c>
      <c r="H68" s="7">
        <v>1.5669999999999999</v>
      </c>
      <c r="I68" s="6">
        <f t="shared" ref="I68:I131" si="7">(H68-H67)/H67</f>
        <v>-2.3128233900629718E-2</v>
      </c>
      <c r="J68" s="16">
        <v>5.3859964093357273E-3</v>
      </c>
      <c r="K68" s="18">
        <f t="shared" si="5"/>
        <v>5.8689680456036506E-3</v>
      </c>
    </row>
    <row r="69" spans="1:11" x14ac:dyDescent="0.3">
      <c r="A69" s="5">
        <v>39661</v>
      </c>
      <c r="B69" s="19">
        <f t="shared" si="6"/>
        <v>68</v>
      </c>
      <c r="C69" s="6">
        <v>5.973064090501344E-4</v>
      </c>
      <c r="D69" s="6">
        <v>-3.2223455054848214E-2</v>
      </c>
      <c r="E69" s="13">
        <f t="shared" si="4"/>
        <v>0.96777654494515175</v>
      </c>
      <c r="F69" s="6">
        <v>-6.4276095673703501E-2</v>
      </c>
      <c r="G69" s="6">
        <v>0.13</v>
      </c>
      <c r="H69" s="7">
        <v>1.63</v>
      </c>
      <c r="I69" s="6">
        <f t="shared" si="7"/>
        <v>4.0204211869814897E-2</v>
      </c>
      <c r="J69" s="16">
        <v>2.8571428571428979E-3</v>
      </c>
      <c r="K69" s="18">
        <f t="shared" si="5"/>
        <v>-1.4224907671010532E-2</v>
      </c>
    </row>
    <row r="70" spans="1:11" x14ac:dyDescent="0.3">
      <c r="A70" s="5">
        <v>39692</v>
      </c>
      <c r="B70" s="19">
        <f t="shared" si="6"/>
        <v>69</v>
      </c>
      <c r="C70" s="6">
        <v>-6.4107289865514955E-4</v>
      </c>
      <c r="D70" s="6">
        <v>-5.1123741684532847E-2</v>
      </c>
      <c r="E70" s="13">
        <f t="shared" si="4"/>
        <v>0.94887625831546718</v>
      </c>
      <c r="F70" s="6">
        <v>-0.11025673122737401</v>
      </c>
      <c r="G70" s="6">
        <v>0.13750000000000001</v>
      </c>
      <c r="H70" s="7">
        <v>1.9066000000000001</v>
      </c>
      <c r="I70" s="6">
        <f t="shared" si="7"/>
        <v>0.16969325153374246</v>
      </c>
      <c r="J70" s="16">
        <v>2.4928774928774521E-3</v>
      </c>
      <c r="K70" s="18">
        <f t="shared" si="5"/>
        <v>-2.2790419643017191E-2</v>
      </c>
    </row>
    <row r="71" spans="1:11" x14ac:dyDescent="0.3">
      <c r="A71" s="5">
        <v>39722</v>
      </c>
      <c r="B71" s="19">
        <f t="shared" si="6"/>
        <v>70</v>
      </c>
      <c r="C71" s="6">
        <v>-5.2156752210396643E-3</v>
      </c>
      <c r="D71" s="6">
        <v>-0.10112745584976454</v>
      </c>
      <c r="E71" s="13">
        <f t="shared" si="4"/>
        <v>0.89887254415023543</v>
      </c>
      <c r="F71" s="6">
        <v>-0.247963566537555</v>
      </c>
      <c r="G71" s="6">
        <v>0.13750000000000001</v>
      </c>
      <c r="H71" s="7">
        <v>2.1642000000000001</v>
      </c>
      <c r="I71" s="6">
        <f t="shared" si="7"/>
        <v>0.13510961921745518</v>
      </c>
      <c r="J71" s="16">
        <v>4.6181172291297028E-3</v>
      </c>
      <c r="K71" s="18">
        <f t="shared" si="5"/>
        <v>-4.6301884792328482E-2</v>
      </c>
    </row>
    <row r="72" spans="1:11" x14ac:dyDescent="0.3">
      <c r="A72" s="5">
        <v>39753</v>
      </c>
      <c r="B72" s="19">
        <f t="shared" si="6"/>
        <v>71</v>
      </c>
      <c r="C72" s="6">
        <v>1.2090771162511157E-3</v>
      </c>
      <c r="D72" s="6">
        <v>-1.424077810211608E-2</v>
      </c>
      <c r="E72" s="13">
        <f t="shared" si="4"/>
        <v>0.9857592218978839</v>
      </c>
      <c r="F72" s="6">
        <v>-1.77409034153189E-2</v>
      </c>
      <c r="G72" s="6">
        <v>0.13750000000000001</v>
      </c>
      <c r="H72" s="7">
        <v>2.3033999999999999</v>
      </c>
      <c r="I72" s="6">
        <f t="shared" si="7"/>
        <v>6.4319378985306236E-2</v>
      </c>
      <c r="J72" s="16">
        <v>3.5360678925035359E-3</v>
      </c>
      <c r="K72" s="18">
        <f t="shared" si="5"/>
        <v>-6.2291513578283586E-3</v>
      </c>
    </row>
    <row r="73" spans="1:11" x14ac:dyDescent="0.3">
      <c r="A73" s="5">
        <v>39783</v>
      </c>
      <c r="B73" s="19">
        <f t="shared" si="6"/>
        <v>72</v>
      </c>
      <c r="C73" s="6">
        <v>-3.0884577506991279E-4</v>
      </c>
      <c r="D73" s="6">
        <v>-1.0066317016637438E-2</v>
      </c>
      <c r="E73" s="13">
        <f t="shared" si="4"/>
        <v>0.9899336829833626</v>
      </c>
      <c r="F73" s="6">
        <v>2.6080538596295E-2</v>
      </c>
      <c r="G73" s="6">
        <v>0.13750000000000001</v>
      </c>
      <c r="H73" s="7">
        <v>2.3144999999999998</v>
      </c>
      <c r="I73" s="6">
        <f t="shared" si="7"/>
        <v>4.8189632716852861E-3</v>
      </c>
      <c r="J73" s="16">
        <v>2.8188865398168124E-3</v>
      </c>
      <c r="K73" s="18">
        <f t="shared" si="5"/>
        <v>-4.393898411615204E-3</v>
      </c>
    </row>
    <row r="74" spans="1:11" x14ac:dyDescent="0.3">
      <c r="A74" s="5">
        <v>39814</v>
      </c>
      <c r="B74" s="19">
        <f t="shared" si="6"/>
        <v>73</v>
      </c>
      <c r="C74" s="6">
        <v>-1.6375041364168382E-3</v>
      </c>
      <c r="D74" s="6">
        <v>-1.1415648708648652E-2</v>
      </c>
      <c r="E74" s="13">
        <f t="shared" si="4"/>
        <v>0.98858435129135136</v>
      </c>
      <c r="F74" s="6">
        <v>4.6616925399550702E-2</v>
      </c>
      <c r="G74" s="6">
        <v>0.1275</v>
      </c>
      <c r="H74" s="7">
        <v>2.3199999999999998</v>
      </c>
      <c r="I74" s="6">
        <f t="shared" si="7"/>
        <v>2.3763231799525E-3</v>
      </c>
      <c r="J74" s="16">
        <v>4.9191848208010444E-3</v>
      </c>
      <c r="K74" s="18">
        <f t="shared" si="5"/>
        <v>-4.9862684469638933E-3</v>
      </c>
    </row>
    <row r="75" spans="1:11" x14ac:dyDescent="0.3">
      <c r="A75" s="5">
        <v>39845</v>
      </c>
      <c r="B75" s="19">
        <f t="shared" si="6"/>
        <v>74</v>
      </c>
      <c r="C75" s="6">
        <v>3.0082261794555439E-4</v>
      </c>
      <c r="D75" s="6">
        <v>-1.4611931833072786E-2</v>
      </c>
      <c r="E75" s="13">
        <f t="shared" si="4"/>
        <v>0.98538806816692726</v>
      </c>
      <c r="F75" s="6">
        <v>-2.8434034023234699E-2</v>
      </c>
      <c r="G75" s="6">
        <v>0.1275</v>
      </c>
      <c r="H75" s="7">
        <v>2.3914</v>
      </c>
      <c r="I75" s="6">
        <f t="shared" si="7"/>
        <v>3.0775862068965574E-2</v>
      </c>
      <c r="J75" s="16">
        <v>5.244755244755245E-3</v>
      </c>
      <c r="K75" s="18">
        <f t="shared" si="5"/>
        <v>-6.3927007993233535E-3</v>
      </c>
    </row>
    <row r="76" spans="1:11" x14ac:dyDescent="0.3">
      <c r="A76" s="5">
        <v>39873</v>
      </c>
      <c r="B76" s="19">
        <f t="shared" si="6"/>
        <v>75</v>
      </c>
      <c r="C76" s="6">
        <v>3.7096481999721038E-3</v>
      </c>
      <c r="D76" s="6">
        <v>3.686319284865297E-2</v>
      </c>
      <c r="E76" s="13">
        <f t="shared" si="4"/>
        <v>1.0368631928486529</v>
      </c>
      <c r="F76" s="6">
        <v>7.1826146030818203E-2</v>
      </c>
      <c r="G76" s="6">
        <v>0.1125</v>
      </c>
      <c r="H76" s="7">
        <v>2.3169</v>
      </c>
      <c r="I76" s="6">
        <f t="shared" si="7"/>
        <v>-3.1153299322572558E-2</v>
      </c>
      <c r="J76" s="16">
        <v>2.0869565217392096E-3</v>
      </c>
      <c r="K76" s="18">
        <f t="shared" si="5"/>
        <v>1.5721457921903874E-2</v>
      </c>
    </row>
    <row r="77" spans="1:11" x14ac:dyDescent="0.3">
      <c r="A77" s="5">
        <v>39904</v>
      </c>
      <c r="B77" s="19">
        <f t="shared" si="6"/>
        <v>76</v>
      </c>
      <c r="C77" s="6">
        <v>7.1792297266565185E-3</v>
      </c>
      <c r="D77" s="6">
        <v>0.17631516505398234</v>
      </c>
      <c r="E77" s="13">
        <f t="shared" si="4"/>
        <v>1.1763151650539823</v>
      </c>
      <c r="F77" s="6">
        <v>0.15549235727914801</v>
      </c>
      <c r="G77" s="6">
        <v>0.10249999999999999</v>
      </c>
      <c r="H77" s="7">
        <v>2.1898</v>
      </c>
      <c r="I77" s="6">
        <f t="shared" si="7"/>
        <v>-5.4857784108075444E-2</v>
      </c>
      <c r="J77" s="16">
        <v>4.8594238111765954E-3</v>
      </c>
      <c r="K77" s="18">
        <f t="shared" si="5"/>
        <v>7.0523695980005269E-2</v>
      </c>
    </row>
    <row r="78" spans="1:11" x14ac:dyDescent="0.3">
      <c r="A78" s="5">
        <v>39934</v>
      </c>
      <c r="B78" s="19">
        <f t="shared" si="6"/>
        <v>77</v>
      </c>
      <c r="C78" s="6">
        <v>1.7091384027328555E-3</v>
      </c>
      <c r="D78" s="6">
        <v>2.8421669274634138E-2</v>
      </c>
      <c r="E78" s="13">
        <f t="shared" si="4"/>
        <v>1.0284216692746342</v>
      </c>
      <c r="F78" s="6">
        <v>0.124936746040825</v>
      </c>
      <c r="G78" s="6">
        <v>0.10249999999999999</v>
      </c>
      <c r="H78" s="7">
        <v>1.9715</v>
      </c>
      <c r="I78" s="6">
        <f t="shared" si="7"/>
        <v>-9.9689469357932201E-2</v>
      </c>
      <c r="J78" s="16">
        <v>4.8359240069083846E-3</v>
      </c>
      <c r="K78" s="18">
        <f t="shared" si="5"/>
        <v>1.2171218833575368E-2</v>
      </c>
    </row>
    <row r="79" spans="1:11" x14ac:dyDescent="0.3">
      <c r="A79" s="5">
        <v>39965</v>
      </c>
      <c r="B79" s="19">
        <f t="shared" si="6"/>
        <v>78</v>
      </c>
      <c r="C79" s="6">
        <v>-2.7918060774796938E-4</v>
      </c>
      <c r="D79" s="6">
        <v>-2.7826461209990126E-2</v>
      </c>
      <c r="E79" s="13">
        <f t="shared" si="4"/>
        <v>0.97217353879000989</v>
      </c>
      <c r="F79" s="6">
        <v>-3.2562855595530099E-2</v>
      </c>
      <c r="G79" s="6">
        <v>9.2499999999999999E-2</v>
      </c>
      <c r="H79" s="7">
        <v>1.9524999999999999</v>
      </c>
      <c r="I79" s="6">
        <f t="shared" si="7"/>
        <v>-9.6373319807254009E-3</v>
      </c>
      <c r="J79" s="16">
        <v>3.4376074252320389E-3</v>
      </c>
      <c r="K79" s="18">
        <f t="shared" si="5"/>
        <v>-1.2256203991654908E-2</v>
      </c>
    </row>
    <row r="80" spans="1:11" x14ac:dyDescent="0.3">
      <c r="A80" s="5">
        <v>39995</v>
      </c>
      <c r="B80" s="19">
        <f t="shared" si="6"/>
        <v>79</v>
      </c>
      <c r="C80" s="6">
        <v>2.9283502705229184E-3</v>
      </c>
      <c r="D80" s="6">
        <v>3.2662034993689588E-2</v>
      </c>
      <c r="E80" s="13">
        <f t="shared" si="4"/>
        <v>1.0326620349936897</v>
      </c>
      <c r="F80" s="6">
        <v>6.4125726263789304E-2</v>
      </c>
      <c r="G80" s="6">
        <v>8.7499999999999994E-2</v>
      </c>
      <c r="H80" s="7">
        <v>1.865</v>
      </c>
      <c r="I80" s="6">
        <f t="shared" si="7"/>
        <v>-4.4814340588988436E-2</v>
      </c>
      <c r="J80" s="16">
        <v>2.3980815347723382E-3</v>
      </c>
      <c r="K80" s="18">
        <f t="shared" si="5"/>
        <v>1.3958210819864144E-2</v>
      </c>
    </row>
    <row r="81" spans="1:11" x14ac:dyDescent="0.3">
      <c r="A81" s="5">
        <v>40026</v>
      </c>
      <c r="B81" s="19">
        <f t="shared" si="6"/>
        <v>80</v>
      </c>
      <c r="C81" s="6">
        <v>3.1584352859109462E-3</v>
      </c>
      <c r="D81" s="6">
        <v>2.7554632561265467E-2</v>
      </c>
      <c r="E81" s="13">
        <f t="shared" si="4"/>
        <v>1.0275546325612654</v>
      </c>
      <c r="F81" s="6">
        <v>3.14660338620582E-2</v>
      </c>
      <c r="G81" s="6">
        <v>8.7499999999999994E-2</v>
      </c>
      <c r="H81" s="7">
        <v>1.8802000000000001</v>
      </c>
      <c r="I81" s="6">
        <f t="shared" si="7"/>
        <v>8.1501340482574274E-3</v>
      </c>
      <c r="J81" s="16">
        <v>1.3670539986328683E-3</v>
      </c>
      <c r="K81" s="18">
        <f t="shared" si="5"/>
        <v>1.1804921535100035E-2</v>
      </c>
    </row>
    <row r="82" spans="1:11" x14ac:dyDescent="0.3">
      <c r="A82" s="5">
        <v>40057</v>
      </c>
      <c r="B82" s="19">
        <f t="shared" si="6"/>
        <v>81</v>
      </c>
      <c r="C82" s="6">
        <v>1.4409261497695049E-3</v>
      </c>
      <c r="D82" s="6">
        <v>7.2596970913760932E-3</v>
      </c>
      <c r="E82" s="13">
        <f t="shared" si="4"/>
        <v>1.0072596970913761</v>
      </c>
      <c r="F82" s="6">
        <v>8.9024620377284189E-2</v>
      </c>
      <c r="G82" s="6">
        <v>8.7499999999999994E-2</v>
      </c>
      <c r="H82" s="7">
        <v>1.7715000000000001</v>
      </c>
      <c r="I82" s="6">
        <f t="shared" si="7"/>
        <v>-5.781299861716839E-2</v>
      </c>
      <c r="J82" s="16">
        <v>2.3890784982934766E-3</v>
      </c>
      <c r="K82" s="18">
        <f t="shared" si="5"/>
        <v>3.1414571207312287E-3</v>
      </c>
    </row>
    <row r="83" spans="1:11" x14ac:dyDescent="0.3">
      <c r="A83" s="5">
        <v>40087</v>
      </c>
      <c r="B83" s="19">
        <f t="shared" si="6"/>
        <v>82</v>
      </c>
      <c r="C83" s="6">
        <v>1.9419910953456978E-3</v>
      </c>
      <c r="D83" s="6">
        <v>8.4193710283380786E-3</v>
      </c>
      <c r="E83" s="13">
        <f t="shared" si="4"/>
        <v>1.008419371028338</v>
      </c>
      <c r="F83" s="6">
        <v>4.48812532419351E-4</v>
      </c>
      <c r="G83" s="6">
        <v>8.7499999999999994E-2</v>
      </c>
      <c r="H83" s="7">
        <v>1.7635000000000001</v>
      </c>
      <c r="I83" s="6">
        <f t="shared" si="7"/>
        <v>-4.5159469376234865E-3</v>
      </c>
      <c r="J83" s="16">
        <v>3.0643513789582366E-3</v>
      </c>
      <c r="K83" s="18">
        <f t="shared" si="5"/>
        <v>3.6411795767150729E-3</v>
      </c>
    </row>
    <row r="84" spans="1:11" x14ac:dyDescent="0.3">
      <c r="A84" s="5">
        <v>40118</v>
      </c>
      <c r="B84" s="19">
        <f t="shared" si="6"/>
        <v>83</v>
      </c>
      <c r="C84" s="6">
        <v>1.0281293112263411E-2</v>
      </c>
      <c r="D84" s="6">
        <v>9.9898532907962315E-2</v>
      </c>
      <c r="E84" s="13">
        <f t="shared" si="4"/>
        <v>1.0998985329079622</v>
      </c>
      <c r="F84" s="6">
        <v>8.9347555873296999E-2</v>
      </c>
      <c r="G84" s="6">
        <v>8.7499999999999994E-2</v>
      </c>
      <c r="H84" s="7">
        <v>1.7555000000000001</v>
      </c>
      <c r="I84" s="6">
        <f t="shared" si="7"/>
        <v>-4.5364332293734086E-3</v>
      </c>
      <c r="J84" s="16">
        <v>4.0733197556007761E-3</v>
      </c>
      <c r="K84" s="18">
        <f t="shared" si="5"/>
        <v>4.1352622766674861E-2</v>
      </c>
    </row>
    <row r="85" spans="1:11" x14ac:dyDescent="0.3">
      <c r="A85" s="5">
        <v>40148</v>
      </c>
      <c r="B85" s="19">
        <f t="shared" si="6"/>
        <v>84</v>
      </c>
      <c r="C85" s="6">
        <v>2.3253114660866155E-3</v>
      </c>
      <c r="D85" s="6">
        <v>1.6511930794199516E-2</v>
      </c>
      <c r="E85" s="13">
        <f t="shared" si="4"/>
        <v>1.0165119307941994</v>
      </c>
      <c r="F85" s="6">
        <v>2.3029053565068097E-2</v>
      </c>
      <c r="G85" s="6">
        <v>8.7499999999999994E-2</v>
      </c>
      <c r="H85" s="7">
        <v>1.7430000000000001</v>
      </c>
      <c r="I85" s="6">
        <f t="shared" si="7"/>
        <v>-7.1204784961549162E-3</v>
      </c>
      <c r="J85" s="16">
        <v>3.7187288708585729E-3</v>
      </c>
      <c r="K85" s="18">
        <f t="shared" si="5"/>
        <v>7.1124803155998883E-3</v>
      </c>
    </row>
    <row r="86" spans="1:11" x14ac:dyDescent="0.3">
      <c r="A86" s="5">
        <v>40179</v>
      </c>
      <c r="B86" s="19">
        <f t="shared" si="6"/>
        <v>85</v>
      </c>
      <c r="C86" s="6">
        <v>-1.6654029528132502E-3</v>
      </c>
      <c r="D86" s="6">
        <v>-1.7953431206689501E-2</v>
      </c>
      <c r="E86" s="13">
        <f t="shared" si="4"/>
        <v>0.98204656879331054</v>
      </c>
      <c r="F86" s="6">
        <v>-4.6460327626781303E-2</v>
      </c>
      <c r="G86" s="6">
        <v>8.7499999999999994E-2</v>
      </c>
      <c r="H86" s="7">
        <v>1.885</v>
      </c>
      <c r="I86" s="6">
        <f t="shared" si="7"/>
        <v>8.146873207114165E-2</v>
      </c>
      <c r="J86" s="16">
        <v>7.4099023240149732E-3</v>
      </c>
      <c r="K86" s="18">
        <f t="shared" si="5"/>
        <v>-7.8679174162784044E-3</v>
      </c>
    </row>
    <row r="87" spans="1:11" x14ac:dyDescent="0.3">
      <c r="A87" s="5">
        <v>40210</v>
      </c>
      <c r="B87" s="19">
        <f t="shared" si="6"/>
        <v>86</v>
      </c>
      <c r="C87" s="6">
        <v>2.0060466321096236E-4</v>
      </c>
      <c r="D87" s="6">
        <v>4.3538595962812681E-3</v>
      </c>
      <c r="E87" s="13">
        <f t="shared" si="4"/>
        <v>1.0043538595962813</v>
      </c>
      <c r="F87" s="6">
        <v>1.6842051828260998E-2</v>
      </c>
      <c r="G87" s="6">
        <v>8.7499999999999994E-2</v>
      </c>
      <c r="H87" s="7">
        <v>1.8071999999999999</v>
      </c>
      <c r="I87" s="6">
        <f t="shared" si="7"/>
        <v>-4.1273209549071668E-2</v>
      </c>
      <c r="J87" s="16">
        <v>7.6897358742893827E-3</v>
      </c>
      <c r="K87" s="18">
        <f t="shared" si="5"/>
        <v>1.8867528431453775E-3</v>
      </c>
    </row>
    <row r="88" spans="1:11" x14ac:dyDescent="0.3">
      <c r="A88" s="5">
        <v>40238</v>
      </c>
      <c r="B88" s="19">
        <f t="shared" si="6"/>
        <v>87</v>
      </c>
      <c r="C88" s="6">
        <v>1.9921453983430108E-3</v>
      </c>
      <c r="D88" s="6">
        <v>2.0875253607911183E-2</v>
      </c>
      <c r="E88" s="13">
        <f t="shared" si="4"/>
        <v>1.0208752536079111</v>
      </c>
      <c r="F88" s="6">
        <v>5.8166613461262597E-2</v>
      </c>
      <c r="G88" s="6">
        <v>8.7499999999999994E-2</v>
      </c>
      <c r="H88" s="7">
        <v>1.7837000000000001</v>
      </c>
      <c r="I88" s="6">
        <f t="shared" si="7"/>
        <v>-1.3003541389995493E-2</v>
      </c>
      <c r="J88" s="16">
        <v>5.308560053085676E-3</v>
      </c>
      <c r="K88" s="18">
        <f t="shared" si="5"/>
        <v>8.9726764848924671E-3</v>
      </c>
    </row>
    <row r="89" spans="1:11" x14ac:dyDescent="0.3">
      <c r="A89" s="5">
        <v>40269</v>
      </c>
      <c r="B89" s="19">
        <f t="shared" si="6"/>
        <v>88</v>
      </c>
      <c r="C89" s="6">
        <v>1.3293697664120835E-3</v>
      </c>
      <c r="D89" s="6">
        <v>3.737034782323289E-2</v>
      </c>
      <c r="E89" s="13">
        <f t="shared" si="4"/>
        <v>1.0373703478232328</v>
      </c>
      <c r="F89" s="6">
        <v>-4.0382944582426299E-2</v>
      </c>
      <c r="G89" s="6">
        <v>9.5000000000000001E-2</v>
      </c>
      <c r="H89" s="7">
        <v>1.7375</v>
      </c>
      <c r="I89" s="6">
        <f t="shared" si="7"/>
        <v>-2.5901216572293558E-2</v>
      </c>
      <c r="J89" s="16">
        <v>5.6105610561055733E-3</v>
      </c>
      <c r="K89" s="18">
        <f t="shared" si="5"/>
        <v>1.5933829968734745E-2</v>
      </c>
    </row>
    <row r="90" spans="1:11" x14ac:dyDescent="0.3">
      <c r="A90" s="5">
        <v>40299</v>
      </c>
      <c r="B90" s="19">
        <f t="shared" si="6"/>
        <v>89</v>
      </c>
      <c r="C90" s="6">
        <v>6.4763639025134799E-5</v>
      </c>
      <c r="D90" s="6">
        <v>-1.2277466391305079E-2</v>
      </c>
      <c r="E90" s="13">
        <f t="shared" si="4"/>
        <v>0.98772253360869489</v>
      </c>
      <c r="F90" s="6">
        <v>-6.6388833481193996E-2</v>
      </c>
      <c r="G90" s="6">
        <v>9.5000000000000001E-2</v>
      </c>
      <c r="H90" s="7">
        <v>1.8201000000000001</v>
      </c>
      <c r="I90" s="6">
        <f t="shared" si="7"/>
        <v>4.7539568345323746E-2</v>
      </c>
      <c r="J90" s="16">
        <v>4.2664916311126073E-3</v>
      </c>
      <c r="K90" s="18">
        <f t="shared" si="5"/>
        <v>-5.3650382529780785E-3</v>
      </c>
    </row>
    <row r="91" spans="1:11" x14ac:dyDescent="0.3">
      <c r="A91" s="5">
        <v>40330</v>
      </c>
      <c r="B91" s="19">
        <f t="shared" si="6"/>
        <v>90</v>
      </c>
      <c r="C91" s="6">
        <v>2.289176566674136E-3</v>
      </c>
      <c r="D91" s="6">
        <v>3.2700273221697926E-2</v>
      </c>
      <c r="E91" s="13">
        <f t="shared" si="4"/>
        <v>1.0327002732216979</v>
      </c>
      <c r="F91" s="6">
        <v>-3.3477031480410202E-2</v>
      </c>
      <c r="G91" s="6">
        <v>0.10249999999999999</v>
      </c>
      <c r="H91" s="7">
        <v>1.8039000000000001</v>
      </c>
      <c r="I91" s="6">
        <f t="shared" si="7"/>
        <v>-8.9006098566012815E-3</v>
      </c>
      <c r="J91" s="16">
        <v>0</v>
      </c>
      <c r="K91" s="18">
        <f t="shared" si="5"/>
        <v>1.3974291922300803E-2</v>
      </c>
    </row>
    <row r="92" spans="1:11" x14ac:dyDescent="0.3">
      <c r="A92" s="5">
        <v>40360</v>
      </c>
      <c r="B92" s="19">
        <f t="shared" si="6"/>
        <v>91</v>
      </c>
      <c r="C92" s="6">
        <v>3.9517894965019305E-3</v>
      </c>
      <c r="D92" s="6">
        <v>5.5715451658406148E-2</v>
      </c>
      <c r="E92" s="13">
        <f t="shared" si="4"/>
        <v>1.0557154516584062</v>
      </c>
      <c r="F92" s="6">
        <v>0.10797411706399601</v>
      </c>
      <c r="G92" s="6">
        <v>0.1075</v>
      </c>
      <c r="H92" s="7">
        <v>1.754</v>
      </c>
      <c r="I92" s="6">
        <f t="shared" si="7"/>
        <v>-2.7662287266478215E-2</v>
      </c>
      <c r="J92" s="16">
        <v>3.2679738562098933E-4</v>
      </c>
      <c r="K92" s="18">
        <f t="shared" si="5"/>
        <v>2.3546878020586064E-2</v>
      </c>
    </row>
    <row r="93" spans="1:11" x14ac:dyDescent="0.3">
      <c r="A93" s="5">
        <v>40391</v>
      </c>
      <c r="B93" s="19">
        <f t="shared" si="6"/>
        <v>92</v>
      </c>
      <c r="C93" s="6">
        <v>-3.4510300874568948E-4</v>
      </c>
      <c r="D93" s="6">
        <v>-2.5591379051368216E-2</v>
      </c>
      <c r="E93" s="13">
        <f t="shared" si="4"/>
        <v>0.97440862094863179</v>
      </c>
      <c r="F93" s="6">
        <v>-3.5102361831522801E-2</v>
      </c>
      <c r="G93" s="6">
        <v>0.1075</v>
      </c>
      <c r="H93" s="7">
        <v>1.7549999999999999</v>
      </c>
      <c r="I93" s="6">
        <f t="shared" si="7"/>
        <v>5.7012542759400794E-4</v>
      </c>
      <c r="J93" s="16">
        <v>3.2669062397898033E-4</v>
      </c>
      <c r="K93" s="18">
        <f t="shared" si="5"/>
        <v>-1.1258882332446676E-2</v>
      </c>
    </row>
    <row r="94" spans="1:11" x14ac:dyDescent="0.3">
      <c r="A94" s="5">
        <v>40422</v>
      </c>
      <c r="B94" s="19">
        <f t="shared" si="6"/>
        <v>93</v>
      </c>
      <c r="C94" s="6">
        <v>2.5185006951582468E-3</v>
      </c>
      <c r="D94" s="6">
        <v>3.0321881690125663E-2</v>
      </c>
      <c r="E94" s="13">
        <f t="shared" si="4"/>
        <v>1.0303218816901256</v>
      </c>
      <c r="F94" s="6">
        <v>6.5765606040022601E-2</v>
      </c>
      <c r="G94" s="6">
        <v>0.1075</v>
      </c>
      <c r="H94" s="7">
        <v>1.6876</v>
      </c>
      <c r="I94" s="6">
        <f t="shared" si="7"/>
        <v>-3.840455840455835E-2</v>
      </c>
      <c r="J94" s="16">
        <v>4.5721750489877014E-3</v>
      </c>
      <c r="K94" s="18">
        <f t="shared" si="5"/>
        <v>1.297292334937618E-2</v>
      </c>
    </row>
    <row r="95" spans="1:11" x14ac:dyDescent="0.3">
      <c r="A95" s="5">
        <v>40452</v>
      </c>
      <c r="B95" s="19">
        <f t="shared" si="6"/>
        <v>94</v>
      </c>
      <c r="C95" s="6">
        <v>5.634928530598232E-3</v>
      </c>
      <c r="D95" s="6">
        <v>4.2009498026242716E-2</v>
      </c>
      <c r="E95" s="13">
        <f t="shared" si="4"/>
        <v>1.0420094980262427</v>
      </c>
      <c r="F95" s="6">
        <v>1.7910470118154002E-2</v>
      </c>
      <c r="G95" s="6">
        <v>0.1075</v>
      </c>
      <c r="H95" s="7">
        <v>1.7012</v>
      </c>
      <c r="I95" s="6">
        <f t="shared" si="7"/>
        <v>8.0587817018251112E-3</v>
      </c>
      <c r="J95" s="16">
        <v>7.4772431729517369E-3</v>
      </c>
      <c r="K95" s="18">
        <f t="shared" si="5"/>
        <v>1.7871677621458134E-2</v>
      </c>
    </row>
    <row r="96" spans="1:11" x14ac:dyDescent="0.3">
      <c r="A96" s="5">
        <v>40483</v>
      </c>
      <c r="B96" s="19">
        <f t="shared" si="6"/>
        <v>95</v>
      </c>
      <c r="C96" s="6">
        <v>-2.2104790777558573E-3</v>
      </c>
      <c r="D96" s="6">
        <v>-1.6388826264377231E-2</v>
      </c>
      <c r="E96" s="13">
        <f t="shared" si="4"/>
        <v>0.98361117373562279</v>
      </c>
      <c r="F96" s="6">
        <v>-4.1994642955684801E-2</v>
      </c>
      <c r="G96" s="6">
        <v>0.1075</v>
      </c>
      <c r="H96" s="7">
        <v>1.7150000000000001</v>
      </c>
      <c r="I96" s="6">
        <f t="shared" si="7"/>
        <v>8.1119209969433542E-3</v>
      </c>
      <c r="J96" s="16">
        <v>8.0671184252984838E-3</v>
      </c>
      <c r="K96" s="18">
        <f t="shared" si="5"/>
        <v>-7.1765463585339098E-3</v>
      </c>
    </row>
    <row r="97" spans="1:11" x14ac:dyDescent="0.3">
      <c r="A97" s="5">
        <v>40513</v>
      </c>
      <c r="B97" s="19">
        <f t="shared" si="6"/>
        <v>96</v>
      </c>
      <c r="C97" s="6">
        <v>1.2850481098609118E-3</v>
      </c>
      <c r="D97" s="6">
        <v>4.194165658365754E-2</v>
      </c>
      <c r="E97" s="13">
        <f t="shared" si="4"/>
        <v>1.0419416565836574</v>
      </c>
      <c r="F97" s="6">
        <v>2.3623078809075802E-2</v>
      </c>
      <c r="G97" s="6">
        <v>0.1075</v>
      </c>
      <c r="H97" s="7">
        <v>1.6595</v>
      </c>
      <c r="I97" s="6">
        <f t="shared" si="7"/>
        <v>-3.236151603498548E-2</v>
      </c>
      <c r="J97" s="16">
        <v>6.4020486555697829E-3</v>
      </c>
      <c r="K97" s="18">
        <f t="shared" si="5"/>
        <v>1.7843401369297095E-2</v>
      </c>
    </row>
    <row r="98" spans="1:11" x14ac:dyDescent="0.3">
      <c r="A98" s="5">
        <v>40544</v>
      </c>
      <c r="B98" s="19">
        <f t="shared" si="6"/>
        <v>97</v>
      </c>
      <c r="C98" s="6">
        <v>-4.6381202636645233E-3</v>
      </c>
      <c r="D98" s="6">
        <v>-7.9946429827845115E-3</v>
      </c>
      <c r="E98" s="13">
        <f t="shared" si="4"/>
        <v>0.99200535701721548</v>
      </c>
      <c r="F98" s="6">
        <v>-3.9390195283703903E-2</v>
      </c>
      <c r="G98" s="6">
        <v>0.1125</v>
      </c>
      <c r="H98" s="7">
        <v>1.6675</v>
      </c>
      <c r="I98" s="6">
        <f t="shared" si="7"/>
        <v>4.8207291352817157E-3</v>
      </c>
      <c r="J98" s="16">
        <v>8.2697201017812427E-3</v>
      </c>
      <c r="K98" s="18">
        <f t="shared" si="5"/>
        <v>-3.4859825668553152E-3</v>
      </c>
    </row>
    <row r="99" spans="1:11" x14ac:dyDescent="0.3">
      <c r="A99" s="5">
        <v>40575</v>
      </c>
      <c r="B99" s="19">
        <f t="shared" si="6"/>
        <v>98</v>
      </c>
      <c r="C99" s="6">
        <v>5.4650656005878214E-5</v>
      </c>
      <c r="D99" s="6">
        <v>-2.4768477795671061E-2</v>
      </c>
      <c r="E99" s="13">
        <f t="shared" si="4"/>
        <v>0.97523152220432896</v>
      </c>
      <c r="F99" s="6">
        <v>1.2141816853443701E-2</v>
      </c>
      <c r="G99" s="6">
        <v>0.1125</v>
      </c>
      <c r="H99" s="7">
        <v>1.6637999999999999</v>
      </c>
      <c r="I99" s="6">
        <f t="shared" si="7"/>
        <v>-2.2188905547226604E-3</v>
      </c>
      <c r="J99" s="16">
        <v>8.2018927444795671E-3</v>
      </c>
      <c r="K99" s="18">
        <f t="shared" si="5"/>
        <v>-1.0892269553182579E-2</v>
      </c>
    </row>
    <row r="100" spans="1:11" x14ac:dyDescent="0.3">
      <c r="A100" s="5">
        <v>40603</v>
      </c>
      <c r="B100" s="19">
        <f t="shared" si="6"/>
        <v>99</v>
      </c>
      <c r="C100" s="6">
        <v>1.7459345104803748E-3</v>
      </c>
      <c r="D100" s="6">
        <v>-3.2322062979411488E-3</v>
      </c>
      <c r="E100" s="13">
        <f t="shared" si="4"/>
        <v>0.99676779370205881</v>
      </c>
      <c r="F100" s="6">
        <v>1.78602328591599E-2</v>
      </c>
      <c r="G100" s="6">
        <v>0.11749999999999999</v>
      </c>
      <c r="H100" s="7">
        <v>1.6319999999999999</v>
      </c>
      <c r="I100" s="6">
        <f t="shared" si="7"/>
        <v>-1.9112874143526897E-2</v>
      </c>
      <c r="J100" s="16">
        <v>7.8222778473091351E-3</v>
      </c>
      <c r="K100" s="18">
        <f t="shared" si="5"/>
        <v>-1.4060028312151431E-3</v>
      </c>
    </row>
    <row r="101" spans="1:11" x14ac:dyDescent="0.3">
      <c r="A101" s="5">
        <v>40634</v>
      </c>
      <c r="B101" s="19">
        <f t="shared" si="6"/>
        <v>100</v>
      </c>
      <c r="C101" s="6">
        <v>2.6567149805693559E-3</v>
      </c>
      <c r="D101" s="6">
        <v>5.4090991694100048E-3</v>
      </c>
      <c r="E101" s="13">
        <f t="shared" si="4"/>
        <v>1.00540909916941</v>
      </c>
      <c r="F101" s="6">
        <v>-3.5777198786353499E-2</v>
      </c>
      <c r="G101" s="6">
        <v>0.12</v>
      </c>
      <c r="H101" s="7">
        <v>1.5774999999999999</v>
      </c>
      <c r="I101" s="6">
        <f t="shared" si="7"/>
        <v>-3.3394607843137254E-2</v>
      </c>
      <c r="J101" s="16">
        <v>7.7615647314498593E-3</v>
      </c>
      <c r="K101" s="18">
        <f t="shared" si="5"/>
        <v>2.3428113686654326E-3</v>
      </c>
    </row>
    <row r="102" spans="1:11" x14ac:dyDescent="0.3">
      <c r="A102" s="5">
        <v>40664</v>
      </c>
      <c r="B102" s="19">
        <f t="shared" si="6"/>
        <v>101</v>
      </c>
      <c r="C102" s="6">
        <v>-2.1282525790437129E-4</v>
      </c>
      <c r="D102" s="6">
        <v>2.6230770525564866E-2</v>
      </c>
      <c r="E102" s="13">
        <f t="shared" si="4"/>
        <v>1.0262307705255649</v>
      </c>
      <c r="F102" s="6">
        <v>-2.2874861301930699E-2</v>
      </c>
      <c r="G102" s="6">
        <v>0.12</v>
      </c>
      <c r="H102" s="7">
        <v>1.58</v>
      </c>
      <c r="I102" s="6">
        <f t="shared" si="7"/>
        <v>1.584786053882833E-3</v>
      </c>
      <c r="J102" s="16">
        <v>4.6210720887245836E-3</v>
      </c>
      <c r="K102" s="18">
        <f t="shared" si="5"/>
        <v>1.1245032409709773E-2</v>
      </c>
    </row>
    <row r="103" spans="1:11" x14ac:dyDescent="0.3">
      <c r="A103" s="5">
        <v>40695</v>
      </c>
      <c r="B103" s="19">
        <f t="shared" si="6"/>
        <v>102</v>
      </c>
      <c r="C103" s="6">
        <v>3.8045115040997567E-4</v>
      </c>
      <c r="D103" s="6">
        <v>-4.639977529060796E-3</v>
      </c>
      <c r="E103" s="13">
        <f t="shared" si="4"/>
        <v>0.99536002247093924</v>
      </c>
      <c r="F103" s="6">
        <v>-3.4299555184704095E-2</v>
      </c>
      <c r="G103" s="6">
        <v>0.1225</v>
      </c>
      <c r="H103" s="7">
        <v>1.5622</v>
      </c>
      <c r="I103" s="6">
        <f t="shared" si="7"/>
        <v>-1.1265822784810151E-2</v>
      </c>
      <c r="J103" s="16">
        <v>1.5332720024532351E-3</v>
      </c>
      <c r="K103" s="18">
        <f t="shared" si="5"/>
        <v>-2.0198061969079377E-3</v>
      </c>
    </row>
    <row r="104" spans="1:11" x14ac:dyDescent="0.3">
      <c r="A104" s="5">
        <v>40725</v>
      </c>
      <c r="B104" s="19">
        <f t="shared" si="6"/>
        <v>103</v>
      </c>
      <c r="C104" s="6">
        <v>-4.1692523702303533E-3</v>
      </c>
      <c r="D104" s="6">
        <v>-4.3436627603248609E-2</v>
      </c>
      <c r="E104" s="13">
        <f t="shared" si="4"/>
        <v>0.95656337239675138</v>
      </c>
      <c r="F104" s="6">
        <v>-5.7371493073160397E-2</v>
      </c>
      <c r="G104" s="6">
        <v>0.125</v>
      </c>
      <c r="H104" s="7">
        <v>1.5489999999999999</v>
      </c>
      <c r="I104" s="6">
        <f t="shared" si="7"/>
        <v>-8.4496223274869425E-3</v>
      </c>
      <c r="J104" s="16">
        <v>1.5309246785058174E-3</v>
      </c>
      <c r="K104" s="18">
        <f t="shared" si="5"/>
        <v>-1.9286252640849145E-2</v>
      </c>
    </row>
    <row r="105" spans="1:11" x14ac:dyDescent="0.3">
      <c r="A105" s="5">
        <v>40756</v>
      </c>
      <c r="B105" s="19">
        <f t="shared" si="6"/>
        <v>104</v>
      </c>
      <c r="C105" s="6">
        <v>6.7616793275878341E-3</v>
      </c>
      <c r="D105" s="6">
        <v>1.8453718521091123E-2</v>
      </c>
      <c r="E105" s="13">
        <f t="shared" si="4"/>
        <v>1.0184537185210911</v>
      </c>
      <c r="F105" s="6">
        <v>-3.9581663435245405E-2</v>
      </c>
      <c r="G105" s="6">
        <v>0.125</v>
      </c>
      <c r="H105" s="7">
        <v>1.5891999999999999</v>
      </c>
      <c r="I105" s="6">
        <f t="shared" si="7"/>
        <v>2.5952227243382836E-2</v>
      </c>
      <c r="J105" s="16">
        <v>3.6686028737388829E-3</v>
      </c>
      <c r="K105" s="18">
        <f t="shared" si="5"/>
        <v>7.9412981888154141E-3</v>
      </c>
    </row>
    <row r="106" spans="1:11" x14ac:dyDescent="0.3">
      <c r="A106" s="5">
        <v>40787</v>
      </c>
      <c r="B106" s="19">
        <f t="shared" si="6"/>
        <v>105</v>
      </c>
      <c r="C106" s="6">
        <v>-2.6082803430566666E-3</v>
      </c>
      <c r="D106" s="6">
        <v>-4.6297747793522491E-2</v>
      </c>
      <c r="E106" s="13">
        <f t="shared" si="4"/>
        <v>0.95370225220647753</v>
      </c>
      <c r="F106" s="6">
        <v>-7.3824075424567703E-2</v>
      </c>
      <c r="G106" s="6">
        <v>0.12</v>
      </c>
      <c r="H106" s="7">
        <v>1.879</v>
      </c>
      <c r="I106" s="6">
        <f t="shared" si="7"/>
        <v>0.18235590234080046</v>
      </c>
      <c r="J106" s="16">
        <v>5.4827901309777985E-3</v>
      </c>
      <c r="K106" s="18">
        <f t="shared" si="5"/>
        <v>-2.0587191760353004E-2</v>
      </c>
    </row>
    <row r="107" spans="1:11" x14ac:dyDescent="0.3">
      <c r="A107" s="5">
        <v>40817</v>
      </c>
      <c r="B107" s="19">
        <f t="shared" si="6"/>
        <v>106</v>
      </c>
      <c r="C107" s="6">
        <v>4.7204239435603859E-4</v>
      </c>
      <c r="D107" s="6">
        <v>3.9399529406361891E-2</v>
      </c>
      <c r="E107" s="13">
        <f t="shared" si="4"/>
        <v>1.0393995294063618</v>
      </c>
      <c r="F107" s="6">
        <v>0.1149361999617</v>
      </c>
      <c r="G107" s="6">
        <v>0.115</v>
      </c>
      <c r="H107" s="7">
        <v>1.7172000000000001</v>
      </c>
      <c r="I107" s="6">
        <f t="shared" si="7"/>
        <v>-8.6109632783395396E-2</v>
      </c>
      <c r="J107" s="16">
        <v>4.2411390487730296E-3</v>
      </c>
      <c r="K107" s="18">
        <f t="shared" si="5"/>
        <v>1.6782515857759937E-2</v>
      </c>
    </row>
    <row r="108" spans="1:11" x14ac:dyDescent="0.3">
      <c r="A108" s="5">
        <v>40848</v>
      </c>
      <c r="B108" s="19">
        <f t="shared" si="6"/>
        <v>107</v>
      </c>
      <c r="C108" s="6">
        <v>4.0922852581571729E-3</v>
      </c>
      <c r="D108" s="6">
        <v>-2.5104973948500222E-2</v>
      </c>
      <c r="E108" s="13">
        <f t="shared" si="4"/>
        <v>0.9748950260514998</v>
      </c>
      <c r="F108" s="6">
        <v>-2.5084854072935401E-2</v>
      </c>
      <c r="G108" s="6">
        <v>0.115</v>
      </c>
      <c r="H108" s="7">
        <v>1.8083</v>
      </c>
      <c r="I108" s="6">
        <f t="shared" si="7"/>
        <v>5.3051479152108054E-2</v>
      </c>
      <c r="J108" s="16">
        <v>5.1282051282050935E-3</v>
      </c>
      <c r="K108" s="18">
        <f t="shared" si="5"/>
        <v>-1.1042145389636831E-2</v>
      </c>
    </row>
    <row r="109" spans="1:11" x14ac:dyDescent="0.3">
      <c r="A109" s="5">
        <v>40878</v>
      </c>
      <c r="B109" s="19">
        <f t="shared" si="6"/>
        <v>108</v>
      </c>
      <c r="C109" s="6">
        <v>2.4714553331497279E-3</v>
      </c>
      <c r="D109" s="6">
        <v>-8.2744167894702094E-4</v>
      </c>
      <c r="E109" s="13">
        <f t="shared" si="4"/>
        <v>0.99917255832105301</v>
      </c>
      <c r="F109" s="6">
        <v>-2.1257150332184499E-3</v>
      </c>
      <c r="G109" s="6">
        <v>0.11</v>
      </c>
      <c r="H109" s="7">
        <v>1.8632</v>
      </c>
      <c r="I109" s="6">
        <f t="shared" si="7"/>
        <v>3.0360006636066996E-2</v>
      </c>
      <c r="J109" s="16">
        <v>5.1020408163264964E-3</v>
      </c>
      <c r="K109" s="18">
        <f t="shared" si="5"/>
        <v>-3.5950210929776804E-4</v>
      </c>
    </row>
    <row r="110" spans="1:11" x14ac:dyDescent="0.3">
      <c r="A110" s="5">
        <v>40909</v>
      </c>
      <c r="B110" s="19">
        <f t="shared" si="6"/>
        <v>109</v>
      </c>
      <c r="C110" s="6">
        <v>1.4007909308421747E-3</v>
      </c>
      <c r="D110" s="6">
        <v>6.1875936742598801E-2</v>
      </c>
      <c r="E110" s="13">
        <f t="shared" si="4"/>
        <v>1.0618759367425987</v>
      </c>
      <c r="F110" s="6">
        <v>0.11132644560532</v>
      </c>
      <c r="G110" s="6">
        <v>0.105</v>
      </c>
      <c r="H110" s="7">
        <v>1.7472000000000001</v>
      </c>
      <c r="I110" s="6">
        <f t="shared" si="7"/>
        <v>-6.2258480034349445E-2</v>
      </c>
      <c r="J110" s="16">
        <v>5.3747387279785355E-3</v>
      </c>
      <c r="K110" s="18">
        <f t="shared" si="5"/>
        <v>2.6073779329742038E-2</v>
      </c>
    </row>
    <row r="111" spans="1:11" x14ac:dyDescent="0.3">
      <c r="A111" s="5">
        <v>40940</v>
      </c>
      <c r="B111" s="19">
        <f t="shared" si="6"/>
        <v>110</v>
      </c>
      <c r="C111" s="6">
        <v>4.2940516812003523E-3</v>
      </c>
      <c r="D111" s="6">
        <v>3.7237608750788048E-2</v>
      </c>
      <c r="E111" s="13">
        <f t="shared" si="4"/>
        <v>1.037237608750788</v>
      </c>
      <c r="F111" s="6">
        <v>4.3433005704087896E-2</v>
      </c>
      <c r="G111" s="6">
        <v>0.105</v>
      </c>
      <c r="H111" s="7">
        <v>1.7174</v>
      </c>
      <c r="I111" s="6">
        <f t="shared" si="7"/>
        <v>-1.7055860805860832E-2</v>
      </c>
      <c r="J111" s="16">
        <v>4.7520047520048193E-3</v>
      </c>
      <c r="K111" s="18">
        <f t="shared" si="5"/>
        <v>1.5878255278980246E-2</v>
      </c>
    </row>
    <row r="112" spans="1:11" x14ac:dyDescent="0.3">
      <c r="A112" s="5">
        <v>40969</v>
      </c>
      <c r="B112" s="19">
        <f t="shared" si="6"/>
        <v>111</v>
      </c>
      <c r="C112" s="6">
        <v>1.8500406134293245E-3</v>
      </c>
      <c r="D112" s="6">
        <v>6.5917696494822674E-3</v>
      </c>
      <c r="E112" s="13">
        <f t="shared" si="4"/>
        <v>1.0065917696494822</v>
      </c>
      <c r="F112" s="6">
        <v>-1.9764865625018401E-2</v>
      </c>
      <c r="G112" s="6">
        <v>9.7500000000000003E-2</v>
      </c>
      <c r="H112" s="7">
        <v>1.8264</v>
      </c>
      <c r="I112" s="6">
        <f t="shared" si="7"/>
        <v>6.3468033073250246E-2</v>
      </c>
      <c r="J112" s="16">
        <v>2.0691693762931972E-3</v>
      </c>
      <c r="K112" s="18">
        <f t="shared" si="5"/>
        <v>2.8533750871220964E-3</v>
      </c>
    </row>
    <row r="113" spans="1:11" x14ac:dyDescent="0.3">
      <c r="A113" s="5">
        <v>41000</v>
      </c>
      <c r="B113" s="19">
        <f t="shared" si="6"/>
        <v>112</v>
      </c>
      <c r="C113" s="6">
        <v>2.3502141171843861E-3</v>
      </c>
      <c r="D113" s="6">
        <v>5.5636869904799238E-3</v>
      </c>
      <c r="E113" s="13">
        <f t="shared" si="4"/>
        <v>1.0055636869904798</v>
      </c>
      <c r="F113" s="6">
        <v>-4.1709340287396E-2</v>
      </c>
      <c r="G113" s="6">
        <v>0.09</v>
      </c>
      <c r="H113" s="7">
        <v>1.9088000000000001</v>
      </c>
      <c r="I113" s="6">
        <f t="shared" si="7"/>
        <v>4.5116075339465628E-2</v>
      </c>
      <c r="J113" s="16">
        <v>6.1946902654867924E-3</v>
      </c>
      <c r="K113" s="18">
        <f t="shared" si="5"/>
        <v>2.4095816782930546E-3</v>
      </c>
    </row>
    <row r="114" spans="1:11" x14ac:dyDescent="0.3">
      <c r="A114" s="5">
        <v>41030</v>
      </c>
      <c r="B114" s="19">
        <f t="shared" si="6"/>
        <v>113</v>
      </c>
      <c r="C114" s="6">
        <v>-2.3295622215753391E-3</v>
      </c>
      <c r="D114" s="6">
        <v>-8.8342379923342221E-2</v>
      </c>
      <c r="E114" s="13">
        <f t="shared" si="4"/>
        <v>0.91165762007665774</v>
      </c>
      <c r="F114" s="6">
        <v>-0.118567116993684</v>
      </c>
      <c r="G114" s="6">
        <v>8.5000000000000006E-2</v>
      </c>
      <c r="H114" s="7">
        <v>2.0226000000000002</v>
      </c>
      <c r="I114" s="6">
        <f t="shared" si="7"/>
        <v>5.961860854987433E-2</v>
      </c>
      <c r="J114" s="16">
        <v>3.811199061858559E-3</v>
      </c>
      <c r="K114" s="18">
        <f t="shared" si="5"/>
        <v>-4.016823363370222E-2</v>
      </c>
    </row>
    <row r="115" spans="1:11" x14ac:dyDescent="0.3">
      <c r="A115" s="5">
        <v>41061</v>
      </c>
      <c r="B115" s="19">
        <f t="shared" si="6"/>
        <v>114</v>
      </c>
      <c r="C115" s="6">
        <v>1.5660532834234795E-3</v>
      </c>
      <c r="D115" s="6">
        <v>2.9673696159273566E-2</v>
      </c>
      <c r="E115" s="13">
        <f t="shared" si="4"/>
        <v>1.0296736961592736</v>
      </c>
      <c r="F115" s="6">
        <v>-2.49181461471859E-3</v>
      </c>
      <c r="G115" s="6">
        <v>8.5000000000000006E-2</v>
      </c>
      <c r="H115" s="7">
        <v>2.0095000000000001</v>
      </c>
      <c r="I115" s="6">
        <f t="shared" si="7"/>
        <v>-6.4768120241274155E-3</v>
      </c>
      <c r="J115" s="16">
        <v>5.8411214953284316E-4</v>
      </c>
      <c r="K115" s="18">
        <f t="shared" si="5"/>
        <v>1.2699618482496115E-2</v>
      </c>
    </row>
    <row r="116" spans="1:11" x14ac:dyDescent="0.3">
      <c r="A116" s="5">
        <v>41091</v>
      </c>
      <c r="B116" s="19">
        <f t="shared" si="6"/>
        <v>115</v>
      </c>
      <c r="C116" s="6">
        <v>3.811173674794931E-3</v>
      </c>
      <c r="D116" s="6">
        <v>4.8510554058348337E-2</v>
      </c>
      <c r="E116" s="13">
        <f t="shared" si="4"/>
        <v>1.0485105540583484</v>
      </c>
      <c r="F116" s="6">
        <v>3.2056514780801598E-2</v>
      </c>
      <c r="G116" s="6">
        <v>0.08</v>
      </c>
      <c r="H116" s="7">
        <v>2.0567000000000002</v>
      </c>
      <c r="I116" s="6">
        <f t="shared" si="7"/>
        <v>2.3488429957700986E-2</v>
      </c>
      <c r="J116" s="16">
        <v>4.3782837127845885E-3</v>
      </c>
      <c r="K116" s="18">
        <f t="shared" si="5"/>
        <v>2.0572806328528835E-2</v>
      </c>
    </row>
    <row r="117" spans="1:11" x14ac:dyDescent="0.3">
      <c r="A117" s="5">
        <v>41122</v>
      </c>
      <c r="B117" s="19">
        <f t="shared" si="6"/>
        <v>116</v>
      </c>
      <c r="C117" s="6">
        <v>-1.5802496965397868E-4</v>
      </c>
      <c r="D117" s="6">
        <v>4.2211635981989931E-2</v>
      </c>
      <c r="E117" s="13">
        <f t="shared" si="4"/>
        <v>1.04221163598199</v>
      </c>
      <c r="F117" s="6">
        <v>1.71916348542391E-2</v>
      </c>
      <c r="G117" s="6">
        <v>7.4999999999999997E-2</v>
      </c>
      <c r="H117" s="7">
        <v>2.0293000000000001</v>
      </c>
      <c r="I117" s="6">
        <f t="shared" si="7"/>
        <v>-1.3322312442261919E-2</v>
      </c>
      <c r="J117" s="16">
        <v>4.0685847137459374E-3</v>
      </c>
      <c r="K117" s="18">
        <f t="shared" si="5"/>
        <v>1.7955917626136214E-2</v>
      </c>
    </row>
    <row r="118" spans="1:11" x14ac:dyDescent="0.3">
      <c r="A118" s="5">
        <v>41153</v>
      </c>
      <c r="B118" s="19">
        <f t="shared" si="6"/>
        <v>117</v>
      </c>
      <c r="C118" s="6">
        <v>2.3456754092740775E-3</v>
      </c>
      <c r="D118" s="6">
        <v>4.9855242823223497E-2</v>
      </c>
      <c r="E118" s="13">
        <f t="shared" si="4"/>
        <v>1.0498552428232235</v>
      </c>
      <c r="F118" s="6">
        <v>3.7054964428699197E-2</v>
      </c>
      <c r="G118" s="6">
        <v>7.4999999999999997E-2</v>
      </c>
      <c r="H118" s="7">
        <v>2.0257000000000001</v>
      </c>
      <c r="I118" s="6">
        <f t="shared" si="7"/>
        <v>-1.7740107426206316E-3</v>
      </c>
      <c r="J118" s="16">
        <v>5.7887120115774236E-3</v>
      </c>
      <c r="K118" s="18">
        <f t="shared" si="5"/>
        <v>2.112942137750725E-2</v>
      </c>
    </row>
    <row r="119" spans="1:11" x14ac:dyDescent="0.3">
      <c r="A119" s="5">
        <v>41183</v>
      </c>
      <c r="B119" s="19">
        <f t="shared" si="6"/>
        <v>118</v>
      </c>
      <c r="C119" s="6">
        <v>2.8105783180709734E-3</v>
      </c>
      <c r="D119" s="6">
        <v>-7.2519481782211848E-2</v>
      </c>
      <c r="E119" s="13">
        <f t="shared" si="4"/>
        <v>0.9274805182177881</v>
      </c>
      <c r="F119" s="6">
        <v>-3.5617226348717203E-2</v>
      </c>
      <c r="G119" s="6">
        <v>7.2499999999999995E-2</v>
      </c>
      <c r="H119" s="7">
        <v>2.0308999999999999</v>
      </c>
      <c r="I119" s="6">
        <f t="shared" si="7"/>
        <v>2.5670138717479741E-3</v>
      </c>
      <c r="J119" s="16">
        <v>5.7553956834532375E-3</v>
      </c>
      <c r="K119" s="18">
        <f t="shared" si="5"/>
        <v>-3.2695203997953462E-2</v>
      </c>
    </row>
    <row r="120" spans="1:11" x14ac:dyDescent="0.3">
      <c r="A120" s="5">
        <v>41214</v>
      </c>
      <c r="B120" s="19">
        <f t="shared" si="6"/>
        <v>119</v>
      </c>
      <c r="C120" s="6">
        <v>3.4805135909838003E-3</v>
      </c>
      <c r="D120" s="6">
        <v>5.6624469096687863E-2</v>
      </c>
      <c r="E120" s="13">
        <f t="shared" si="4"/>
        <v>1.0566244690966879</v>
      </c>
      <c r="F120" s="6">
        <v>7.1211312503744991E-3</v>
      </c>
      <c r="G120" s="6">
        <v>7.2499999999999995E-2</v>
      </c>
      <c r="H120" s="7">
        <v>2.1360999999999999</v>
      </c>
      <c r="I120" s="6">
        <f t="shared" si="7"/>
        <v>5.1799694716628077E-2</v>
      </c>
      <c r="J120" s="16">
        <v>6.0085836909871898E-3</v>
      </c>
      <c r="K120" s="18">
        <f t="shared" si="5"/>
        <v>2.3920663771534977E-2</v>
      </c>
    </row>
    <row r="121" spans="1:11" x14ac:dyDescent="0.3">
      <c r="A121" s="5">
        <v>41244</v>
      </c>
      <c r="B121" s="19">
        <f t="shared" si="6"/>
        <v>120</v>
      </c>
      <c r="C121" s="6">
        <v>-3.6968186393620693E-4</v>
      </c>
      <c r="D121" s="6">
        <v>2.303857943610663E-2</v>
      </c>
      <c r="E121" s="13">
        <f t="shared" si="4"/>
        <v>1.0230385794361065</v>
      </c>
      <c r="F121" s="6">
        <v>6.0505193862259297E-2</v>
      </c>
      <c r="G121" s="6">
        <v>7.2499999999999995E-2</v>
      </c>
      <c r="H121" s="7">
        <v>2.0485000000000002</v>
      </c>
      <c r="I121" s="6">
        <f t="shared" si="7"/>
        <v>-4.1009316043256257E-2</v>
      </c>
      <c r="J121" s="16">
        <v>7.9635949943115888E-3</v>
      </c>
      <c r="K121" s="18">
        <f t="shared" si="5"/>
        <v>9.892011542359835E-3</v>
      </c>
    </row>
    <row r="122" spans="1:11" x14ac:dyDescent="0.3">
      <c r="A122" s="5">
        <v>41275</v>
      </c>
      <c r="B122" s="19">
        <f t="shared" si="6"/>
        <v>121</v>
      </c>
      <c r="C122" s="6">
        <v>1.674208714641551E-3</v>
      </c>
      <c r="D122" s="6">
        <v>-7.8180206805690752E-2</v>
      </c>
      <c r="E122" s="13">
        <f t="shared" si="4"/>
        <v>0.92181979319430929</v>
      </c>
      <c r="F122" s="6">
        <v>-1.9533213632742401E-2</v>
      </c>
      <c r="G122" s="6">
        <v>7.2499999999999995E-2</v>
      </c>
      <c r="H122" s="7">
        <v>1.9902</v>
      </c>
      <c r="I122" s="6">
        <f t="shared" si="7"/>
        <v>-2.8459848669758474E-2</v>
      </c>
      <c r="J122" s="16">
        <v>8.7471783295711703E-3</v>
      </c>
      <c r="K122" s="18">
        <f t="shared" si="5"/>
        <v>-3.5353970996939765E-2</v>
      </c>
    </row>
    <row r="123" spans="1:11" x14ac:dyDescent="0.3">
      <c r="A123" s="5">
        <v>41306</v>
      </c>
      <c r="B123" s="19">
        <f t="shared" si="6"/>
        <v>122</v>
      </c>
      <c r="C123" s="6">
        <v>-2.263643595476407E-3</v>
      </c>
      <c r="D123" s="6">
        <v>-4.3248535460689713E-2</v>
      </c>
      <c r="E123" s="13">
        <f t="shared" si="4"/>
        <v>0.95675146453931026</v>
      </c>
      <c r="F123" s="6">
        <v>-3.9108797320816402E-2</v>
      </c>
      <c r="G123" s="6">
        <v>7.2499999999999995E-2</v>
      </c>
      <c r="H123" s="7">
        <v>1.9795</v>
      </c>
      <c r="I123" s="6">
        <f t="shared" si="7"/>
        <v>-5.3763440860214711E-3</v>
      </c>
      <c r="J123" s="16">
        <v>5.8741258741259374E-3</v>
      </c>
      <c r="K123" s="18">
        <f t="shared" si="5"/>
        <v>-1.9200864310304815E-2</v>
      </c>
    </row>
    <row r="124" spans="1:11" x14ac:dyDescent="0.3">
      <c r="A124" s="5">
        <v>41334</v>
      </c>
      <c r="B124" s="19">
        <f t="shared" si="6"/>
        <v>123</v>
      </c>
      <c r="C124" s="6">
        <v>-2.3725592446021122E-3</v>
      </c>
      <c r="D124" s="6">
        <v>9.7298177212656545E-2</v>
      </c>
      <c r="E124" s="13">
        <f t="shared" si="4"/>
        <v>1.0972981772126564</v>
      </c>
      <c r="F124" s="6">
        <v>-1.86715412589342E-2</v>
      </c>
      <c r="G124" s="6">
        <v>7.2499999999999995E-2</v>
      </c>
      <c r="H124" s="7">
        <v>2.0234999999999999</v>
      </c>
      <c r="I124" s="6">
        <f t="shared" si="7"/>
        <v>2.2227835311947369E-2</v>
      </c>
      <c r="J124" s="16">
        <v>4.7274749721912916E-3</v>
      </c>
      <c r="K124" s="18">
        <f t="shared" si="5"/>
        <v>4.0324657767898044E-2</v>
      </c>
    </row>
    <row r="125" spans="1:11" x14ac:dyDescent="0.3">
      <c r="A125" s="5">
        <v>41365</v>
      </c>
      <c r="B125" s="19">
        <f t="shared" si="6"/>
        <v>124</v>
      </c>
      <c r="C125" s="6">
        <v>-1.7558828979423195E-3</v>
      </c>
      <c r="D125" s="6">
        <v>-8.1489608809264535E-3</v>
      </c>
      <c r="E125" s="13">
        <f t="shared" si="4"/>
        <v>0.99185103911907357</v>
      </c>
      <c r="F125" s="6">
        <v>-7.8385735116478505E-3</v>
      </c>
      <c r="G125" s="6">
        <v>7.4999999999999997E-2</v>
      </c>
      <c r="H125" s="7">
        <v>2.0009999999999999</v>
      </c>
      <c r="I125" s="6">
        <f t="shared" si="7"/>
        <v>-1.1119347664936973E-2</v>
      </c>
      <c r="J125" s="16">
        <v>5.5355660116246886E-3</v>
      </c>
      <c r="K125" s="18">
        <f t="shared" si="5"/>
        <v>-3.5535473481445637E-3</v>
      </c>
    </row>
    <row r="126" spans="1:11" x14ac:dyDescent="0.3">
      <c r="A126" s="5">
        <v>41395</v>
      </c>
      <c r="B126" s="19">
        <f t="shared" si="6"/>
        <v>125</v>
      </c>
      <c r="C126" s="6">
        <v>-8.3633988320668841E-4</v>
      </c>
      <c r="D126" s="6">
        <v>2.3965515227887101E-2</v>
      </c>
      <c r="E126" s="13">
        <f t="shared" si="4"/>
        <v>1.023965515227887</v>
      </c>
      <c r="F126" s="6">
        <v>-4.3002577160551697E-2</v>
      </c>
      <c r="G126" s="6">
        <v>0.08</v>
      </c>
      <c r="H126" s="7">
        <v>2.1417999999999999</v>
      </c>
      <c r="I126" s="6">
        <f t="shared" si="7"/>
        <v>7.0364817591204415E-2</v>
      </c>
      <c r="J126" s="16">
        <v>3.5783099366914709E-3</v>
      </c>
      <c r="K126" s="18">
        <f t="shared" si="5"/>
        <v>1.0285330860101886E-2</v>
      </c>
    </row>
    <row r="127" spans="1:11" x14ac:dyDescent="0.3">
      <c r="A127" s="5">
        <v>41426</v>
      </c>
      <c r="B127" s="19">
        <f t="shared" si="6"/>
        <v>126</v>
      </c>
      <c r="C127" s="6">
        <v>-2.2142309391570076E-3</v>
      </c>
      <c r="D127" s="6">
        <v>-8.753434757886E-2</v>
      </c>
      <c r="E127" s="13">
        <f t="shared" si="4"/>
        <v>0.91246565242113997</v>
      </c>
      <c r="F127" s="6">
        <v>-0.11305163824372799</v>
      </c>
      <c r="G127" s="6">
        <v>0.08</v>
      </c>
      <c r="H127" s="7">
        <v>2.2315</v>
      </c>
      <c r="I127" s="6">
        <f t="shared" si="7"/>
        <v>4.1880661126155627E-2</v>
      </c>
      <c r="J127" s="16">
        <v>2.7427317608337905E-3</v>
      </c>
      <c r="K127" s="18">
        <f t="shared" si="5"/>
        <v>-3.9783474536932914E-2</v>
      </c>
    </row>
    <row r="128" spans="1:11" x14ac:dyDescent="0.3">
      <c r="A128" s="5">
        <v>41456</v>
      </c>
      <c r="B128" s="19">
        <f t="shared" si="6"/>
        <v>127</v>
      </c>
      <c r="C128" s="6">
        <v>6.8044411011192163E-4</v>
      </c>
      <c r="D128" s="6">
        <v>5.8714226998953616E-2</v>
      </c>
      <c r="E128" s="13">
        <f t="shared" si="4"/>
        <v>1.0587142269989536</v>
      </c>
      <c r="F128" s="6">
        <v>1.63802572974809E-2</v>
      </c>
      <c r="G128" s="6">
        <v>8.5000000000000006E-2</v>
      </c>
      <c r="H128" s="7">
        <v>2.2764000000000002</v>
      </c>
      <c r="I128" s="6">
        <f t="shared" si="7"/>
        <v>2.0120994846515868E-2</v>
      </c>
      <c r="J128" s="16">
        <v>2.7352297592988481E-4</v>
      </c>
      <c r="K128" s="18">
        <f t="shared" si="5"/>
        <v>2.4778749166931784E-2</v>
      </c>
    </row>
    <row r="129" spans="1:11" x14ac:dyDescent="0.3">
      <c r="A129" s="5">
        <v>41487</v>
      </c>
      <c r="B129" s="19">
        <f t="shared" si="6"/>
        <v>128</v>
      </c>
      <c r="C129" s="6">
        <v>-2.7316742353879998E-3</v>
      </c>
      <c r="D129" s="6">
        <v>-3.823919052992E-3</v>
      </c>
      <c r="E129" s="13">
        <f t="shared" si="4"/>
        <v>0.99617608094700805</v>
      </c>
      <c r="F129" s="6">
        <v>3.6846248400262904E-2</v>
      </c>
      <c r="G129" s="6">
        <v>0.09</v>
      </c>
      <c r="H129" s="7">
        <v>2.3858999999999999</v>
      </c>
      <c r="I129" s="6">
        <f t="shared" si="7"/>
        <v>4.8102266736952955E-2</v>
      </c>
      <c r="J129" s="16">
        <v>2.4610336341264263E-3</v>
      </c>
      <c r="K129" s="18">
        <f t="shared" si="5"/>
        <v>-1.6638902661902908E-3</v>
      </c>
    </row>
    <row r="130" spans="1:11" x14ac:dyDescent="0.3">
      <c r="A130" s="5">
        <v>41518</v>
      </c>
      <c r="B130" s="19">
        <f t="shared" si="6"/>
        <v>129</v>
      </c>
      <c r="C130" s="6">
        <v>3.0707729850626688E-3</v>
      </c>
      <c r="D130" s="6">
        <v>6.1137216686972404E-2</v>
      </c>
      <c r="E130" s="13">
        <f t="shared" si="4"/>
        <v>1.0611372166869724</v>
      </c>
      <c r="F130" s="6">
        <v>4.65178683009492E-2</v>
      </c>
      <c r="G130" s="6">
        <v>0.09</v>
      </c>
      <c r="H130" s="7">
        <v>2.2155999999999998</v>
      </c>
      <c r="I130" s="6">
        <f t="shared" si="7"/>
        <v>-7.1377677186805863E-2</v>
      </c>
      <c r="J130" s="16">
        <v>3.2733224222585614E-3</v>
      </c>
      <c r="K130" s="18">
        <f t="shared" si="5"/>
        <v>2.5771546575075049E-2</v>
      </c>
    </row>
    <row r="131" spans="1:11" x14ac:dyDescent="0.3">
      <c r="A131" s="5">
        <v>41548</v>
      </c>
      <c r="B131" s="19">
        <f t="shared" si="6"/>
        <v>130</v>
      </c>
      <c r="C131" s="6">
        <v>-1.5097653121890831E-3</v>
      </c>
      <c r="D131" s="6">
        <v>2.7567657002474065E-2</v>
      </c>
      <c r="E131" s="13">
        <f t="shared" ref="E131:E194" si="8">1+D131</f>
        <v>1.0275676570024741</v>
      </c>
      <c r="F131" s="6">
        <v>3.6646471725521899E-2</v>
      </c>
      <c r="G131" s="6">
        <v>9.5000000000000001E-2</v>
      </c>
      <c r="H131" s="7">
        <v>2.2389999999999999</v>
      </c>
      <c r="I131" s="6">
        <f t="shared" si="7"/>
        <v>1.0561473190106557E-2</v>
      </c>
      <c r="J131" s="16">
        <v>5.7096247960847354E-3</v>
      </c>
      <c r="K131" s="18">
        <f t="shared" ref="K131:K194" si="9">LOG(E131)</f>
        <v>1.1810426261485995E-2</v>
      </c>
    </row>
    <row r="132" spans="1:11" x14ac:dyDescent="0.3">
      <c r="A132" s="5">
        <v>41579</v>
      </c>
      <c r="B132" s="19">
        <f t="shared" ref="B132:B195" si="10">B131+1</f>
        <v>131</v>
      </c>
      <c r="C132" s="6">
        <v>3.8441188295949629E-4</v>
      </c>
      <c r="D132" s="6">
        <v>-5.548189126859661E-3</v>
      </c>
      <c r="E132" s="13">
        <f t="shared" si="8"/>
        <v>0.99445181087314038</v>
      </c>
      <c r="F132" s="6">
        <v>-3.2691379049767599E-2</v>
      </c>
      <c r="G132" s="6">
        <v>0.1</v>
      </c>
      <c r="H132" s="7">
        <v>2.3355000000000001</v>
      </c>
      <c r="I132" s="6">
        <f t="shared" ref="I132:I195" si="11">(H132-H131)/H131</f>
        <v>4.3099598034837094E-2</v>
      </c>
      <c r="J132" s="16">
        <v>5.406866720735334E-3</v>
      </c>
      <c r="K132" s="18">
        <f t="shared" si="9"/>
        <v>-2.4162570633722452E-3</v>
      </c>
    </row>
    <row r="133" spans="1:11" x14ac:dyDescent="0.3">
      <c r="A133" s="5">
        <v>41609</v>
      </c>
      <c r="B133" s="19">
        <f t="shared" si="10"/>
        <v>132</v>
      </c>
      <c r="C133" s="6">
        <v>-1.526218230955266E-3</v>
      </c>
      <c r="D133" s="6">
        <v>-9.7680327406741638E-3</v>
      </c>
      <c r="E133" s="13">
        <f t="shared" si="8"/>
        <v>0.99023196725932583</v>
      </c>
      <c r="F133" s="6">
        <v>-1.8583912462994699E-2</v>
      </c>
      <c r="G133" s="6">
        <v>0.1</v>
      </c>
      <c r="H133" s="7">
        <v>2.3618000000000001</v>
      </c>
      <c r="I133" s="6">
        <f t="shared" si="11"/>
        <v>1.1260971954613569E-2</v>
      </c>
      <c r="J133" s="16">
        <v>9.4111320247378342E-3</v>
      </c>
      <c r="K133" s="18">
        <f t="shared" si="9"/>
        <v>-4.2630576245797419E-3</v>
      </c>
    </row>
    <row r="134" spans="1:11" x14ac:dyDescent="0.3">
      <c r="A134" s="5">
        <v>41640</v>
      </c>
      <c r="B134" s="19">
        <f t="shared" si="10"/>
        <v>133</v>
      </c>
      <c r="C134" s="6">
        <v>-3.937873618463034E-3</v>
      </c>
      <c r="D134" s="6">
        <v>-4.9342645457587514E-4</v>
      </c>
      <c r="E134" s="13">
        <f t="shared" si="8"/>
        <v>0.99950657354542416</v>
      </c>
      <c r="F134" s="6">
        <v>-7.5099656047819402E-2</v>
      </c>
      <c r="G134" s="6">
        <v>0.105</v>
      </c>
      <c r="H134" s="7">
        <v>2.4121999999999999</v>
      </c>
      <c r="I134" s="6">
        <f t="shared" si="11"/>
        <v>2.1339656194427882E-2</v>
      </c>
      <c r="J134" s="16">
        <v>5.3276505061267982E-3</v>
      </c>
      <c r="K134" s="18">
        <f t="shared" si="9"/>
        <v>-2.1434527261128715E-4</v>
      </c>
    </row>
    <row r="135" spans="1:11" x14ac:dyDescent="0.3">
      <c r="A135" s="5">
        <v>41671</v>
      </c>
      <c r="B135" s="19">
        <f t="shared" si="10"/>
        <v>134</v>
      </c>
      <c r="C135" s="6">
        <v>4.6428207233101346E-4</v>
      </c>
      <c r="D135" s="6">
        <v>-1.6924934436814781E-2</v>
      </c>
      <c r="E135" s="13">
        <f t="shared" si="8"/>
        <v>0.98307506556318525</v>
      </c>
      <c r="F135" s="6">
        <v>-1.14316025591642E-2</v>
      </c>
      <c r="G135" s="6">
        <v>0.1075</v>
      </c>
      <c r="H135" s="7">
        <v>2.3380999999999998</v>
      </c>
      <c r="I135" s="6">
        <f t="shared" si="11"/>
        <v>-3.0718845866843571E-2</v>
      </c>
      <c r="J135" s="16">
        <v>6.8892421833598909E-3</v>
      </c>
      <c r="K135" s="18">
        <f t="shared" si="9"/>
        <v>-7.4133190801886637E-3</v>
      </c>
    </row>
    <row r="136" spans="1:11" x14ac:dyDescent="0.3">
      <c r="A136" s="5">
        <v>41699</v>
      </c>
      <c r="B136" s="19">
        <f t="shared" si="10"/>
        <v>135</v>
      </c>
      <c r="C136" s="6">
        <v>2.8405070664900495E-3</v>
      </c>
      <c r="D136" s="6">
        <v>5.9431955116745178E-2</v>
      </c>
      <c r="E136" s="13">
        <f t="shared" si="8"/>
        <v>1.0594319551167453</v>
      </c>
      <c r="F136" s="6">
        <v>7.0507746143915098E-2</v>
      </c>
      <c r="G136" s="6">
        <v>0.1075</v>
      </c>
      <c r="H136" s="7">
        <v>2.2713999999999999</v>
      </c>
      <c r="I136" s="6">
        <f t="shared" si="11"/>
        <v>-2.8527436807664338E-2</v>
      </c>
      <c r="J136" s="16">
        <v>9.2105263157894728E-3</v>
      </c>
      <c r="K136" s="18">
        <f t="shared" si="9"/>
        <v>2.5073068204612307E-2</v>
      </c>
    </row>
    <row r="137" spans="1:11" x14ac:dyDescent="0.3">
      <c r="A137" s="5">
        <v>41730</v>
      </c>
      <c r="B137" s="19">
        <f t="shared" si="10"/>
        <v>136</v>
      </c>
      <c r="C137" s="6">
        <v>-1.156789287741181E-3</v>
      </c>
      <c r="D137" s="6">
        <v>-1.7016607542405211E-2</v>
      </c>
      <c r="E137" s="13">
        <f t="shared" si="8"/>
        <v>0.98298339245759481</v>
      </c>
      <c r="F137" s="6">
        <v>2.4035940154224198E-2</v>
      </c>
      <c r="G137" s="6">
        <v>0.11</v>
      </c>
      <c r="H137" s="7">
        <v>2.2320000000000002</v>
      </c>
      <c r="I137" s="6">
        <f t="shared" si="11"/>
        <v>-1.7346130140001612E-2</v>
      </c>
      <c r="J137" s="16">
        <v>6.7796610169492122E-3</v>
      </c>
      <c r="K137" s="18">
        <f t="shared" si="9"/>
        <v>-7.4538195279381112E-3</v>
      </c>
    </row>
    <row r="138" spans="1:11" x14ac:dyDescent="0.3">
      <c r="A138" s="5">
        <v>41760</v>
      </c>
      <c r="B138" s="19">
        <f t="shared" si="10"/>
        <v>137</v>
      </c>
      <c r="C138" s="6">
        <v>-1.4001169471495236E-3</v>
      </c>
      <c r="D138" s="6">
        <v>5.7807730212202132E-2</v>
      </c>
      <c r="E138" s="13">
        <f t="shared" si="8"/>
        <v>1.0578077302122022</v>
      </c>
      <c r="F138" s="6">
        <v>-7.5029020841740303E-3</v>
      </c>
      <c r="G138" s="6">
        <v>0.11</v>
      </c>
      <c r="H138" s="7">
        <v>2.2403</v>
      </c>
      <c r="I138" s="6">
        <f t="shared" si="11"/>
        <v>3.7186379928314298E-3</v>
      </c>
      <c r="J138" s="16">
        <v>4.662004662004544E-3</v>
      </c>
      <c r="K138" s="18">
        <f t="shared" si="9"/>
        <v>2.4406736417354528E-2</v>
      </c>
    </row>
    <row r="139" spans="1:11" x14ac:dyDescent="0.3">
      <c r="A139" s="5">
        <v>41791</v>
      </c>
      <c r="B139" s="19">
        <f t="shared" si="10"/>
        <v>138</v>
      </c>
      <c r="C139" s="6">
        <v>1.1994874933632803E-3</v>
      </c>
      <c r="D139" s="6">
        <v>4.9490066872643311E-4</v>
      </c>
      <c r="E139" s="13">
        <f t="shared" si="8"/>
        <v>1.0004949006687265</v>
      </c>
      <c r="F139" s="6">
        <v>3.7644512985530197E-2</v>
      </c>
      <c r="G139" s="6">
        <v>0.11</v>
      </c>
      <c r="H139" s="7">
        <v>2.2136999999999998</v>
      </c>
      <c r="I139" s="6">
        <f t="shared" si="11"/>
        <v>-1.1873409811186082E-2</v>
      </c>
      <c r="J139" s="16">
        <v>3.866976024748647E-3</v>
      </c>
      <c r="K139" s="18">
        <f t="shared" si="9"/>
        <v>2.1487946190816836E-4</v>
      </c>
    </row>
    <row r="140" spans="1:11" x14ac:dyDescent="0.3">
      <c r="A140" s="5">
        <v>41821</v>
      </c>
      <c r="B140" s="19">
        <f t="shared" si="10"/>
        <v>139</v>
      </c>
      <c r="C140" s="6">
        <v>-1.4672628969644428E-3</v>
      </c>
      <c r="D140" s="6">
        <v>4.19526437527177E-3</v>
      </c>
      <c r="E140" s="13">
        <f t="shared" si="8"/>
        <v>1.0041952643752718</v>
      </c>
      <c r="F140" s="6">
        <v>5.0052268065396893E-2</v>
      </c>
      <c r="G140" s="6">
        <v>0.11</v>
      </c>
      <c r="H140" s="7">
        <v>2.2633999999999999</v>
      </c>
      <c r="I140" s="6">
        <f t="shared" si="11"/>
        <v>2.2451099968378768E-2</v>
      </c>
      <c r="J140" s="16">
        <v>2.5680534155116266E-4</v>
      </c>
      <c r="K140" s="18">
        <f t="shared" si="9"/>
        <v>1.8181689796373836E-3</v>
      </c>
    </row>
    <row r="141" spans="1:11" x14ac:dyDescent="0.3">
      <c r="A141" s="5">
        <v>41852</v>
      </c>
      <c r="B141" s="19">
        <f t="shared" si="10"/>
        <v>140</v>
      </c>
      <c r="C141" s="6">
        <v>5.268765071693788E-3</v>
      </c>
      <c r="D141" s="6">
        <v>0.1013966312957464</v>
      </c>
      <c r="E141" s="13">
        <f t="shared" si="8"/>
        <v>1.1013966312957464</v>
      </c>
      <c r="F141" s="6">
        <v>9.77753481543151E-2</v>
      </c>
      <c r="G141" s="6">
        <v>0.11</v>
      </c>
      <c r="H141" s="7">
        <v>2.2355</v>
      </c>
      <c r="I141" s="6">
        <f t="shared" si="11"/>
        <v>-1.2326588318458873E-2</v>
      </c>
      <c r="J141" s="16">
        <v>2.310654685494165E-3</v>
      </c>
      <c r="K141" s="18">
        <f t="shared" si="9"/>
        <v>4.1943743825029613E-2</v>
      </c>
    </row>
    <row r="142" spans="1:11" x14ac:dyDescent="0.3">
      <c r="A142" s="5">
        <v>41883</v>
      </c>
      <c r="B142" s="19">
        <f t="shared" si="10"/>
        <v>141</v>
      </c>
      <c r="C142" s="6">
        <v>-3.1896690953508362E-3</v>
      </c>
      <c r="D142" s="6">
        <v>-2.8450395925971556E-2</v>
      </c>
      <c r="E142" s="13">
        <f t="shared" si="8"/>
        <v>0.97154960407402846</v>
      </c>
      <c r="F142" s="6">
        <v>-0.11702376397394901</v>
      </c>
      <c r="G142" s="6">
        <v>0.11</v>
      </c>
      <c r="H142" s="7">
        <v>2.4449000000000001</v>
      </c>
      <c r="I142" s="6">
        <f t="shared" si="11"/>
        <v>9.3670319838962207E-2</v>
      </c>
      <c r="J142" s="16">
        <v>5.8913934426229799E-3</v>
      </c>
      <c r="K142" s="18">
        <f t="shared" si="9"/>
        <v>-1.25350208741111E-2</v>
      </c>
    </row>
    <row r="143" spans="1:11" x14ac:dyDescent="0.3">
      <c r="A143" s="5">
        <v>41913</v>
      </c>
      <c r="B143" s="19">
        <f t="shared" si="10"/>
        <v>142</v>
      </c>
      <c r="C143" s="6">
        <v>1.6221670322971516E-3</v>
      </c>
      <c r="D143" s="6">
        <v>2.0926339606554916E-2</v>
      </c>
      <c r="E143" s="13">
        <f t="shared" si="8"/>
        <v>1.0209263396065549</v>
      </c>
      <c r="F143" s="6">
        <v>9.4726178847725998E-3</v>
      </c>
      <c r="G143" s="6">
        <v>0.1125</v>
      </c>
      <c r="H143" s="7">
        <v>2.4779</v>
      </c>
      <c r="I143" s="6">
        <f t="shared" si="11"/>
        <v>1.3497484559695658E-2</v>
      </c>
      <c r="J143" s="16">
        <v>4.0743570155335439E-3</v>
      </c>
      <c r="K143" s="18">
        <f t="shared" si="9"/>
        <v>8.9944086330031106E-3</v>
      </c>
    </row>
    <row r="144" spans="1:11" x14ac:dyDescent="0.3">
      <c r="A144" s="5">
        <v>41944</v>
      </c>
      <c r="B144" s="19">
        <f t="shared" si="10"/>
        <v>143</v>
      </c>
      <c r="C144" s="6">
        <v>2.2708520211404651E-3</v>
      </c>
      <c r="D144" s="6">
        <v>-9.5839913104317897E-3</v>
      </c>
      <c r="E144" s="13">
        <f t="shared" si="8"/>
        <v>0.99041600868956825</v>
      </c>
      <c r="F144" s="6">
        <v>1.7463379987772102E-3</v>
      </c>
      <c r="G144" s="6">
        <v>0.1125</v>
      </c>
      <c r="H144" s="7">
        <v>2.5651000000000002</v>
      </c>
      <c r="I144" s="6">
        <f t="shared" si="11"/>
        <v>3.5191089228782502E-2</v>
      </c>
      <c r="J144" s="16">
        <v>5.0722799898554397E-3</v>
      </c>
      <c r="K144" s="18">
        <f t="shared" si="9"/>
        <v>-4.1823485043357882E-3</v>
      </c>
    </row>
    <row r="145" spans="1:11" x14ac:dyDescent="0.3">
      <c r="A145" s="5">
        <v>41974</v>
      </c>
      <c r="B145" s="19">
        <f t="shared" si="10"/>
        <v>144</v>
      </c>
      <c r="C145" s="6">
        <v>-2.8477471886108325E-3</v>
      </c>
      <c r="D145" s="6">
        <v>-3.8184001434815575E-2</v>
      </c>
      <c r="E145" s="13">
        <f t="shared" si="8"/>
        <v>0.9618159985651844</v>
      </c>
      <c r="F145" s="6">
        <v>-8.6188692347050608E-2</v>
      </c>
      <c r="G145" s="6">
        <v>0.11749999999999999</v>
      </c>
      <c r="H145" s="7">
        <v>2.657</v>
      </c>
      <c r="I145" s="6">
        <f t="shared" si="11"/>
        <v>3.5827063272386987E-2</v>
      </c>
      <c r="J145" s="16">
        <v>7.8223568004036487E-3</v>
      </c>
      <c r="K145" s="18">
        <f t="shared" si="9"/>
        <v>-1.6908003275112975E-2</v>
      </c>
    </row>
    <row r="146" spans="1:11" x14ac:dyDescent="0.3">
      <c r="A146" s="5">
        <v>42005</v>
      </c>
      <c r="B146" s="19">
        <f t="shared" si="10"/>
        <v>145</v>
      </c>
      <c r="C146" s="6">
        <v>3.8619823040978015E-3</v>
      </c>
      <c r="D146" s="6">
        <v>-8.483007548063682E-4</v>
      </c>
      <c r="E146" s="13">
        <f t="shared" si="8"/>
        <v>0.99915169924519365</v>
      </c>
      <c r="F146" s="6">
        <v>-6.19854137616805E-2</v>
      </c>
      <c r="G146" s="6">
        <v>0.1225</v>
      </c>
      <c r="H146" s="7">
        <v>2.6814</v>
      </c>
      <c r="I146" s="6">
        <f t="shared" si="11"/>
        <v>9.1832894241625808E-3</v>
      </c>
      <c r="J146" s="16">
        <v>1.2518778167250878E-2</v>
      </c>
      <c r="K146" s="18">
        <f t="shared" si="9"/>
        <v>-3.6856868746630079E-4</v>
      </c>
    </row>
    <row r="147" spans="1:11" x14ac:dyDescent="0.3">
      <c r="A147" s="5">
        <v>42036</v>
      </c>
      <c r="B147" s="19">
        <f t="shared" si="10"/>
        <v>146</v>
      </c>
      <c r="C147" s="6">
        <v>5.4858894547974747E-3</v>
      </c>
      <c r="D147" s="6">
        <v>1.2971689996065868E-2</v>
      </c>
      <c r="E147" s="13">
        <f t="shared" si="8"/>
        <v>1.0129716899960659</v>
      </c>
      <c r="F147" s="6">
        <v>9.9672590927541105E-2</v>
      </c>
      <c r="G147" s="6">
        <v>0.1225</v>
      </c>
      <c r="H147" s="7">
        <v>2.8380000000000001</v>
      </c>
      <c r="I147" s="6">
        <f t="shared" si="11"/>
        <v>5.8402327142537507E-2</v>
      </c>
      <c r="J147" s="16">
        <v>1.2116716122650925E-2</v>
      </c>
      <c r="K147" s="18">
        <f t="shared" si="9"/>
        <v>5.5973080944412782E-3</v>
      </c>
    </row>
    <row r="148" spans="1:11" x14ac:dyDescent="0.3">
      <c r="A148" s="5">
        <v>42064</v>
      </c>
      <c r="B148" s="19">
        <f t="shared" si="10"/>
        <v>147</v>
      </c>
      <c r="C148" s="6">
        <v>6.09258194970519E-4</v>
      </c>
      <c r="D148" s="6">
        <v>-7.0282317047372523E-3</v>
      </c>
      <c r="E148" s="13">
        <f t="shared" si="8"/>
        <v>0.99297176829526279</v>
      </c>
      <c r="F148" s="6">
        <v>-8.3928667321013697E-3</v>
      </c>
      <c r="G148" s="6">
        <v>0.1275</v>
      </c>
      <c r="H148" s="7">
        <v>3.1947000000000001</v>
      </c>
      <c r="I148" s="6">
        <f t="shared" si="11"/>
        <v>0.12568710359408033</v>
      </c>
      <c r="J148" s="16">
        <v>1.3193256779868011E-2</v>
      </c>
      <c r="K148" s="18">
        <f t="shared" si="9"/>
        <v>-3.0630989848586285E-3</v>
      </c>
    </row>
    <row r="149" spans="1:11" x14ac:dyDescent="0.3">
      <c r="A149" s="5">
        <v>42095</v>
      </c>
      <c r="B149" s="19">
        <f t="shared" si="10"/>
        <v>148</v>
      </c>
      <c r="C149" s="6">
        <v>4.0580822258255685E-3</v>
      </c>
      <c r="D149" s="6">
        <v>4.2668324705394493E-2</v>
      </c>
      <c r="E149" s="13">
        <f t="shared" si="8"/>
        <v>1.0426683247053945</v>
      </c>
      <c r="F149" s="6">
        <v>9.9300178142160009E-2</v>
      </c>
      <c r="G149" s="6">
        <v>0.13250000000000001</v>
      </c>
      <c r="H149" s="7">
        <v>3.0139999999999998</v>
      </c>
      <c r="I149" s="6">
        <f t="shared" si="11"/>
        <v>-5.6562431527217044E-2</v>
      </c>
      <c r="J149" s="16">
        <v>6.9930069930070754E-3</v>
      </c>
      <c r="K149" s="18">
        <f t="shared" si="9"/>
        <v>1.8146180278599763E-2</v>
      </c>
    </row>
    <row r="150" spans="1:11" x14ac:dyDescent="0.3">
      <c r="A150" s="5">
        <v>42125</v>
      </c>
      <c r="B150" s="19">
        <f t="shared" si="10"/>
        <v>149</v>
      </c>
      <c r="C150" s="6">
        <v>-2.2949081906994831E-3</v>
      </c>
      <c r="D150" s="6">
        <v>-1.8471383238240463E-2</v>
      </c>
      <c r="E150" s="13">
        <f t="shared" si="8"/>
        <v>0.98152861676175951</v>
      </c>
      <c r="F150" s="6">
        <v>-6.1692126073593506E-2</v>
      </c>
      <c r="G150" s="6">
        <v>0.13250000000000001</v>
      </c>
      <c r="H150" s="7">
        <v>3.1787999999999998</v>
      </c>
      <c r="I150" s="6">
        <f t="shared" si="11"/>
        <v>5.4678168546781709E-2</v>
      </c>
      <c r="J150" s="16">
        <v>7.4233716475094963E-3</v>
      </c>
      <c r="K150" s="18">
        <f t="shared" si="9"/>
        <v>-8.0970338932691167E-3</v>
      </c>
    </row>
    <row r="151" spans="1:11" x14ac:dyDescent="0.3">
      <c r="A151" s="5">
        <v>42156</v>
      </c>
      <c r="B151" s="19">
        <f t="shared" si="10"/>
        <v>150</v>
      </c>
      <c r="C151" s="6">
        <v>4.2236461019437852E-3</v>
      </c>
      <c r="D151" s="6">
        <v>-5.2228480932982803E-2</v>
      </c>
      <c r="E151" s="13">
        <f t="shared" si="8"/>
        <v>0.94777151906701718</v>
      </c>
      <c r="F151" s="6">
        <v>6.0729178492913106E-3</v>
      </c>
      <c r="G151" s="6">
        <v>0.13750000000000001</v>
      </c>
      <c r="H151" s="7">
        <v>3.1019999999999999</v>
      </c>
      <c r="I151" s="6">
        <f t="shared" si="11"/>
        <v>-2.4160060400150996E-2</v>
      </c>
      <c r="J151" s="16">
        <v>8.0817684811030042E-3</v>
      </c>
      <c r="K151" s="18">
        <f t="shared" si="9"/>
        <v>-2.329634617246968E-2</v>
      </c>
    </row>
    <row r="152" spans="1:11" x14ac:dyDescent="0.3">
      <c r="A152" s="5">
        <v>42186</v>
      </c>
      <c r="B152" s="19">
        <f t="shared" si="10"/>
        <v>151</v>
      </c>
      <c r="C152" s="6">
        <v>5.1896613913709328E-4</v>
      </c>
      <c r="D152" s="6">
        <v>-3.3755040180605947E-2</v>
      </c>
      <c r="E152" s="13">
        <f t="shared" si="8"/>
        <v>0.96624495981939407</v>
      </c>
      <c r="F152" s="6">
        <v>-4.1749684632206498E-2</v>
      </c>
      <c r="G152" s="6">
        <v>0.14249999999999999</v>
      </c>
      <c r="H152" s="7">
        <v>3.4203999999999999</v>
      </c>
      <c r="I152" s="6">
        <f t="shared" si="11"/>
        <v>0.1026434558349452</v>
      </c>
      <c r="J152" s="16">
        <v>6.1306295684979148E-3</v>
      </c>
      <c r="K152" s="18">
        <f t="shared" si="9"/>
        <v>-1.4912758458699072E-2</v>
      </c>
    </row>
    <row r="153" spans="1:11" x14ac:dyDescent="0.3">
      <c r="A153" s="5">
        <v>42217</v>
      </c>
      <c r="B153" s="19">
        <f t="shared" si="10"/>
        <v>152</v>
      </c>
      <c r="C153" s="6">
        <v>-3.6066986575159182E-3</v>
      </c>
      <c r="D153" s="6">
        <v>-1.5703233796171452E-2</v>
      </c>
      <c r="E153" s="13">
        <f t="shared" si="8"/>
        <v>0.98429676620382855</v>
      </c>
      <c r="F153" s="6">
        <v>-8.3343540135932995E-2</v>
      </c>
      <c r="G153" s="6">
        <v>0.14249999999999999</v>
      </c>
      <c r="H153" s="7">
        <v>3.6187</v>
      </c>
      <c r="I153" s="6">
        <f t="shared" si="11"/>
        <v>5.7975675359607105E-2</v>
      </c>
      <c r="J153" s="16">
        <v>2.1092102179518027E-3</v>
      </c>
      <c r="K153" s="18">
        <f t="shared" si="9"/>
        <v>-6.8739417175550238E-3</v>
      </c>
    </row>
    <row r="154" spans="1:11" x14ac:dyDescent="0.3">
      <c r="A154" s="5">
        <v>42248</v>
      </c>
      <c r="B154" s="19">
        <f t="shared" si="10"/>
        <v>153</v>
      </c>
      <c r="C154" s="6">
        <v>-1.056458220410689E-3</v>
      </c>
      <c r="D154" s="6">
        <v>-7.6866200537392029E-2</v>
      </c>
      <c r="E154" s="13">
        <f t="shared" si="8"/>
        <v>0.92313379946260798</v>
      </c>
      <c r="F154" s="6">
        <v>-3.3590617327163202E-2</v>
      </c>
      <c r="G154" s="6">
        <v>0.14249999999999999</v>
      </c>
      <c r="H154" s="7">
        <v>3.9478</v>
      </c>
      <c r="I154" s="6">
        <f t="shared" si="11"/>
        <v>9.0944261751457686E-2</v>
      </c>
      <c r="J154" s="16">
        <v>5.3788587464919423E-3</v>
      </c>
      <c r="K154" s="18">
        <f t="shared" si="9"/>
        <v>-3.473534755809532E-2</v>
      </c>
    </row>
    <row r="155" spans="1:11" x14ac:dyDescent="0.3">
      <c r="A155" s="5">
        <v>42278</v>
      </c>
      <c r="B155" s="19">
        <f t="shared" si="10"/>
        <v>154</v>
      </c>
      <c r="C155" s="6">
        <v>-4.6086289116225427E-4</v>
      </c>
      <c r="D155" s="6">
        <v>-1.4321077617044469E-2</v>
      </c>
      <c r="E155" s="13">
        <f t="shared" si="8"/>
        <v>0.98567892238295551</v>
      </c>
      <c r="F155" s="6">
        <v>1.7964532991384199E-2</v>
      </c>
      <c r="G155" s="6">
        <v>0.14249999999999999</v>
      </c>
      <c r="H155" s="7">
        <v>3.8561999999999999</v>
      </c>
      <c r="I155" s="6">
        <f t="shared" si="11"/>
        <v>-2.3202796494249993E-2</v>
      </c>
      <c r="J155" s="16">
        <v>8.3740404745290143E-3</v>
      </c>
      <c r="K155" s="18">
        <f t="shared" si="9"/>
        <v>-6.2645302373061243E-3</v>
      </c>
    </row>
    <row r="156" spans="1:11" x14ac:dyDescent="0.3">
      <c r="A156" s="5">
        <v>42309</v>
      </c>
      <c r="B156" s="19">
        <f t="shared" si="10"/>
        <v>155</v>
      </c>
      <c r="C156" s="6">
        <v>-3.0966681707833448E-3</v>
      </c>
      <c r="D156" s="6">
        <v>-1.053101481328126E-2</v>
      </c>
      <c r="E156" s="13">
        <f t="shared" si="8"/>
        <v>0.98946898518671877</v>
      </c>
      <c r="F156" s="6">
        <v>-1.6325036555341101E-2</v>
      </c>
      <c r="G156" s="6">
        <v>0.14249999999999999</v>
      </c>
      <c r="H156" s="7">
        <v>3.8675000000000002</v>
      </c>
      <c r="I156" s="6">
        <f t="shared" si="11"/>
        <v>2.9303459364141667E-3</v>
      </c>
      <c r="J156" s="16">
        <v>9.9192618223760357E-3</v>
      </c>
      <c r="K156" s="18">
        <f t="shared" si="9"/>
        <v>-4.5978141643703545E-3</v>
      </c>
    </row>
    <row r="157" spans="1:11" x14ac:dyDescent="0.3">
      <c r="A157" s="5">
        <v>42339</v>
      </c>
      <c r="B157" s="19">
        <f t="shared" si="10"/>
        <v>156</v>
      </c>
      <c r="C157" s="6">
        <v>-2.639225608942114E-3</v>
      </c>
      <c r="D157" s="6">
        <v>5.2460513932061921E-2</v>
      </c>
      <c r="E157" s="13">
        <f t="shared" si="8"/>
        <v>1.052460513932062</v>
      </c>
      <c r="F157" s="6">
        <v>-3.9250886524822601E-2</v>
      </c>
      <c r="G157" s="6">
        <v>0.14249999999999999</v>
      </c>
      <c r="H157" s="7">
        <v>3.9592999999999998</v>
      </c>
      <c r="I157" s="6">
        <f t="shared" si="11"/>
        <v>2.3736263736263648E-2</v>
      </c>
      <c r="J157" s="16">
        <v>9.5934216537231342E-3</v>
      </c>
      <c r="K157" s="18">
        <f t="shared" si="9"/>
        <v>2.2205811013071643E-2</v>
      </c>
    </row>
    <row r="158" spans="1:11" x14ac:dyDescent="0.3">
      <c r="A158" s="5">
        <v>42370</v>
      </c>
      <c r="B158" s="19">
        <f t="shared" si="10"/>
        <v>157</v>
      </c>
      <c r="C158" s="6">
        <v>3.7726571192986218E-3</v>
      </c>
      <c r="D158" s="6">
        <v>-4.643648415399048E-2</v>
      </c>
      <c r="E158" s="13">
        <f t="shared" si="8"/>
        <v>0.95356351584600951</v>
      </c>
      <c r="F158" s="6">
        <v>-6.7913908048628596E-2</v>
      </c>
      <c r="G158" s="6">
        <v>0.14249999999999999</v>
      </c>
      <c r="H158" s="7">
        <v>3.9973000000000001</v>
      </c>
      <c r="I158" s="6">
        <f t="shared" si="11"/>
        <v>9.5976561513399488E-3</v>
      </c>
      <c r="J158" s="16">
        <v>1.289592760180993E-2</v>
      </c>
      <c r="K158" s="18">
        <f t="shared" si="9"/>
        <v>-2.0650373763518085E-2</v>
      </c>
    </row>
    <row r="159" spans="1:11" x14ac:dyDescent="0.3">
      <c r="A159" s="5">
        <v>42401</v>
      </c>
      <c r="B159" s="19">
        <f t="shared" si="10"/>
        <v>158</v>
      </c>
      <c r="C159" s="6">
        <v>-3.0003912031486037E-3</v>
      </c>
      <c r="D159" s="6">
        <v>8.3897119165593018E-2</v>
      </c>
      <c r="E159" s="13">
        <f t="shared" si="8"/>
        <v>1.0838971191655931</v>
      </c>
      <c r="F159" s="6">
        <v>5.9101596337086802E-2</v>
      </c>
      <c r="G159" s="6">
        <v>0.14249999999999999</v>
      </c>
      <c r="H159" s="7">
        <v>4.0156000000000001</v>
      </c>
      <c r="I159" s="6">
        <f t="shared" si="11"/>
        <v>4.5780902108923478E-3</v>
      </c>
      <c r="J159" s="16">
        <v>8.9345543890998434E-3</v>
      </c>
      <c r="K159" s="18">
        <f t="shared" si="9"/>
        <v>3.4988062000251445E-2</v>
      </c>
    </row>
    <row r="160" spans="1:11" x14ac:dyDescent="0.3">
      <c r="A160" s="5">
        <v>42430</v>
      </c>
      <c r="B160" s="19">
        <f t="shared" si="10"/>
        <v>159</v>
      </c>
      <c r="C160" s="6">
        <v>1.0182627806159649E-2</v>
      </c>
      <c r="D160" s="6">
        <v>3.333927292817785E-2</v>
      </c>
      <c r="E160" s="13">
        <f t="shared" si="8"/>
        <v>1.0333392729281778</v>
      </c>
      <c r="F160" s="6">
        <v>0.16970065197579001</v>
      </c>
      <c r="G160" s="6">
        <v>0.14249999999999999</v>
      </c>
      <c r="H160" s="7">
        <v>3.5924999999999998</v>
      </c>
      <c r="I160" s="6">
        <f t="shared" si="11"/>
        <v>-0.1053640800876582</v>
      </c>
      <c r="J160" s="16">
        <v>4.2063316360416965E-3</v>
      </c>
      <c r="K160" s="18">
        <f t="shared" si="9"/>
        <v>1.424293542995105E-2</v>
      </c>
    </row>
    <row r="161" spans="1:11" x14ac:dyDescent="0.3">
      <c r="A161" s="5">
        <v>42461</v>
      </c>
      <c r="B161" s="19">
        <f t="shared" si="10"/>
        <v>160</v>
      </c>
      <c r="C161" s="6">
        <v>2.4312424056757908E-3</v>
      </c>
      <c r="D161" s="6">
        <v>5.0947217845874696E-3</v>
      </c>
      <c r="E161" s="13">
        <f t="shared" si="8"/>
        <v>1.0050947217845874</v>
      </c>
      <c r="F161" s="6">
        <v>7.7015283188492697E-2</v>
      </c>
      <c r="G161" s="6">
        <v>0.14249999999999999</v>
      </c>
      <c r="H161" s="7">
        <v>3.4352</v>
      </c>
      <c r="I161" s="6">
        <f t="shared" si="11"/>
        <v>-4.3785664578983932E-2</v>
      </c>
      <c r="J161" s="16">
        <v>6.1728395061727385E-3</v>
      </c>
      <c r="K161" s="18">
        <f t="shared" si="9"/>
        <v>2.2069923136072422E-3</v>
      </c>
    </row>
    <row r="162" spans="1:11" x14ac:dyDescent="0.3">
      <c r="A162" s="5">
        <v>42491</v>
      </c>
      <c r="B162" s="19">
        <f t="shared" si="10"/>
        <v>161</v>
      </c>
      <c r="C162" s="6">
        <v>-2.0308551757220483E-3</v>
      </c>
      <c r="D162" s="6">
        <v>-8.5769256441691755E-3</v>
      </c>
      <c r="E162" s="13">
        <f t="shared" si="8"/>
        <v>0.99142307435583077</v>
      </c>
      <c r="F162" s="6">
        <v>-0.10089037284362799</v>
      </c>
      <c r="G162" s="6">
        <v>0.14249999999999999</v>
      </c>
      <c r="H162" s="7">
        <v>3.6105</v>
      </c>
      <c r="I162" s="6">
        <f t="shared" si="11"/>
        <v>5.1030507685142064E-2</v>
      </c>
      <c r="J162" s="16">
        <v>7.8878177037686736E-3</v>
      </c>
      <c r="K162" s="18">
        <f t="shared" si="9"/>
        <v>-3.7409775543348418E-3</v>
      </c>
    </row>
    <row r="163" spans="1:11" x14ac:dyDescent="0.3">
      <c r="A163" s="5">
        <v>42522</v>
      </c>
      <c r="B163" s="19">
        <f t="shared" si="10"/>
        <v>162</v>
      </c>
      <c r="C163" s="6">
        <v>2.8300255124799217E-3</v>
      </c>
      <c r="D163" s="6">
        <v>4.9865367178034359E-2</v>
      </c>
      <c r="E163" s="13">
        <f t="shared" si="8"/>
        <v>1.0498653671780342</v>
      </c>
      <c r="F163" s="6">
        <v>6.3027377194611198E-2</v>
      </c>
      <c r="G163" s="6">
        <v>0.14249999999999999</v>
      </c>
      <c r="H163" s="7">
        <v>3.2126000000000001</v>
      </c>
      <c r="I163" s="6">
        <f t="shared" si="11"/>
        <v>-0.11020634261182659</v>
      </c>
      <c r="J163" s="16">
        <v>3.478260869565267E-3</v>
      </c>
      <c r="K163" s="18">
        <f t="shared" si="9"/>
        <v>2.1133609507495807E-2</v>
      </c>
    </row>
    <row r="164" spans="1:11" x14ac:dyDescent="0.3">
      <c r="A164" s="5">
        <v>42552</v>
      </c>
      <c r="B164" s="19">
        <f t="shared" si="10"/>
        <v>163</v>
      </c>
      <c r="C164" s="6">
        <v>3.8987955425781452E-3</v>
      </c>
      <c r="D164" s="6">
        <v>9.22701412036534E-2</v>
      </c>
      <c r="E164" s="13">
        <f t="shared" si="8"/>
        <v>1.0922701412036533</v>
      </c>
      <c r="F164" s="6">
        <v>0.11221519233008501</v>
      </c>
      <c r="G164" s="6">
        <v>0.14249999999999999</v>
      </c>
      <c r="H164" s="7">
        <v>3.2471000000000001</v>
      </c>
      <c r="I164" s="6">
        <f t="shared" si="11"/>
        <v>1.0738965324036598E-2</v>
      </c>
      <c r="J164" s="16">
        <v>5.1993067590987369E-3</v>
      </c>
      <c r="K164" s="18">
        <f t="shared" si="9"/>
        <v>3.8330061743205288E-2</v>
      </c>
    </row>
    <row r="165" spans="1:11" x14ac:dyDescent="0.3">
      <c r="A165" s="5">
        <v>42583</v>
      </c>
      <c r="B165" s="19">
        <f t="shared" si="10"/>
        <v>164</v>
      </c>
      <c r="C165" s="6">
        <v>1.398886765058183E-3</v>
      </c>
      <c r="D165" s="6">
        <v>8.8700925486654633E-2</v>
      </c>
      <c r="E165" s="13">
        <f t="shared" si="8"/>
        <v>1.0887009254866546</v>
      </c>
      <c r="F165" s="6">
        <v>1.03475954491518E-2</v>
      </c>
      <c r="G165" s="6">
        <v>0.14249999999999999</v>
      </c>
      <c r="H165" s="7">
        <v>3.2265999999999999</v>
      </c>
      <c r="I165" s="6">
        <f t="shared" si="11"/>
        <v>-6.3133257368113652E-3</v>
      </c>
      <c r="J165" s="16">
        <v>4.3103448275862068E-3</v>
      </c>
      <c r="K165" s="18">
        <f t="shared" si="9"/>
        <v>3.6908592106933688E-2</v>
      </c>
    </row>
    <row r="166" spans="1:11" x14ac:dyDescent="0.3">
      <c r="A166" s="5">
        <v>42614</v>
      </c>
      <c r="B166" s="19">
        <f t="shared" si="10"/>
        <v>165</v>
      </c>
      <c r="C166" s="6">
        <v>2.4004096631939243E-3</v>
      </c>
      <c r="D166" s="6">
        <v>1.2167737923447526E-2</v>
      </c>
      <c r="E166" s="13">
        <f t="shared" si="8"/>
        <v>1.0121677379234475</v>
      </c>
      <c r="F166" s="6">
        <v>8.0482202379923394E-3</v>
      </c>
      <c r="G166" s="6">
        <v>0.14249999999999999</v>
      </c>
      <c r="H166" s="7">
        <v>3.2589000000000001</v>
      </c>
      <c r="I166" s="6">
        <f t="shared" si="11"/>
        <v>1.0010537407797749E-2</v>
      </c>
      <c r="J166" s="16">
        <v>8.5836909871239752E-4</v>
      </c>
      <c r="K166" s="18">
        <f t="shared" si="9"/>
        <v>5.2524903871948936E-3</v>
      </c>
    </row>
    <row r="167" spans="1:11" x14ac:dyDescent="0.3">
      <c r="A167" s="5">
        <v>42644</v>
      </c>
      <c r="B167" s="19">
        <f t="shared" si="10"/>
        <v>166</v>
      </c>
      <c r="C167" s="6">
        <v>-1.7697593373440707E-3</v>
      </c>
      <c r="D167" s="6">
        <v>3.7345126902151679E-2</v>
      </c>
      <c r="E167" s="13">
        <f t="shared" si="8"/>
        <v>1.0373451269021516</v>
      </c>
      <c r="F167" s="6">
        <v>0.11234087755067</v>
      </c>
      <c r="G167" s="6">
        <v>0.14000000000000001</v>
      </c>
      <c r="H167" s="7">
        <v>3.1878000000000002</v>
      </c>
      <c r="I167" s="6">
        <f t="shared" si="11"/>
        <v>-2.1817177575255434E-2</v>
      </c>
      <c r="J167" s="16">
        <v>2.5728987993139914E-3</v>
      </c>
      <c r="K167" s="18">
        <f t="shared" si="9"/>
        <v>1.5923271116701262E-2</v>
      </c>
    </row>
    <row r="168" spans="1:11" x14ac:dyDescent="0.3">
      <c r="A168" s="5">
        <v>42675</v>
      </c>
      <c r="B168" s="19">
        <f t="shared" si="10"/>
        <v>167</v>
      </c>
      <c r="C168" s="6">
        <v>-1.3158505230226316E-2</v>
      </c>
      <c r="D168" s="6">
        <v>-6.0108722146235458E-2</v>
      </c>
      <c r="E168" s="13">
        <f t="shared" si="8"/>
        <v>0.93989127785376458</v>
      </c>
      <c r="F168" s="6">
        <v>-4.6485121064629403E-2</v>
      </c>
      <c r="G168" s="6">
        <v>0.13750000000000001</v>
      </c>
      <c r="H168" s="7">
        <v>3.3826999999999998</v>
      </c>
      <c r="I168" s="6">
        <f t="shared" si="11"/>
        <v>6.1139343748039282E-2</v>
      </c>
      <c r="J168" s="16">
        <v>1.7108639863129909E-3</v>
      </c>
      <c r="K168" s="18">
        <f t="shared" si="9"/>
        <v>-2.6922380612013064E-2</v>
      </c>
    </row>
    <row r="169" spans="1:11" x14ac:dyDescent="0.3">
      <c r="A169" s="5">
        <v>42705</v>
      </c>
      <c r="B169" s="19">
        <f t="shared" si="10"/>
        <v>168</v>
      </c>
      <c r="C169" s="6">
        <v>-4.2970448737000158E-3</v>
      </c>
      <c r="D169" s="6">
        <v>1.0360386713880758E-3</v>
      </c>
      <c r="E169" s="13">
        <f t="shared" si="8"/>
        <v>1.0010360386713881</v>
      </c>
      <c r="F169" s="6">
        <v>-2.7121765257002602E-2</v>
      </c>
      <c r="G169" s="6">
        <v>0.13750000000000001</v>
      </c>
      <c r="H169" s="7">
        <v>3.2532000000000001</v>
      </c>
      <c r="I169" s="6">
        <f t="shared" si="11"/>
        <v>-3.8283028350134432E-2</v>
      </c>
      <c r="J169" s="16">
        <v>2.9888983774552396E-3</v>
      </c>
      <c r="K169" s="18">
        <f t="shared" si="9"/>
        <v>4.4971295821947621E-4</v>
      </c>
    </row>
    <row r="170" spans="1:11" x14ac:dyDescent="0.3">
      <c r="A170" s="5">
        <v>42736</v>
      </c>
      <c r="B170" s="19">
        <f t="shared" si="10"/>
        <v>169</v>
      </c>
      <c r="C170" s="6">
        <v>4.5125748185885226E-3</v>
      </c>
      <c r="D170" s="6">
        <v>8.3077800441332311E-2</v>
      </c>
      <c r="E170" s="13">
        <f t="shared" si="8"/>
        <v>1.0830778004413324</v>
      </c>
      <c r="F170" s="6">
        <v>7.3770900094642003E-2</v>
      </c>
      <c r="G170" s="6">
        <v>0.13</v>
      </c>
      <c r="H170" s="7">
        <v>3.1507000000000001</v>
      </c>
      <c r="I170" s="6">
        <f t="shared" si="11"/>
        <v>-3.1507438829460235E-2</v>
      </c>
      <c r="J170" s="16">
        <v>3.8314176245210969E-3</v>
      </c>
      <c r="K170" s="18">
        <f t="shared" si="9"/>
        <v>3.4659654306555945E-2</v>
      </c>
    </row>
    <row r="171" spans="1:11" x14ac:dyDescent="0.3">
      <c r="A171" s="5">
        <v>42767</v>
      </c>
      <c r="B171" s="19">
        <f t="shared" si="10"/>
        <v>170</v>
      </c>
      <c r="C171" s="6">
        <v>1.5485261849065119E-2</v>
      </c>
      <c r="D171" s="6">
        <v>0.18180290560560328</v>
      </c>
      <c r="E171" s="13">
        <f t="shared" si="8"/>
        <v>1.1818029056056032</v>
      </c>
      <c r="F171" s="6">
        <v>3.0802535951754903E-2</v>
      </c>
      <c r="G171" s="6">
        <v>0.1225</v>
      </c>
      <c r="H171" s="7">
        <v>3.1086</v>
      </c>
      <c r="I171" s="6">
        <f t="shared" si="11"/>
        <v>-1.3362110007299973E-2</v>
      </c>
      <c r="J171" s="16">
        <v>3.3927056827819462E-3</v>
      </c>
      <c r="K171" s="18">
        <f t="shared" si="9"/>
        <v>7.2545053410553062E-2</v>
      </c>
    </row>
    <row r="172" spans="1:11" x14ac:dyDescent="0.3">
      <c r="A172" s="5">
        <v>42795</v>
      </c>
      <c r="B172" s="19">
        <f t="shared" si="10"/>
        <v>171</v>
      </c>
      <c r="C172" s="6">
        <v>1.3657254411696298E-3</v>
      </c>
      <c r="D172" s="6">
        <v>-6.6167042212665304E-3</v>
      </c>
      <c r="E172" s="13">
        <f t="shared" si="8"/>
        <v>0.99338329577873352</v>
      </c>
      <c r="F172" s="6">
        <v>-2.5171762023341499E-2</v>
      </c>
      <c r="G172" s="6">
        <v>0.1225</v>
      </c>
      <c r="H172" s="7">
        <v>3.1230000000000002</v>
      </c>
      <c r="I172" s="6">
        <f t="shared" si="11"/>
        <v>4.6323103647945025E-3</v>
      </c>
      <c r="J172" s="16">
        <v>2.535925612848666E-3</v>
      </c>
      <c r="K172" s="18">
        <f t="shared" si="9"/>
        <v>-2.8831471514604271E-3</v>
      </c>
    </row>
    <row r="173" spans="1:11" x14ac:dyDescent="0.3">
      <c r="A173" s="5">
        <v>42826</v>
      </c>
      <c r="B173" s="19">
        <f t="shared" si="10"/>
        <v>172</v>
      </c>
      <c r="C173" s="6">
        <v>2.0412687303477967E-4</v>
      </c>
      <c r="D173" s="6">
        <v>-4.6641616867607372E-2</v>
      </c>
      <c r="E173" s="13">
        <f t="shared" si="8"/>
        <v>0.95335838313239263</v>
      </c>
      <c r="F173" s="6">
        <v>6.4477409823957502E-3</v>
      </c>
      <c r="G173" s="6">
        <v>0.1125</v>
      </c>
      <c r="H173" s="7">
        <v>3.1758000000000002</v>
      </c>
      <c r="I173" s="6">
        <f t="shared" si="11"/>
        <v>1.6906820365033607E-2</v>
      </c>
      <c r="J173" s="16">
        <v>1.2647554806071307E-3</v>
      </c>
      <c r="K173" s="18">
        <f t="shared" si="9"/>
        <v>-2.074381021308953E-2</v>
      </c>
    </row>
    <row r="174" spans="1:11" x14ac:dyDescent="0.3">
      <c r="A174" s="5">
        <v>42856</v>
      </c>
      <c r="B174" s="19">
        <f t="shared" si="10"/>
        <v>173</v>
      </c>
      <c r="C174" s="6">
        <v>2.9046129660637468E-3</v>
      </c>
      <c r="D174" s="6">
        <v>9.7228053094834427E-2</v>
      </c>
      <c r="E174" s="13">
        <f t="shared" si="8"/>
        <v>1.0972280530948344</v>
      </c>
      <c r="F174" s="6">
        <v>-4.1160191428527698E-2</v>
      </c>
      <c r="G174" s="6">
        <v>0.1125</v>
      </c>
      <c r="H174" s="7">
        <v>3.2262</v>
      </c>
      <c r="I174" s="6">
        <f t="shared" si="11"/>
        <v>1.5870017003589577E-2</v>
      </c>
      <c r="J174" s="16">
        <v>3.1578947368421052E-3</v>
      </c>
      <c r="K174" s="18">
        <f t="shared" si="9"/>
        <v>4.0296902786428043E-2</v>
      </c>
    </row>
    <row r="175" spans="1:11" x14ac:dyDescent="0.3">
      <c r="A175" s="5">
        <v>42887</v>
      </c>
      <c r="B175" s="19">
        <f t="shared" si="10"/>
        <v>174</v>
      </c>
      <c r="C175" s="6">
        <v>-2.3255513172914574E-3</v>
      </c>
      <c r="D175" s="6">
        <v>3.7818719291963725E-2</v>
      </c>
      <c r="E175" s="13">
        <f t="shared" si="8"/>
        <v>1.0378187192919637</v>
      </c>
      <c r="F175" s="6">
        <v>2.9978791599560798E-3</v>
      </c>
      <c r="G175" s="6">
        <v>0.10249999999999999</v>
      </c>
      <c r="H175" s="7">
        <v>3.3062999999999998</v>
      </c>
      <c r="I175" s="6">
        <f t="shared" si="11"/>
        <v>2.4827970987539472E-2</v>
      </c>
      <c r="J175" s="16">
        <v>-2.3084994753410758E-3</v>
      </c>
      <c r="K175" s="18">
        <f t="shared" si="9"/>
        <v>1.6121499864291306E-2</v>
      </c>
    </row>
    <row r="176" spans="1:11" x14ac:dyDescent="0.3">
      <c r="A176" s="5">
        <v>42917</v>
      </c>
      <c r="B176" s="19">
        <f t="shared" si="10"/>
        <v>175</v>
      </c>
      <c r="C176" s="6">
        <v>5.2667203409616954E-3</v>
      </c>
      <c r="D176" s="6">
        <v>8.8098249521957911E-2</v>
      </c>
      <c r="E176" s="13">
        <f t="shared" si="8"/>
        <v>1.088098249521958</v>
      </c>
      <c r="F176" s="6">
        <v>4.8029380435301104E-2</v>
      </c>
      <c r="G176" s="6">
        <v>9.2499999999999999E-2</v>
      </c>
      <c r="H176" s="7">
        <v>3.1259000000000001</v>
      </c>
      <c r="I176" s="6">
        <f t="shared" si="11"/>
        <v>-5.4562501890330482E-2</v>
      </c>
      <c r="J176" s="16">
        <v>2.3138409760202414E-3</v>
      </c>
      <c r="K176" s="18">
        <f t="shared" si="9"/>
        <v>3.6668111629417743E-2</v>
      </c>
    </row>
    <row r="177" spans="1:11" x14ac:dyDescent="0.3">
      <c r="A177" s="5">
        <v>42948</v>
      </c>
      <c r="B177" s="19">
        <f t="shared" si="10"/>
        <v>176</v>
      </c>
      <c r="C177" s="6">
        <v>5.7659280917844898E-3</v>
      </c>
      <c r="D177" s="6">
        <v>0.12960572583543259</v>
      </c>
      <c r="E177" s="13">
        <f t="shared" si="8"/>
        <v>1.1296057258354326</v>
      </c>
      <c r="F177" s="6">
        <v>7.4560072815533993E-2</v>
      </c>
      <c r="G177" s="6">
        <v>9.2499999999999999E-2</v>
      </c>
      <c r="H177" s="7">
        <v>3.1474000000000002</v>
      </c>
      <c r="I177" s="6">
        <f t="shared" si="11"/>
        <v>6.8780191304904422E-3</v>
      </c>
      <c r="J177" s="16">
        <v>1.8887722980062481E-3</v>
      </c>
      <c r="K177" s="18">
        <f t="shared" si="9"/>
        <v>5.2926885099752505E-2</v>
      </c>
    </row>
    <row r="178" spans="1:11" x14ac:dyDescent="0.3">
      <c r="A178" s="5">
        <v>42979</v>
      </c>
      <c r="B178" s="19">
        <f t="shared" si="10"/>
        <v>177</v>
      </c>
      <c r="C178" s="6">
        <v>9.0837742439583268E-3</v>
      </c>
      <c r="D178" s="6">
        <v>5.5244572767322003E-2</v>
      </c>
      <c r="E178" s="13">
        <f t="shared" si="8"/>
        <v>1.0552445727673221</v>
      </c>
      <c r="F178" s="6">
        <v>4.8817674878238002E-2</v>
      </c>
      <c r="G178" s="6">
        <v>8.2500000000000004E-2</v>
      </c>
      <c r="H178" s="7">
        <v>3.1614</v>
      </c>
      <c r="I178" s="6">
        <f t="shared" si="11"/>
        <v>4.4481159051915197E-3</v>
      </c>
      <c r="J178" s="16">
        <v>1.675743611227506E-3</v>
      </c>
      <c r="K178" s="18">
        <f t="shared" si="9"/>
        <v>2.3353127210463561E-2</v>
      </c>
    </row>
    <row r="179" spans="1:11" x14ac:dyDescent="0.3">
      <c r="A179" s="5">
        <v>43009</v>
      </c>
      <c r="B179" s="19">
        <f t="shared" si="10"/>
        <v>178</v>
      </c>
      <c r="C179" s="6">
        <v>-2.314223071221898E-3</v>
      </c>
      <c r="D179" s="6">
        <v>-2.758591734752424E-2</v>
      </c>
      <c r="E179" s="13">
        <f t="shared" si="8"/>
        <v>0.97241408265247575</v>
      </c>
      <c r="F179" s="6">
        <v>2.01903274871018E-4</v>
      </c>
      <c r="G179" s="6">
        <v>7.4999999999999997E-2</v>
      </c>
      <c r="H179" s="7">
        <v>3.2724000000000002</v>
      </c>
      <c r="I179" s="6">
        <f t="shared" si="11"/>
        <v>3.5111026760296135E-2</v>
      </c>
      <c r="J179" s="16">
        <v>4.1823504809703057E-3</v>
      </c>
      <c r="K179" s="18">
        <f t="shared" si="9"/>
        <v>-1.2148760262706395E-2</v>
      </c>
    </row>
    <row r="180" spans="1:11" x14ac:dyDescent="0.3">
      <c r="A180" s="5">
        <v>43040</v>
      </c>
      <c r="B180" s="19">
        <f t="shared" si="10"/>
        <v>179</v>
      </c>
      <c r="C180" s="6">
        <v>-3.351726686735286E-3</v>
      </c>
      <c r="D180" s="6">
        <v>-4.6689468079160232E-2</v>
      </c>
      <c r="E180" s="13">
        <f t="shared" si="8"/>
        <v>0.95331053192083981</v>
      </c>
      <c r="F180" s="6">
        <v>-3.1463637831727398E-2</v>
      </c>
      <c r="G180" s="6">
        <v>7.4999999999999997E-2</v>
      </c>
      <c r="H180" s="7">
        <v>3.2726000000000002</v>
      </c>
      <c r="I180" s="6">
        <f t="shared" si="11"/>
        <v>6.1117222833387719E-5</v>
      </c>
      <c r="J180" s="16">
        <v>2.9154518950438029E-3</v>
      </c>
      <c r="K180" s="18">
        <f t="shared" si="9"/>
        <v>-2.0765608981580554E-2</v>
      </c>
    </row>
    <row r="181" spans="1:11" x14ac:dyDescent="0.3">
      <c r="A181" s="5">
        <v>43070</v>
      </c>
      <c r="B181" s="19">
        <f t="shared" si="10"/>
        <v>180</v>
      </c>
      <c r="C181" s="6">
        <v>4.9422045781155706E-3</v>
      </c>
      <c r="D181" s="6">
        <v>7.5687700529425597E-2</v>
      </c>
      <c r="E181" s="13">
        <f t="shared" si="8"/>
        <v>1.0756877005294256</v>
      </c>
      <c r="F181" s="6">
        <v>6.1581214394886799E-2</v>
      </c>
      <c r="G181" s="6">
        <v>7.0000000000000007E-2</v>
      </c>
      <c r="H181" s="7">
        <v>3.3121</v>
      </c>
      <c r="I181" s="6">
        <f t="shared" si="11"/>
        <v>1.2069913829982236E-2</v>
      </c>
      <c r="J181" s="16">
        <v>4.3604651162789986E-3</v>
      </c>
      <c r="K181" s="18">
        <f t="shared" si="9"/>
        <v>3.1686202907252298E-2</v>
      </c>
    </row>
    <row r="182" spans="1:11" x14ac:dyDescent="0.3">
      <c r="A182" s="5">
        <v>43101</v>
      </c>
      <c r="B182" s="19">
        <f t="shared" si="10"/>
        <v>181</v>
      </c>
      <c r="C182" s="6">
        <v>3.4543336976183975E-3</v>
      </c>
      <c r="D182" s="6">
        <v>7.9872793181409267E-3</v>
      </c>
      <c r="E182" s="13">
        <f t="shared" si="8"/>
        <v>1.007987279318141</v>
      </c>
      <c r="F182" s="6">
        <v>0.11138451872987601</v>
      </c>
      <c r="G182" s="6">
        <v>7.0000000000000007E-2</v>
      </c>
      <c r="H182" s="7">
        <v>3.1858</v>
      </c>
      <c r="I182" s="6">
        <f t="shared" si="11"/>
        <v>-3.8132906615138455E-2</v>
      </c>
      <c r="J182" s="16">
        <v>2.8943560057887825E-3</v>
      </c>
      <c r="K182" s="18">
        <f t="shared" si="9"/>
        <v>3.4550513983986854E-3</v>
      </c>
    </row>
    <row r="183" spans="1:11" x14ac:dyDescent="0.3">
      <c r="A183" s="5">
        <v>43132</v>
      </c>
      <c r="B183" s="19">
        <f t="shared" si="10"/>
        <v>182</v>
      </c>
      <c r="C183" s="6">
        <v>-1.0417763638090566E-3</v>
      </c>
      <c r="D183" s="6">
        <v>-6.1366530626164612E-3</v>
      </c>
      <c r="E183" s="13">
        <f t="shared" si="8"/>
        <v>0.99386334693738354</v>
      </c>
      <c r="F183" s="6">
        <v>5.1936122102882402E-3</v>
      </c>
      <c r="G183" s="6">
        <v>6.7500000000000004E-2</v>
      </c>
      <c r="H183" s="7">
        <v>3.2458</v>
      </c>
      <c r="I183" s="6">
        <f t="shared" si="11"/>
        <v>1.8833573984556488E-2</v>
      </c>
      <c r="J183" s="16">
        <v>3.0921459492888061E-3</v>
      </c>
      <c r="K183" s="18">
        <f t="shared" si="9"/>
        <v>-2.6733256136534161E-3</v>
      </c>
    </row>
    <row r="184" spans="1:11" x14ac:dyDescent="0.3">
      <c r="A184" s="5">
        <v>43160</v>
      </c>
      <c r="B184" s="19">
        <f t="shared" si="10"/>
        <v>183</v>
      </c>
      <c r="C184" s="6">
        <v>5.9815099435538959E-3</v>
      </c>
      <c r="D184" s="6">
        <v>-1.3125187446155363E-2</v>
      </c>
      <c r="E184" s="13">
        <f t="shared" si="8"/>
        <v>0.98687481255384468</v>
      </c>
      <c r="F184" s="6">
        <v>1.4715358569694601E-4</v>
      </c>
      <c r="G184" s="6">
        <v>6.5000000000000002E-2</v>
      </c>
      <c r="H184" s="7">
        <v>3.3046000000000002</v>
      </c>
      <c r="I184" s="6">
        <f t="shared" si="11"/>
        <v>1.8115718775032406E-2</v>
      </c>
      <c r="J184" s="16">
        <v>1.0275380189066995E-3</v>
      </c>
      <c r="K184" s="18">
        <f t="shared" si="9"/>
        <v>-5.7379351371440518E-3</v>
      </c>
    </row>
    <row r="185" spans="1:11" x14ac:dyDescent="0.3">
      <c r="A185" s="5">
        <v>43191</v>
      </c>
      <c r="B185" s="19">
        <f t="shared" si="10"/>
        <v>184</v>
      </c>
      <c r="C185" s="6">
        <v>-1.9459287328731549E-3</v>
      </c>
      <c r="D185" s="6">
        <v>1.227109717306972E-2</v>
      </c>
      <c r="E185" s="13">
        <f t="shared" si="8"/>
        <v>1.0122710971730697</v>
      </c>
      <c r="F185" s="6">
        <v>8.7850416491146392E-3</v>
      </c>
      <c r="G185" s="6">
        <v>6.5000000000000002E-2</v>
      </c>
      <c r="H185" s="7">
        <v>3.5066000000000002</v>
      </c>
      <c r="I185" s="6">
        <f t="shared" si="11"/>
        <v>6.1126913998668507E-2</v>
      </c>
      <c r="J185" s="16">
        <v>2.0529665366454527E-3</v>
      </c>
      <c r="K185" s="18">
        <f t="shared" si="9"/>
        <v>5.2968368510399825E-3</v>
      </c>
    </row>
    <row r="186" spans="1:11" x14ac:dyDescent="0.3">
      <c r="A186" s="5">
        <v>43221</v>
      </c>
      <c r="B186" s="19">
        <f t="shared" si="10"/>
        <v>185</v>
      </c>
      <c r="C186" s="6">
        <v>-1.2957353500058656E-2</v>
      </c>
      <c r="D186" s="6">
        <v>-4.5767572671522601E-2</v>
      </c>
      <c r="E186" s="13">
        <f t="shared" si="8"/>
        <v>0.95423242732847735</v>
      </c>
      <c r="F186" s="6">
        <v>-0.108713181715254</v>
      </c>
      <c r="G186" s="6">
        <v>6.5000000000000002E-2</v>
      </c>
      <c r="H186" s="7">
        <v>3.7225000000000001</v>
      </c>
      <c r="I186" s="6">
        <f t="shared" si="11"/>
        <v>6.1569611589573935E-2</v>
      </c>
      <c r="J186" s="16">
        <v>4.0975209997951238E-3</v>
      </c>
      <c r="K186" s="18">
        <f t="shared" si="9"/>
        <v>-2.0345829057192254E-2</v>
      </c>
    </row>
    <row r="187" spans="1:11" x14ac:dyDescent="0.3">
      <c r="A187" s="5">
        <v>43252</v>
      </c>
      <c r="B187" s="19">
        <f t="shared" si="10"/>
        <v>186</v>
      </c>
      <c r="C187" s="6">
        <v>-5.3245019886191004E-3</v>
      </c>
      <c r="D187" s="6">
        <v>6.6139883533705805E-3</v>
      </c>
      <c r="E187" s="13">
        <f t="shared" si="8"/>
        <v>1.0066139883533707</v>
      </c>
      <c r="F187" s="6">
        <v>-5.19987268351286E-2</v>
      </c>
      <c r="G187" s="6">
        <v>6.5000000000000002E-2</v>
      </c>
      <c r="H187" s="7">
        <v>3.8765000000000001</v>
      </c>
      <c r="I187" s="6">
        <f t="shared" si="11"/>
        <v>4.1370047011417034E-2</v>
      </c>
      <c r="J187" s="16">
        <v>1.2650479493980796E-2</v>
      </c>
      <c r="K187" s="18">
        <f t="shared" si="9"/>
        <v>2.8629612513339365E-3</v>
      </c>
    </row>
    <row r="188" spans="1:11" x14ac:dyDescent="0.3">
      <c r="A188" s="5">
        <v>43282</v>
      </c>
      <c r="B188" s="19">
        <f t="shared" si="10"/>
        <v>187</v>
      </c>
      <c r="C188" s="6">
        <v>7.4326549413323527E-3</v>
      </c>
      <c r="D188" s="6">
        <v>4.4127886039346316E-2</v>
      </c>
      <c r="E188" s="13">
        <f t="shared" si="8"/>
        <v>1.0441278860393464</v>
      </c>
      <c r="F188" s="6">
        <v>8.8753385671634197E-2</v>
      </c>
      <c r="G188" s="6">
        <v>6.5000000000000002E-2</v>
      </c>
      <c r="H188" s="7">
        <v>3.7557</v>
      </c>
      <c r="I188" s="6">
        <f t="shared" si="11"/>
        <v>-3.1162130788082037E-2</v>
      </c>
      <c r="J188" s="16">
        <v>3.223856538383973E-3</v>
      </c>
      <c r="K188" s="18">
        <f t="shared" si="9"/>
        <v>1.8753694834582807E-2</v>
      </c>
    </row>
    <row r="189" spans="1:11" x14ac:dyDescent="0.3">
      <c r="A189" s="5">
        <v>43313</v>
      </c>
      <c r="B189" s="19">
        <f t="shared" si="10"/>
        <v>188</v>
      </c>
      <c r="C189" s="6">
        <v>-5.7912108910158945E-3</v>
      </c>
      <c r="D189" s="6">
        <v>-6.0272917646834151E-2</v>
      </c>
      <c r="E189" s="13">
        <f t="shared" si="8"/>
        <v>0.93972708235316582</v>
      </c>
      <c r="F189" s="6">
        <v>-3.2099165316425898E-2</v>
      </c>
      <c r="G189" s="6">
        <v>6.5000000000000002E-2</v>
      </c>
      <c r="H189" s="7">
        <v>4.0545</v>
      </c>
      <c r="I189" s="6">
        <f t="shared" si="11"/>
        <v>7.9559070213275809E-2</v>
      </c>
      <c r="J189" s="16">
        <v>-8.0337417152033996E-4</v>
      </c>
      <c r="K189" s="18">
        <f t="shared" si="9"/>
        <v>-2.6998256865995732E-2</v>
      </c>
    </row>
    <row r="190" spans="1:11" x14ac:dyDescent="0.3">
      <c r="A190" s="5">
        <v>43344</v>
      </c>
      <c r="B190" s="19">
        <f t="shared" si="10"/>
        <v>189</v>
      </c>
      <c r="C190" s="6">
        <v>-1.6864659122735971E-4</v>
      </c>
      <c r="D190" s="6">
        <v>-9.054605449485862E-3</v>
      </c>
      <c r="E190" s="13">
        <f t="shared" si="8"/>
        <v>0.99094539455051411</v>
      </c>
      <c r="F190" s="6">
        <v>3.4754510219617098E-2</v>
      </c>
      <c r="G190" s="6">
        <v>6.5000000000000002E-2</v>
      </c>
      <c r="H190" s="7">
        <v>4.0476999999999999</v>
      </c>
      <c r="I190" s="6">
        <f t="shared" si="11"/>
        <v>-1.6771488469602021E-3</v>
      </c>
      <c r="J190" s="16">
        <v>4.8241206030150297E-3</v>
      </c>
      <c r="K190" s="18">
        <f t="shared" si="9"/>
        <v>-3.9502763913923872E-3</v>
      </c>
    </row>
    <row r="191" spans="1:11" x14ac:dyDescent="0.3">
      <c r="A191" s="5">
        <v>43374</v>
      </c>
      <c r="B191" s="19">
        <f t="shared" si="10"/>
        <v>190</v>
      </c>
      <c r="C191" s="6">
        <v>1.166598289173878E-3</v>
      </c>
      <c r="D191" s="6">
        <v>5.3185689478623302E-2</v>
      </c>
      <c r="E191" s="13">
        <f t="shared" si="8"/>
        <v>1.0531856894786233</v>
      </c>
      <c r="F191" s="6">
        <v>0.10185131736591799</v>
      </c>
      <c r="G191" s="6">
        <v>6.5000000000000002E-2</v>
      </c>
      <c r="H191" s="7">
        <v>3.7218</v>
      </c>
      <c r="I191" s="6">
        <f t="shared" si="11"/>
        <v>-8.0514860291029444E-2</v>
      </c>
      <c r="J191" s="16">
        <v>4.4008801760352986E-3</v>
      </c>
      <c r="K191" s="18">
        <f t="shared" si="9"/>
        <v>2.2504949349060041E-2</v>
      </c>
    </row>
    <row r="192" spans="1:11" x14ac:dyDescent="0.3">
      <c r="A192" s="5">
        <v>43405</v>
      </c>
      <c r="B192" s="19">
        <f t="shared" si="10"/>
        <v>191</v>
      </c>
      <c r="C192" s="6">
        <v>3.930409732895674E-3</v>
      </c>
      <c r="D192" s="6">
        <v>1.7621178179095368E-2</v>
      </c>
      <c r="E192" s="13">
        <f t="shared" si="8"/>
        <v>1.0176211781790954</v>
      </c>
      <c r="F192" s="6">
        <v>2.37977066820096E-2</v>
      </c>
      <c r="G192" s="6">
        <v>6.5000000000000002E-2</v>
      </c>
      <c r="H192" s="7">
        <v>3.8662000000000001</v>
      </c>
      <c r="I192" s="6">
        <f t="shared" si="11"/>
        <v>3.879843086678491E-2</v>
      </c>
      <c r="J192" s="16">
        <v>-2.1907986456881552E-3</v>
      </c>
      <c r="K192" s="18">
        <f t="shared" si="9"/>
        <v>7.5861366991989481E-3</v>
      </c>
    </row>
    <row r="193" spans="1:11" x14ac:dyDescent="0.3">
      <c r="A193" s="5">
        <v>43435</v>
      </c>
      <c r="B193" s="19">
        <f t="shared" si="10"/>
        <v>192</v>
      </c>
      <c r="C193" s="6">
        <v>-2.5784277459412579E-3</v>
      </c>
      <c r="D193" s="6">
        <v>2.4307215050010451E-2</v>
      </c>
      <c r="E193" s="13">
        <f t="shared" si="8"/>
        <v>1.0243072150500105</v>
      </c>
      <c r="F193" s="6">
        <v>-1.80636559046559E-2</v>
      </c>
      <c r="G193" s="6">
        <v>6.5000000000000002E-2</v>
      </c>
      <c r="H193" s="7">
        <v>3.8803999999999998</v>
      </c>
      <c r="I193" s="6">
        <f t="shared" si="11"/>
        <v>3.6728570689565383E-3</v>
      </c>
      <c r="J193" s="16">
        <v>1.5968063872255716E-3</v>
      </c>
      <c r="K193" s="18">
        <f t="shared" si="9"/>
        <v>1.043023182607049E-2</v>
      </c>
    </row>
    <row r="194" spans="1:11" x14ac:dyDescent="0.3">
      <c r="A194" s="5">
        <v>43466</v>
      </c>
      <c r="B194" s="19">
        <f t="shared" si="10"/>
        <v>193</v>
      </c>
      <c r="C194" s="6">
        <v>1.0394781450198533E-2</v>
      </c>
      <c r="D194" s="6">
        <v>4.5705802696767613E-2</v>
      </c>
      <c r="E194" s="13">
        <f t="shared" si="8"/>
        <v>1.0457058026967676</v>
      </c>
      <c r="F194" s="6">
        <v>0.10816675818542899</v>
      </c>
      <c r="G194" s="6">
        <v>6.5000000000000002E-2</v>
      </c>
      <c r="H194" s="7">
        <v>3.6438999999999999</v>
      </c>
      <c r="I194" s="6">
        <f t="shared" si="11"/>
        <v>-6.0947325018039365E-2</v>
      </c>
      <c r="J194" s="16">
        <v>3.1885213232362812E-3</v>
      </c>
      <c r="K194" s="18">
        <f t="shared" si="9"/>
        <v>1.9409517956909813E-2</v>
      </c>
    </row>
    <row r="195" spans="1:11" x14ac:dyDescent="0.3">
      <c r="A195" s="5">
        <v>43497</v>
      </c>
      <c r="B195" s="19">
        <f t="shared" si="10"/>
        <v>194</v>
      </c>
      <c r="C195" s="6">
        <v>-2.5687326217271717E-3</v>
      </c>
      <c r="D195" s="6">
        <v>-2.7757101055569777E-2</v>
      </c>
      <c r="E195" s="13">
        <f t="shared" ref="E195:E252" si="12">1+D195</f>
        <v>0.97224289894443028</v>
      </c>
      <c r="F195" s="6">
        <v>-1.8578093417503001E-2</v>
      </c>
      <c r="G195" s="6">
        <v>6.5000000000000002E-2</v>
      </c>
      <c r="H195" s="7">
        <v>3.7511000000000001</v>
      </c>
      <c r="I195" s="6">
        <f t="shared" si="11"/>
        <v>2.9419029062268499E-2</v>
      </c>
      <c r="J195" s="16">
        <v>4.370282081843555E-3</v>
      </c>
      <c r="K195" s="18">
        <f t="shared" ref="K195:K252" si="13">LOG(E195)</f>
        <v>-1.2225220163543883E-2</v>
      </c>
    </row>
    <row r="196" spans="1:11" x14ac:dyDescent="0.3">
      <c r="A196" s="5">
        <v>43525</v>
      </c>
      <c r="B196" s="19">
        <f t="shared" ref="B196:B252" si="14">B195+1</f>
        <v>195</v>
      </c>
      <c r="C196" s="6">
        <v>-3.1379729292480472E-3</v>
      </c>
      <c r="D196" s="6">
        <v>-4.7399145900129377E-2</v>
      </c>
      <c r="E196" s="13">
        <f t="shared" si="12"/>
        <v>0.95260085409987061</v>
      </c>
      <c r="F196" s="6">
        <v>-1.7764414362811901E-3</v>
      </c>
      <c r="G196" s="6">
        <v>6.5000000000000002E-2</v>
      </c>
      <c r="H196" s="7">
        <v>3.9238</v>
      </c>
      <c r="I196" s="6">
        <f t="shared" ref="I196:I252" si="15">(H196-H195)/H195</f>
        <v>4.6039828317026965E-2</v>
      </c>
      <c r="J196" s="16">
        <v>7.5158227848100365E-3</v>
      </c>
      <c r="K196" s="18">
        <f t="shared" si="13"/>
        <v>-2.1089033436758248E-2</v>
      </c>
    </row>
    <row r="197" spans="1:11" x14ac:dyDescent="0.3">
      <c r="A197" s="5">
        <v>43556</v>
      </c>
      <c r="B197" s="19">
        <f t="shared" si="14"/>
        <v>196</v>
      </c>
      <c r="C197" s="6">
        <v>6.9413439604176629E-3</v>
      </c>
      <c r="D197" s="6">
        <v>3.7073201162036107E-2</v>
      </c>
      <c r="E197" s="13">
        <f t="shared" si="12"/>
        <v>1.0370732011620361</v>
      </c>
      <c r="F197" s="6">
        <v>9.8389606197377601E-3</v>
      </c>
      <c r="G197" s="6">
        <v>6.5000000000000002E-2</v>
      </c>
      <c r="H197" s="7">
        <v>3.9207000000000001</v>
      </c>
      <c r="I197" s="6">
        <f t="shared" si="15"/>
        <v>-7.9005046128749696E-4</v>
      </c>
      <c r="J197" s="16">
        <v>5.6929721240674865E-3</v>
      </c>
      <c r="K197" s="18">
        <f t="shared" si="13"/>
        <v>1.5809411874813162E-2</v>
      </c>
    </row>
    <row r="198" spans="1:11" x14ac:dyDescent="0.3">
      <c r="A198" s="5">
        <v>43586</v>
      </c>
      <c r="B198" s="19">
        <f t="shared" si="14"/>
        <v>197</v>
      </c>
      <c r="C198" s="6">
        <v>-1.4418522276522677E-3</v>
      </c>
      <c r="D198" s="6">
        <v>-2.0940521393421441E-2</v>
      </c>
      <c r="E198" s="13">
        <f t="shared" si="12"/>
        <v>0.9790594786065786</v>
      </c>
      <c r="F198" s="6">
        <v>7.0261193878822202E-3</v>
      </c>
      <c r="G198" s="6">
        <v>6.5000000000000002E-2</v>
      </c>
      <c r="H198" s="7">
        <v>3.9218000000000002</v>
      </c>
      <c r="I198" s="6">
        <f t="shared" si="15"/>
        <v>2.8056214451503578E-4</v>
      </c>
      <c r="J198" s="16">
        <v>1.1711887565879812E-3</v>
      </c>
      <c r="K198" s="18">
        <f t="shared" si="13"/>
        <v>-9.1909236759438323E-3</v>
      </c>
    </row>
    <row r="199" spans="1:11" x14ac:dyDescent="0.3">
      <c r="A199" s="5">
        <v>43617</v>
      </c>
      <c r="B199" s="19">
        <f t="shared" si="14"/>
        <v>198</v>
      </c>
      <c r="C199" s="6">
        <v>2.9499158081952889E-3</v>
      </c>
      <c r="D199" s="6">
        <v>2.1459508765743499E-2</v>
      </c>
      <c r="E199" s="13">
        <f t="shared" si="12"/>
        <v>1.0214595087657434</v>
      </c>
      <c r="F199" s="6">
        <v>4.0573709331268804E-2</v>
      </c>
      <c r="G199" s="6">
        <v>6.5000000000000002E-2</v>
      </c>
      <c r="H199" s="7">
        <v>3.8517999999999999</v>
      </c>
      <c r="I199" s="6">
        <f t="shared" si="15"/>
        <v>-1.7848946912132256E-2</v>
      </c>
      <c r="J199" s="16">
        <v>1.9496977968419329E-4</v>
      </c>
      <c r="K199" s="18">
        <f t="shared" si="13"/>
        <v>9.2211556301007285E-3</v>
      </c>
    </row>
    <row r="200" spans="1:11" x14ac:dyDescent="0.3">
      <c r="A200" s="5">
        <v>43647</v>
      </c>
      <c r="B200" s="19">
        <f t="shared" si="14"/>
        <v>199</v>
      </c>
      <c r="C200" s="6">
        <v>9.0479117555873814E-3</v>
      </c>
      <c r="D200" s="6">
        <v>1.768469964467128E-4</v>
      </c>
      <c r="E200" s="13">
        <f t="shared" si="12"/>
        <v>1.0001768469964467</v>
      </c>
      <c r="F200" s="6">
        <v>8.368361210373319E-3</v>
      </c>
      <c r="G200" s="6">
        <v>6.5000000000000002E-2</v>
      </c>
      <c r="H200" s="7">
        <v>3.8125</v>
      </c>
      <c r="I200" s="6">
        <f t="shared" si="15"/>
        <v>-1.0203021963757176E-2</v>
      </c>
      <c r="J200" s="16">
        <v>1.9493177387914229E-3</v>
      </c>
      <c r="K200" s="18">
        <f t="shared" si="13"/>
        <v>7.6796884248945998E-5</v>
      </c>
    </row>
    <row r="201" spans="1:11" x14ac:dyDescent="0.3">
      <c r="A201" s="5">
        <v>43678</v>
      </c>
      <c r="B201" s="19">
        <f t="shared" si="14"/>
        <v>200</v>
      </c>
      <c r="C201" s="6">
        <v>1.180609837037543E-3</v>
      </c>
      <c r="D201" s="6">
        <v>7.1551435632498106E-2</v>
      </c>
      <c r="E201" s="13">
        <f t="shared" si="12"/>
        <v>1.071551435632498</v>
      </c>
      <c r="F201" s="6">
        <v>-6.6546098190854996E-3</v>
      </c>
      <c r="G201" s="6">
        <v>0.06</v>
      </c>
      <c r="H201" s="7">
        <v>4.1444999999999999</v>
      </c>
      <c r="I201" s="6">
        <f t="shared" si="15"/>
        <v>8.7081967213114717E-2</v>
      </c>
      <c r="J201" s="16">
        <v>9.727626459143969E-4</v>
      </c>
      <c r="K201" s="18">
        <f t="shared" si="13"/>
        <v>3.001302248492102E-2</v>
      </c>
    </row>
    <row r="202" spans="1:11" x14ac:dyDescent="0.3">
      <c r="A202" s="5">
        <v>43709</v>
      </c>
      <c r="B202" s="19">
        <f t="shared" si="14"/>
        <v>201</v>
      </c>
      <c r="C202" s="6">
        <v>2.0621348549396117E-2</v>
      </c>
      <c r="D202" s="6">
        <v>4.4496458325444729E-2</v>
      </c>
      <c r="E202" s="13">
        <f t="shared" si="12"/>
        <v>1.0444964583254448</v>
      </c>
      <c r="F202" s="6">
        <v>3.5702021296171602E-2</v>
      </c>
      <c r="G202" s="6">
        <v>5.5E-2</v>
      </c>
      <c r="H202" s="7">
        <v>4.1551</v>
      </c>
      <c r="I202" s="6">
        <f t="shared" si="15"/>
        <v>2.5576064664012944E-3</v>
      </c>
      <c r="J202" s="16">
        <v>-3.8872691933925261E-4</v>
      </c>
      <c r="K202" s="18">
        <f t="shared" si="13"/>
        <v>1.8906971714772802E-2</v>
      </c>
    </row>
    <row r="203" spans="1:11" x14ac:dyDescent="0.3">
      <c r="A203" s="5">
        <v>43739</v>
      </c>
      <c r="B203" s="19">
        <f t="shared" si="14"/>
        <v>202</v>
      </c>
      <c r="C203" s="6">
        <v>-5.5869041179029938E-2</v>
      </c>
      <c r="D203" s="6">
        <v>8.5380849074012787E-3</v>
      </c>
      <c r="E203" s="13">
        <f t="shared" si="12"/>
        <v>1.0085380849074013</v>
      </c>
      <c r="F203" s="6">
        <v>2.36240626311514E-2</v>
      </c>
      <c r="G203" s="6">
        <v>0.05</v>
      </c>
      <c r="H203" s="7">
        <v>4.0174000000000003</v>
      </c>
      <c r="I203" s="6">
        <f t="shared" si="15"/>
        <v>-3.3139996630646602E-2</v>
      </c>
      <c r="J203" s="16">
        <v>9.7219521679953343E-4</v>
      </c>
      <c r="K203" s="18">
        <f t="shared" si="13"/>
        <v>3.6923028986377156E-3</v>
      </c>
    </row>
    <row r="204" spans="1:11" x14ac:dyDescent="0.3">
      <c r="A204" s="5">
        <v>43770</v>
      </c>
      <c r="B204" s="19">
        <f t="shared" si="14"/>
        <v>203</v>
      </c>
      <c r="C204" s="6">
        <v>4.6010186145963236E-2</v>
      </c>
      <c r="D204" s="6">
        <v>3.4752809794530472E-2</v>
      </c>
      <c r="E204" s="13">
        <f t="shared" si="12"/>
        <v>1.0347528097945304</v>
      </c>
      <c r="F204" s="6">
        <v>9.4520761691190211E-3</v>
      </c>
      <c r="G204" s="6">
        <v>0.05</v>
      </c>
      <c r="H204" s="7">
        <v>4.2363999999999997</v>
      </c>
      <c r="I204" s="6">
        <f t="shared" si="15"/>
        <v>5.4512869019763877E-2</v>
      </c>
      <c r="J204" s="16">
        <v>5.2447552447553334E-3</v>
      </c>
      <c r="K204" s="18">
        <f t="shared" si="13"/>
        <v>1.4836614368862385E-2</v>
      </c>
    </row>
    <row r="205" spans="1:11" x14ac:dyDescent="0.3">
      <c r="A205" s="5">
        <v>43800</v>
      </c>
      <c r="B205" s="19">
        <f t="shared" si="14"/>
        <v>204</v>
      </c>
      <c r="C205" s="6">
        <v>0.1172632354374632</v>
      </c>
      <c r="D205" s="6">
        <v>2.5576364575509533E-2</v>
      </c>
      <c r="E205" s="13">
        <f t="shared" si="12"/>
        <v>1.0255763645755096</v>
      </c>
      <c r="F205" s="6">
        <v>6.8482263496033799E-2</v>
      </c>
      <c r="G205" s="6">
        <v>4.4999999999999998E-2</v>
      </c>
      <c r="H205" s="7">
        <v>4.0190000000000001</v>
      </c>
      <c r="I205" s="6">
        <f t="shared" si="15"/>
        <v>-5.1317156075913417E-2</v>
      </c>
      <c r="J205" s="16">
        <v>1.1400966183574836E-2</v>
      </c>
      <c r="K205" s="18">
        <f t="shared" si="13"/>
        <v>1.0968003543001559E-2</v>
      </c>
    </row>
    <row r="206" spans="1:11" x14ac:dyDescent="0.3">
      <c r="A206" s="5">
        <v>43831</v>
      </c>
      <c r="B206" s="19">
        <f t="shared" si="14"/>
        <v>205</v>
      </c>
      <c r="C206" s="6">
        <v>6.822819859119777E-3</v>
      </c>
      <c r="D206" s="6">
        <v>5.9099387316667376E-2</v>
      </c>
      <c r="E206" s="13">
        <f t="shared" si="12"/>
        <v>1.0590993873166674</v>
      </c>
      <c r="F206" s="6">
        <v>-1.6297846502072499E-2</v>
      </c>
      <c r="G206" s="6">
        <v>4.4999999999999998E-2</v>
      </c>
      <c r="H206" s="7">
        <v>4.282</v>
      </c>
      <c r="I206" s="6">
        <f t="shared" si="15"/>
        <v>6.5439163971137068E-2</v>
      </c>
      <c r="J206" s="16">
        <v>2.1016431027894972E-3</v>
      </c>
      <c r="K206" s="18">
        <f t="shared" si="13"/>
        <v>2.4936716800480596E-2</v>
      </c>
    </row>
    <row r="207" spans="1:11" x14ac:dyDescent="0.3">
      <c r="A207" s="5">
        <v>43862</v>
      </c>
      <c r="B207" s="19">
        <f t="shared" si="14"/>
        <v>206</v>
      </c>
      <c r="C207" s="6">
        <v>-1.3471102982147444E-2</v>
      </c>
      <c r="D207" s="6">
        <v>-5.5930280146511885E-2</v>
      </c>
      <c r="E207" s="13">
        <f t="shared" si="12"/>
        <v>0.94406971985348809</v>
      </c>
      <c r="F207" s="6">
        <v>-8.4291068513457593E-2</v>
      </c>
      <c r="G207" s="6">
        <v>4.2500000000000003E-2</v>
      </c>
      <c r="H207" s="7">
        <v>4.4733000000000001</v>
      </c>
      <c r="I207" s="6">
        <f t="shared" si="15"/>
        <v>4.4675385333956104E-2</v>
      </c>
      <c r="J207" s="16">
        <v>2.4785510009532022E-3</v>
      </c>
      <c r="K207" s="18">
        <f t="shared" si="13"/>
        <v>-2.4995931729932693E-2</v>
      </c>
    </row>
    <row r="208" spans="1:11" x14ac:dyDescent="0.3">
      <c r="A208" s="5">
        <v>43891</v>
      </c>
      <c r="B208" s="19">
        <f t="shared" si="14"/>
        <v>207</v>
      </c>
      <c r="C208" s="6">
        <v>-3.1224548146247411E-2</v>
      </c>
      <c r="D208" s="6">
        <v>-0.18973455962993907</v>
      </c>
      <c r="E208" s="13">
        <f t="shared" si="12"/>
        <v>0.81026544037006087</v>
      </c>
      <c r="F208" s="6">
        <v>-0.29904329943380903</v>
      </c>
      <c r="G208" s="6">
        <v>3.7499999999999999E-2</v>
      </c>
      <c r="H208" s="7">
        <v>5.2046000000000001</v>
      </c>
      <c r="I208" s="6">
        <f t="shared" si="15"/>
        <v>0.16348109896496996</v>
      </c>
      <c r="J208" s="16">
        <v>7.6074553062018067E-4</v>
      </c>
      <c r="K208" s="18">
        <f t="shared" si="13"/>
        <v>-9.1372684327070935E-2</v>
      </c>
    </row>
    <row r="209" spans="1:11" x14ac:dyDescent="0.3">
      <c r="A209" s="5">
        <v>43922</v>
      </c>
      <c r="B209" s="19">
        <f t="shared" si="14"/>
        <v>208</v>
      </c>
      <c r="C209" s="6">
        <v>1.6639148370684802E-2</v>
      </c>
      <c r="D209" s="6">
        <v>0.12087742959715672</v>
      </c>
      <c r="E209" s="13">
        <f t="shared" si="12"/>
        <v>1.1208774295971566</v>
      </c>
      <c r="F209" s="6">
        <v>0.10252197487365</v>
      </c>
      <c r="G209" s="6">
        <v>3.7499999999999999E-2</v>
      </c>
      <c r="H209" s="7">
        <v>5.4858000000000002</v>
      </c>
      <c r="I209" s="6">
        <f t="shared" si="15"/>
        <v>5.4029128079007054E-2</v>
      </c>
      <c r="J209" s="16">
        <v>-3.0406689471684199E-3</v>
      </c>
      <c r="K209" s="18">
        <f t="shared" si="13"/>
        <v>4.9558124138245049E-2</v>
      </c>
    </row>
    <row r="210" spans="1:11" x14ac:dyDescent="0.3">
      <c r="A210" s="5">
        <v>43952</v>
      </c>
      <c r="B210" s="19">
        <f t="shared" si="14"/>
        <v>209</v>
      </c>
      <c r="C210" s="6">
        <v>1.6882190848991462E-2</v>
      </c>
      <c r="D210" s="6">
        <v>3.619762816140832E-2</v>
      </c>
      <c r="E210" s="13">
        <f t="shared" si="12"/>
        <v>1.0361976281614083</v>
      </c>
      <c r="F210" s="6">
        <v>8.5667023866204006E-2</v>
      </c>
      <c r="G210" s="6">
        <v>0.03</v>
      </c>
      <c r="H210" s="7">
        <v>5.3361000000000001</v>
      </c>
      <c r="I210" s="6">
        <f t="shared" si="15"/>
        <v>-2.728863611506073E-2</v>
      </c>
      <c r="J210" s="16">
        <v>-3.8124285169653066E-3</v>
      </c>
      <c r="K210" s="18">
        <f t="shared" si="13"/>
        <v>1.5442593859622704E-2</v>
      </c>
    </row>
    <row r="211" spans="1:11" x14ac:dyDescent="0.3">
      <c r="A211" s="5">
        <v>43983</v>
      </c>
      <c r="B211" s="19">
        <f t="shared" si="14"/>
        <v>210</v>
      </c>
      <c r="C211" s="6">
        <v>1.8899995775933664E-2</v>
      </c>
      <c r="D211" s="6">
        <v>0.11474292968310404</v>
      </c>
      <c r="E211" s="13">
        <f t="shared" si="12"/>
        <v>1.114742929683104</v>
      </c>
      <c r="F211" s="6">
        <v>8.7562965811425197E-2</v>
      </c>
      <c r="G211" s="6">
        <v>2.2499999999999999E-2</v>
      </c>
      <c r="H211" s="7">
        <v>5.4661</v>
      </c>
      <c r="I211" s="6">
        <f t="shared" si="15"/>
        <v>2.4362362024699668E-2</v>
      </c>
      <c r="J211" s="16">
        <v>2.4875621890546392E-3</v>
      </c>
      <c r="K211" s="18">
        <f t="shared" si="13"/>
        <v>4.7174726494306041E-2</v>
      </c>
    </row>
    <row r="212" spans="1:11" x14ac:dyDescent="0.3">
      <c r="A212" s="5">
        <v>44013</v>
      </c>
      <c r="B212" s="19">
        <f t="shared" si="14"/>
        <v>211</v>
      </c>
      <c r="C212" s="6">
        <v>8.3514522021329394E-3</v>
      </c>
      <c r="D212" s="6">
        <v>3.9942529616441048E-2</v>
      </c>
      <c r="E212" s="13">
        <f t="shared" si="12"/>
        <v>1.0399425296164411</v>
      </c>
      <c r="F212" s="6">
        <v>8.2650594145629197E-2</v>
      </c>
      <c r="G212" s="6">
        <v>2.2499999999999999E-2</v>
      </c>
      <c r="H212" s="7">
        <v>5.2240000000000002</v>
      </c>
      <c r="I212" s="6">
        <f t="shared" si="15"/>
        <v>-4.4291176524395778E-2</v>
      </c>
      <c r="J212" s="16">
        <v>3.6266463065470077E-3</v>
      </c>
      <c r="K212" s="18">
        <f t="shared" si="13"/>
        <v>1.7009339529456477E-2</v>
      </c>
    </row>
    <row r="213" spans="1:11" x14ac:dyDescent="0.3">
      <c r="A213" s="5">
        <v>44044</v>
      </c>
      <c r="B213" s="19">
        <f t="shared" si="14"/>
        <v>212</v>
      </c>
      <c r="C213" s="6">
        <v>-1.21477778495915E-3</v>
      </c>
      <c r="D213" s="6">
        <v>-2.4574697014989296E-3</v>
      </c>
      <c r="E213" s="13">
        <f t="shared" si="12"/>
        <v>0.99754253029850104</v>
      </c>
      <c r="F213" s="6">
        <v>-3.4428266258707499E-2</v>
      </c>
      <c r="G213" s="6">
        <v>0.02</v>
      </c>
      <c r="H213" s="7">
        <v>5.4913999999999996</v>
      </c>
      <c r="I213" s="6">
        <f t="shared" si="15"/>
        <v>5.1186830015313822E-2</v>
      </c>
      <c r="J213" s="16">
        <v>2.4724229745151545E-3</v>
      </c>
      <c r="K213" s="18">
        <f t="shared" si="13"/>
        <v>-1.0685790695872551E-3</v>
      </c>
    </row>
    <row r="214" spans="1:11" x14ac:dyDescent="0.3">
      <c r="A214" s="5">
        <v>44075</v>
      </c>
      <c r="B214" s="19">
        <f t="shared" si="14"/>
        <v>213</v>
      </c>
      <c r="C214" s="6">
        <v>-1.0973020107480424E-2</v>
      </c>
      <c r="D214" s="6">
        <v>-7.1753024772413701E-2</v>
      </c>
      <c r="E214" s="13">
        <f t="shared" si="12"/>
        <v>0.92824697522758626</v>
      </c>
      <c r="F214" s="6">
        <v>-4.7960257283070094E-2</v>
      </c>
      <c r="G214" s="6">
        <v>0.02</v>
      </c>
      <c r="H214" s="7">
        <v>5.6112000000000002</v>
      </c>
      <c r="I214" s="6">
        <f t="shared" si="15"/>
        <v>2.1815930363841749E-2</v>
      </c>
      <c r="J214" s="16">
        <v>6.2606715993169309E-3</v>
      </c>
      <c r="K214" s="18">
        <f t="shared" si="13"/>
        <v>-3.233645728533014E-2</v>
      </c>
    </row>
    <row r="215" spans="1:11" x14ac:dyDescent="0.3">
      <c r="A215" s="5">
        <v>44105</v>
      </c>
      <c r="B215" s="19">
        <f t="shared" si="14"/>
        <v>214</v>
      </c>
      <c r="C215" s="6">
        <v>-1.3735954902894079E-2</v>
      </c>
      <c r="D215" s="6">
        <v>-7.6674537843491333E-2</v>
      </c>
      <c r="E215" s="13">
        <f t="shared" si="12"/>
        <v>0.92332546215650868</v>
      </c>
      <c r="F215" s="6">
        <v>-6.8811494895849503E-3</v>
      </c>
      <c r="G215" s="6">
        <v>0.02</v>
      </c>
      <c r="H215" s="7">
        <v>5.7446000000000002</v>
      </c>
      <c r="I215" s="6">
        <f t="shared" si="15"/>
        <v>2.3773880809808946E-2</v>
      </c>
      <c r="J215" s="16">
        <v>8.6726998491704812E-3</v>
      </c>
      <c r="K215" s="18">
        <f t="shared" si="13"/>
        <v>-3.464518791864165E-2</v>
      </c>
    </row>
    <row r="216" spans="1:11" x14ac:dyDescent="0.3">
      <c r="A216" s="5">
        <v>44136</v>
      </c>
      <c r="B216" s="19">
        <f t="shared" si="14"/>
        <v>215</v>
      </c>
      <c r="C216" s="6">
        <v>2.9720371958380739E-3</v>
      </c>
      <c r="D216" s="6">
        <v>2.5778371514234195E-2</v>
      </c>
      <c r="E216" s="13">
        <f t="shared" si="12"/>
        <v>1.0257783715142341</v>
      </c>
      <c r="F216" s="6">
        <v>0.159026485752359</v>
      </c>
      <c r="G216" s="6">
        <v>0.02</v>
      </c>
      <c r="H216" s="7">
        <v>5.3319000000000001</v>
      </c>
      <c r="I216" s="6">
        <f t="shared" si="15"/>
        <v>-7.1841381471294791E-2</v>
      </c>
      <c r="J216" s="16">
        <v>8.9719626168223449E-3</v>
      </c>
      <c r="K216" s="18">
        <f t="shared" si="13"/>
        <v>1.105353774879674E-2</v>
      </c>
    </row>
    <row r="217" spans="1:11" x14ac:dyDescent="0.3">
      <c r="A217" s="5">
        <v>44166</v>
      </c>
      <c r="B217" s="19">
        <f t="shared" si="14"/>
        <v>216</v>
      </c>
      <c r="C217" s="6">
        <v>1.1821033589082302E-2</v>
      </c>
      <c r="D217" s="6">
        <v>5.370904039128914E-2</v>
      </c>
      <c r="E217" s="13">
        <f t="shared" si="12"/>
        <v>1.0537090403912892</v>
      </c>
      <c r="F217" s="6">
        <v>9.2970992160033197E-2</v>
      </c>
      <c r="G217" s="6">
        <v>0.02</v>
      </c>
      <c r="H217" s="7">
        <v>5.1936999999999998</v>
      </c>
      <c r="I217" s="6">
        <f t="shared" si="15"/>
        <v>-2.591946585644898E-2</v>
      </c>
      <c r="J217" s="16">
        <v>1.352352723230839E-2</v>
      </c>
      <c r="K217" s="18">
        <f t="shared" si="13"/>
        <v>2.2720706135502408E-2</v>
      </c>
    </row>
    <row r="218" spans="1:11" x14ac:dyDescent="0.3">
      <c r="A218" s="5">
        <v>44197</v>
      </c>
      <c r="B218" s="19">
        <f t="shared" si="14"/>
        <v>217</v>
      </c>
      <c r="C218" s="6">
        <v>-2.674117356690636E-3</v>
      </c>
      <c r="D218" s="6">
        <v>4.240466070328703E-3</v>
      </c>
      <c r="E218" s="13">
        <f t="shared" si="12"/>
        <v>1.0042404660703288</v>
      </c>
      <c r="F218" s="6">
        <v>-3.31858645016469E-2</v>
      </c>
      <c r="G218" s="6">
        <v>0.02</v>
      </c>
      <c r="H218" s="7">
        <v>5.4625000000000004</v>
      </c>
      <c r="I218" s="6">
        <f t="shared" si="15"/>
        <v>5.1755010878564531E-2</v>
      </c>
      <c r="J218" s="16">
        <v>2.3761652348747112E-3</v>
      </c>
      <c r="K218" s="18">
        <f t="shared" si="13"/>
        <v>1.8377173738843495E-3</v>
      </c>
    </row>
    <row r="219" spans="1:11" x14ac:dyDescent="0.3">
      <c r="A219" s="5">
        <v>44228</v>
      </c>
      <c r="B219" s="19">
        <f t="shared" si="14"/>
        <v>218</v>
      </c>
      <c r="C219" s="6">
        <v>-3.2615951865193099E-3</v>
      </c>
      <c r="D219" s="6">
        <v>-1.2221050348059573E-2</v>
      </c>
      <c r="E219" s="13">
        <f t="shared" si="12"/>
        <v>0.98777894965194046</v>
      </c>
      <c r="F219" s="6">
        <v>-4.3734137035158903E-2</v>
      </c>
      <c r="G219" s="6">
        <v>0.02</v>
      </c>
      <c r="H219" s="7">
        <v>5.5986000000000002</v>
      </c>
      <c r="I219" s="6">
        <f t="shared" si="15"/>
        <v>2.49153318077803E-2</v>
      </c>
      <c r="J219" s="16">
        <v>8.5703865791393972E-3</v>
      </c>
      <c r="K219" s="18">
        <f t="shared" si="13"/>
        <v>-5.3402332336079184E-3</v>
      </c>
    </row>
    <row r="220" spans="1:11" x14ac:dyDescent="0.3">
      <c r="A220" s="5">
        <v>44256</v>
      </c>
      <c r="B220" s="19">
        <f t="shared" si="14"/>
        <v>219</v>
      </c>
      <c r="C220" s="6">
        <v>9.9920548630264179E-3</v>
      </c>
      <c r="D220" s="6">
        <v>0.14359379437121403</v>
      </c>
      <c r="E220" s="13">
        <f t="shared" si="12"/>
        <v>1.143593794371214</v>
      </c>
      <c r="F220" s="6">
        <v>5.9967644890265494E-2</v>
      </c>
      <c r="G220" s="6">
        <v>2.75E-2</v>
      </c>
      <c r="H220" s="7">
        <v>5.6315</v>
      </c>
      <c r="I220" s="6">
        <f t="shared" si="15"/>
        <v>5.8764691172792675E-3</v>
      </c>
      <c r="J220" s="16">
        <v>9.4015548725364887E-3</v>
      </c>
      <c r="K220" s="18">
        <f t="shared" si="13"/>
        <v>5.8271790024836519E-2</v>
      </c>
    </row>
    <row r="221" spans="1:11" x14ac:dyDescent="0.3">
      <c r="A221" s="5">
        <v>44287</v>
      </c>
      <c r="B221" s="19">
        <f t="shared" si="14"/>
        <v>220</v>
      </c>
      <c r="C221" s="6">
        <v>-1.1791664362227714E-4</v>
      </c>
      <c r="D221" s="6">
        <v>3.053806252191129E-2</v>
      </c>
      <c r="E221" s="13">
        <f t="shared" si="12"/>
        <v>1.0305380625219114</v>
      </c>
      <c r="F221" s="6">
        <v>1.9377929470139398E-2</v>
      </c>
      <c r="G221" s="6">
        <v>2.75E-2</v>
      </c>
      <c r="H221" s="7">
        <v>5.4366000000000003</v>
      </c>
      <c r="I221" s="6">
        <f t="shared" si="15"/>
        <v>-3.4608896386397872E-2</v>
      </c>
      <c r="J221" s="16">
        <v>3.0449579079348836E-3</v>
      </c>
      <c r="K221" s="18">
        <f t="shared" si="13"/>
        <v>1.3064036908981098E-2</v>
      </c>
    </row>
    <row r="222" spans="1:11" x14ac:dyDescent="0.3">
      <c r="A222" s="5">
        <v>44317</v>
      </c>
      <c r="B222" s="19">
        <f t="shared" si="14"/>
        <v>221</v>
      </c>
      <c r="C222" s="6">
        <v>1.0260979298361093E-2</v>
      </c>
      <c r="D222" s="6">
        <v>6.4288782549983547E-2</v>
      </c>
      <c r="E222" s="13">
        <f t="shared" si="12"/>
        <v>1.0642887825499836</v>
      </c>
      <c r="F222" s="6">
        <v>6.1583426021062107E-2</v>
      </c>
      <c r="G222" s="6">
        <v>3.5000000000000003E-2</v>
      </c>
      <c r="H222" s="7">
        <v>5.2172000000000001</v>
      </c>
      <c r="I222" s="6">
        <f t="shared" si="15"/>
        <v>-4.0356104918515295E-2</v>
      </c>
      <c r="J222" s="16">
        <v>8.3928571428572244E-3</v>
      </c>
      <c r="K222" s="18">
        <f t="shared" si="13"/>
        <v>2.7059484774068596E-2</v>
      </c>
    </row>
    <row r="223" spans="1:11" x14ac:dyDescent="0.3">
      <c r="A223" s="5">
        <v>44348</v>
      </c>
      <c r="B223" s="19">
        <f t="shared" si="14"/>
        <v>222</v>
      </c>
      <c r="C223" s="6">
        <v>1.4203140147562891E-3</v>
      </c>
      <c r="D223" s="6">
        <v>2.6540835424048306E-2</v>
      </c>
      <c r="E223" s="13">
        <f t="shared" si="12"/>
        <v>1.0265408354240484</v>
      </c>
      <c r="F223" s="6">
        <v>4.6422898318616498E-3</v>
      </c>
      <c r="G223" s="6">
        <v>4.2500000000000003E-2</v>
      </c>
      <c r="H223" s="7">
        <v>4.9686000000000003</v>
      </c>
      <c r="I223" s="6">
        <f t="shared" si="15"/>
        <v>-4.7650080502951719E-2</v>
      </c>
      <c r="J223" s="16">
        <v>5.3125553391181156E-3</v>
      </c>
      <c r="K223" s="18">
        <f t="shared" si="13"/>
        <v>1.1376230128030783E-2</v>
      </c>
    </row>
    <row r="224" spans="1:11" x14ac:dyDescent="0.3">
      <c r="A224" s="5">
        <v>44378</v>
      </c>
      <c r="B224" s="19">
        <f t="shared" si="14"/>
        <v>223</v>
      </c>
      <c r="C224" s="6">
        <v>-1.0925812261629461E-2</v>
      </c>
      <c r="D224" s="6">
        <v>-8.8933560922129978E-2</v>
      </c>
      <c r="E224" s="13">
        <f t="shared" si="12"/>
        <v>0.91106643907786999</v>
      </c>
      <c r="F224" s="6">
        <v>-3.94385215461691E-2</v>
      </c>
      <c r="G224" s="6">
        <v>4.2500000000000003E-2</v>
      </c>
      <c r="H224" s="7">
        <v>5.2122999999999999</v>
      </c>
      <c r="I224" s="6">
        <f t="shared" si="15"/>
        <v>4.9048021575494018E-2</v>
      </c>
      <c r="J224" s="16">
        <v>9.5120662321648355E-3</v>
      </c>
      <c r="K224" s="18">
        <f t="shared" si="13"/>
        <v>-4.0449951157858419E-2</v>
      </c>
    </row>
    <row r="225" spans="1:11" x14ac:dyDescent="0.3">
      <c r="A225" s="5">
        <v>44409</v>
      </c>
      <c r="B225" s="19">
        <f t="shared" si="14"/>
        <v>224</v>
      </c>
      <c r="C225" s="6">
        <v>-6.0259792331762577E-3</v>
      </c>
      <c r="D225" s="6">
        <v>-2.040093080927979E-2</v>
      </c>
      <c r="E225" s="13">
        <f t="shared" si="12"/>
        <v>0.97959906919072026</v>
      </c>
      <c r="F225" s="6">
        <v>-2.4792614235096398E-2</v>
      </c>
      <c r="G225" s="6">
        <v>5.2499999999999998E-2</v>
      </c>
      <c r="H225" s="7">
        <v>5.1492000000000004</v>
      </c>
      <c r="I225" s="6">
        <f t="shared" si="15"/>
        <v>-1.2105980085566735E-2</v>
      </c>
      <c r="J225" s="16">
        <v>8.7244808933868434E-3</v>
      </c>
      <c r="K225" s="18">
        <f t="shared" si="13"/>
        <v>-8.9516362111923767E-3</v>
      </c>
    </row>
    <row r="226" spans="1:11" x14ac:dyDescent="0.3">
      <c r="A226" s="5">
        <v>44440</v>
      </c>
      <c r="B226" s="19">
        <f t="shared" si="14"/>
        <v>225</v>
      </c>
      <c r="C226" s="6">
        <v>-1.3745486678970943E-2</v>
      </c>
      <c r="D226" s="6">
        <v>-8.4451601554350025E-2</v>
      </c>
      <c r="E226" s="13">
        <f t="shared" si="12"/>
        <v>0.91554839844564995</v>
      </c>
      <c r="F226" s="6">
        <v>-6.5683299765964195E-2</v>
      </c>
      <c r="G226" s="6">
        <v>6.25E-2</v>
      </c>
      <c r="H226" s="7">
        <v>5.4428000000000001</v>
      </c>
      <c r="I226" s="6">
        <f t="shared" si="15"/>
        <v>5.701856599083345E-2</v>
      </c>
      <c r="J226" s="16">
        <v>1.1589690364988638E-2</v>
      </c>
      <c r="K226" s="18">
        <f t="shared" si="13"/>
        <v>-3.8318692736066869E-2</v>
      </c>
    </row>
    <row r="227" spans="1:11" x14ac:dyDescent="0.3">
      <c r="A227" s="5">
        <v>44470</v>
      </c>
      <c r="B227" s="19">
        <f t="shared" si="14"/>
        <v>226</v>
      </c>
      <c r="C227" s="6">
        <v>-8.9979314480756502E-3</v>
      </c>
      <c r="D227" s="6">
        <v>-8.3619967550020505E-2</v>
      </c>
      <c r="E227" s="13">
        <f t="shared" si="12"/>
        <v>0.91638003244997945</v>
      </c>
      <c r="F227" s="6">
        <v>-6.7385570796663505E-2</v>
      </c>
      <c r="G227" s="6">
        <v>7.7499999999999999E-2</v>
      </c>
      <c r="H227" s="7">
        <v>5.6372</v>
      </c>
      <c r="I227" s="6">
        <f t="shared" si="15"/>
        <v>3.5716910413757609E-2</v>
      </c>
      <c r="J227" s="16">
        <v>1.2482900136799023E-2</v>
      </c>
      <c r="K227" s="18">
        <f t="shared" si="13"/>
        <v>-3.7924382480531663E-2</v>
      </c>
    </row>
    <row r="228" spans="1:11" x14ac:dyDescent="0.3">
      <c r="A228" s="5">
        <v>44501</v>
      </c>
      <c r="B228" s="19">
        <f t="shared" si="14"/>
        <v>227</v>
      </c>
      <c r="C228" s="6">
        <v>-1.4381958618084119E-2</v>
      </c>
      <c r="D228" s="6">
        <v>-6.4750150429855255E-2</v>
      </c>
      <c r="E228" s="13">
        <f t="shared" si="12"/>
        <v>0.93524984957014479</v>
      </c>
      <c r="F228" s="6">
        <v>-1.5316416669991999E-2</v>
      </c>
      <c r="G228" s="6">
        <v>7.7499999999999999E-2</v>
      </c>
      <c r="H228" s="7">
        <v>5.6238999999999999</v>
      </c>
      <c r="I228" s="6">
        <f t="shared" si="15"/>
        <v>-2.3593273256226656E-3</v>
      </c>
      <c r="J228" s="16">
        <v>9.4578618476609064E-3</v>
      </c>
      <c r="K228" s="18">
        <f t="shared" si="13"/>
        <v>-2.907235298365874E-2</v>
      </c>
    </row>
    <row r="229" spans="1:11" x14ac:dyDescent="0.3">
      <c r="A229" s="5">
        <v>44531</v>
      </c>
      <c r="B229" s="19">
        <f t="shared" si="14"/>
        <v>228</v>
      </c>
      <c r="C229" s="6">
        <v>-5.5902589726289876E-3</v>
      </c>
      <c r="D229" s="6">
        <v>-1.4140594651628691E-2</v>
      </c>
      <c r="E229" s="13">
        <f t="shared" si="12"/>
        <v>0.98585940534837135</v>
      </c>
      <c r="F229" s="6">
        <v>2.85235457430645E-2</v>
      </c>
      <c r="G229" s="6">
        <v>9.2499999999999999E-2</v>
      </c>
      <c r="H229" s="7">
        <v>5.5702999999999996</v>
      </c>
      <c r="I229" s="6">
        <f t="shared" si="15"/>
        <v>-9.530752680524248E-3</v>
      </c>
      <c r="J229" s="16">
        <v>7.3615526183703813E-3</v>
      </c>
      <c r="K229" s="18">
        <f t="shared" si="13"/>
        <v>-6.1850159259949269E-3</v>
      </c>
    </row>
    <row r="230" spans="1:11" x14ac:dyDescent="0.3">
      <c r="A230" s="5">
        <v>44562</v>
      </c>
      <c r="B230" s="19">
        <f t="shared" si="14"/>
        <v>229</v>
      </c>
      <c r="C230" s="6">
        <v>1.464865192132627E-4</v>
      </c>
      <c r="D230" s="6">
        <v>1.7940873323560792E-2</v>
      </c>
      <c r="E230" s="13">
        <f t="shared" si="12"/>
        <v>1.0179408733235609</v>
      </c>
      <c r="F230" s="6">
        <v>6.9842583324715601E-2</v>
      </c>
      <c r="G230" s="6">
        <v>9.2499999999999999E-2</v>
      </c>
      <c r="H230" s="7">
        <v>5.3041</v>
      </c>
      <c r="I230" s="6">
        <f t="shared" si="15"/>
        <v>-4.7789167549324017E-2</v>
      </c>
      <c r="J230" s="16">
        <v>5.3147317721307617E-3</v>
      </c>
      <c r="K230" s="18">
        <f t="shared" si="13"/>
        <v>7.7225529171881836E-3</v>
      </c>
    </row>
    <row r="231" spans="1:11" x14ac:dyDescent="0.3">
      <c r="A231" s="5">
        <v>44593</v>
      </c>
      <c r="B231" s="19">
        <f t="shared" si="14"/>
        <v>230</v>
      </c>
      <c r="C231" s="6">
        <v>-2.0993938737878946E-3</v>
      </c>
      <c r="D231" s="6">
        <v>-1.4814982223558603E-2</v>
      </c>
      <c r="E231" s="13">
        <f t="shared" si="12"/>
        <v>0.98518501777644141</v>
      </c>
      <c r="F231" s="6">
        <v>8.9031456211778812E-3</v>
      </c>
      <c r="G231" s="6">
        <v>0.1075</v>
      </c>
      <c r="H231" s="7">
        <v>5.1599000000000004</v>
      </c>
      <c r="I231" s="6">
        <f t="shared" si="15"/>
        <v>-2.7186516091325514E-2</v>
      </c>
      <c r="J231" s="16">
        <v>1.024285478275243E-2</v>
      </c>
      <c r="K231" s="18">
        <f t="shared" si="13"/>
        <v>-6.4822013259239033E-3</v>
      </c>
    </row>
    <row r="232" spans="1:11" x14ac:dyDescent="0.3">
      <c r="A232" s="5">
        <v>44621</v>
      </c>
      <c r="B232" s="19">
        <f t="shared" si="14"/>
        <v>231</v>
      </c>
      <c r="C232" s="6">
        <v>6.9909020802208302E-3</v>
      </c>
      <c r="D232" s="6">
        <v>7.6451231623513916E-2</v>
      </c>
      <c r="E232" s="13">
        <f t="shared" si="12"/>
        <v>1.076451231623514</v>
      </c>
      <c r="F232" s="6">
        <v>6.0607852402035901E-2</v>
      </c>
      <c r="G232" s="6">
        <v>0.11749999999999999</v>
      </c>
      <c r="H232" s="7">
        <v>4.7389999999999999</v>
      </c>
      <c r="I232" s="6">
        <f t="shared" si="15"/>
        <v>-8.157134828194354E-2</v>
      </c>
      <c r="J232" s="16">
        <v>1.6189697465249349E-2</v>
      </c>
      <c r="K232" s="18">
        <f t="shared" si="13"/>
        <v>3.1994358993165217E-2</v>
      </c>
    </row>
    <row r="233" spans="1:11" x14ac:dyDescent="0.3">
      <c r="A233" s="5">
        <v>44652</v>
      </c>
      <c r="B233" s="19">
        <f t="shared" si="14"/>
        <v>232</v>
      </c>
      <c r="C233" s="6">
        <v>-1.3793594046596285E-2</v>
      </c>
      <c r="D233" s="6">
        <v>-0.12395326226226794</v>
      </c>
      <c r="E233" s="13">
        <f t="shared" si="12"/>
        <v>0.87604673773773212</v>
      </c>
      <c r="F233" s="6">
        <v>-0.10102623158498499</v>
      </c>
      <c r="G233" s="6">
        <v>0.11749999999999999</v>
      </c>
      <c r="H233" s="7">
        <v>4.9721000000000002</v>
      </c>
      <c r="I233" s="6">
        <f t="shared" si="15"/>
        <v>4.9187592319054722E-2</v>
      </c>
      <c r="J233" s="16">
        <v>1.0621177985194758E-2</v>
      </c>
      <c r="K233" s="18">
        <f t="shared" si="13"/>
        <v>-5.7472723283826792E-2</v>
      </c>
    </row>
    <row r="234" spans="1:11" x14ac:dyDescent="0.3">
      <c r="A234" s="5">
        <v>44682</v>
      </c>
      <c r="B234" s="19">
        <f t="shared" si="14"/>
        <v>233</v>
      </c>
      <c r="C234" s="6">
        <v>-2.6706656792678642E-3</v>
      </c>
      <c r="D234" s="6">
        <v>-4.3954470843012093E-2</v>
      </c>
      <c r="E234" s="13">
        <f t="shared" si="12"/>
        <v>0.95604552915698793</v>
      </c>
      <c r="F234" s="6">
        <v>3.2206837914882901E-2</v>
      </c>
      <c r="G234" s="6">
        <v>0.1275</v>
      </c>
      <c r="H234" s="7">
        <v>4.7314999999999996</v>
      </c>
      <c r="I234" s="6">
        <f t="shared" si="15"/>
        <v>-4.8390016290903358E-2</v>
      </c>
      <c r="J234" s="16">
        <v>4.617834394904422E-3</v>
      </c>
      <c r="K234" s="18">
        <f t="shared" si="13"/>
        <v>-1.9521425097521233E-2</v>
      </c>
    </row>
    <row r="235" spans="1:11" x14ac:dyDescent="0.3">
      <c r="A235" s="5">
        <v>44713</v>
      </c>
      <c r="B235" s="19">
        <f t="shared" si="14"/>
        <v>234</v>
      </c>
      <c r="C235" s="6">
        <v>-1.1537959617120038E-2</v>
      </c>
      <c r="D235" s="6">
        <v>-0.13412943540092073</v>
      </c>
      <c r="E235" s="13">
        <f t="shared" si="12"/>
        <v>0.8658705645990793</v>
      </c>
      <c r="F235" s="6">
        <v>-0.115029199237614</v>
      </c>
      <c r="G235" s="6">
        <v>0.13250000000000001</v>
      </c>
      <c r="H235" s="7">
        <v>5.2561999999999998</v>
      </c>
      <c r="I235" s="6">
        <f t="shared" si="15"/>
        <v>0.11089506498996095</v>
      </c>
      <c r="J235" s="16">
        <v>6.6571564431764868E-3</v>
      </c>
      <c r="K235" s="18">
        <f t="shared" si="13"/>
        <v>-6.2547024012334224E-2</v>
      </c>
    </row>
    <row r="236" spans="1:11" x14ac:dyDescent="0.3">
      <c r="A236" s="5">
        <v>44743</v>
      </c>
      <c r="B236" s="19">
        <f t="shared" si="14"/>
        <v>235</v>
      </c>
      <c r="C236" s="6">
        <v>8.5528731419572436E-3</v>
      </c>
      <c r="D236" s="6">
        <v>7.0739392742298915E-2</v>
      </c>
      <c r="E236" s="13">
        <f t="shared" si="12"/>
        <v>1.070739392742299</v>
      </c>
      <c r="F236" s="6">
        <v>4.69113915444134E-2</v>
      </c>
      <c r="G236" s="6">
        <v>0.13250000000000001</v>
      </c>
      <c r="H236" s="7">
        <v>5.1734</v>
      </c>
      <c r="I236" s="6">
        <f t="shared" si="15"/>
        <v>-1.5752825234960573E-2</v>
      </c>
      <c r="J236" s="16">
        <v>-6.770587309085291E-3</v>
      </c>
      <c r="K236" s="18">
        <f t="shared" si="13"/>
        <v>2.9683780760593373E-2</v>
      </c>
    </row>
    <row r="237" spans="1:11" x14ac:dyDescent="0.3">
      <c r="A237" s="5">
        <v>44774</v>
      </c>
      <c r="B237" s="19">
        <f t="shared" si="14"/>
        <v>236</v>
      </c>
      <c r="C237" s="6">
        <v>8.1914303463819921E-3</v>
      </c>
      <c r="D237" s="6">
        <v>0.12016160144019433</v>
      </c>
      <c r="E237" s="13">
        <f t="shared" si="12"/>
        <v>1.1201616014401943</v>
      </c>
      <c r="F237" s="6">
        <v>6.1631455491215098E-2</v>
      </c>
      <c r="G237" s="6">
        <v>0.13750000000000001</v>
      </c>
      <c r="H237" s="7">
        <v>5.1830999999999996</v>
      </c>
      <c r="I237" s="6">
        <f t="shared" si="15"/>
        <v>1.8749758379401551E-3</v>
      </c>
      <c r="J237" s="16">
        <v>-3.6461636017754515E-3</v>
      </c>
      <c r="K237" s="18">
        <f t="shared" si="13"/>
        <v>4.9280681197870518E-2</v>
      </c>
    </row>
    <row r="238" spans="1:11" x14ac:dyDescent="0.3">
      <c r="A238" s="5">
        <v>44805</v>
      </c>
      <c r="B238" s="19">
        <f t="shared" si="14"/>
        <v>237</v>
      </c>
      <c r="C238" s="6">
        <v>1.4146313777471948E-3</v>
      </c>
      <c r="D238" s="6">
        <v>1.6114538254724804E-3</v>
      </c>
      <c r="E238" s="13">
        <f t="shared" si="12"/>
        <v>1.0016114538254726</v>
      </c>
      <c r="F238" s="6">
        <v>4.6922615621502999E-3</v>
      </c>
      <c r="G238" s="6">
        <v>0.13750000000000001</v>
      </c>
      <c r="H238" s="7">
        <v>5.4154</v>
      </c>
      <c r="I238" s="6">
        <f t="shared" si="15"/>
        <v>4.4818737820995234E-2</v>
      </c>
      <c r="J238" s="16">
        <v>1.0660302307080422E-2</v>
      </c>
      <c r="K238" s="18">
        <f t="shared" si="13"/>
        <v>6.9928222493829625E-4</v>
      </c>
    </row>
    <row r="239" spans="1:11" x14ac:dyDescent="0.3">
      <c r="A239" s="5">
        <v>44835</v>
      </c>
      <c r="B239" s="19">
        <f t="shared" si="14"/>
        <v>238</v>
      </c>
      <c r="C239" s="6">
        <v>3.5169830974210183E-3</v>
      </c>
      <c r="D239" s="6">
        <v>2.4315141669884507E-2</v>
      </c>
      <c r="E239" s="13">
        <f t="shared" si="12"/>
        <v>1.0243151416698846</v>
      </c>
      <c r="F239" s="6">
        <v>5.4529853151841404E-2</v>
      </c>
      <c r="G239" s="6">
        <v>0.13750000000000001</v>
      </c>
      <c r="H239" s="7">
        <v>5.1791</v>
      </c>
      <c r="I239" s="6">
        <f t="shared" si="15"/>
        <v>-4.3634819219263571E-2</v>
      </c>
      <c r="J239" s="16">
        <v>-7.5566750629723987E-3</v>
      </c>
      <c r="K239" s="18">
        <f t="shared" si="13"/>
        <v>1.0433592608754679E-2</v>
      </c>
    </row>
    <row r="240" spans="1:11" x14ac:dyDescent="0.3">
      <c r="A240" s="5">
        <v>44866</v>
      </c>
      <c r="B240" s="19">
        <f t="shared" si="14"/>
        <v>239</v>
      </c>
      <c r="C240" s="6">
        <v>-1.0617097227136326E-2</v>
      </c>
      <c r="D240" s="6">
        <v>-0.12517621753181624</v>
      </c>
      <c r="E240" s="13">
        <f t="shared" si="12"/>
        <v>0.87482378246818371</v>
      </c>
      <c r="F240" s="6">
        <v>-3.0602890041700401E-2</v>
      </c>
      <c r="G240" s="6">
        <v>0.13750000000000001</v>
      </c>
      <c r="H240" s="7">
        <v>5.1851000000000003</v>
      </c>
      <c r="I240" s="6">
        <f t="shared" si="15"/>
        <v>1.1585024425093602E-3</v>
      </c>
      <c r="J240" s="16">
        <v>7.7728426395938729E-3</v>
      </c>
      <c r="K240" s="18">
        <f t="shared" si="13"/>
        <v>-5.8079418987963344E-2</v>
      </c>
    </row>
    <row r="241" spans="1:11" x14ac:dyDescent="0.3">
      <c r="A241" s="5">
        <v>44896</v>
      </c>
      <c r="B241" s="19">
        <f t="shared" si="14"/>
        <v>240</v>
      </c>
      <c r="C241" s="6">
        <v>-8.224435671782878E-3</v>
      </c>
      <c r="D241" s="6">
        <v>-8.1236409649143651E-2</v>
      </c>
      <c r="E241" s="13">
        <f t="shared" si="12"/>
        <v>0.91876359035085631</v>
      </c>
      <c r="F241" s="6">
        <v>-2.44600195170936E-2</v>
      </c>
      <c r="G241" s="6">
        <v>0.13750000000000001</v>
      </c>
      <c r="H241" s="7">
        <v>5.2859999999999996</v>
      </c>
      <c r="I241" s="6">
        <f t="shared" si="15"/>
        <v>1.9459605407802998E-2</v>
      </c>
      <c r="J241" s="16">
        <v>2.5184951991185627E-3</v>
      </c>
      <c r="K241" s="18">
        <f t="shared" si="13"/>
        <v>-3.6796223776340758E-2</v>
      </c>
    </row>
    <row r="242" spans="1:11" x14ac:dyDescent="0.3">
      <c r="A242" s="5">
        <v>44927</v>
      </c>
      <c r="B242" s="19">
        <f t="shared" si="14"/>
        <v>241</v>
      </c>
      <c r="C242" s="6">
        <v>5.6590568116400798E-3</v>
      </c>
      <c r="D242" s="6">
        <v>3.9926448119289852E-2</v>
      </c>
      <c r="E242" s="13">
        <f t="shared" si="12"/>
        <v>1.0399264481192898</v>
      </c>
      <c r="F242" s="6">
        <v>3.3680716929755897E-2</v>
      </c>
      <c r="G242" s="6">
        <v>0.13750000000000001</v>
      </c>
      <c r="H242" s="7">
        <v>5.0731000000000002</v>
      </c>
      <c r="I242" s="6">
        <f t="shared" si="15"/>
        <v>-4.0276201286416846E-2</v>
      </c>
      <c r="J242" s="16">
        <v>5.3383576699638519E-3</v>
      </c>
      <c r="K242" s="18">
        <f t="shared" si="13"/>
        <v>1.700262362037909E-2</v>
      </c>
    </row>
    <row r="243" spans="1:11" x14ac:dyDescent="0.3">
      <c r="A243" s="5">
        <v>44958</v>
      </c>
      <c r="B243" s="19">
        <f t="shared" si="14"/>
        <v>242</v>
      </c>
      <c r="C243" s="6">
        <v>-6.2029170439167856E-3</v>
      </c>
      <c r="D243" s="6">
        <v>-0.12252963770221523</v>
      </c>
      <c r="E243" s="13">
        <f t="shared" si="12"/>
        <v>0.87747036229778475</v>
      </c>
      <c r="F243" s="6">
        <v>-7.4923472990607295E-2</v>
      </c>
      <c r="G243" s="6">
        <v>0.13750000000000001</v>
      </c>
      <c r="H243" s="7">
        <v>5.2366999999999999</v>
      </c>
      <c r="I243" s="6">
        <f t="shared" si="15"/>
        <v>3.2248526541956542E-2</v>
      </c>
      <c r="J243" s="16">
        <v>8.433546774949386E-3</v>
      </c>
      <c r="K243" s="18">
        <f t="shared" si="13"/>
        <v>-5.6767543475131577E-2</v>
      </c>
    </row>
    <row r="244" spans="1:11" x14ac:dyDescent="0.3">
      <c r="A244" s="5">
        <v>44986</v>
      </c>
      <c r="B244" s="19">
        <f t="shared" si="14"/>
        <v>243</v>
      </c>
      <c r="C244" s="6">
        <v>-2.9193923236165782E-3</v>
      </c>
      <c r="D244" s="6">
        <v>-5.821448902736126E-2</v>
      </c>
      <c r="E244" s="13">
        <f t="shared" si="12"/>
        <v>0.94178551097263874</v>
      </c>
      <c r="F244" s="6">
        <v>-2.9063889323297499E-2</v>
      </c>
      <c r="G244" s="6">
        <v>0.13750000000000001</v>
      </c>
      <c r="H244" s="7">
        <v>5.0631000000000004</v>
      </c>
      <c r="I244" s="6">
        <f t="shared" si="15"/>
        <v>-3.3150648309049506E-2</v>
      </c>
      <c r="J244" s="16">
        <v>7.124051417066608E-3</v>
      </c>
      <c r="K244" s="18">
        <f t="shared" si="13"/>
        <v>-2.6047995304460943E-2</v>
      </c>
    </row>
    <row r="245" spans="1:11" x14ac:dyDescent="0.3">
      <c r="A245" s="5">
        <v>45017</v>
      </c>
      <c r="B245" s="19">
        <f t="shared" si="14"/>
        <v>244</v>
      </c>
      <c r="C245" s="6">
        <v>-4.1619458878170328E-3</v>
      </c>
      <c r="D245" s="6">
        <v>-3.1677324612823257E-2</v>
      </c>
      <c r="E245" s="13">
        <f t="shared" si="12"/>
        <v>0.96832267538717676</v>
      </c>
      <c r="F245" s="6">
        <v>2.5023311235917702E-2</v>
      </c>
      <c r="G245" s="6">
        <v>0.13750000000000001</v>
      </c>
      <c r="H245" s="7">
        <v>4.9865000000000004</v>
      </c>
      <c r="I245" s="6">
        <f t="shared" si="15"/>
        <v>-1.512907112243487E-2</v>
      </c>
      <c r="J245" s="16">
        <v>5.9972320467477948E-3</v>
      </c>
      <c r="K245" s="18">
        <f t="shared" si="13"/>
        <v>-1.3979898075251485E-2</v>
      </c>
    </row>
    <row r="246" spans="1:11" x14ac:dyDescent="0.3">
      <c r="A246" s="5">
        <v>45047</v>
      </c>
      <c r="B246" s="19">
        <f t="shared" si="14"/>
        <v>245</v>
      </c>
      <c r="C246" s="6">
        <v>3.7429704730659232E-3</v>
      </c>
      <c r="D246" s="6">
        <v>9.0375000724791779E-2</v>
      </c>
      <c r="E246" s="13">
        <f t="shared" si="12"/>
        <v>1.0903750007247919</v>
      </c>
      <c r="F246" s="6">
        <v>3.7377947658195201E-2</v>
      </c>
      <c r="G246" s="6">
        <v>0.13750000000000001</v>
      </c>
      <c r="H246" s="7">
        <v>5.0574000000000003</v>
      </c>
      <c r="I246" s="6">
        <f t="shared" si="15"/>
        <v>1.4218389652060555E-2</v>
      </c>
      <c r="J246" s="16">
        <v>2.2928767960868233E-3</v>
      </c>
      <c r="K246" s="18">
        <f t="shared" si="13"/>
        <v>3.757588577256861E-2</v>
      </c>
    </row>
    <row r="247" spans="1:11" x14ac:dyDescent="0.3">
      <c r="A247" s="5">
        <v>45078</v>
      </c>
      <c r="B247" s="19">
        <f t="shared" si="14"/>
        <v>246</v>
      </c>
      <c r="C247" s="6">
        <v>6.0255544718434279E-3</v>
      </c>
      <c r="D247" s="6">
        <v>5.710647613445359E-2</v>
      </c>
      <c r="E247" s="13">
        <f t="shared" si="12"/>
        <v>1.0571064761344535</v>
      </c>
      <c r="F247" s="6">
        <v>9.0016372352922994E-2</v>
      </c>
      <c r="G247" s="6">
        <v>0.13750000000000001</v>
      </c>
      <c r="H247" s="7">
        <v>4.7859999999999996</v>
      </c>
      <c r="I247" s="6">
        <f t="shared" si="15"/>
        <v>-5.3663937991853664E-2</v>
      </c>
      <c r="J247" s="16">
        <v>-7.6254384627116054E-4</v>
      </c>
      <c r="K247" s="18">
        <f t="shared" si="13"/>
        <v>2.4118733446240621E-2</v>
      </c>
    </row>
    <row r="248" spans="1:11" x14ac:dyDescent="0.3">
      <c r="A248" s="5">
        <v>45108</v>
      </c>
      <c r="B248" s="19">
        <f t="shared" si="14"/>
        <v>247</v>
      </c>
      <c r="C248" s="6">
        <v>-3.5950406287609947E-4</v>
      </c>
      <c r="D248" s="6">
        <v>2.1385968877226717E-2</v>
      </c>
      <c r="E248" s="13">
        <f t="shared" si="12"/>
        <v>1.0213859688772267</v>
      </c>
      <c r="F248" s="6">
        <v>3.2653721408791803E-2</v>
      </c>
      <c r="G248" s="6">
        <v>0.13750000000000001</v>
      </c>
      <c r="H248" s="7">
        <v>4.7241</v>
      </c>
      <c r="I248" s="6">
        <f t="shared" si="15"/>
        <v>-1.2933556205599588E-2</v>
      </c>
      <c r="J248" s="16">
        <v>1.2210012210011516E-3</v>
      </c>
      <c r="K248" s="18">
        <f t="shared" si="13"/>
        <v>9.1898875110521354E-3</v>
      </c>
    </row>
    <row r="249" spans="1:11" x14ac:dyDescent="0.3">
      <c r="A249" s="5">
        <v>45139</v>
      </c>
      <c r="B249" s="19">
        <f t="shared" si="14"/>
        <v>248</v>
      </c>
      <c r="C249" s="6">
        <v>-7.2469990874098446E-3</v>
      </c>
      <c r="D249" s="6">
        <v>-0.13557154753730993</v>
      </c>
      <c r="E249" s="13">
        <f t="shared" si="12"/>
        <v>0.86442845246269007</v>
      </c>
      <c r="F249" s="6">
        <v>-5.0853029834107603E-2</v>
      </c>
      <c r="G249" s="6">
        <v>0.13250000000000001</v>
      </c>
      <c r="H249" s="7">
        <v>4.9543999999999997</v>
      </c>
      <c r="I249" s="6">
        <f t="shared" si="15"/>
        <v>4.875002646006641E-2</v>
      </c>
      <c r="J249" s="16">
        <v>2.2865853658536584E-3</v>
      </c>
      <c r="K249" s="18">
        <f t="shared" si="13"/>
        <v>-6.3270946851058107E-2</v>
      </c>
    </row>
    <row r="250" spans="1:11" x14ac:dyDescent="0.3">
      <c r="A250" s="5">
        <v>45170</v>
      </c>
      <c r="B250" s="19">
        <f t="shared" si="14"/>
        <v>249</v>
      </c>
      <c r="C250" s="6">
        <v>-3.9521411745232406E-3</v>
      </c>
      <c r="D250" s="6">
        <v>-7.1794048986253592E-2</v>
      </c>
      <c r="E250" s="13">
        <f t="shared" si="12"/>
        <v>0.92820595101374637</v>
      </c>
      <c r="F250" s="6">
        <v>7.1137646801964207E-3</v>
      </c>
      <c r="G250" s="6">
        <v>0.1275</v>
      </c>
      <c r="H250" s="7">
        <v>5.032</v>
      </c>
      <c r="I250" s="6">
        <f t="shared" si="15"/>
        <v>1.5662845147747524E-2</v>
      </c>
      <c r="J250" s="16">
        <v>2.5855513307985484E-3</v>
      </c>
      <c r="K250" s="18">
        <f t="shared" si="13"/>
        <v>-3.2355651512607483E-2</v>
      </c>
    </row>
    <row r="251" spans="1:11" x14ac:dyDescent="0.3">
      <c r="A251" s="8">
        <v>45200</v>
      </c>
      <c r="B251" s="19">
        <f t="shared" si="14"/>
        <v>250</v>
      </c>
      <c r="C251" s="6">
        <v>-4.3882188138314616E-3</v>
      </c>
      <c r="D251" s="6">
        <v>-8.0694277392275665E-2</v>
      </c>
      <c r="E251" s="13">
        <f t="shared" si="12"/>
        <v>0.91930572260772436</v>
      </c>
      <c r="F251" s="6">
        <v>-2.9352678849093601E-2</v>
      </c>
      <c r="G251" s="6">
        <v>0.1275</v>
      </c>
      <c r="H251" s="7">
        <v>5.0350000000000001</v>
      </c>
      <c r="I251" s="6">
        <f t="shared" si="15"/>
        <v>5.9618441971385409E-4</v>
      </c>
      <c r="J251" s="16">
        <v>2.4271844660192794E-3</v>
      </c>
      <c r="K251" s="18">
        <f t="shared" si="13"/>
        <v>-3.6540036424985683E-2</v>
      </c>
    </row>
    <row r="252" spans="1:11" x14ac:dyDescent="0.3">
      <c r="A252" s="5">
        <v>45231</v>
      </c>
      <c r="B252" s="19">
        <f t="shared" si="14"/>
        <v>251</v>
      </c>
      <c r="C252" s="9">
        <v>9.5156803786828198E-3</v>
      </c>
      <c r="D252" s="10">
        <v>0.13406576527184932</v>
      </c>
      <c r="E252" s="13">
        <f t="shared" si="12"/>
        <v>1.1340657652718493</v>
      </c>
      <c r="F252" s="10">
        <v>0.11838620755363501</v>
      </c>
      <c r="G252" s="10">
        <v>0.1225</v>
      </c>
      <c r="H252" s="11">
        <v>4.8952999999999998</v>
      </c>
      <c r="I252" s="10">
        <f t="shared" si="15"/>
        <v>-2.774577954319769E-2</v>
      </c>
      <c r="J252" s="10">
        <v>3.0000000000000001E-3</v>
      </c>
      <c r="K252" s="18">
        <f t="shared" si="13"/>
        <v>5.4638240329814083E-2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Nakagawa</dc:creator>
  <cp:lastModifiedBy>Henrique Nakagawa</cp:lastModifiedBy>
  <dcterms:created xsi:type="dcterms:W3CDTF">2023-11-29T12:44:31Z</dcterms:created>
  <dcterms:modified xsi:type="dcterms:W3CDTF">2023-12-02T01:33:06Z</dcterms:modified>
</cp:coreProperties>
</file>