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Documentos\Documentos\GitHub\ragna_calculator\ragnarok\testes unitarios\"/>
    </mc:Choice>
  </mc:AlternateContent>
  <xr:revisionPtr revIDLastSave="0" documentId="13_ncr:1_{371260FA-C577-46E7-BEC8-E0605A8FD834}" xr6:coauthVersionLast="45" xr6:coauthVersionMax="45" xr10:uidLastSave="{00000000-0000-0000-0000-000000000000}"/>
  <bookViews>
    <workbookView xWindow="3120" yWindow="1275" windowWidth="25605" windowHeight="14325" xr2:uid="{BAECD80E-E159-4AB8-97F7-D199DC9EC856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A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2" i="2"/>
  <c r="B31" i="2"/>
  <c r="A55" i="2"/>
  <c r="A53" i="2"/>
  <c r="A54" i="2"/>
  <c r="A50" i="2"/>
  <c r="A51" i="2"/>
  <c r="A52" i="2"/>
  <c r="A46" i="2"/>
  <c r="A47" i="2"/>
  <c r="A48" i="2"/>
  <c r="A49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32" i="2"/>
  <c r="B2" i="1"/>
  <c r="E1" i="1" s="1"/>
</calcChain>
</file>

<file path=xl/sharedStrings.xml><?xml version="1.0" encoding="utf-8"?>
<sst xmlns="http://schemas.openxmlformats.org/spreadsheetml/2006/main" count="539" uniqueCount="58">
  <si>
    <t>WD</t>
  </si>
  <si>
    <t>Agi</t>
  </si>
  <si>
    <t>Dex</t>
  </si>
  <si>
    <t>SM</t>
  </si>
  <si>
    <t>BTBA</t>
  </si>
  <si>
    <t>Unarmed</t>
  </si>
  <si>
    <t>Dagger</t>
  </si>
  <si>
    <t>1hSword</t>
  </si>
  <si>
    <t>2hSword</t>
  </si>
  <si>
    <t>1hSpear</t>
  </si>
  <si>
    <t>2hSpear</t>
  </si>
  <si>
    <t>1hAxe</t>
  </si>
  <si>
    <t>2hAxe</t>
  </si>
  <si>
    <t>1hStaff</t>
  </si>
  <si>
    <t>2hStaff</t>
  </si>
  <si>
    <t>Mace</t>
  </si>
  <si>
    <t>Bow</t>
  </si>
  <si>
    <t>Katar</t>
  </si>
  <si>
    <t>Book</t>
  </si>
  <si>
    <t>Knuckle</t>
  </si>
  <si>
    <t>Musical</t>
  </si>
  <si>
    <t>Whip</t>
  </si>
  <si>
    <t>Revolver</t>
  </si>
  <si>
    <t>Rifle</t>
  </si>
  <si>
    <t>Gatling</t>
  </si>
  <si>
    <t>Shotgun</t>
  </si>
  <si>
    <t>Grenade</t>
  </si>
  <si>
    <t>Huuma</t>
  </si>
  <si>
    <t>Novice</t>
  </si>
  <si>
    <t>Swordman</t>
  </si>
  <si>
    <t>Knight</t>
  </si>
  <si>
    <t>Crusader</t>
  </si>
  <si>
    <t>Magician</t>
  </si>
  <si>
    <t>Wizard</t>
  </si>
  <si>
    <t>Sage</t>
  </si>
  <si>
    <t>Acolyte</t>
  </si>
  <si>
    <t>Priest</t>
  </si>
  <si>
    <t>Monk</t>
  </si>
  <si>
    <t>Thief</t>
  </si>
  <si>
    <t>Assassin</t>
  </si>
  <si>
    <t>Rogue</t>
  </si>
  <si>
    <t>Merchant</t>
  </si>
  <si>
    <t>Blacksmith</t>
  </si>
  <si>
    <t>Alchemist</t>
  </si>
  <si>
    <t>Archer</t>
  </si>
  <si>
    <t>Hunter</t>
  </si>
  <si>
    <t>Bard</t>
  </si>
  <si>
    <t>Dancer</t>
  </si>
  <si>
    <t>Gunslinger</t>
  </si>
  <si>
    <t>Ninja</t>
  </si>
  <si>
    <t>Taekwon</t>
  </si>
  <si>
    <t>Star Gladiator</t>
  </si>
  <si>
    <t>Soul Linker</t>
  </si>
  <si>
    <t>None</t>
  </si>
  <si>
    <t>}</t>
  </si>
  <si>
    <t xml:space="preserve">}, </t>
  </si>
  <si>
    <t>FT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</si>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</sst>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E475-5C4D-458F-B9FA-F511690E1CBE}">
  <dimension ref="A1:E10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s="1" t="s">
        <v>4</v>
      </c>
      <c r="B1" s="1">
        <v>1.4</v>
      </c>
      <c r="E1" s="3">
        <f>200-((B2-(((B2*B3/25)+(B2*B4/100))/10))*(1-B5))</f>
        <v>144.07</v>
      </c>
    </row>
    <row r="2" spans="1:5" x14ac:dyDescent="0.25">
      <c r="A2" s="1" t="s">
        <v>0</v>
      </c>
      <c r="B2" s="1">
        <f>B1*50</f>
        <v>70</v>
      </c>
    </row>
    <row r="3" spans="1:5" x14ac:dyDescent="0.25">
      <c r="A3" s="1" t="s">
        <v>1</v>
      </c>
      <c r="B3" s="1">
        <v>50</v>
      </c>
    </row>
    <row r="4" spans="1:5" x14ac:dyDescent="0.25">
      <c r="A4" s="1" t="s">
        <v>2</v>
      </c>
      <c r="B4" s="1">
        <v>1</v>
      </c>
    </row>
    <row r="5" spans="1:5" x14ac:dyDescent="0.25">
      <c r="A5" s="1" t="s">
        <v>3</v>
      </c>
      <c r="B5" s="1">
        <v>0</v>
      </c>
    </row>
    <row r="9" spans="1:5" x14ac:dyDescent="0.25">
      <c r="A9" s="1" t="s">
        <v>56</v>
      </c>
      <c r="B9" s="1">
        <f>B2*B3/25</f>
        <v>140</v>
      </c>
    </row>
    <row r="10" spans="1:5" x14ac:dyDescent="0.25">
      <c r="A10" s="1" t="s">
        <v>57</v>
      </c>
      <c r="B10" s="1">
        <f>B2*B4/100</f>
        <v>0.7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65DC-E963-4E2E-8DAF-40A4D0D387EE}">
  <dimension ref="A1:Y55"/>
  <sheetViews>
    <sheetView topLeftCell="A25" workbookViewId="0">
      <selection activeCell="A31" sqref="A31:Y55"/>
    </sheetView>
  </sheetViews>
  <sheetFormatPr defaultRowHeight="15" x14ac:dyDescent="0.25"/>
  <cols>
    <col min="1" max="1" width="13.5703125" customWidth="1"/>
    <col min="2" max="2" width="8.85546875" customWidth="1"/>
    <col min="5" max="5" width="8.85546875" customWidth="1"/>
  </cols>
  <sheetData>
    <row r="1" spans="1:25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/>
    </row>
    <row r="2" spans="1:25" x14ac:dyDescent="0.25">
      <c r="A2" s="1" t="s">
        <v>28</v>
      </c>
      <c r="B2" s="2">
        <v>1</v>
      </c>
      <c r="C2" s="2">
        <v>1.3</v>
      </c>
      <c r="D2" s="2">
        <v>1.4</v>
      </c>
      <c r="E2" s="1" t="s">
        <v>53</v>
      </c>
      <c r="F2" s="1" t="s">
        <v>53</v>
      </c>
      <c r="G2" s="1" t="s">
        <v>53</v>
      </c>
      <c r="H2" s="2">
        <v>1.6</v>
      </c>
      <c r="I2" s="1" t="s">
        <v>53</v>
      </c>
      <c r="J2" s="2">
        <v>1.3</v>
      </c>
      <c r="K2" s="1" t="s">
        <v>53</v>
      </c>
      <c r="L2" s="2">
        <v>1.4</v>
      </c>
      <c r="M2" s="1" t="s">
        <v>53</v>
      </c>
      <c r="N2" s="1" t="s">
        <v>53</v>
      </c>
      <c r="O2" s="1" t="s">
        <v>53</v>
      </c>
      <c r="P2" s="1" t="s">
        <v>53</v>
      </c>
      <c r="Q2" s="1" t="s">
        <v>53</v>
      </c>
      <c r="R2" s="1" t="s">
        <v>53</v>
      </c>
      <c r="S2" s="1" t="s">
        <v>53</v>
      </c>
      <c r="T2" s="1" t="s">
        <v>53</v>
      </c>
      <c r="U2" s="1" t="s">
        <v>53</v>
      </c>
      <c r="V2" s="1" t="s">
        <v>53</v>
      </c>
      <c r="W2" s="1" t="s">
        <v>53</v>
      </c>
      <c r="X2" s="1" t="s">
        <v>53</v>
      </c>
      <c r="Y2" s="1"/>
    </row>
    <row r="3" spans="1:25" x14ac:dyDescent="0.25">
      <c r="A3" s="1" t="s">
        <v>29</v>
      </c>
      <c r="B3" s="2">
        <v>0.8</v>
      </c>
      <c r="C3" s="2">
        <v>1</v>
      </c>
      <c r="D3" s="2">
        <v>1.1000000000000001</v>
      </c>
      <c r="E3" s="2">
        <v>1.2</v>
      </c>
      <c r="F3" s="2">
        <v>1.3</v>
      </c>
      <c r="G3" s="2">
        <v>1.4</v>
      </c>
      <c r="H3" s="2">
        <v>1.4</v>
      </c>
      <c r="I3" s="2">
        <v>1.5</v>
      </c>
      <c r="J3" s="1" t="s">
        <v>53</v>
      </c>
      <c r="K3" s="1" t="s">
        <v>53</v>
      </c>
      <c r="L3" s="2">
        <v>1.3</v>
      </c>
      <c r="M3" s="1" t="s">
        <v>53</v>
      </c>
      <c r="N3" s="1" t="s">
        <v>53</v>
      </c>
      <c r="O3" s="1" t="s">
        <v>53</v>
      </c>
      <c r="P3" s="1" t="s">
        <v>53</v>
      </c>
      <c r="Q3" s="1" t="s">
        <v>53</v>
      </c>
      <c r="R3" s="1" t="s">
        <v>53</v>
      </c>
      <c r="S3" s="1" t="s">
        <v>53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53</v>
      </c>
      <c r="Y3" s="1"/>
    </row>
    <row r="4" spans="1:25" x14ac:dyDescent="0.25">
      <c r="A4" s="1" t="s">
        <v>30</v>
      </c>
      <c r="B4" s="2">
        <v>0.8</v>
      </c>
      <c r="C4" s="2">
        <v>1</v>
      </c>
      <c r="D4" s="2">
        <v>1</v>
      </c>
      <c r="E4" s="2">
        <v>1.1000000000000001</v>
      </c>
      <c r="F4" s="2">
        <v>1.2</v>
      </c>
      <c r="G4" s="2">
        <v>1.2</v>
      </c>
      <c r="H4" s="2">
        <v>1.4</v>
      </c>
      <c r="I4" s="2">
        <v>1.4</v>
      </c>
      <c r="J4" s="1" t="s">
        <v>53</v>
      </c>
      <c r="K4" s="1" t="s">
        <v>53</v>
      </c>
      <c r="L4" s="2">
        <v>1.3</v>
      </c>
      <c r="M4" s="1" t="s">
        <v>53</v>
      </c>
      <c r="N4" s="1" t="s">
        <v>53</v>
      </c>
      <c r="O4" s="1" t="s">
        <v>53</v>
      </c>
      <c r="P4" s="1" t="s">
        <v>53</v>
      </c>
      <c r="Q4" s="1" t="s">
        <v>53</v>
      </c>
      <c r="R4" s="1" t="s">
        <v>53</v>
      </c>
      <c r="S4" s="1" t="s">
        <v>53</v>
      </c>
      <c r="T4" s="1" t="s">
        <v>53</v>
      </c>
      <c r="U4" s="1" t="s">
        <v>53</v>
      </c>
      <c r="V4" s="1" t="s">
        <v>53</v>
      </c>
      <c r="W4" s="1" t="s">
        <v>53</v>
      </c>
      <c r="X4" s="1" t="s">
        <v>53</v>
      </c>
      <c r="Y4" s="1"/>
    </row>
    <row r="5" spans="1:25" x14ac:dyDescent="0.25">
      <c r="A5" s="1" t="s">
        <v>31</v>
      </c>
      <c r="B5" s="2">
        <v>0.8</v>
      </c>
      <c r="C5" s="2">
        <v>1</v>
      </c>
      <c r="D5" s="2">
        <v>1.1000000000000001</v>
      </c>
      <c r="E5" s="2">
        <v>1.2</v>
      </c>
      <c r="F5" s="2">
        <v>1.2</v>
      </c>
      <c r="G5" s="2">
        <v>1.2</v>
      </c>
      <c r="H5" s="2">
        <v>1.4</v>
      </c>
      <c r="I5" s="2">
        <v>1.4</v>
      </c>
      <c r="J5" s="1" t="s">
        <v>53</v>
      </c>
      <c r="K5" s="1" t="s">
        <v>53</v>
      </c>
      <c r="L5" s="2">
        <v>1.3</v>
      </c>
      <c r="M5" s="1" t="s">
        <v>53</v>
      </c>
      <c r="N5" s="1" t="s">
        <v>53</v>
      </c>
      <c r="O5" s="1" t="s">
        <v>53</v>
      </c>
      <c r="P5" s="1" t="s">
        <v>53</v>
      </c>
      <c r="Q5" s="1" t="s">
        <v>53</v>
      </c>
      <c r="R5" s="1" t="s">
        <v>53</v>
      </c>
      <c r="S5" s="1" t="s">
        <v>53</v>
      </c>
      <c r="T5" s="1" t="s">
        <v>53</v>
      </c>
      <c r="U5" s="1" t="s">
        <v>53</v>
      </c>
      <c r="V5" s="1" t="s">
        <v>53</v>
      </c>
      <c r="W5" s="1" t="s">
        <v>53</v>
      </c>
      <c r="X5" s="1" t="s">
        <v>53</v>
      </c>
      <c r="Y5" s="1"/>
    </row>
    <row r="6" spans="1:25" x14ac:dyDescent="0.25">
      <c r="A6" s="1" t="s">
        <v>32</v>
      </c>
      <c r="B6" s="2">
        <v>1</v>
      </c>
      <c r="C6" s="2">
        <v>1.2</v>
      </c>
      <c r="D6" s="1" t="s">
        <v>53</v>
      </c>
      <c r="E6" s="1" t="s">
        <v>53</v>
      </c>
      <c r="F6" s="1" t="s">
        <v>53</v>
      </c>
      <c r="G6" s="1" t="s">
        <v>53</v>
      </c>
      <c r="H6" s="1" t="s">
        <v>53</v>
      </c>
      <c r="I6" s="1" t="s">
        <v>53</v>
      </c>
      <c r="J6" s="2">
        <v>1.4</v>
      </c>
      <c r="K6" s="1" t="s">
        <v>53</v>
      </c>
      <c r="L6" s="1" t="s">
        <v>53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53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/>
    </row>
    <row r="7" spans="1:25" x14ac:dyDescent="0.25">
      <c r="A7" s="1" t="s">
        <v>33</v>
      </c>
      <c r="B7" s="2">
        <v>1</v>
      </c>
      <c r="C7" s="2">
        <v>1.1499999999999999</v>
      </c>
      <c r="D7" s="1" t="s">
        <v>53</v>
      </c>
      <c r="E7" s="1" t="s">
        <v>53</v>
      </c>
      <c r="F7" s="1" t="s">
        <v>53</v>
      </c>
      <c r="G7" s="1" t="s">
        <v>53</v>
      </c>
      <c r="H7" s="1" t="s">
        <v>53</v>
      </c>
      <c r="I7" s="1" t="s">
        <v>53</v>
      </c>
      <c r="J7" s="2">
        <v>1.25</v>
      </c>
      <c r="K7" s="1" t="s">
        <v>53</v>
      </c>
      <c r="L7" s="1" t="s">
        <v>53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53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/>
    </row>
    <row r="8" spans="1:25" x14ac:dyDescent="0.25">
      <c r="A8" s="1" t="s">
        <v>34</v>
      </c>
      <c r="B8" s="2">
        <v>0.9</v>
      </c>
      <c r="C8" s="2">
        <v>1.05</v>
      </c>
      <c r="D8" s="1" t="s">
        <v>53</v>
      </c>
      <c r="E8" s="1" t="s">
        <v>53</v>
      </c>
      <c r="F8" s="1" t="s">
        <v>53</v>
      </c>
      <c r="G8" s="1" t="s">
        <v>53</v>
      </c>
      <c r="H8" s="1" t="s">
        <v>53</v>
      </c>
      <c r="I8" s="1" t="s">
        <v>53</v>
      </c>
      <c r="J8" s="2">
        <v>1.25</v>
      </c>
      <c r="K8" s="2">
        <v>1.25</v>
      </c>
      <c r="L8" s="1" t="s">
        <v>53</v>
      </c>
      <c r="M8" s="1" t="s">
        <v>53</v>
      </c>
      <c r="N8" s="1" t="s">
        <v>53</v>
      </c>
      <c r="O8" s="2">
        <v>1.1000000000000001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53</v>
      </c>
      <c r="U8" s="1" t="s">
        <v>53</v>
      </c>
      <c r="V8" s="1" t="s">
        <v>53</v>
      </c>
      <c r="W8" s="1" t="s">
        <v>53</v>
      </c>
      <c r="X8" s="1" t="s">
        <v>53</v>
      </c>
      <c r="Y8" s="1"/>
    </row>
    <row r="9" spans="1:25" x14ac:dyDescent="0.25">
      <c r="A9" s="1" t="s">
        <v>35</v>
      </c>
      <c r="B9" s="2">
        <v>0.8</v>
      </c>
      <c r="C9" s="1" t="s">
        <v>53</v>
      </c>
      <c r="D9" s="1" t="s">
        <v>53</v>
      </c>
      <c r="E9" s="1" t="s">
        <v>53</v>
      </c>
      <c r="F9" s="1" t="s">
        <v>53</v>
      </c>
      <c r="G9" s="1" t="s">
        <v>53</v>
      </c>
      <c r="H9" s="1" t="s">
        <v>53</v>
      </c>
      <c r="I9" s="1" t="s">
        <v>53</v>
      </c>
      <c r="J9" s="2">
        <v>1.2</v>
      </c>
      <c r="K9" s="1" t="s">
        <v>53</v>
      </c>
      <c r="L9" s="2">
        <v>1.2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53</v>
      </c>
      <c r="V9" s="1" t="s">
        <v>53</v>
      </c>
      <c r="W9" s="1" t="s">
        <v>53</v>
      </c>
      <c r="X9" s="1" t="s">
        <v>53</v>
      </c>
      <c r="Y9" s="1"/>
    </row>
    <row r="10" spans="1:25" x14ac:dyDescent="0.25">
      <c r="A10" s="1" t="s">
        <v>36</v>
      </c>
      <c r="B10" s="2">
        <v>0.8</v>
      </c>
      <c r="C10" s="1" t="s">
        <v>53</v>
      </c>
      <c r="D10" s="1" t="s">
        <v>53</v>
      </c>
      <c r="E10" s="1" t="s">
        <v>53</v>
      </c>
      <c r="F10" s="1" t="s">
        <v>53</v>
      </c>
      <c r="G10" s="1" t="s">
        <v>53</v>
      </c>
      <c r="H10" s="1" t="s">
        <v>53</v>
      </c>
      <c r="I10" s="1" t="s">
        <v>53</v>
      </c>
      <c r="J10" s="2">
        <v>1.2</v>
      </c>
      <c r="K10" s="1" t="s">
        <v>53</v>
      </c>
      <c r="L10" s="2">
        <v>1.2</v>
      </c>
      <c r="M10" s="1" t="s">
        <v>53</v>
      </c>
      <c r="N10" s="1" t="s">
        <v>53</v>
      </c>
      <c r="O10" s="2">
        <v>1.2</v>
      </c>
      <c r="P10" s="2">
        <v>4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53</v>
      </c>
      <c r="W10" s="1" t="s">
        <v>53</v>
      </c>
      <c r="X10" s="1" t="s">
        <v>53</v>
      </c>
      <c r="Y10" s="1"/>
    </row>
    <row r="11" spans="1:25" x14ac:dyDescent="0.25">
      <c r="A11" s="1" t="s">
        <v>37</v>
      </c>
      <c r="B11" s="2">
        <v>0.8</v>
      </c>
      <c r="C11" s="1" t="s">
        <v>53</v>
      </c>
      <c r="D11" s="1" t="s">
        <v>53</v>
      </c>
      <c r="E11" s="1" t="s">
        <v>53</v>
      </c>
      <c r="F11" s="1" t="s">
        <v>53</v>
      </c>
      <c r="G11" s="1" t="s">
        <v>53</v>
      </c>
      <c r="H11" s="1" t="s">
        <v>53</v>
      </c>
      <c r="I11" s="1" t="s">
        <v>53</v>
      </c>
      <c r="J11" s="2">
        <v>1.1499999999999999</v>
      </c>
      <c r="K11" s="1" t="s">
        <v>53</v>
      </c>
      <c r="L11" s="2">
        <v>1.1499999999999999</v>
      </c>
      <c r="M11" s="1" t="s">
        <v>53</v>
      </c>
      <c r="N11" s="1" t="s">
        <v>53</v>
      </c>
      <c r="O11" s="1" t="s">
        <v>53</v>
      </c>
      <c r="P11" s="2">
        <v>0.95</v>
      </c>
      <c r="Q11" s="1" t="s">
        <v>53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/>
    </row>
    <row r="12" spans="1:25" x14ac:dyDescent="0.25">
      <c r="A12" s="1" t="s">
        <v>38</v>
      </c>
      <c r="B12" s="2">
        <v>0.8</v>
      </c>
      <c r="C12" s="2">
        <v>1</v>
      </c>
      <c r="D12" s="2">
        <v>1.3</v>
      </c>
      <c r="E12" s="1" t="s">
        <v>53</v>
      </c>
      <c r="F12" s="1" t="s">
        <v>53</v>
      </c>
      <c r="G12" s="1" t="s">
        <v>53</v>
      </c>
      <c r="H12" s="2">
        <v>1.6</v>
      </c>
      <c r="I12" s="1" t="s">
        <v>53</v>
      </c>
      <c r="J12" s="1" t="s">
        <v>53</v>
      </c>
      <c r="K12" s="1" t="s">
        <v>53</v>
      </c>
      <c r="L12" s="1" t="s">
        <v>53</v>
      </c>
      <c r="M12" s="2">
        <v>1.6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/>
    </row>
    <row r="13" spans="1:25" x14ac:dyDescent="0.25">
      <c r="A13" s="1" t="s">
        <v>39</v>
      </c>
      <c r="B13" s="2">
        <v>0.8</v>
      </c>
      <c r="C13" s="2">
        <v>1</v>
      </c>
      <c r="D13" s="2">
        <v>1.3</v>
      </c>
      <c r="E13" s="1" t="s">
        <v>53</v>
      </c>
      <c r="F13" s="1" t="s">
        <v>53</v>
      </c>
      <c r="G13" s="1" t="s">
        <v>53</v>
      </c>
      <c r="H13" s="2">
        <v>1.6</v>
      </c>
      <c r="I13" s="1" t="s">
        <v>53</v>
      </c>
      <c r="J13" s="1" t="s">
        <v>53</v>
      </c>
      <c r="K13" s="1" t="s">
        <v>53</v>
      </c>
      <c r="L13" s="1" t="s">
        <v>53</v>
      </c>
      <c r="M13" s="1" t="s">
        <v>53</v>
      </c>
      <c r="N13" s="2">
        <v>1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53</v>
      </c>
      <c r="U13" s="1" t="s">
        <v>53</v>
      </c>
      <c r="V13" s="1" t="s">
        <v>53</v>
      </c>
      <c r="W13" s="1" t="s">
        <v>53</v>
      </c>
      <c r="X13" s="1" t="s">
        <v>53</v>
      </c>
      <c r="Y13" s="1"/>
    </row>
    <row r="14" spans="1:25" x14ac:dyDescent="0.25">
      <c r="A14" s="1" t="s">
        <v>40</v>
      </c>
      <c r="B14" s="2">
        <v>0.8</v>
      </c>
      <c r="C14" s="2">
        <v>1</v>
      </c>
      <c r="D14" s="2">
        <v>1.1000000000000001</v>
      </c>
      <c r="E14" s="1" t="s">
        <v>53</v>
      </c>
      <c r="F14" s="1" t="s">
        <v>53</v>
      </c>
      <c r="G14" s="1" t="s">
        <v>53</v>
      </c>
      <c r="H14" s="1" t="s">
        <v>53</v>
      </c>
      <c r="I14" s="1" t="s">
        <v>53</v>
      </c>
      <c r="J14" s="1" t="s">
        <v>53</v>
      </c>
      <c r="K14" s="1" t="s">
        <v>53</v>
      </c>
      <c r="L14" s="1" t="s">
        <v>53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53</v>
      </c>
      <c r="V14" s="1" t="s">
        <v>53</v>
      </c>
      <c r="W14" s="1" t="s">
        <v>53</v>
      </c>
      <c r="X14" s="1" t="s">
        <v>53</v>
      </c>
      <c r="Y14" s="1"/>
    </row>
    <row r="15" spans="1:25" x14ac:dyDescent="0.25">
      <c r="A15" s="1" t="s">
        <v>41</v>
      </c>
      <c r="B15" s="2">
        <v>0.8</v>
      </c>
      <c r="C15" s="2">
        <v>1.2</v>
      </c>
      <c r="D15" s="2">
        <v>1.4</v>
      </c>
      <c r="E15" s="1" t="s">
        <v>53</v>
      </c>
      <c r="F15" s="1" t="s">
        <v>53</v>
      </c>
      <c r="G15" s="1" t="s">
        <v>53</v>
      </c>
      <c r="H15" s="2">
        <v>1.4</v>
      </c>
      <c r="I15" s="2">
        <v>1.5</v>
      </c>
      <c r="J15" s="1" t="s">
        <v>53</v>
      </c>
      <c r="K15" s="1" t="s">
        <v>53</v>
      </c>
      <c r="L15" s="2">
        <v>1.4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53</v>
      </c>
      <c r="W15" s="1" t="s">
        <v>53</v>
      </c>
      <c r="X15" s="1" t="s">
        <v>53</v>
      </c>
      <c r="Y15" s="1"/>
    </row>
    <row r="16" spans="1:25" x14ac:dyDescent="0.25">
      <c r="A16" s="1" t="s">
        <v>42</v>
      </c>
      <c r="B16" s="2">
        <v>0.8</v>
      </c>
      <c r="C16" s="2">
        <v>1.2</v>
      </c>
      <c r="D16" s="2">
        <v>1.3</v>
      </c>
      <c r="E16" s="1" t="s">
        <v>53</v>
      </c>
      <c r="F16" s="1" t="s">
        <v>53</v>
      </c>
      <c r="G16" s="1" t="s">
        <v>53</v>
      </c>
      <c r="H16" s="2">
        <v>1.3</v>
      </c>
      <c r="I16" s="2">
        <v>1.3</v>
      </c>
      <c r="J16" s="1" t="s">
        <v>53</v>
      </c>
      <c r="K16" s="1" t="s">
        <v>53</v>
      </c>
      <c r="L16" s="2">
        <v>1.35</v>
      </c>
      <c r="M16" s="1" t="s">
        <v>53</v>
      </c>
      <c r="N16" s="1" t="s">
        <v>53</v>
      </c>
      <c r="O16" s="1" t="s">
        <v>53</v>
      </c>
      <c r="P16" s="1" t="s">
        <v>53</v>
      </c>
      <c r="Q16" s="1" t="s">
        <v>53</v>
      </c>
      <c r="R16" s="1" t="s">
        <v>53</v>
      </c>
      <c r="S16" s="1" t="s">
        <v>53</v>
      </c>
      <c r="T16" s="1" t="s">
        <v>53</v>
      </c>
      <c r="U16" s="1" t="s">
        <v>53</v>
      </c>
      <c r="V16" s="1" t="s">
        <v>53</v>
      </c>
      <c r="W16" s="1" t="s">
        <v>53</v>
      </c>
      <c r="X16" s="1" t="s">
        <v>53</v>
      </c>
      <c r="Y16" s="1"/>
    </row>
    <row r="17" spans="1:25" x14ac:dyDescent="0.25">
      <c r="A17" s="1" t="s">
        <v>43</v>
      </c>
      <c r="B17" s="2">
        <v>0.8</v>
      </c>
      <c r="C17" s="2">
        <v>1.1000000000000001</v>
      </c>
      <c r="D17" s="2">
        <v>1.1499999999999999</v>
      </c>
      <c r="E17" s="1" t="s">
        <v>53</v>
      </c>
      <c r="F17" s="1" t="s">
        <v>53</v>
      </c>
      <c r="G17" s="1" t="s">
        <v>53</v>
      </c>
      <c r="H17" s="2">
        <v>1.35</v>
      </c>
      <c r="I17" s="2">
        <v>1.4</v>
      </c>
      <c r="J17" s="1" t="s">
        <v>53</v>
      </c>
      <c r="K17" s="1" t="s">
        <v>53</v>
      </c>
      <c r="L17" s="2">
        <v>1.3</v>
      </c>
      <c r="M17" s="1" t="s">
        <v>53</v>
      </c>
      <c r="N17" s="1" t="s">
        <v>53</v>
      </c>
      <c r="O17" s="1" t="s">
        <v>53</v>
      </c>
      <c r="P17" s="1" t="s">
        <v>53</v>
      </c>
      <c r="Q17" s="1" t="s">
        <v>53</v>
      </c>
      <c r="R17" s="1" t="s">
        <v>53</v>
      </c>
      <c r="S17" s="1" t="s">
        <v>53</v>
      </c>
      <c r="T17" s="1" t="s">
        <v>53</v>
      </c>
      <c r="U17" s="1" t="s">
        <v>53</v>
      </c>
      <c r="V17" s="1" t="s">
        <v>53</v>
      </c>
      <c r="W17" s="1" t="s">
        <v>53</v>
      </c>
      <c r="X17" s="1" t="s">
        <v>53</v>
      </c>
      <c r="Y17" s="1"/>
    </row>
    <row r="18" spans="1:25" x14ac:dyDescent="0.25">
      <c r="A18" s="1" t="s">
        <v>44</v>
      </c>
      <c r="B18" s="2">
        <v>0.8</v>
      </c>
      <c r="C18" s="2">
        <v>1.2</v>
      </c>
      <c r="D18" s="1" t="s">
        <v>53</v>
      </c>
      <c r="E18" s="1" t="s">
        <v>53</v>
      </c>
      <c r="F18" s="1" t="s">
        <v>53</v>
      </c>
      <c r="G18" s="1" t="s">
        <v>53</v>
      </c>
      <c r="H18" s="1" t="s">
        <v>53</v>
      </c>
      <c r="I18" s="1" t="s">
        <v>53</v>
      </c>
      <c r="J18" s="1" t="s">
        <v>53</v>
      </c>
      <c r="K18" s="1" t="s">
        <v>53</v>
      </c>
      <c r="L18" s="1" t="s">
        <v>53</v>
      </c>
      <c r="M18" s="2">
        <v>1.4</v>
      </c>
      <c r="N18" s="1" t="s">
        <v>53</v>
      </c>
      <c r="O18" s="1" t="s">
        <v>53</v>
      </c>
      <c r="P18" s="1" t="s">
        <v>53</v>
      </c>
      <c r="Q18" s="1" t="s">
        <v>53</v>
      </c>
      <c r="R18" s="1" t="s">
        <v>53</v>
      </c>
      <c r="S18" s="1" t="s">
        <v>53</v>
      </c>
      <c r="T18" s="1" t="s">
        <v>53</v>
      </c>
      <c r="U18" s="1" t="s">
        <v>53</v>
      </c>
      <c r="V18" s="1" t="s">
        <v>53</v>
      </c>
      <c r="W18" s="1" t="s">
        <v>53</v>
      </c>
      <c r="X18" s="1" t="s">
        <v>53</v>
      </c>
      <c r="Y18" s="1"/>
    </row>
    <row r="19" spans="1:25" x14ac:dyDescent="0.25">
      <c r="A19" s="1" t="s">
        <v>45</v>
      </c>
      <c r="B19" s="2">
        <v>0.8</v>
      </c>
      <c r="C19" s="2">
        <v>1.1499999999999999</v>
      </c>
      <c r="D19" s="1" t="s">
        <v>53</v>
      </c>
      <c r="E19" s="1" t="s">
        <v>53</v>
      </c>
      <c r="F19" s="1" t="s">
        <v>53</v>
      </c>
      <c r="G19" s="1" t="s">
        <v>53</v>
      </c>
      <c r="H19" s="1" t="s">
        <v>53</v>
      </c>
      <c r="I19" s="1" t="s">
        <v>53</v>
      </c>
      <c r="J19" s="1" t="s">
        <v>53</v>
      </c>
      <c r="K19" s="1" t="s">
        <v>53</v>
      </c>
      <c r="L19" s="1" t="s">
        <v>53</v>
      </c>
      <c r="M19" s="2">
        <v>1.2</v>
      </c>
      <c r="N19" s="1" t="s">
        <v>53</v>
      </c>
      <c r="O19" s="1" t="s">
        <v>53</v>
      </c>
      <c r="P19" s="1" t="s">
        <v>53</v>
      </c>
      <c r="Q19" s="1" t="s">
        <v>53</v>
      </c>
      <c r="R19" s="1" t="s">
        <v>53</v>
      </c>
      <c r="S19" s="1" t="s">
        <v>53</v>
      </c>
      <c r="T19" s="1" t="s">
        <v>53</v>
      </c>
      <c r="U19" s="1" t="s">
        <v>53</v>
      </c>
      <c r="V19" s="1" t="s">
        <v>53</v>
      </c>
      <c r="W19" s="1" t="s">
        <v>53</v>
      </c>
      <c r="X19" s="1" t="s">
        <v>53</v>
      </c>
      <c r="Y19" s="1"/>
    </row>
    <row r="20" spans="1:25" x14ac:dyDescent="0.25">
      <c r="A20" s="1" t="s">
        <v>46</v>
      </c>
      <c r="B20" s="2">
        <v>0.8</v>
      </c>
      <c r="C20" s="2">
        <v>1.1000000000000001</v>
      </c>
      <c r="D20" s="1" t="s">
        <v>53</v>
      </c>
      <c r="E20" s="1" t="s">
        <v>53</v>
      </c>
      <c r="F20" s="1" t="s">
        <v>53</v>
      </c>
      <c r="G20" s="1" t="s">
        <v>53</v>
      </c>
      <c r="H20" s="1" t="s">
        <v>53</v>
      </c>
      <c r="I20" s="1" t="s">
        <v>53</v>
      </c>
      <c r="J20" s="1" t="s">
        <v>53</v>
      </c>
      <c r="K20" s="1" t="s">
        <v>53</v>
      </c>
      <c r="L20" s="1" t="s">
        <v>53</v>
      </c>
      <c r="M20" s="2">
        <v>1.3</v>
      </c>
      <c r="N20" s="1" t="s">
        <v>53</v>
      </c>
      <c r="O20" s="1" t="s">
        <v>53</v>
      </c>
      <c r="P20" s="1" t="s">
        <v>53</v>
      </c>
      <c r="Q20" s="2">
        <v>1.1499999999999999</v>
      </c>
      <c r="R20" s="1" t="s">
        <v>53</v>
      </c>
      <c r="S20" s="1" t="s">
        <v>53</v>
      </c>
      <c r="T20" s="1" t="s">
        <v>53</v>
      </c>
      <c r="U20" s="1" t="s">
        <v>53</v>
      </c>
      <c r="V20" s="1" t="s">
        <v>53</v>
      </c>
      <c r="W20" s="1" t="s">
        <v>53</v>
      </c>
      <c r="X20" s="1" t="s">
        <v>53</v>
      </c>
      <c r="Y20" s="1"/>
    </row>
    <row r="21" spans="1:25" x14ac:dyDescent="0.25">
      <c r="A21" s="1" t="s">
        <v>47</v>
      </c>
      <c r="B21" s="2">
        <v>0.8</v>
      </c>
      <c r="C21" s="2">
        <v>1.1000000000000001</v>
      </c>
      <c r="D21" s="1" t="s">
        <v>53</v>
      </c>
      <c r="E21" s="1" t="s">
        <v>53</v>
      </c>
      <c r="F21" s="1" t="s">
        <v>53</v>
      </c>
      <c r="G21" s="1" t="s">
        <v>53</v>
      </c>
      <c r="H21" s="1" t="s">
        <v>53</v>
      </c>
      <c r="I21" s="1" t="s">
        <v>53</v>
      </c>
      <c r="J21" s="1" t="s">
        <v>53</v>
      </c>
      <c r="K21" s="1" t="s">
        <v>53</v>
      </c>
      <c r="L21" s="1" t="s">
        <v>53</v>
      </c>
      <c r="M21" s="2">
        <v>1.3</v>
      </c>
      <c r="N21" s="1" t="s">
        <v>53</v>
      </c>
      <c r="O21" s="1" t="s">
        <v>53</v>
      </c>
      <c r="P21" s="1" t="s">
        <v>53</v>
      </c>
      <c r="Q21" s="1" t="s">
        <v>53</v>
      </c>
      <c r="R21" s="2">
        <v>1.1499999999999999</v>
      </c>
      <c r="S21" s="1" t="s">
        <v>53</v>
      </c>
      <c r="T21" s="1" t="s">
        <v>53</v>
      </c>
      <c r="U21" s="1" t="s">
        <v>53</v>
      </c>
      <c r="V21" s="1" t="s">
        <v>53</v>
      </c>
      <c r="W21" s="1" t="s">
        <v>53</v>
      </c>
      <c r="X21" s="1" t="s">
        <v>53</v>
      </c>
      <c r="Y21" s="1"/>
    </row>
    <row r="22" spans="1:25" x14ac:dyDescent="0.25">
      <c r="A22" s="1" t="s">
        <v>48</v>
      </c>
      <c r="B22" s="2">
        <v>1</v>
      </c>
      <c r="C22" s="1" t="s">
        <v>53</v>
      </c>
      <c r="D22" s="1" t="s">
        <v>53</v>
      </c>
      <c r="E22" s="1" t="s">
        <v>53</v>
      </c>
      <c r="F22" s="1" t="s">
        <v>53</v>
      </c>
      <c r="G22" s="1" t="s">
        <v>53</v>
      </c>
      <c r="H22" s="1" t="s">
        <v>53</v>
      </c>
      <c r="I22" s="1" t="s">
        <v>53</v>
      </c>
      <c r="J22" s="1" t="s">
        <v>53</v>
      </c>
      <c r="K22" s="1" t="s">
        <v>53</v>
      </c>
      <c r="L22" s="1" t="s">
        <v>53</v>
      </c>
      <c r="M22" s="1" t="s">
        <v>53</v>
      </c>
      <c r="N22" s="1" t="s">
        <v>53</v>
      </c>
      <c r="O22" s="1" t="s">
        <v>53</v>
      </c>
      <c r="P22" s="1" t="s">
        <v>53</v>
      </c>
      <c r="Q22" s="1" t="s">
        <v>53</v>
      </c>
      <c r="R22" s="1" t="s">
        <v>53</v>
      </c>
      <c r="S22" s="2">
        <v>1.4</v>
      </c>
      <c r="T22" s="2">
        <v>1.5</v>
      </c>
      <c r="U22" s="2">
        <v>3</v>
      </c>
      <c r="V22" s="2">
        <v>1.4</v>
      </c>
      <c r="W22" s="2">
        <v>3</v>
      </c>
      <c r="X22" s="1" t="s">
        <v>53</v>
      </c>
      <c r="Y22" s="1"/>
    </row>
    <row r="23" spans="1:25" x14ac:dyDescent="0.25">
      <c r="A23" s="1" t="s">
        <v>49</v>
      </c>
      <c r="B23" s="2">
        <v>0.8</v>
      </c>
      <c r="C23" s="2">
        <v>1</v>
      </c>
      <c r="D23" s="1" t="s">
        <v>53</v>
      </c>
      <c r="E23" s="1" t="s">
        <v>53</v>
      </c>
      <c r="F23" s="1" t="s">
        <v>53</v>
      </c>
      <c r="G23" s="1" t="s">
        <v>53</v>
      </c>
      <c r="H23" s="1" t="s">
        <v>53</v>
      </c>
      <c r="I23" s="1" t="s">
        <v>53</v>
      </c>
      <c r="J23" s="1" t="s">
        <v>53</v>
      </c>
      <c r="K23" s="1" t="s">
        <v>53</v>
      </c>
      <c r="L23" s="1" t="s">
        <v>53</v>
      </c>
      <c r="M23" s="1" t="s">
        <v>53</v>
      </c>
      <c r="N23" s="1" t="s">
        <v>53</v>
      </c>
      <c r="O23" s="1" t="s">
        <v>53</v>
      </c>
      <c r="P23" s="1" t="s">
        <v>53</v>
      </c>
      <c r="Q23" s="1" t="s">
        <v>53</v>
      </c>
      <c r="R23" s="1" t="s">
        <v>53</v>
      </c>
      <c r="S23" s="1" t="s">
        <v>53</v>
      </c>
      <c r="T23" s="1" t="s">
        <v>53</v>
      </c>
      <c r="U23" s="1" t="s">
        <v>53</v>
      </c>
      <c r="V23" s="1" t="s">
        <v>53</v>
      </c>
      <c r="W23" s="1" t="s">
        <v>53</v>
      </c>
      <c r="X23" s="2">
        <v>1.5</v>
      </c>
      <c r="Y23" s="1"/>
    </row>
    <row r="24" spans="1:25" x14ac:dyDescent="0.25">
      <c r="A24" s="1" t="s">
        <v>50</v>
      </c>
      <c r="B24" s="2">
        <v>0.8</v>
      </c>
      <c r="C24" s="1" t="s">
        <v>53</v>
      </c>
      <c r="D24" s="1" t="s">
        <v>53</v>
      </c>
      <c r="E24" s="1" t="s">
        <v>53</v>
      </c>
      <c r="F24" s="1" t="s">
        <v>53</v>
      </c>
      <c r="G24" s="1" t="s">
        <v>53</v>
      </c>
      <c r="H24" s="1" t="s">
        <v>53</v>
      </c>
      <c r="I24" s="1" t="s">
        <v>53</v>
      </c>
      <c r="J24" s="1" t="s">
        <v>53</v>
      </c>
      <c r="K24" s="1" t="s">
        <v>53</v>
      </c>
      <c r="L24" s="1" t="s">
        <v>53</v>
      </c>
      <c r="M24" s="1" t="s">
        <v>53</v>
      </c>
      <c r="N24" s="1" t="s">
        <v>53</v>
      </c>
      <c r="O24" s="1" t="s">
        <v>53</v>
      </c>
      <c r="P24" s="1" t="s">
        <v>53</v>
      </c>
      <c r="Q24" s="1" t="s">
        <v>53</v>
      </c>
      <c r="R24" s="1" t="s">
        <v>53</v>
      </c>
      <c r="S24" s="1" t="s">
        <v>53</v>
      </c>
      <c r="T24" s="1" t="s">
        <v>53</v>
      </c>
      <c r="U24" s="1" t="s">
        <v>53</v>
      </c>
      <c r="V24" s="1" t="s">
        <v>53</v>
      </c>
      <c r="W24" s="1" t="s">
        <v>53</v>
      </c>
      <c r="X24" s="1" t="s">
        <v>53</v>
      </c>
      <c r="Y24" s="1"/>
    </row>
    <row r="25" spans="1:25" x14ac:dyDescent="0.25">
      <c r="A25" s="1" t="s">
        <v>51</v>
      </c>
      <c r="B25" s="2">
        <v>0.8</v>
      </c>
      <c r="C25" s="1" t="s">
        <v>53</v>
      </c>
      <c r="D25" s="1" t="s">
        <v>53</v>
      </c>
      <c r="E25" s="1" t="s">
        <v>53</v>
      </c>
      <c r="F25" s="1" t="s">
        <v>53</v>
      </c>
      <c r="G25" s="1" t="s">
        <v>53</v>
      </c>
      <c r="H25" s="1" t="s">
        <v>53</v>
      </c>
      <c r="I25" s="1" t="s">
        <v>53</v>
      </c>
      <c r="J25" s="1" t="s">
        <v>53</v>
      </c>
      <c r="K25" s="1" t="s">
        <v>53</v>
      </c>
      <c r="L25" s="1" t="s">
        <v>53</v>
      </c>
      <c r="M25" s="1" t="s">
        <v>53</v>
      </c>
      <c r="N25" s="1" t="s">
        <v>53</v>
      </c>
      <c r="O25" s="1" t="s">
        <v>53</v>
      </c>
      <c r="P25" s="1" t="s">
        <v>53</v>
      </c>
      <c r="Q25" s="1" t="s">
        <v>53</v>
      </c>
      <c r="R25" s="1" t="s">
        <v>53</v>
      </c>
      <c r="S25" s="1" t="s">
        <v>53</v>
      </c>
      <c r="T25" s="1" t="s">
        <v>53</v>
      </c>
      <c r="U25" s="1" t="s">
        <v>53</v>
      </c>
      <c r="V25" s="1" t="s">
        <v>53</v>
      </c>
      <c r="W25" s="1" t="s">
        <v>53</v>
      </c>
      <c r="X25" s="1" t="s">
        <v>53</v>
      </c>
      <c r="Y25" s="1"/>
    </row>
    <row r="26" spans="1:25" x14ac:dyDescent="0.25">
      <c r="A26" s="1" t="s">
        <v>52</v>
      </c>
      <c r="B26" s="2">
        <v>1</v>
      </c>
      <c r="C26" s="2">
        <v>1.5</v>
      </c>
      <c r="D26" s="1" t="s">
        <v>53</v>
      </c>
      <c r="E26" s="1" t="s">
        <v>53</v>
      </c>
      <c r="F26" s="1" t="s">
        <v>53</v>
      </c>
      <c r="G26" s="1" t="s">
        <v>53</v>
      </c>
      <c r="H26" s="1" t="s">
        <v>53</v>
      </c>
      <c r="I26" s="1" t="s">
        <v>53</v>
      </c>
      <c r="J26" s="2">
        <v>1.25</v>
      </c>
      <c r="K26" s="1" t="s">
        <v>53</v>
      </c>
      <c r="L26" s="1" t="s">
        <v>53</v>
      </c>
      <c r="M26" s="1" t="s">
        <v>53</v>
      </c>
      <c r="N26" s="1" t="s">
        <v>53</v>
      </c>
      <c r="O26" s="2">
        <v>1</v>
      </c>
      <c r="P26" s="1" t="s">
        <v>53</v>
      </c>
      <c r="Q26" s="1" t="s">
        <v>53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1" spans="1:25" x14ac:dyDescent="0.25">
      <c r="A31" s="1" t="str">
        <f>CONCATENATE("{", """", A2, """", ": {")</f>
        <v>{"Novice": {</v>
      </c>
      <c r="B31" t="str">
        <f>CONCATENATE("""", $B$1, """", ": ", B2, ", ")</f>
        <v xml:space="preserve">"Unarmed": 1, </v>
      </c>
      <c r="C31" t="str">
        <f>CONCATENATE("""", $C$1, """", ": ", C2, ", ")</f>
        <v xml:space="preserve">"Dagger": 1.3, </v>
      </c>
      <c r="D31" t="str">
        <f>CONCATENATE("""", $D$1, """", ": ", D2, ", ")</f>
        <v xml:space="preserve">"1hSword": 1.4, </v>
      </c>
      <c r="E31" t="str">
        <f>CONCATENATE("""", E$1, """", ": ", E2, ", ")</f>
        <v xml:space="preserve">"2hSword": None, </v>
      </c>
      <c r="F31" t="str">
        <f>CONCATENATE("""", F$1, """", ": ", F2, ", ")</f>
        <v xml:space="preserve">"1hSpear": None, </v>
      </c>
      <c r="G31" t="str">
        <f>CONCATENATE("""", G$1, """", ": ", G2, ", ")</f>
        <v xml:space="preserve">"2hSpear": None, </v>
      </c>
      <c r="H31" t="str">
        <f>CONCATENATE("""", H$1, """", ": ", H2, ", ")</f>
        <v xml:space="preserve">"1hAxe": 1.6, </v>
      </c>
      <c r="I31" t="str">
        <f>CONCATENATE("""", I$1, """", ": ", I2, ", ")</f>
        <v xml:space="preserve">"2hAxe": None, </v>
      </c>
      <c r="J31" t="str">
        <f>CONCATENATE("""", J$1, """", ": ", J2, ", ")</f>
        <v xml:space="preserve">"1hStaff": 1.3, </v>
      </c>
      <c r="K31" t="str">
        <f>CONCATENATE("""", K$1, """", ": ", K2, ", ")</f>
        <v xml:space="preserve">"2hStaff": None, </v>
      </c>
      <c r="L31" t="str">
        <f>CONCATENATE("""", L$1, """", ": ", L2, ", ")</f>
        <v xml:space="preserve">"Mace": 1.4, </v>
      </c>
      <c r="M31" t="str">
        <f>CONCATENATE("""", M$1, """", ": ", M2, ", ")</f>
        <v xml:space="preserve">"Bow": None, </v>
      </c>
      <c r="N31" t="str">
        <f>CONCATENATE("""", N$1, """", ": ", N2, ", ")</f>
        <v xml:space="preserve">"Katar": None, </v>
      </c>
      <c r="O31" t="str">
        <f>CONCATENATE("""", O$1, """", ": ", O2, ", ")</f>
        <v xml:space="preserve">"Book": None, </v>
      </c>
      <c r="P31" t="str">
        <f>CONCATENATE("""", P$1, """", ": ", P2, ", ")</f>
        <v xml:space="preserve">"Knuckle": None, </v>
      </c>
      <c r="Q31" t="str">
        <f>CONCATENATE("""", Q$1, """", ": ", Q2, ", ")</f>
        <v xml:space="preserve">"Musical": None, </v>
      </c>
      <c r="R31" t="str">
        <f>CONCATENATE("""", R$1, """", ": ", R2, ", ")</f>
        <v xml:space="preserve">"Whip": None, </v>
      </c>
      <c r="S31" t="str">
        <f>CONCATENATE("""", S$1, """", ": ", S2, ", ")</f>
        <v xml:space="preserve">"Revolver": None, </v>
      </c>
      <c r="T31" t="str">
        <f>CONCATENATE("""", T$1, """", ": ", T2, ", ")</f>
        <v xml:space="preserve">"Rifle": None, </v>
      </c>
      <c r="U31" t="str">
        <f>CONCATENATE("""", U$1, """", ": ", U2, ", ")</f>
        <v xml:space="preserve">"Gatling": None, </v>
      </c>
      <c r="V31" t="str">
        <f>CONCATENATE("""", V$1, """", ": ", V2, ", ")</f>
        <v xml:space="preserve">"Shotgun": None, </v>
      </c>
      <c r="W31" t="str">
        <f>CONCATENATE("""", W$1, """", ": ", W2, ", ")</f>
        <v xml:space="preserve">"Grenade": None, </v>
      </c>
      <c r="X31" t="str">
        <f>CONCATENATE("""", X$1, """", ": ", X2, ", ")</f>
        <v xml:space="preserve">"Huuma": None, </v>
      </c>
      <c r="Y31" t="s">
        <v>55</v>
      </c>
    </row>
    <row r="32" spans="1:25" x14ac:dyDescent="0.25">
      <c r="A32" s="1" t="str">
        <f>CONCATENATE("""", A3, """", ": {")</f>
        <v>"Swordman": {</v>
      </c>
      <c r="B32" t="str">
        <f>CONCATENATE("""", $B$1, """", ": ", B3, ", ")</f>
        <v xml:space="preserve">"Unarmed": 0.8, </v>
      </c>
      <c r="C32" t="str">
        <f t="shared" ref="C32:C55" si="0">CONCATENATE("""", $C$1, """", ": ", C3, ", ")</f>
        <v xml:space="preserve">"Dagger": 1, </v>
      </c>
      <c r="D32" t="str">
        <f t="shared" ref="D32:D55" si="1">CONCATENATE("""", $D$1, """", ": ", D3, ", ")</f>
        <v xml:space="preserve">"1hSword": 1.1, </v>
      </c>
      <c r="E32" t="str">
        <f t="shared" ref="E32:X32" si="2">CONCATENATE("""", E$1, """", ": ", E3, ", ")</f>
        <v xml:space="preserve">"2hSword": 1.2, </v>
      </c>
      <c r="F32" t="str">
        <f t="shared" si="2"/>
        <v xml:space="preserve">"1hSpear": 1.3, </v>
      </c>
      <c r="G32" t="str">
        <f t="shared" si="2"/>
        <v xml:space="preserve">"2hSpear": 1.4, </v>
      </c>
      <c r="H32" t="str">
        <f t="shared" si="2"/>
        <v xml:space="preserve">"1hAxe": 1.4, </v>
      </c>
      <c r="I32" t="str">
        <f t="shared" si="2"/>
        <v xml:space="preserve">"2hAxe": 1.5, </v>
      </c>
      <c r="J32" t="str">
        <f t="shared" si="2"/>
        <v xml:space="preserve">"1hStaff": None, </v>
      </c>
      <c r="K32" t="str">
        <f t="shared" si="2"/>
        <v xml:space="preserve">"2hStaff": None, </v>
      </c>
      <c r="L32" t="str">
        <f t="shared" si="2"/>
        <v xml:space="preserve">"Mace": 1.3, </v>
      </c>
      <c r="M32" t="str">
        <f t="shared" si="2"/>
        <v xml:space="preserve">"Bow": None, </v>
      </c>
      <c r="N32" t="str">
        <f t="shared" si="2"/>
        <v xml:space="preserve">"Katar": None, </v>
      </c>
      <c r="O32" t="str">
        <f t="shared" si="2"/>
        <v xml:space="preserve">"Book": None, </v>
      </c>
      <c r="P32" t="str">
        <f t="shared" si="2"/>
        <v xml:space="preserve">"Knuckle": None, </v>
      </c>
      <c r="Q32" t="str">
        <f t="shared" si="2"/>
        <v xml:space="preserve">"Musical": None, </v>
      </c>
      <c r="R32" t="str">
        <f t="shared" si="2"/>
        <v xml:space="preserve">"Whip": None, </v>
      </c>
      <c r="S32" t="str">
        <f t="shared" si="2"/>
        <v xml:space="preserve">"Revolver": None, </v>
      </c>
      <c r="T32" t="str">
        <f t="shared" si="2"/>
        <v xml:space="preserve">"Rifle": None, </v>
      </c>
      <c r="U32" t="str">
        <f t="shared" si="2"/>
        <v xml:space="preserve">"Gatling": None, </v>
      </c>
      <c r="V32" t="str">
        <f t="shared" si="2"/>
        <v xml:space="preserve">"Shotgun": None, </v>
      </c>
      <c r="W32" t="str">
        <f t="shared" si="2"/>
        <v xml:space="preserve">"Grenade": None, </v>
      </c>
      <c r="X32" t="str">
        <f t="shared" si="2"/>
        <v xml:space="preserve">"Huuma": None, </v>
      </c>
      <c r="Y32" t="s">
        <v>55</v>
      </c>
    </row>
    <row r="33" spans="1:25" x14ac:dyDescent="0.25">
      <c r="A33" s="1" t="str">
        <f t="shared" ref="A33:A45" si="3">CONCATENATE("""", A4, """", ": {")</f>
        <v>"Knight": {</v>
      </c>
      <c r="B33" t="str">
        <f t="shared" ref="B33:B55" si="4">CONCATENATE("""", $B$1, """", ": ", B4, ", ")</f>
        <v xml:space="preserve">"Unarmed": 0.8, </v>
      </c>
      <c r="C33" t="str">
        <f t="shared" si="0"/>
        <v xml:space="preserve">"Dagger": 1, </v>
      </c>
      <c r="D33" t="str">
        <f t="shared" si="1"/>
        <v xml:space="preserve">"1hSword": 1, </v>
      </c>
      <c r="E33" t="str">
        <f t="shared" ref="E33:X33" si="5">CONCATENATE("""", E$1, """", ": ", E4, ", ")</f>
        <v xml:space="preserve">"2hSword": 1.1, </v>
      </c>
      <c r="F33" t="str">
        <f t="shared" si="5"/>
        <v xml:space="preserve">"1hSpear": 1.2, </v>
      </c>
      <c r="G33" t="str">
        <f t="shared" si="5"/>
        <v xml:space="preserve">"2hSpear": 1.2, </v>
      </c>
      <c r="H33" t="str">
        <f t="shared" si="5"/>
        <v xml:space="preserve">"1hAxe": 1.4, </v>
      </c>
      <c r="I33" t="str">
        <f t="shared" si="5"/>
        <v xml:space="preserve">"2hAxe": 1.4, </v>
      </c>
      <c r="J33" t="str">
        <f t="shared" si="5"/>
        <v xml:space="preserve">"1hStaff": None, </v>
      </c>
      <c r="K33" t="str">
        <f t="shared" si="5"/>
        <v xml:space="preserve">"2hStaff": None, </v>
      </c>
      <c r="L33" t="str">
        <f t="shared" si="5"/>
        <v xml:space="preserve">"Mace": 1.3, </v>
      </c>
      <c r="M33" t="str">
        <f t="shared" si="5"/>
        <v xml:space="preserve">"Bow": None, </v>
      </c>
      <c r="N33" t="str">
        <f t="shared" si="5"/>
        <v xml:space="preserve">"Katar": None, </v>
      </c>
      <c r="O33" t="str">
        <f t="shared" si="5"/>
        <v xml:space="preserve">"Book": None, </v>
      </c>
      <c r="P33" t="str">
        <f t="shared" si="5"/>
        <v xml:space="preserve">"Knuckle": None, </v>
      </c>
      <c r="Q33" t="str">
        <f t="shared" si="5"/>
        <v xml:space="preserve">"Musical": None, </v>
      </c>
      <c r="R33" t="str">
        <f t="shared" si="5"/>
        <v xml:space="preserve">"Whip": None, </v>
      </c>
      <c r="S33" t="str">
        <f t="shared" si="5"/>
        <v xml:space="preserve">"Revolver": None, </v>
      </c>
      <c r="T33" t="str">
        <f t="shared" si="5"/>
        <v xml:space="preserve">"Rifle": None, </v>
      </c>
      <c r="U33" t="str">
        <f t="shared" si="5"/>
        <v xml:space="preserve">"Gatling": None, </v>
      </c>
      <c r="V33" t="str">
        <f t="shared" si="5"/>
        <v xml:space="preserve">"Shotgun": None, </v>
      </c>
      <c r="W33" t="str">
        <f t="shared" si="5"/>
        <v xml:space="preserve">"Grenade": None, </v>
      </c>
      <c r="X33" t="str">
        <f t="shared" si="5"/>
        <v xml:space="preserve">"Huuma": None, </v>
      </c>
      <c r="Y33" t="s">
        <v>55</v>
      </c>
    </row>
    <row r="34" spans="1:25" x14ac:dyDescent="0.25">
      <c r="A34" s="1" t="str">
        <f t="shared" si="3"/>
        <v>"Crusader": {</v>
      </c>
      <c r="B34" t="str">
        <f t="shared" si="4"/>
        <v xml:space="preserve">"Unarmed": 0.8, </v>
      </c>
      <c r="C34" t="str">
        <f t="shared" si="0"/>
        <v xml:space="preserve">"Dagger": 1, </v>
      </c>
      <c r="D34" t="str">
        <f t="shared" si="1"/>
        <v xml:space="preserve">"1hSword": 1.1, </v>
      </c>
      <c r="E34" t="str">
        <f t="shared" ref="E34:X34" si="6">CONCATENATE("""", E$1, """", ": ", E5, ", ")</f>
        <v xml:space="preserve">"2hSword": 1.2, </v>
      </c>
      <c r="F34" t="str">
        <f t="shared" si="6"/>
        <v xml:space="preserve">"1hSpear": 1.2, </v>
      </c>
      <c r="G34" t="str">
        <f t="shared" si="6"/>
        <v xml:space="preserve">"2hSpear": 1.2, </v>
      </c>
      <c r="H34" t="str">
        <f t="shared" si="6"/>
        <v xml:space="preserve">"1hAxe": 1.4, </v>
      </c>
      <c r="I34" t="str">
        <f t="shared" si="6"/>
        <v xml:space="preserve">"2hAxe": 1.4, </v>
      </c>
      <c r="J34" t="str">
        <f t="shared" si="6"/>
        <v xml:space="preserve">"1hStaff": None, </v>
      </c>
      <c r="K34" t="str">
        <f t="shared" si="6"/>
        <v xml:space="preserve">"2hStaff": None, </v>
      </c>
      <c r="L34" t="str">
        <f t="shared" si="6"/>
        <v xml:space="preserve">"Mace": 1.3, </v>
      </c>
      <c r="M34" t="str">
        <f t="shared" si="6"/>
        <v xml:space="preserve">"Bow": None, </v>
      </c>
      <c r="N34" t="str">
        <f t="shared" si="6"/>
        <v xml:space="preserve">"Katar": None, </v>
      </c>
      <c r="O34" t="str">
        <f t="shared" si="6"/>
        <v xml:space="preserve">"Book": None, </v>
      </c>
      <c r="P34" t="str">
        <f t="shared" si="6"/>
        <v xml:space="preserve">"Knuckle": None, </v>
      </c>
      <c r="Q34" t="str">
        <f t="shared" si="6"/>
        <v xml:space="preserve">"Musical": None, </v>
      </c>
      <c r="R34" t="str">
        <f t="shared" si="6"/>
        <v xml:space="preserve">"Whip": None, </v>
      </c>
      <c r="S34" t="str">
        <f t="shared" si="6"/>
        <v xml:space="preserve">"Revolver": None, </v>
      </c>
      <c r="T34" t="str">
        <f t="shared" si="6"/>
        <v xml:space="preserve">"Rifle": None, </v>
      </c>
      <c r="U34" t="str">
        <f t="shared" si="6"/>
        <v xml:space="preserve">"Gatling": None, </v>
      </c>
      <c r="V34" t="str">
        <f t="shared" si="6"/>
        <v xml:space="preserve">"Shotgun": None, </v>
      </c>
      <c r="W34" t="str">
        <f t="shared" si="6"/>
        <v xml:space="preserve">"Grenade": None, </v>
      </c>
      <c r="X34" t="str">
        <f t="shared" si="6"/>
        <v xml:space="preserve">"Huuma": None, </v>
      </c>
      <c r="Y34" t="s">
        <v>55</v>
      </c>
    </row>
    <row r="35" spans="1:25" x14ac:dyDescent="0.25">
      <c r="A35" s="1" t="str">
        <f t="shared" si="3"/>
        <v>"Magician": {</v>
      </c>
      <c r="B35" t="str">
        <f t="shared" si="4"/>
        <v xml:space="preserve">"Unarmed": 1, </v>
      </c>
      <c r="C35" t="str">
        <f t="shared" si="0"/>
        <v xml:space="preserve">"Dagger": 1.2, </v>
      </c>
      <c r="D35" t="str">
        <f t="shared" si="1"/>
        <v xml:space="preserve">"1hSword": None, </v>
      </c>
      <c r="E35" t="str">
        <f t="shared" ref="E35:X35" si="7">CONCATENATE("""", E$1, """", ": ", E6, ", ")</f>
        <v xml:space="preserve">"2hSword": None, </v>
      </c>
      <c r="F35" t="str">
        <f t="shared" si="7"/>
        <v xml:space="preserve">"1hSpear": None, </v>
      </c>
      <c r="G35" t="str">
        <f t="shared" si="7"/>
        <v xml:space="preserve">"2hSpear": None, </v>
      </c>
      <c r="H35" t="str">
        <f t="shared" si="7"/>
        <v xml:space="preserve">"1hAxe": None, </v>
      </c>
      <c r="I35" t="str">
        <f t="shared" si="7"/>
        <v xml:space="preserve">"2hAxe": None, </v>
      </c>
      <c r="J35" t="str">
        <f t="shared" si="7"/>
        <v xml:space="preserve">"1hStaff": 1.4, </v>
      </c>
      <c r="K35" t="str">
        <f t="shared" si="7"/>
        <v xml:space="preserve">"2hStaff": None, </v>
      </c>
      <c r="L35" t="str">
        <f t="shared" si="7"/>
        <v xml:space="preserve">"Mace": None, </v>
      </c>
      <c r="M35" t="str">
        <f t="shared" si="7"/>
        <v xml:space="preserve">"Bow": None, </v>
      </c>
      <c r="N35" t="str">
        <f t="shared" si="7"/>
        <v xml:space="preserve">"Katar": None, </v>
      </c>
      <c r="O35" t="str">
        <f t="shared" si="7"/>
        <v xml:space="preserve">"Book": None, </v>
      </c>
      <c r="P35" t="str">
        <f t="shared" si="7"/>
        <v xml:space="preserve">"Knuckle": None, </v>
      </c>
      <c r="Q35" t="str">
        <f t="shared" si="7"/>
        <v xml:space="preserve">"Musical": None, </v>
      </c>
      <c r="R35" t="str">
        <f t="shared" si="7"/>
        <v xml:space="preserve">"Whip": None, </v>
      </c>
      <c r="S35" t="str">
        <f t="shared" si="7"/>
        <v xml:space="preserve">"Revolver": None, </v>
      </c>
      <c r="T35" t="str">
        <f t="shared" si="7"/>
        <v xml:space="preserve">"Rifle": None, </v>
      </c>
      <c r="U35" t="str">
        <f t="shared" si="7"/>
        <v xml:space="preserve">"Gatling": None, </v>
      </c>
      <c r="V35" t="str">
        <f t="shared" si="7"/>
        <v xml:space="preserve">"Shotgun": None, </v>
      </c>
      <c r="W35" t="str">
        <f t="shared" si="7"/>
        <v xml:space="preserve">"Grenade": None, </v>
      </c>
      <c r="X35" t="str">
        <f t="shared" si="7"/>
        <v xml:space="preserve">"Huuma": None, </v>
      </c>
      <c r="Y35" t="s">
        <v>55</v>
      </c>
    </row>
    <row r="36" spans="1:25" x14ac:dyDescent="0.25">
      <c r="A36" s="1" t="str">
        <f t="shared" si="3"/>
        <v>"Wizard": {</v>
      </c>
      <c r="B36" t="str">
        <f t="shared" si="4"/>
        <v xml:space="preserve">"Unarmed": 1, </v>
      </c>
      <c r="C36" t="str">
        <f t="shared" si="0"/>
        <v xml:space="preserve">"Dagger": 1.15, </v>
      </c>
      <c r="D36" t="str">
        <f t="shared" si="1"/>
        <v xml:space="preserve">"1hSword": None, </v>
      </c>
      <c r="E36" t="str">
        <f t="shared" ref="E36:X36" si="8">CONCATENATE("""", E$1, """", ": ", E7, ", ")</f>
        <v xml:space="preserve">"2hSword": None, </v>
      </c>
      <c r="F36" t="str">
        <f t="shared" si="8"/>
        <v xml:space="preserve">"1hSpear": None, </v>
      </c>
      <c r="G36" t="str">
        <f t="shared" si="8"/>
        <v xml:space="preserve">"2hSpear": None, </v>
      </c>
      <c r="H36" t="str">
        <f t="shared" si="8"/>
        <v xml:space="preserve">"1hAxe": None, </v>
      </c>
      <c r="I36" t="str">
        <f t="shared" si="8"/>
        <v xml:space="preserve">"2hAxe": None, </v>
      </c>
      <c r="J36" t="str">
        <f t="shared" si="8"/>
        <v xml:space="preserve">"1hStaff": 1.25, </v>
      </c>
      <c r="K36" t="str">
        <f t="shared" si="8"/>
        <v xml:space="preserve">"2hStaff": None, </v>
      </c>
      <c r="L36" t="str">
        <f t="shared" si="8"/>
        <v xml:space="preserve">"Mace": None, </v>
      </c>
      <c r="M36" t="str">
        <f t="shared" si="8"/>
        <v xml:space="preserve">"Bow": None, </v>
      </c>
      <c r="N36" t="str">
        <f t="shared" si="8"/>
        <v xml:space="preserve">"Katar": None, </v>
      </c>
      <c r="O36" t="str">
        <f t="shared" si="8"/>
        <v xml:space="preserve">"Book": None, </v>
      </c>
      <c r="P36" t="str">
        <f t="shared" si="8"/>
        <v xml:space="preserve">"Knuckle": None, </v>
      </c>
      <c r="Q36" t="str">
        <f t="shared" si="8"/>
        <v xml:space="preserve">"Musical": None, </v>
      </c>
      <c r="R36" t="str">
        <f t="shared" si="8"/>
        <v xml:space="preserve">"Whip": None, </v>
      </c>
      <c r="S36" t="str">
        <f t="shared" si="8"/>
        <v xml:space="preserve">"Revolver": None, </v>
      </c>
      <c r="T36" t="str">
        <f t="shared" si="8"/>
        <v xml:space="preserve">"Rifle": None, </v>
      </c>
      <c r="U36" t="str">
        <f t="shared" si="8"/>
        <v xml:space="preserve">"Gatling": None, </v>
      </c>
      <c r="V36" t="str">
        <f t="shared" si="8"/>
        <v xml:space="preserve">"Shotgun": None, </v>
      </c>
      <c r="W36" t="str">
        <f t="shared" si="8"/>
        <v xml:space="preserve">"Grenade": None, </v>
      </c>
      <c r="X36" t="str">
        <f t="shared" si="8"/>
        <v xml:space="preserve">"Huuma": None, </v>
      </c>
      <c r="Y36" t="s">
        <v>55</v>
      </c>
    </row>
    <row r="37" spans="1:25" x14ac:dyDescent="0.25">
      <c r="A37" s="1" t="str">
        <f t="shared" si="3"/>
        <v>"Sage": {</v>
      </c>
      <c r="B37" t="str">
        <f t="shared" si="4"/>
        <v xml:space="preserve">"Unarmed": 0.9, </v>
      </c>
      <c r="C37" t="str">
        <f t="shared" si="0"/>
        <v xml:space="preserve">"Dagger": 1.05, </v>
      </c>
      <c r="D37" t="str">
        <f t="shared" si="1"/>
        <v xml:space="preserve">"1hSword": None, </v>
      </c>
      <c r="E37" t="str">
        <f t="shared" ref="E37:X37" si="9">CONCATENATE("""", E$1, """", ": ", E8, ", ")</f>
        <v xml:space="preserve">"2hSword": None, </v>
      </c>
      <c r="F37" t="str">
        <f t="shared" si="9"/>
        <v xml:space="preserve">"1hSpear": None, </v>
      </c>
      <c r="G37" t="str">
        <f t="shared" si="9"/>
        <v xml:space="preserve">"2hSpear": None, </v>
      </c>
      <c r="H37" t="str">
        <f t="shared" si="9"/>
        <v xml:space="preserve">"1hAxe": None, </v>
      </c>
      <c r="I37" t="str">
        <f t="shared" si="9"/>
        <v xml:space="preserve">"2hAxe": None, </v>
      </c>
      <c r="J37" t="str">
        <f t="shared" si="9"/>
        <v xml:space="preserve">"1hStaff": 1.25, </v>
      </c>
      <c r="K37" t="str">
        <f t="shared" si="9"/>
        <v xml:space="preserve">"2hStaff": 1.25, </v>
      </c>
      <c r="L37" t="str">
        <f t="shared" si="9"/>
        <v xml:space="preserve">"Mace": None, </v>
      </c>
      <c r="M37" t="str">
        <f t="shared" si="9"/>
        <v xml:space="preserve">"Bow": None, </v>
      </c>
      <c r="N37" t="str">
        <f t="shared" si="9"/>
        <v xml:space="preserve">"Katar": None, </v>
      </c>
      <c r="O37" t="str">
        <f t="shared" si="9"/>
        <v xml:space="preserve">"Book": 1.1, </v>
      </c>
      <c r="P37" t="str">
        <f t="shared" si="9"/>
        <v xml:space="preserve">"Knuckle": None, </v>
      </c>
      <c r="Q37" t="str">
        <f t="shared" si="9"/>
        <v xml:space="preserve">"Musical": None, </v>
      </c>
      <c r="R37" t="str">
        <f t="shared" si="9"/>
        <v xml:space="preserve">"Whip": None, </v>
      </c>
      <c r="S37" t="str">
        <f t="shared" si="9"/>
        <v xml:space="preserve">"Revolver": None, </v>
      </c>
      <c r="T37" t="str">
        <f t="shared" si="9"/>
        <v xml:space="preserve">"Rifle": None, </v>
      </c>
      <c r="U37" t="str">
        <f t="shared" si="9"/>
        <v xml:space="preserve">"Gatling": None, </v>
      </c>
      <c r="V37" t="str">
        <f t="shared" si="9"/>
        <v xml:space="preserve">"Shotgun": None, </v>
      </c>
      <c r="W37" t="str">
        <f t="shared" si="9"/>
        <v xml:space="preserve">"Grenade": None, </v>
      </c>
      <c r="X37" t="str">
        <f t="shared" si="9"/>
        <v xml:space="preserve">"Huuma": None, </v>
      </c>
      <c r="Y37" t="s">
        <v>55</v>
      </c>
    </row>
    <row r="38" spans="1:25" x14ac:dyDescent="0.25">
      <c r="A38" s="1" t="str">
        <f t="shared" si="3"/>
        <v>"Acolyte": {</v>
      </c>
      <c r="B38" t="str">
        <f t="shared" si="4"/>
        <v xml:space="preserve">"Unarmed": 0.8, </v>
      </c>
      <c r="C38" t="str">
        <f t="shared" si="0"/>
        <v xml:space="preserve">"Dagger": None, </v>
      </c>
      <c r="D38" t="str">
        <f t="shared" si="1"/>
        <v xml:space="preserve">"1hSword": None, </v>
      </c>
      <c r="E38" t="str">
        <f t="shared" ref="E38:X38" si="10">CONCATENATE("""", E$1, """", ": ", E9, ", ")</f>
        <v xml:space="preserve">"2hSword": None, </v>
      </c>
      <c r="F38" t="str">
        <f t="shared" si="10"/>
        <v xml:space="preserve">"1hSpear": None, </v>
      </c>
      <c r="G38" t="str">
        <f t="shared" si="10"/>
        <v xml:space="preserve">"2hSpear": None, </v>
      </c>
      <c r="H38" t="str">
        <f t="shared" si="10"/>
        <v xml:space="preserve">"1hAxe": None, </v>
      </c>
      <c r="I38" t="str">
        <f t="shared" si="10"/>
        <v xml:space="preserve">"2hAxe": None, </v>
      </c>
      <c r="J38" t="str">
        <f t="shared" si="10"/>
        <v xml:space="preserve">"1hStaff": 1.2, </v>
      </c>
      <c r="K38" t="str">
        <f t="shared" si="10"/>
        <v xml:space="preserve">"2hStaff": None, </v>
      </c>
      <c r="L38" t="str">
        <f t="shared" si="10"/>
        <v xml:space="preserve">"Mace": 1.2, </v>
      </c>
      <c r="M38" t="str">
        <f t="shared" si="10"/>
        <v xml:space="preserve">"Bow": None, </v>
      </c>
      <c r="N38" t="str">
        <f t="shared" si="10"/>
        <v xml:space="preserve">"Katar": None, </v>
      </c>
      <c r="O38" t="str">
        <f t="shared" si="10"/>
        <v xml:space="preserve">"Book": None, </v>
      </c>
      <c r="P38" t="str">
        <f t="shared" si="10"/>
        <v xml:space="preserve">"Knuckle": None, </v>
      </c>
      <c r="Q38" t="str">
        <f t="shared" si="10"/>
        <v xml:space="preserve">"Musical": None, </v>
      </c>
      <c r="R38" t="str">
        <f t="shared" si="10"/>
        <v xml:space="preserve">"Whip": None, </v>
      </c>
      <c r="S38" t="str">
        <f t="shared" si="10"/>
        <v xml:space="preserve">"Revolver": None, </v>
      </c>
      <c r="T38" t="str">
        <f t="shared" si="10"/>
        <v xml:space="preserve">"Rifle": None, </v>
      </c>
      <c r="U38" t="str">
        <f t="shared" si="10"/>
        <v xml:space="preserve">"Gatling": None, </v>
      </c>
      <c r="V38" t="str">
        <f t="shared" si="10"/>
        <v xml:space="preserve">"Shotgun": None, </v>
      </c>
      <c r="W38" t="str">
        <f t="shared" si="10"/>
        <v xml:space="preserve">"Grenade": None, </v>
      </c>
      <c r="X38" t="str">
        <f t="shared" si="10"/>
        <v xml:space="preserve">"Huuma": None, </v>
      </c>
      <c r="Y38" t="s">
        <v>55</v>
      </c>
    </row>
    <row r="39" spans="1:25" x14ac:dyDescent="0.25">
      <c r="A39" s="1" t="str">
        <f t="shared" si="3"/>
        <v>"Priest": {</v>
      </c>
      <c r="B39" t="str">
        <f t="shared" si="4"/>
        <v xml:space="preserve">"Unarmed": 0.8, </v>
      </c>
      <c r="C39" t="str">
        <f t="shared" si="0"/>
        <v xml:space="preserve">"Dagger": None, </v>
      </c>
      <c r="D39" t="str">
        <f t="shared" si="1"/>
        <v xml:space="preserve">"1hSword": None, </v>
      </c>
      <c r="E39" t="str">
        <f t="shared" ref="E39:X39" si="11">CONCATENATE("""", E$1, """", ": ", E10, ", ")</f>
        <v xml:space="preserve">"2hSword": None, </v>
      </c>
      <c r="F39" t="str">
        <f t="shared" si="11"/>
        <v xml:space="preserve">"1hSpear": None, </v>
      </c>
      <c r="G39" t="str">
        <f t="shared" si="11"/>
        <v xml:space="preserve">"2hSpear": None, </v>
      </c>
      <c r="H39" t="str">
        <f t="shared" si="11"/>
        <v xml:space="preserve">"1hAxe": None, </v>
      </c>
      <c r="I39" t="str">
        <f t="shared" si="11"/>
        <v xml:space="preserve">"2hAxe": None, </v>
      </c>
      <c r="J39" t="str">
        <f t="shared" si="11"/>
        <v xml:space="preserve">"1hStaff": 1.2, </v>
      </c>
      <c r="K39" t="str">
        <f t="shared" si="11"/>
        <v xml:space="preserve">"2hStaff": None, </v>
      </c>
      <c r="L39" t="str">
        <f t="shared" si="11"/>
        <v xml:space="preserve">"Mace": 1.2, </v>
      </c>
      <c r="M39" t="str">
        <f t="shared" si="11"/>
        <v xml:space="preserve">"Bow": None, </v>
      </c>
      <c r="N39" t="str">
        <f t="shared" si="11"/>
        <v xml:space="preserve">"Katar": None, </v>
      </c>
      <c r="O39" t="str">
        <f t="shared" si="11"/>
        <v xml:space="preserve">"Book": 1.2, </v>
      </c>
      <c r="P39" t="str">
        <f t="shared" si="11"/>
        <v xml:space="preserve">"Knuckle": 4, </v>
      </c>
      <c r="Q39" t="str">
        <f t="shared" si="11"/>
        <v xml:space="preserve">"Musical": None, </v>
      </c>
      <c r="R39" t="str">
        <f t="shared" si="11"/>
        <v xml:space="preserve">"Whip": None, </v>
      </c>
      <c r="S39" t="str">
        <f t="shared" si="11"/>
        <v xml:space="preserve">"Revolver": None, </v>
      </c>
      <c r="T39" t="str">
        <f t="shared" si="11"/>
        <v xml:space="preserve">"Rifle": None, </v>
      </c>
      <c r="U39" t="str">
        <f t="shared" si="11"/>
        <v xml:space="preserve">"Gatling": None, </v>
      </c>
      <c r="V39" t="str">
        <f t="shared" si="11"/>
        <v xml:space="preserve">"Shotgun": None, </v>
      </c>
      <c r="W39" t="str">
        <f t="shared" si="11"/>
        <v xml:space="preserve">"Grenade": None, </v>
      </c>
      <c r="X39" t="str">
        <f t="shared" si="11"/>
        <v xml:space="preserve">"Huuma": None, </v>
      </c>
      <c r="Y39" t="s">
        <v>55</v>
      </c>
    </row>
    <row r="40" spans="1:25" x14ac:dyDescent="0.25">
      <c r="A40" s="1" t="str">
        <f t="shared" si="3"/>
        <v>"Monk": {</v>
      </c>
      <c r="B40" t="str">
        <f t="shared" si="4"/>
        <v xml:space="preserve">"Unarmed": 0.8, </v>
      </c>
      <c r="C40" t="str">
        <f t="shared" si="0"/>
        <v xml:space="preserve">"Dagger": None, </v>
      </c>
      <c r="D40" t="str">
        <f t="shared" si="1"/>
        <v xml:space="preserve">"1hSword": None, </v>
      </c>
      <c r="E40" t="str">
        <f t="shared" ref="E40:X40" si="12">CONCATENATE("""", E$1, """", ": ", E11, ", ")</f>
        <v xml:space="preserve">"2hSword": None, </v>
      </c>
      <c r="F40" t="str">
        <f t="shared" si="12"/>
        <v xml:space="preserve">"1hSpear": None, </v>
      </c>
      <c r="G40" t="str">
        <f t="shared" si="12"/>
        <v xml:space="preserve">"2hSpear": None, </v>
      </c>
      <c r="H40" t="str">
        <f t="shared" si="12"/>
        <v xml:space="preserve">"1hAxe": None, </v>
      </c>
      <c r="I40" t="str">
        <f t="shared" si="12"/>
        <v xml:space="preserve">"2hAxe": None, </v>
      </c>
      <c r="J40" t="str">
        <f t="shared" si="12"/>
        <v xml:space="preserve">"1hStaff": 1.15, </v>
      </c>
      <c r="K40" t="str">
        <f t="shared" si="12"/>
        <v xml:space="preserve">"2hStaff": None, </v>
      </c>
      <c r="L40" t="str">
        <f t="shared" si="12"/>
        <v xml:space="preserve">"Mace": 1.15, </v>
      </c>
      <c r="M40" t="str">
        <f t="shared" si="12"/>
        <v xml:space="preserve">"Bow": None, </v>
      </c>
      <c r="N40" t="str">
        <f t="shared" si="12"/>
        <v xml:space="preserve">"Katar": None, </v>
      </c>
      <c r="O40" t="str">
        <f t="shared" si="12"/>
        <v xml:space="preserve">"Book": None, </v>
      </c>
      <c r="P40" t="str">
        <f t="shared" si="12"/>
        <v xml:space="preserve">"Knuckle": 0.95, </v>
      </c>
      <c r="Q40" t="str">
        <f t="shared" si="12"/>
        <v xml:space="preserve">"Musical": None, </v>
      </c>
      <c r="R40" t="str">
        <f t="shared" si="12"/>
        <v xml:space="preserve">"Whip": None, </v>
      </c>
      <c r="S40" t="str">
        <f t="shared" si="12"/>
        <v xml:space="preserve">"Revolver": None, </v>
      </c>
      <c r="T40" t="str">
        <f t="shared" si="12"/>
        <v xml:space="preserve">"Rifle": None, </v>
      </c>
      <c r="U40" t="str">
        <f t="shared" si="12"/>
        <v xml:space="preserve">"Gatling": None, </v>
      </c>
      <c r="V40" t="str">
        <f t="shared" si="12"/>
        <v xml:space="preserve">"Shotgun": None, </v>
      </c>
      <c r="W40" t="str">
        <f t="shared" si="12"/>
        <v xml:space="preserve">"Grenade": None, </v>
      </c>
      <c r="X40" t="str">
        <f t="shared" si="12"/>
        <v xml:space="preserve">"Huuma": None, </v>
      </c>
      <c r="Y40" t="s">
        <v>55</v>
      </c>
    </row>
    <row r="41" spans="1:25" x14ac:dyDescent="0.25">
      <c r="A41" s="1" t="str">
        <f t="shared" si="3"/>
        <v>"Thief": {</v>
      </c>
      <c r="B41" t="str">
        <f t="shared" si="4"/>
        <v xml:space="preserve">"Unarmed": 0.8, </v>
      </c>
      <c r="C41" t="str">
        <f t="shared" si="0"/>
        <v xml:space="preserve">"Dagger": 1, </v>
      </c>
      <c r="D41" t="str">
        <f t="shared" si="1"/>
        <v xml:space="preserve">"1hSword": 1.3, </v>
      </c>
      <c r="E41" t="str">
        <f t="shared" ref="E41:X41" si="13">CONCATENATE("""", E$1, """", ": ", E12, ", ")</f>
        <v xml:space="preserve">"2hSword": None, </v>
      </c>
      <c r="F41" t="str">
        <f t="shared" si="13"/>
        <v xml:space="preserve">"1hSpear": None, </v>
      </c>
      <c r="G41" t="str">
        <f t="shared" si="13"/>
        <v xml:space="preserve">"2hSpear": None, </v>
      </c>
      <c r="H41" t="str">
        <f t="shared" si="13"/>
        <v xml:space="preserve">"1hAxe": 1.6, </v>
      </c>
      <c r="I41" t="str">
        <f t="shared" si="13"/>
        <v xml:space="preserve">"2hAxe": None, </v>
      </c>
      <c r="J41" t="str">
        <f t="shared" si="13"/>
        <v xml:space="preserve">"1hStaff": None, </v>
      </c>
      <c r="K41" t="str">
        <f t="shared" si="13"/>
        <v xml:space="preserve">"2hStaff": None, </v>
      </c>
      <c r="L41" t="str">
        <f t="shared" si="13"/>
        <v xml:space="preserve">"Mace": None, </v>
      </c>
      <c r="M41" t="str">
        <f t="shared" si="13"/>
        <v xml:space="preserve">"Bow": 1.6, </v>
      </c>
      <c r="N41" t="str">
        <f t="shared" si="13"/>
        <v xml:space="preserve">"Katar": None, </v>
      </c>
      <c r="O41" t="str">
        <f t="shared" si="13"/>
        <v xml:space="preserve">"Book": None, </v>
      </c>
      <c r="P41" t="str">
        <f t="shared" si="13"/>
        <v xml:space="preserve">"Knuckle": None, </v>
      </c>
      <c r="Q41" t="str">
        <f t="shared" si="13"/>
        <v xml:space="preserve">"Musical": None, </v>
      </c>
      <c r="R41" t="str">
        <f t="shared" si="13"/>
        <v xml:space="preserve">"Whip": None, </v>
      </c>
      <c r="S41" t="str">
        <f t="shared" si="13"/>
        <v xml:space="preserve">"Revolver": None, </v>
      </c>
      <c r="T41" t="str">
        <f t="shared" si="13"/>
        <v xml:space="preserve">"Rifle": None, </v>
      </c>
      <c r="U41" t="str">
        <f t="shared" si="13"/>
        <v xml:space="preserve">"Gatling": None, </v>
      </c>
      <c r="V41" t="str">
        <f t="shared" si="13"/>
        <v xml:space="preserve">"Shotgun": None, </v>
      </c>
      <c r="W41" t="str">
        <f t="shared" si="13"/>
        <v xml:space="preserve">"Grenade": None, </v>
      </c>
      <c r="X41" t="str">
        <f t="shared" si="13"/>
        <v xml:space="preserve">"Huuma": None, </v>
      </c>
      <c r="Y41" t="s">
        <v>55</v>
      </c>
    </row>
    <row r="42" spans="1:25" x14ac:dyDescent="0.25">
      <c r="A42" s="1" t="str">
        <f t="shared" si="3"/>
        <v>"Assassin": {</v>
      </c>
      <c r="B42" t="str">
        <f t="shared" si="4"/>
        <v xml:space="preserve">"Unarmed": 0.8, </v>
      </c>
      <c r="C42" t="str">
        <f t="shared" si="0"/>
        <v xml:space="preserve">"Dagger": 1, </v>
      </c>
      <c r="D42" t="str">
        <f t="shared" si="1"/>
        <v xml:space="preserve">"1hSword": 1.3, </v>
      </c>
      <c r="E42" t="str">
        <f t="shared" ref="E42:X42" si="14">CONCATENATE("""", E$1, """", ": ", E13, ", ")</f>
        <v xml:space="preserve">"2hSword": None, </v>
      </c>
      <c r="F42" t="str">
        <f t="shared" si="14"/>
        <v xml:space="preserve">"1hSpear": None, </v>
      </c>
      <c r="G42" t="str">
        <f t="shared" si="14"/>
        <v xml:space="preserve">"2hSpear": None, </v>
      </c>
      <c r="H42" t="str">
        <f t="shared" si="14"/>
        <v xml:space="preserve">"1hAxe": 1.6, </v>
      </c>
      <c r="I42" t="str">
        <f t="shared" si="14"/>
        <v xml:space="preserve">"2hAxe": None, </v>
      </c>
      <c r="J42" t="str">
        <f t="shared" si="14"/>
        <v xml:space="preserve">"1hStaff": None, </v>
      </c>
      <c r="K42" t="str">
        <f t="shared" si="14"/>
        <v xml:space="preserve">"2hStaff": None, </v>
      </c>
      <c r="L42" t="str">
        <f t="shared" si="14"/>
        <v xml:space="preserve">"Mace": None, </v>
      </c>
      <c r="M42" t="str">
        <f t="shared" si="14"/>
        <v xml:space="preserve">"Bow": None, </v>
      </c>
      <c r="N42" t="str">
        <f t="shared" si="14"/>
        <v xml:space="preserve">"Katar": 1, </v>
      </c>
      <c r="O42" t="str">
        <f t="shared" si="14"/>
        <v xml:space="preserve">"Book": None, </v>
      </c>
      <c r="P42" t="str">
        <f t="shared" si="14"/>
        <v xml:space="preserve">"Knuckle": None, </v>
      </c>
      <c r="Q42" t="str">
        <f t="shared" si="14"/>
        <v xml:space="preserve">"Musical": None, </v>
      </c>
      <c r="R42" t="str">
        <f t="shared" si="14"/>
        <v xml:space="preserve">"Whip": None, </v>
      </c>
      <c r="S42" t="str">
        <f t="shared" si="14"/>
        <v xml:space="preserve">"Revolver": None, </v>
      </c>
      <c r="T42" t="str">
        <f t="shared" si="14"/>
        <v xml:space="preserve">"Rifle": None, </v>
      </c>
      <c r="U42" t="str">
        <f t="shared" si="14"/>
        <v xml:space="preserve">"Gatling": None, </v>
      </c>
      <c r="V42" t="str">
        <f t="shared" si="14"/>
        <v xml:space="preserve">"Shotgun": None, </v>
      </c>
      <c r="W42" t="str">
        <f t="shared" si="14"/>
        <v xml:space="preserve">"Grenade": None, </v>
      </c>
      <c r="X42" t="str">
        <f t="shared" si="14"/>
        <v xml:space="preserve">"Huuma": None, </v>
      </c>
      <c r="Y42" t="s">
        <v>55</v>
      </c>
    </row>
    <row r="43" spans="1:25" x14ac:dyDescent="0.25">
      <c r="A43" s="1" t="str">
        <f t="shared" si="3"/>
        <v>"Rogue": {</v>
      </c>
      <c r="B43" t="str">
        <f t="shared" si="4"/>
        <v xml:space="preserve">"Unarmed": 0.8, </v>
      </c>
      <c r="C43" t="str">
        <f t="shared" si="0"/>
        <v xml:space="preserve">"Dagger": 1, </v>
      </c>
      <c r="D43" t="str">
        <f t="shared" si="1"/>
        <v xml:space="preserve">"1hSword": 1.1, </v>
      </c>
      <c r="E43" t="str">
        <f t="shared" ref="E43:X43" si="15">CONCATENATE("""", E$1, """", ": ", E14, ", ")</f>
        <v xml:space="preserve">"2hSword": None, </v>
      </c>
      <c r="F43" t="str">
        <f t="shared" si="15"/>
        <v xml:space="preserve">"1hSpear": None, </v>
      </c>
      <c r="G43" t="str">
        <f t="shared" si="15"/>
        <v xml:space="preserve">"2hSpear": None, </v>
      </c>
      <c r="H43" t="str">
        <f t="shared" si="15"/>
        <v xml:space="preserve">"1hAxe": None, </v>
      </c>
      <c r="I43" t="str">
        <f t="shared" si="15"/>
        <v xml:space="preserve">"2hAxe": None, </v>
      </c>
      <c r="J43" t="str">
        <f t="shared" si="15"/>
        <v xml:space="preserve">"1hStaff": None, </v>
      </c>
      <c r="K43" t="str">
        <f t="shared" si="15"/>
        <v xml:space="preserve">"2hStaff": None, </v>
      </c>
      <c r="L43" t="str">
        <f t="shared" si="15"/>
        <v xml:space="preserve">"Mace": None, </v>
      </c>
      <c r="M43" t="str">
        <f t="shared" si="15"/>
        <v xml:space="preserve">"Bow": None, </v>
      </c>
      <c r="N43" t="str">
        <f t="shared" si="15"/>
        <v xml:space="preserve">"Katar": None, </v>
      </c>
      <c r="O43" t="str">
        <f t="shared" si="15"/>
        <v xml:space="preserve">"Book": None, </v>
      </c>
      <c r="P43" t="str">
        <f t="shared" si="15"/>
        <v xml:space="preserve">"Knuckle": None, </v>
      </c>
      <c r="Q43" t="str">
        <f t="shared" si="15"/>
        <v xml:space="preserve">"Musical": None, </v>
      </c>
      <c r="R43" t="str">
        <f t="shared" si="15"/>
        <v xml:space="preserve">"Whip": None, </v>
      </c>
      <c r="S43" t="str">
        <f t="shared" si="15"/>
        <v xml:space="preserve">"Revolver": None, </v>
      </c>
      <c r="T43" t="str">
        <f t="shared" si="15"/>
        <v xml:space="preserve">"Rifle": None, </v>
      </c>
      <c r="U43" t="str">
        <f t="shared" si="15"/>
        <v xml:space="preserve">"Gatling": None, </v>
      </c>
      <c r="V43" t="str">
        <f t="shared" si="15"/>
        <v xml:space="preserve">"Shotgun": None, </v>
      </c>
      <c r="W43" t="str">
        <f t="shared" si="15"/>
        <v xml:space="preserve">"Grenade": None, </v>
      </c>
      <c r="X43" t="str">
        <f t="shared" si="15"/>
        <v xml:space="preserve">"Huuma": None, </v>
      </c>
      <c r="Y43" t="s">
        <v>55</v>
      </c>
    </row>
    <row r="44" spans="1:25" x14ac:dyDescent="0.25">
      <c r="A44" s="1" t="str">
        <f t="shared" si="3"/>
        <v>"Merchant": {</v>
      </c>
      <c r="B44" t="str">
        <f t="shared" si="4"/>
        <v xml:space="preserve">"Unarmed": 0.8, </v>
      </c>
      <c r="C44" t="str">
        <f t="shared" si="0"/>
        <v xml:space="preserve">"Dagger": 1.2, </v>
      </c>
      <c r="D44" t="str">
        <f t="shared" si="1"/>
        <v xml:space="preserve">"1hSword": 1.4, </v>
      </c>
      <c r="E44" t="str">
        <f t="shared" ref="E44:X44" si="16">CONCATENATE("""", E$1, """", ": ", E15, ", ")</f>
        <v xml:space="preserve">"2hSword": None, </v>
      </c>
      <c r="F44" t="str">
        <f t="shared" si="16"/>
        <v xml:space="preserve">"1hSpear": None, </v>
      </c>
      <c r="G44" t="str">
        <f t="shared" si="16"/>
        <v xml:space="preserve">"2hSpear": None, </v>
      </c>
      <c r="H44" t="str">
        <f t="shared" si="16"/>
        <v xml:space="preserve">"1hAxe": 1.4, </v>
      </c>
      <c r="I44" t="str">
        <f t="shared" si="16"/>
        <v xml:space="preserve">"2hAxe": 1.5, </v>
      </c>
      <c r="J44" t="str">
        <f t="shared" si="16"/>
        <v xml:space="preserve">"1hStaff": None, </v>
      </c>
      <c r="K44" t="str">
        <f t="shared" si="16"/>
        <v xml:space="preserve">"2hStaff": None, </v>
      </c>
      <c r="L44" t="str">
        <f t="shared" si="16"/>
        <v xml:space="preserve">"Mace": 1.4, </v>
      </c>
      <c r="M44" t="str">
        <f t="shared" si="16"/>
        <v xml:space="preserve">"Bow": None, </v>
      </c>
      <c r="N44" t="str">
        <f t="shared" si="16"/>
        <v xml:space="preserve">"Katar": None, </v>
      </c>
      <c r="O44" t="str">
        <f t="shared" si="16"/>
        <v xml:space="preserve">"Book": None, </v>
      </c>
      <c r="P44" t="str">
        <f t="shared" si="16"/>
        <v xml:space="preserve">"Knuckle": None, </v>
      </c>
      <c r="Q44" t="str">
        <f t="shared" si="16"/>
        <v xml:space="preserve">"Musical": None, </v>
      </c>
      <c r="R44" t="str">
        <f t="shared" si="16"/>
        <v xml:space="preserve">"Whip": None, </v>
      </c>
      <c r="S44" t="str">
        <f t="shared" si="16"/>
        <v xml:space="preserve">"Revolver": None, </v>
      </c>
      <c r="T44" t="str">
        <f t="shared" si="16"/>
        <v xml:space="preserve">"Rifle": None, </v>
      </c>
      <c r="U44" t="str">
        <f t="shared" si="16"/>
        <v xml:space="preserve">"Gatling": None, </v>
      </c>
      <c r="V44" t="str">
        <f t="shared" si="16"/>
        <v xml:space="preserve">"Shotgun": None, </v>
      </c>
      <c r="W44" t="str">
        <f t="shared" si="16"/>
        <v xml:space="preserve">"Grenade": None, </v>
      </c>
      <c r="X44" t="str">
        <f t="shared" si="16"/>
        <v xml:space="preserve">"Huuma": None, </v>
      </c>
      <c r="Y44" t="s">
        <v>55</v>
      </c>
    </row>
    <row r="45" spans="1:25" x14ac:dyDescent="0.25">
      <c r="A45" s="1" t="str">
        <f t="shared" si="3"/>
        <v>"Blacksmith": {</v>
      </c>
      <c r="B45" t="str">
        <f t="shared" si="4"/>
        <v xml:space="preserve">"Unarmed": 0.8, </v>
      </c>
      <c r="C45" t="str">
        <f t="shared" si="0"/>
        <v xml:space="preserve">"Dagger": 1.2, </v>
      </c>
      <c r="D45" t="str">
        <f t="shared" si="1"/>
        <v xml:space="preserve">"1hSword": 1.3, </v>
      </c>
      <c r="E45" t="str">
        <f t="shared" ref="E45:X45" si="17">CONCATENATE("""", E$1, """", ": ", E16, ", ")</f>
        <v xml:space="preserve">"2hSword": None, </v>
      </c>
      <c r="F45" t="str">
        <f t="shared" si="17"/>
        <v xml:space="preserve">"1hSpear": None, </v>
      </c>
      <c r="G45" t="str">
        <f t="shared" si="17"/>
        <v xml:space="preserve">"2hSpear": None, </v>
      </c>
      <c r="H45" t="str">
        <f t="shared" si="17"/>
        <v xml:space="preserve">"1hAxe": 1.3, </v>
      </c>
      <c r="I45" t="str">
        <f t="shared" si="17"/>
        <v xml:space="preserve">"2hAxe": 1.3, </v>
      </c>
      <c r="J45" t="str">
        <f t="shared" si="17"/>
        <v xml:space="preserve">"1hStaff": None, </v>
      </c>
      <c r="K45" t="str">
        <f t="shared" si="17"/>
        <v xml:space="preserve">"2hStaff": None, </v>
      </c>
      <c r="L45" t="str">
        <f t="shared" si="17"/>
        <v xml:space="preserve">"Mace": 1.35, </v>
      </c>
      <c r="M45" t="str">
        <f t="shared" si="17"/>
        <v xml:space="preserve">"Bow": None, </v>
      </c>
      <c r="N45" t="str">
        <f t="shared" si="17"/>
        <v xml:space="preserve">"Katar": None, </v>
      </c>
      <c r="O45" t="str">
        <f t="shared" si="17"/>
        <v xml:space="preserve">"Book": None, </v>
      </c>
      <c r="P45" t="str">
        <f t="shared" si="17"/>
        <v xml:space="preserve">"Knuckle": None, </v>
      </c>
      <c r="Q45" t="str">
        <f t="shared" si="17"/>
        <v xml:space="preserve">"Musical": None, </v>
      </c>
      <c r="R45" t="str">
        <f t="shared" si="17"/>
        <v xml:space="preserve">"Whip": None, </v>
      </c>
      <c r="S45" t="str">
        <f t="shared" si="17"/>
        <v xml:space="preserve">"Revolver": None, </v>
      </c>
      <c r="T45" t="str">
        <f t="shared" si="17"/>
        <v xml:space="preserve">"Rifle": None, </v>
      </c>
      <c r="U45" t="str">
        <f t="shared" si="17"/>
        <v xml:space="preserve">"Gatling": None, </v>
      </c>
      <c r="V45" t="str">
        <f t="shared" si="17"/>
        <v xml:space="preserve">"Shotgun": None, </v>
      </c>
      <c r="W45" t="str">
        <f t="shared" si="17"/>
        <v xml:space="preserve">"Grenade": None, </v>
      </c>
      <c r="X45" t="str">
        <f t="shared" si="17"/>
        <v xml:space="preserve">"Huuma": None, </v>
      </c>
      <c r="Y45" t="s">
        <v>55</v>
      </c>
    </row>
    <row r="46" spans="1:25" x14ac:dyDescent="0.25">
      <c r="A46" s="1" t="str">
        <f>CONCATENATE("""", A17, """", ": {")</f>
        <v>"Alchemist": {</v>
      </c>
      <c r="B46" t="str">
        <f t="shared" si="4"/>
        <v xml:space="preserve">"Unarmed": 0.8, </v>
      </c>
      <c r="C46" t="str">
        <f t="shared" si="0"/>
        <v xml:space="preserve">"Dagger": 1.1, </v>
      </c>
      <c r="D46" t="str">
        <f t="shared" si="1"/>
        <v xml:space="preserve">"1hSword": 1.15, </v>
      </c>
      <c r="E46" t="str">
        <f t="shared" ref="E46:X46" si="18">CONCATENATE("""", E$1, """", ": ", E17, ", ")</f>
        <v xml:space="preserve">"2hSword": None, </v>
      </c>
      <c r="F46" t="str">
        <f t="shared" si="18"/>
        <v xml:space="preserve">"1hSpear": None, </v>
      </c>
      <c r="G46" t="str">
        <f t="shared" si="18"/>
        <v xml:space="preserve">"2hSpear": None, </v>
      </c>
      <c r="H46" t="str">
        <f t="shared" si="18"/>
        <v xml:space="preserve">"1hAxe": 1.35, </v>
      </c>
      <c r="I46" t="str">
        <f t="shared" si="18"/>
        <v xml:space="preserve">"2hAxe": 1.4, </v>
      </c>
      <c r="J46" t="str">
        <f t="shared" si="18"/>
        <v xml:space="preserve">"1hStaff": None, </v>
      </c>
      <c r="K46" t="str">
        <f t="shared" si="18"/>
        <v xml:space="preserve">"2hStaff": None, </v>
      </c>
      <c r="L46" t="str">
        <f t="shared" si="18"/>
        <v xml:space="preserve">"Mace": 1.3, </v>
      </c>
      <c r="M46" t="str">
        <f t="shared" si="18"/>
        <v xml:space="preserve">"Bow": None, </v>
      </c>
      <c r="N46" t="str">
        <f t="shared" si="18"/>
        <v xml:space="preserve">"Katar": None, </v>
      </c>
      <c r="O46" t="str">
        <f t="shared" si="18"/>
        <v xml:space="preserve">"Book": None, </v>
      </c>
      <c r="P46" t="str">
        <f t="shared" si="18"/>
        <v xml:space="preserve">"Knuckle": None, </v>
      </c>
      <c r="Q46" t="str">
        <f t="shared" si="18"/>
        <v xml:space="preserve">"Musical": None, </v>
      </c>
      <c r="R46" t="str">
        <f t="shared" si="18"/>
        <v xml:space="preserve">"Whip": None, </v>
      </c>
      <c r="S46" t="str">
        <f t="shared" si="18"/>
        <v xml:space="preserve">"Revolver": None, </v>
      </c>
      <c r="T46" t="str">
        <f t="shared" si="18"/>
        <v xml:space="preserve">"Rifle": None, </v>
      </c>
      <c r="U46" t="str">
        <f t="shared" si="18"/>
        <v xml:space="preserve">"Gatling": None, </v>
      </c>
      <c r="V46" t="str">
        <f t="shared" si="18"/>
        <v xml:space="preserve">"Shotgun": None, </v>
      </c>
      <c r="W46" t="str">
        <f t="shared" si="18"/>
        <v xml:space="preserve">"Grenade": None, </v>
      </c>
      <c r="X46" t="str">
        <f t="shared" si="18"/>
        <v xml:space="preserve">"Huuma": None, </v>
      </c>
      <c r="Y46" t="s">
        <v>55</v>
      </c>
    </row>
    <row r="47" spans="1:25" x14ac:dyDescent="0.25">
      <c r="A47" s="1" t="str">
        <f>CONCATENATE("""", A18, """", ": {")</f>
        <v>"Archer": {</v>
      </c>
      <c r="B47" t="str">
        <f t="shared" si="4"/>
        <v xml:space="preserve">"Unarmed": 0.8, </v>
      </c>
      <c r="C47" t="str">
        <f t="shared" si="0"/>
        <v xml:space="preserve">"Dagger": 1.2, </v>
      </c>
      <c r="D47" t="str">
        <f t="shared" si="1"/>
        <v xml:space="preserve">"1hSword": None, </v>
      </c>
      <c r="E47" t="str">
        <f t="shared" ref="E47:X47" si="19">CONCATENATE("""", E$1, """", ": ", E18, ", ")</f>
        <v xml:space="preserve">"2hSword": None, </v>
      </c>
      <c r="F47" t="str">
        <f t="shared" si="19"/>
        <v xml:space="preserve">"1hSpear": None, </v>
      </c>
      <c r="G47" t="str">
        <f t="shared" si="19"/>
        <v xml:space="preserve">"2hSpear": None, </v>
      </c>
      <c r="H47" t="str">
        <f t="shared" si="19"/>
        <v xml:space="preserve">"1hAxe": None, </v>
      </c>
      <c r="I47" t="str">
        <f t="shared" si="19"/>
        <v xml:space="preserve">"2hAxe": None, </v>
      </c>
      <c r="J47" t="str">
        <f t="shared" si="19"/>
        <v xml:space="preserve">"1hStaff": None, </v>
      </c>
      <c r="K47" t="str">
        <f t="shared" si="19"/>
        <v xml:space="preserve">"2hStaff": None, </v>
      </c>
      <c r="L47" t="str">
        <f t="shared" si="19"/>
        <v xml:space="preserve">"Mace": None, </v>
      </c>
      <c r="M47" t="str">
        <f t="shared" si="19"/>
        <v xml:space="preserve">"Bow": 1.4, </v>
      </c>
      <c r="N47" t="str">
        <f t="shared" si="19"/>
        <v xml:space="preserve">"Katar": None, </v>
      </c>
      <c r="O47" t="str">
        <f t="shared" si="19"/>
        <v xml:space="preserve">"Book": None, </v>
      </c>
      <c r="P47" t="str">
        <f t="shared" si="19"/>
        <v xml:space="preserve">"Knuckle": None, </v>
      </c>
      <c r="Q47" t="str">
        <f t="shared" si="19"/>
        <v xml:space="preserve">"Musical": None, </v>
      </c>
      <c r="R47" t="str">
        <f t="shared" si="19"/>
        <v xml:space="preserve">"Whip": None, </v>
      </c>
      <c r="S47" t="str">
        <f t="shared" si="19"/>
        <v xml:space="preserve">"Revolver": None, </v>
      </c>
      <c r="T47" t="str">
        <f t="shared" si="19"/>
        <v xml:space="preserve">"Rifle": None, </v>
      </c>
      <c r="U47" t="str">
        <f t="shared" si="19"/>
        <v xml:space="preserve">"Gatling": None, </v>
      </c>
      <c r="V47" t="str">
        <f t="shared" si="19"/>
        <v xml:space="preserve">"Shotgun": None, </v>
      </c>
      <c r="W47" t="str">
        <f t="shared" si="19"/>
        <v xml:space="preserve">"Grenade": None, </v>
      </c>
      <c r="X47" t="str">
        <f t="shared" si="19"/>
        <v xml:space="preserve">"Huuma": None, </v>
      </c>
      <c r="Y47" t="s">
        <v>55</v>
      </c>
    </row>
    <row r="48" spans="1:25" x14ac:dyDescent="0.25">
      <c r="A48" s="1" t="str">
        <f t="shared" ref="A48:A49" si="20">CONCATENATE("""", A19, """", ": {")</f>
        <v>"Hunter": {</v>
      </c>
      <c r="B48" t="str">
        <f t="shared" si="4"/>
        <v xml:space="preserve">"Unarmed": 0.8, </v>
      </c>
      <c r="C48" t="str">
        <f t="shared" si="0"/>
        <v xml:space="preserve">"Dagger": 1.15, </v>
      </c>
      <c r="D48" t="str">
        <f t="shared" si="1"/>
        <v xml:space="preserve">"1hSword": None, </v>
      </c>
      <c r="E48" t="str">
        <f t="shared" ref="E48:X48" si="21">CONCATENATE("""", E$1, """", ": ", E19, ", ")</f>
        <v xml:space="preserve">"2hSword": None, </v>
      </c>
      <c r="F48" t="str">
        <f t="shared" si="21"/>
        <v xml:space="preserve">"1hSpear": None, </v>
      </c>
      <c r="G48" t="str">
        <f t="shared" si="21"/>
        <v xml:space="preserve">"2hSpear": None, </v>
      </c>
      <c r="H48" t="str">
        <f t="shared" si="21"/>
        <v xml:space="preserve">"1hAxe": None, </v>
      </c>
      <c r="I48" t="str">
        <f t="shared" si="21"/>
        <v xml:space="preserve">"2hAxe": None, </v>
      </c>
      <c r="J48" t="str">
        <f t="shared" si="21"/>
        <v xml:space="preserve">"1hStaff": None, </v>
      </c>
      <c r="K48" t="str">
        <f t="shared" si="21"/>
        <v xml:space="preserve">"2hStaff": None, </v>
      </c>
      <c r="L48" t="str">
        <f t="shared" si="21"/>
        <v xml:space="preserve">"Mace": None, </v>
      </c>
      <c r="M48" t="str">
        <f t="shared" si="21"/>
        <v xml:space="preserve">"Bow": 1.2, </v>
      </c>
      <c r="N48" t="str">
        <f t="shared" si="21"/>
        <v xml:space="preserve">"Katar": None, </v>
      </c>
      <c r="O48" t="str">
        <f t="shared" si="21"/>
        <v xml:space="preserve">"Book": None, </v>
      </c>
      <c r="P48" t="str">
        <f t="shared" si="21"/>
        <v xml:space="preserve">"Knuckle": None, </v>
      </c>
      <c r="Q48" t="str">
        <f t="shared" si="21"/>
        <v xml:space="preserve">"Musical": None, </v>
      </c>
      <c r="R48" t="str">
        <f t="shared" si="21"/>
        <v xml:space="preserve">"Whip": None, </v>
      </c>
      <c r="S48" t="str">
        <f t="shared" si="21"/>
        <v xml:space="preserve">"Revolver": None, </v>
      </c>
      <c r="T48" t="str">
        <f t="shared" si="21"/>
        <v xml:space="preserve">"Rifle": None, </v>
      </c>
      <c r="U48" t="str">
        <f t="shared" si="21"/>
        <v xml:space="preserve">"Gatling": None, </v>
      </c>
      <c r="V48" t="str">
        <f t="shared" si="21"/>
        <v xml:space="preserve">"Shotgun": None, </v>
      </c>
      <c r="W48" t="str">
        <f t="shared" si="21"/>
        <v xml:space="preserve">"Grenade": None, </v>
      </c>
      <c r="X48" t="str">
        <f t="shared" si="21"/>
        <v xml:space="preserve">"Huuma": None, </v>
      </c>
      <c r="Y48" t="s">
        <v>55</v>
      </c>
    </row>
    <row r="49" spans="1:25" x14ac:dyDescent="0.25">
      <c r="A49" s="1" t="str">
        <f t="shared" si="20"/>
        <v>"Bard": {</v>
      </c>
      <c r="B49" t="str">
        <f t="shared" si="4"/>
        <v xml:space="preserve">"Unarmed": 0.8, </v>
      </c>
      <c r="C49" t="str">
        <f t="shared" si="0"/>
        <v xml:space="preserve">"Dagger": 1.1, </v>
      </c>
      <c r="D49" t="str">
        <f t="shared" si="1"/>
        <v xml:space="preserve">"1hSword": None, </v>
      </c>
      <c r="E49" t="str">
        <f t="shared" ref="E49:X49" si="22">CONCATENATE("""", E$1, """", ": ", E20, ", ")</f>
        <v xml:space="preserve">"2hSword": None, </v>
      </c>
      <c r="F49" t="str">
        <f t="shared" si="22"/>
        <v xml:space="preserve">"1hSpear": None, </v>
      </c>
      <c r="G49" t="str">
        <f t="shared" si="22"/>
        <v xml:space="preserve">"2hSpear": None, </v>
      </c>
      <c r="H49" t="str">
        <f t="shared" si="22"/>
        <v xml:space="preserve">"1hAxe": None, </v>
      </c>
      <c r="I49" t="str">
        <f t="shared" si="22"/>
        <v xml:space="preserve">"2hAxe": None, </v>
      </c>
      <c r="J49" t="str">
        <f t="shared" si="22"/>
        <v xml:space="preserve">"1hStaff": None, </v>
      </c>
      <c r="K49" t="str">
        <f t="shared" si="22"/>
        <v xml:space="preserve">"2hStaff": None, </v>
      </c>
      <c r="L49" t="str">
        <f t="shared" si="22"/>
        <v xml:space="preserve">"Mace": None, </v>
      </c>
      <c r="M49" t="str">
        <f t="shared" si="22"/>
        <v xml:space="preserve">"Bow": 1.3, </v>
      </c>
      <c r="N49" t="str">
        <f t="shared" si="22"/>
        <v xml:space="preserve">"Katar": None, </v>
      </c>
      <c r="O49" t="str">
        <f t="shared" si="22"/>
        <v xml:space="preserve">"Book": None, </v>
      </c>
      <c r="P49" t="str">
        <f t="shared" si="22"/>
        <v xml:space="preserve">"Knuckle": None, </v>
      </c>
      <c r="Q49" t="str">
        <f t="shared" si="22"/>
        <v xml:space="preserve">"Musical": 1.15, </v>
      </c>
      <c r="R49" t="str">
        <f t="shared" si="22"/>
        <v xml:space="preserve">"Whip": None, </v>
      </c>
      <c r="S49" t="str">
        <f t="shared" si="22"/>
        <v xml:space="preserve">"Revolver": None, </v>
      </c>
      <c r="T49" t="str">
        <f t="shared" si="22"/>
        <v xml:space="preserve">"Rifle": None, </v>
      </c>
      <c r="U49" t="str">
        <f t="shared" si="22"/>
        <v xml:space="preserve">"Gatling": None, </v>
      </c>
      <c r="V49" t="str">
        <f t="shared" si="22"/>
        <v xml:space="preserve">"Shotgun": None, </v>
      </c>
      <c r="W49" t="str">
        <f t="shared" si="22"/>
        <v xml:space="preserve">"Grenade": None, </v>
      </c>
      <c r="X49" t="str">
        <f t="shared" si="22"/>
        <v xml:space="preserve">"Huuma": None, </v>
      </c>
      <c r="Y49" t="s">
        <v>55</v>
      </c>
    </row>
    <row r="50" spans="1:25" x14ac:dyDescent="0.25">
      <c r="A50" s="1" t="str">
        <f>CONCATENATE("""", A21, """", ": {")</f>
        <v>"Dancer": {</v>
      </c>
      <c r="B50" t="str">
        <f t="shared" si="4"/>
        <v xml:space="preserve">"Unarmed": 0.8, </v>
      </c>
      <c r="C50" t="str">
        <f t="shared" si="0"/>
        <v xml:space="preserve">"Dagger": 1.1, </v>
      </c>
      <c r="D50" t="str">
        <f t="shared" si="1"/>
        <v xml:space="preserve">"1hSword": None, </v>
      </c>
      <c r="E50" t="str">
        <f t="shared" ref="E50:X50" si="23">CONCATENATE("""", E$1, """", ": ", E21, ", ")</f>
        <v xml:space="preserve">"2hSword": None, </v>
      </c>
      <c r="F50" t="str">
        <f t="shared" si="23"/>
        <v xml:space="preserve">"1hSpear": None, </v>
      </c>
      <c r="G50" t="str">
        <f t="shared" si="23"/>
        <v xml:space="preserve">"2hSpear": None, </v>
      </c>
      <c r="H50" t="str">
        <f t="shared" si="23"/>
        <v xml:space="preserve">"1hAxe": None, </v>
      </c>
      <c r="I50" t="str">
        <f t="shared" si="23"/>
        <v xml:space="preserve">"2hAxe": None, </v>
      </c>
      <c r="J50" t="str">
        <f t="shared" si="23"/>
        <v xml:space="preserve">"1hStaff": None, </v>
      </c>
      <c r="K50" t="str">
        <f t="shared" si="23"/>
        <v xml:space="preserve">"2hStaff": None, </v>
      </c>
      <c r="L50" t="str">
        <f t="shared" si="23"/>
        <v xml:space="preserve">"Mace": None, </v>
      </c>
      <c r="M50" t="str">
        <f t="shared" si="23"/>
        <v xml:space="preserve">"Bow": 1.3, </v>
      </c>
      <c r="N50" t="str">
        <f t="shared" si="23"/>
        <v xml:space="preserve">"Katar": None, </v>
      </c>
      <c r="O50" t="str">
        <f t="shared" si="23"/>
        <v xml:space="preserve">"Book": None, </v>
      </c>
      <c r="P50" t="str">
        <f t="shared" si="23"/>
        <v xml:space="preserve">"Knuckle": None, </v>
      </c>
      <c r="Q50" t="str">
        <f t="shared" si="23"/>
        <v xml:space="preserve">"Musical": None, </v>
      </c>
      <c r="R50" t="str">
        <f t="shared" si="23"/>
        <v xml:space="preserve">"Whip": 1.15, </v>
      </c>
      <c r="S50" t="str">
        <f t="shared" si="23"/>
        <v xml:space="preserve">"Revolver": None, </v>
      </c>
      <c r="T50" t="str">
        <f t="shared" si="23"/>
        <v xml:space="preserve">"Rifle": None, </v>
      </c>
      <c r="U50" t="str">
        <f t="shared" si="23"/>
        <v xml:space="preserve">"Gatling": None, </v>
      </c>
      <c r="V50" t="str">
        <f t="shared" si="23"/>
        <v xml:space="preserve">"Shotgun": None, </v>
      </c>
      <c r="W50" t="str">
        <f t="shared" si="23"/>
        <v xml:space="preserve">"Grenade": None, </v>
      </c>
      <c r="X50" t="str">
        <f t="shared" si="23"/>
        <v xml:space="preserve">"Huuma": None, </v>
      </c>
      <c r="Y50" t="s">
        <v>55</v>
      </c>
    </row>
    <row r="51" spans="1:25" x14ac:dyDescent="0.25">
      <c r="A51" s="1" t="str">
        <f>CONCATENATE("""", A22, """", ": {")</f>
        <v>"Gunslinger": {</v>
      </c>
      <c r="B51" t="str">
        <f t="shared" si="4"/>
        <v xml:space="preserve">"Unarmed": 1, </v>
      </c>
      <c r="C51" t="str">
        <f t="shared" si="0"/>
        <v xml:space="preserve">"Dagger": None, </v>
      </c>
      <c r="D51" t="str">
        <f t="shared" si="1"/>
        <v xml:space="preserve">"1hSword": None, </v>
      </c>
      <c r="E51" t="str">
        <f t="shared" ref="E51:X51" si="24">CONCATENATE("""", E$1, """", ": ", E22, ", ")</f>
        <v xml:space="preserve">"2hSword": None, </v>
      </c>
      <c r="F51" t="str">
        <f t="shared" si="24"/>
        <v xml:space="preserve">"1hSpear": None, </v>
      </c>
      <c r="G51" t="str">
        <f t="shared" si="24"/>
        <v xml:space="preserve">"2hSpear": None, </v>
      </c>
      <c r="H51" t="str">
        <f t="shared" si="24"/>
        <v xml:space="preserve">"1hAxe": None, </v>
      </c>
      <c r="I51" t="str">
        <f t="shared" si="24"/>
        <v xml:space="preserve">"2hAxe": None, </v>
      </c>
      <c r="J51" t="str">
        <f t="shared" si="24"/>
        <v xml:space="preserve">"1hStaff": None, </v>
      </c>
      <c r="K51" t="str">
        <f t="shared" si="24"/>
        <v xml:space="preserve">"2hStaff": None, </v>
      </c>
      <c r="L51" t="str">
        <f t="shared" si="24"/>
        <v xml:space="preserve">"Mace": None, </v>
      </c>
      <c r="M51" t="str">
        <f t="shared" si="24"/>
        <v xml:space="preserve">"Bow": None, </v>
      </c>
      <c r="N51" t="str">
        <f t="shared" si="24"/>
        <v xml:space="preserve">"Katar": None, </v>
      </c>
      <c r="O51" t="str">
        <f t="shared" si="24"/>
        <v xml:space="preserve">"Book": None, </v>
      </c>
      <c r="P51" t="str">
        <f t="shared" si="24"/>
        <v xml:space="preserve">"Knuckle": None, </v>
      </c>
      <c r="Q51" t="str">
        <f t="shared" si="24"/>
        <v xml:space="preserve">"Musical": None, </v>
      </c>
      <c r="R51" t="str">
        <f t="shared" si="24"/>
        <v xml:space="preserve">"Whip": None, </v>
      </c>
      <c r="S51" t="str">
        <f t="shared" si="24"/>
        <v xml:space="preserve">"Revolver": 1.4, </v>
      </c>
      <c r="T51" t="str">
        <f t="shared" si="24"/>
        <v xml:space="preserve">"Rifle": 1.5, </v>
      </c>
      <c r="U51" t="str">
        <f t="shared" si="24"/>
        <v xml:space="preserve">"Gatling": 3, </v>
      </c>
      <c r="V51" t="str">
        <f t="shared" si="24"/>
        <v xml:space="preserve">"Shotgun": 1.4, </v>
      </c>
      <c r="W51" t="str">
        <f t="shared" si="24"/>
        <v xml:space="preserve">"Grenade": 3, </v>
      </c>
      <c r="X51" t="str">
        <f t="shared" si="24"/>
        <v xml:space="preserve">"Huuma": None, </v>
      </c>
      <c r="Y51" t="s">
        <v>55</v>
      </c>
    </row>
    <row r="52" spans="1:25" x14ac:dyDescent="0.25">
      <c r="A52" s="1" t="str">
        <f t="shared" ref="A52" si="25">CONCATENATE("""", A23, """", ": {")</f>
        <v>"Ninja": {</v>
      </c>
      <c r="B52" t="str">
        <f t="shared" si="4"/>
        <v xml:space="preserve">"Unarmed": 0.8, </v>
      </c>
      <c r="C52" t="str">
        <f t="shared" si="0"/>
        <v xml:space="preserve">"Dagger": 1, </v>
      </c>
      <c r="D52" t="str">
        <f t="shared" si="1"/>
        <v xml:space="preserve">"1hSword": None, </v>
      </c>
      <c r="E52" t="str">
        <f t="shared" ref="E52:X52" si="26">CONCATENATE("""", E$1, """", ": ", E23, ", ")</f>
        <v xml:space="preserve">"2hSword": None, </v>
      </c>
      <c r="F52" t="str">
        <f t="shared" si="26"/>
        <v xml:space="preserve">"1hSpear": None, </v>
      </c>
      <c r="G52" t="str">
        <f t="shared" si="26"/>
        <v xml:space="preserve">"2hSpear": None, </v>
      </c>
      <c r="H52" t="str">
        <f t="shared" si="26"/>
        <v xml:space="preserve">"1hAxe": None, </v>
      </c>
      <c r="I52" t="str">
        <f t="shared" si="26"/>
        <v xml:space="preserve">"2hAxe": None, </v>
      </c>
      <c r="J52" t="str">
        <f t="shared" si="26"/>
        <v xml:space="preserve">"1hStaff": None, </v>
      </c>
      <c r="K52" t="str">
        <f t="shared" si="26"/>
        <v xml:space="preserve">"2hStaff": None, </v>
      </c>
      <c r="L52" t="str">
        <f t="shared" si="26"/>
        <v xml:space="preserve">"Mace": None, </v>
      </c>
      <c r="M52" t="str">
        <f t="shared" si="26"/>
        <v xml:space="preserve">"Bow": None, </v>
      </c>
      <c r="N52" t="str">
        <f t="shared" si="26"/>
        <v xml:space="preserve">"Katar": None, </v>
      </c>
      <c r="O52" t="str">
        <f t="shared" si="26"/>
        <v xml:space="preserve">"Book": None, </v>
      </c>
      <c r="P52" t="str">
        <f t="shared" si="26"/>
        <v xml:space="preserve">"Knuckle": None, </v>
      </c>
      <c r="Q52" t="str">
        <f t="shared" si="26"/>
        <v xml:space="preserve">"Musical": None, </v>
      </c>
      <c r="R52" t="str">
        <f t="shared" si="26"/>
        <v xml:space="preserve">"Whip": None, </v>
      </c>
      <c r="S52" t="str">
        <f t="shared" si="26"/>
        <v xml:space="preserve">"Revolver": None, </v>
      </c>
      <c r="T52" t="str">
        <f t="shared" si="26"/>
        <v xml:space="preserve">"Rifle": None, </v>
      </c>
      <c r="U52" t="str">
        <f t="shared" si="26"/>
        <v xml:space="preserve">"Gatling": None, </v>
      </c>
      <c r="V52" t="str">
        <f t="shared" si="26"/>
        <v xml:space="preserve">"Shotgun": None, </v>
      </c>
      <c r="W52" t="str">
        <f t="shared" si="26"/>
        <v xml:space="preserve">"Grenade": None, </v>
      </c>
      <c r="X52" t="str">
        <f t="shared" si="26"/>
        <v xml:space="preserve">"Huuma": 1.5, </v>
      </c>
      <c r="Y52" t="s">
        <v>55</v>
      </c>
    </row>
    <row r="53" spans="1:25" x14ac:dyDescent="0.25">
      <c r="A53" s="1" t="str">
        <f>CONCATENATE("""", A24, """", ": {")</f>
        <v>"Taekwon": {</v>
      </c>
      <c r="B53" t="str">
        <f t="shared" si="4"/>
        <v xml:space="preserve">"Unarmed": 0.8, </v>
      </c>
      <c r="C53" t="str">
        <f t="shared" si="0"/>
        <v xml:space="preserve">"Dagger": None, </v>
      </c>
      <c r="D53" t="str">
        <f t="shared" si="1"/>
        <v xml:space="preserve">"1hSword": None, </v>
      </c>
      <c r="E53" t="str">
        <f t="shared" ref="E53:X53" si="27">CONCATENATE("""", E$1, """", ": ", E24, ", ")</f>
        <v xml:space="preserve">"2hSword": None, </v>
      </c>
      <c r="F53" t="str">
        <f t="shared" si="27"/>
        <v xml:space="preserve">"1hSpear": None, </v>
      </c>
      <c r="G53" t="str">
        <f t="shared" si="27"/>
        <v xml:space="preserve">"2hSpear": None, </v>
      </c>
      <c r="H53" t="str">
        <f t="shared" si="27"/>
        <v xml:space="preserve">"1hAxe": None, </v>
      </c>
      <c r="I53" t="str">
        <f t="shared" si="27"/>
        <v xml:space="preserve">"2hAxe": None, </v>
      </c>
      <c r="J53" t="str">
        <f t="shared" si="27"/>
        <v xml:space="preserve">"1hStaff": None, </v>
      </c>
      <c r="K53" t="str">
        <f t="shared" si="27"/>
        <v xml:space="preserve">"2hStaff": None, </v>
      </c>
      <c r="L53" t="str">
        <f t="shared" si="27"/>
        <v xml:space="preserve">"Mace": None, </v>
      </c>
      <c r="M53" t="str">
        <f t="shared" si="27"/>
        <v xml:space="preserve">"Bow": None, </v>
      </c>
      <c r="N53" t="str">
        <f t="shared" si="27"/>
        <v xml:space="preserve">"Katar": None, </v>
      </c>
      <c r="O53" t="str">
        <f t="shared" si="27"/>
        <v xml:space="preserve">"Book": None, </v>
      </c>
      <c r="P53" t="str">
        <f t="shared" si="27"/>
        <v xml:space="preserve">"Knuckle": None, </v>
      </c>
      <c r="Q53" t="str">
        <f t="shared" si="27"/>
        <v xml:space="preserve">"Musical": None, </v>
      </c>
      <c r="R53" t="str">
        <f t="shared" si="27"/>
        <v xml:space="preserve">"Whip": None, </v>
      </c>
      <c r="S53" t="str">
        <f t="shared" si="27"/>
        <v xml:space="preserve">"Revolver": None, </v>
      </c>
      <c r="T53" t="str">
        <f t="shared" si="27"/>
        <v xml:space="preserve">"Rifle": None, </v>
      </c>
      <c r="U53" t="str">
        <f t="shared" si="27"/>
        <v xml:space="preserve">"Gatling": None, </v>
      </c>
      <c r="V53" t="str">
        <f t="shared" si="27"/>
        <v xml:space="preserve">"Shotgun": None, </v>
      </c>
      <c r="W53" t="str">
        <f t="shared" si="27"/>
        <v xml:space="preserve">"Grenade": None, </v>
      </c>
      <c r="X53" t="str">
        <f t="shared" si="27"/>
        <v xml:space="preserve">"Huuma": None, </v>
      </c>
      <c r="Y53" t="s">
        <v>55</v>
      </c>
    </row>
    <row r="54" spans="1:25" x14ac:dyDescent="0.25">
      <c r="A54" s="1" t="str">
        <f>CONCATENATE("""", A25, """", ": {")</f>
        <v>"Star Gladiator": {</v>
      </c>
      <c r="B54" t="str">
        <f t="shared" si="4"/>
        <v xml:space="preserve">"Unarmed": 0.8, </v>
      </c>
      <c r="C54" t="str">
        <f t="shared" si="0"/>
        <v xml:space="preserve">"Dagger": None, </v>
      </c>
      <c r="D54" t="str">
        <f t="shared" si="1"/>
        <v xml:space="preserve">"1hSword": None, </v>
      </c>
      <c r="E54" t="str">
        <f t="shared" ref="E54:X54" si="28">CONCATENATE("""", E$1, """", ": ", E25, ", ")</f>
        <v xml:space="preserve">"2hSword": None, </v>
      </c>
      <c r="F54" t="str">
        <f t="shared" si="28"/>
        <v xml:space="preserve">"1hSpear": None, </v>
      </c>
      <c r="G54" t="str">
        <f t="shared" si="28"/>
        <v xml:space="preserve">"2hSpear": None, </v>
      </c>
      <c r="H54" t="str">
        <f t="shared" si="28"/>
        <v xml:space="preserve">"1hAxe": None, </v>
      </c>
      <c r="I54" t="str">
        <f t="shared" si="28"/>
        <v xml:space="preserve">"2hAxe": None, </v>
      </c>
      <c r="J54" t="str">
        <f t="shared" si="28"/>
        <v xml:space="preserve">"1hStaff": None, </v>
      </c>
      <c r="K54" t="str">
        <f t="shared" si="28"/>
        <v xml:space="preserve">"2hStaff": None, </v>
      </c>
      <c r="L54" t="str">
        <f t="shared" si="28"/>
        <v xml:space="preserve">"Mace": None, </v>
      </c>
      <c r="M54" t="str">
        <f t="shared" si="28"/>
        <v xml:space="preserve">"Bow": None, </v>
      </c>
      <c r="N54" t="str">
        <f t="shared" si="28"/>
        <v xml:space="preserve">"Katar": None, </v>
      </c>
      <c r="O54" t="str">
        <f t="shared" si="28"/>
        <v xml:space="preserve">"Book": None, </v>
      </c>
      <c r="P54" t="str">
        <f t="shared" si="28"/>
        <v xml:space="preserve">"Knuckle": None, </v>
      </c>
      <c r="Q54" t="str">
        <f t="shared" si="28"/>
        <v xml:space="preserve">"Musical": None, </v>
      </c>
      <c r="R54" t="str">
        <f t="shared" si="28"/>
        <v xml:space="preserve">"Whip": None, </v>
      </c>
      <c r="S54" t="str">
        <f t="shared" si="28"/>
        <v xml:space="preserve">"Revolver": None, </v>
      </c>
      <c r="T54" t="str">
        <f t="shared" si="28"/>
        <v xml:space="preserve">"Rifle": None, </v>
      </c>
      <c r="U54" t="str">
        <f t="shared" si="28"/>
        <v xml:space="preserve">"Gatling": None, </v>
      </c>
      <c r="V54" t="str">
        <f t="shared" si="28"/>
        <v xml:space="preserve">"Shotgun": None, </v>
      </c>
      <c r="W54" t="str">
        <f t="shared" si="28"/>
        <v xml:space="preserve">"Grenade": None, </v>
      </c>
      <c r="X54" t="str">
        <f t="shared" si="28"/>
        <v xml:space="preserve">"Huuma": None, </v>
      </c>
      <c r="Y54" t="s">
        <v>55</v>
      </c>
    </row>
    <row r="55" spans="1:25" x14ac:dyDescent="0.25">
      <c r="A55" s="1" t="str">
        <f>CONCATENATE("""", A26, """", ": {")</f>
        <v>"Soul Linker": {</v>
      </c>
      <c r="B55" t="str">
        <f t="shared" si="4"/>
        <v xml:space="preserve">"Unarmed": 1, </v>
      </c>
      <c r="C55" t="str">
        <f t="shared" si="0"/>
        <v xml:space="preserve">"Dagger": 1.5, </v>
      </c>
      <c r="D55" t="str">
        <f t="shared" si="1"/>
        <v xml:space="preserve">"1hSword": None, </v>
      </c>
      <c r="E55" t="str">
        <f t="shared" ref="E55:X55" si="29">CONCATENATE("""", E$1, """", ": ", E26, ", ")</f>
        <v xml:space="preserve">"2hSword": None, </v>
      </c>
      <c r="F55" t="str">
        <f t="shared" si="29"/>
        <v xml:space="preserve">"1hSpear": None, </v>
      </c>
      <c r="G55" t="str">
        <f t="shared" si="29"/>
        <v xml:space="preserve">"2hSpear": None, </v>
      </c>
      <c r="H55" t="str">
        <f t="shared" si="29"/>
        <v xml:space="preserve">"1hAxe": None, </v>
      </c>
      <c r="I55" t="str">
        <f t="shared" si="29"/>
        <v xml:space="preserve">"2hAxe": None, </v>
      </c>
      <c r="J55" t="str">
        <f t="shared" si="29"/>
        <v xml:space="preserve">"1hStaff": 1.25, </v>
      </c>
      <c r="K55" t="str">
        <f t="shared" si="29"/>
        <v xml:space="preserve">"2hStaff": None, </v>
      </c>
      <c r="L55" t="str">
        <f t="shared" si="29"/>
        <v xml:space="preserve">"Mace": None, </v>
      </c>
      <c r="M55" t="str">
        <f t="shared" si="29"/>
        <v xml:space="preserve">"Bow": None, </v>
      </c>
      <c r="N55" t="str">
        <f t="shared" si="29"/>
        <v xml:space="preserve">"Katar": None, </v>
      </c>
      <c r="O55" t="str">
        <f t="shared" si="29"/>
        <v xml:space="preserve">"Book": 1, </v>
      </c>
      <c r="P55" t="str">
        <f t="shared" si="29"/>
        <v xml:space="preserve">"Knuckle": None, </v>
      </c>
      <c r="Q55" t="str">
        <f t="shared" si="29"/>
        <v xml:space="preserve">"Musical": None, </v>
      </c>
      <c r="R55" t="str">
        <f t="shared" si="29"/>
        <v xml:space="preserve">"Whip": None, </v>
      </c>
      <c r="S55" t="str">
        <f t="shared" si="29"/>
        <v xml:space="preserve">"Revolver": None, </v>
      </c>
      <c r="T55" t="str">
        <f t="shared" si="29"/>
        <v xml:space="preserve">"Rifle": None, </v>
      </c>
      <c r="U55" t="str">
        <f t="shared" si="29"/>
        <v xml:space="preserve">"Gatling": None, </v>
      </c>
      <c r="V55" t="str">
        <f t="shared" si="29"/>
        <v xml:space="preserve">"Shotgun": None, </v>
      </c>
      <c r="W55" t="str">
        <f t="shared" si="29"/>
        <v xml:space="preserve">"Grenade": None, </v>
      </c>
      <c r="X55" t="str">
        <f t="shared" si="29"/>
        <v xml:space="preserve">"Huuma": None, </v>
      </c>
      <c r="Y55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</cp:lastModifiedBy>
  <dcterms:created xsi:type="dcterms:W3CDTF">2021-01-10T05:08:02Z</dcterms:created>
  <dcterms:modified xsi:type="dcterms:W3CDTF">2021-01-10T07:03:32Z</dcterms:modified>
</cp:coreProperties>
</file>