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5bfe7e0d38b6c3a/Desktop/Desktop/Master/Hult International Business School/Classes/Spring Term/Business Modeling ^0 Optimization/Class 5/"/>
    </mc:Choice>
  </mc:AlternateContent>
  <xr:revisionPtr revIDLastSave="332" documentId="13_ncr:1_{2A5A5DE2-10C7-4C54-9AF3-22910A480CF6}" xr6:coauthVersionLast="47" xr6:coauthVersionMax="47" xr10:uidLastSave="{9BE530E3-A072-4C8A-BF60-EA51E43EE640}"/>
  <bookViews>
    <workbookView xWindow="-108" yWindow="-108" windowWidth="23256" windowHeight="12456" activeTab="3" xr2:uid="{00000000-000D-0000-FFFF-FFFF00000000}"/>
  </bookViews>
  <sheets>
    <sheet name="Answer Report" sheetId="3" r:id="rId1"/>
    <sheet name="Sensitivity Report 1" sheetId="4" r:id="rId2"/>
    <sheet name="Answer Report 1" sheetId="5" r:id="rId3"/>
    <sheet name="Solution" sheetId="1" r:id="rId4"/>
  </sheets>
  <definedNames>
    <definedName name="lssolver_est" localSheetId="3" hidden="1">2</definedName>
    <definedName name="lssolver_itr" localSheetId="3" hidden="1">0</definedName>
    <definedName name="lssolver_neg" localSheetId="3" hidden="1">0</definedName>
    <definedName name="lssolver_piv" localSheetId="3" hidden="1">0</definedName>
    <definedName name="lssolver_pre" localSheetId="3" hidden="1">0</definedName>
    <definedName name="lssolver_red" localSheetId="3" hidden="1">0</definedName>
    <definedName name="lssolver_rep" localSheetId="3" hidden="1">2</definedName>
    <definedName name="lssolver_scl" localSheetId="3" hidden="1">0</definedName>
    <definedName name="lssolver_sho" localSheetId="3" hidden="1">2</definedName>
    <definedName name="lssolver_sol" localSheetId="3" hidden="1">0</definedName>
    <definedName name="lssolver_tim" localSheetId="3" hidden="1">0</definedName>
    <definedName name="lssolver_tol" localSheetId="3" hidden="1">0</definedName>
    <definedName name="qpsolver_itr" localSheetId="3" hidden="1">100</definedName>
    <definedName name="qpsolver_lin" localSheetId="3" hidden="1">1</definedName>
    <definedName name="qpsolver_neg" localSheetId="3" hidden="1">1</definedName>
    <definedName name="qpsolver_piv" localSheetId="3" hidden="1">0.000001</definedName>
    <definedName name="qpsolver_pre" localSheetId="3" hidden="1">0.00000001</definedName>
    <definedName name="qpsolver_red" localSheetId="3" hidden="1">0.000001</definedName>
    <definedName name="qpsolver_rep" localSheetId="3" hidden="1">2</definedName>
    <definedName name="qpsolver_scl" localSheetId="3" hidden="1">2</definedName>
    <definedName name="qpsolver_sho" localSheetId="3" hidden="1">2</definedName>
    <definedName name="qpsolver_tim" localSheetId="3" hidden="1">100</definedName>
    <definedName name="qpsolver_tol" localSheetId="3" hidden="1">0.05</definedName>
    <definedName name="solver_adj" localSheetId="3" hidden="1">Solution!$B$17:$E$19</definedName>
    <definedName name="solver_cvg" localSheetId="3" hidden="1">0.001</definedName>
    <definedName name="solver_drv" localSheetId="3" hidden="1">1</definedName>
    <definedName name="solver_eng" localSheetId="3" hidden="1">2</definedName>
    <definedName name="solver_est" localSheetId="3" hidden="1">1</definedName>
    <definedName name="solver_ibd" localSheetId="3" hidden="1">2</definedName>
    <definedName name="solver_itr" localSheetId="3" hidden="1">100</definedName>
    <definedName name="solver_lhs0" localSheetId="3" hidden="1">Solution!$B$20:$E$20</definedName>
    <definedName name="solver_lhs1" localSheetId="3" hidden="1">Solution!$B$20:$E$20</definedName>
    <definedName name="solver_lhs2" localSheetId="3" hidden="1">Solution!$F$17:$F$19</definedName>
    <definedName name="solver_lin" localSheetId="3" hidden="1">1</definedName>
    <definedName name="solver_lva" localSheetId="3" hidden="1">2</definedName>
    <definedName name="solver_mip" localSheetId="3" hidden="1">5000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5000</definedName>
    <definedName name="solver_num" localSheetId="3" hidden="1">2</definedName>
    <definedName name="solver_nwt" localSheetId="3" hidden="1">1</definedName>
    <definedName name="solver_ofx" localSheetId="3" hidden="1">2</definedName>
    <definedName name="solver_opt" localSheetId="3" hidden="1">Solution!$A$13</definedName>
    <definedName name="solver_piv" localSheetId="3" hidden="1">0.000001</definedName>
    <definedName name="solver_pre" localSheetId="3" hidden="1">0.000001</definedName>
    <definedName name="solver_pro" localSheetId="3" hidden="1">2</definedName>
    <definedName name="solver_rbv" localSheetId="3" hidden="1">1</definedName>
    <definedName name="solver_red" localSheetId="3" hidden="1">0.000001</definedName>
    <definedName name="solver_rel0" localSheetId="3" hidden="1">2</definedName>
    <definedName name="solver_rel1" localSheetId="3" hidden="1">2</definedName>
    <definedName name="solver_rel2" localSheetId="3" hidden="1">1</definedName>
    <definedName name="solver_reo" localSheetId="3" hidden="1">2</definedName>
    <definedName name="solver_rep" localSheetId="3" hidden="1">2</definedName>
    <definedName name="solver_rhs0" localSheetId="3" hidden="1">Solution!H45:K45</definedName>
    <definedName name="solver_rhs1" localSheetId="3" hidden="1">Solution!$B$22:$E$22</definedName>
    <definedName name="solver_rhs2" localSheetId="3" hidden="1">Solution!$H$17:$H$19</definedName>
    <definedName name="solver_rlx" localSheetId="3" hidden="1">2</definedName>
    <definedName name="solver_rsd" localSheetId="3" hidden="1">0</definedName>
    <definedName name="solver_scl" localSheetId="3" hidden="1">2</definedName>
    <definedName name="solver_sho" localSheetId="3" hidden="1">2</definedName>
    <definedName name="solver_ssz" localSheetId="3" hidden="1">100</definedName>
    <definedName name="solver_std" localSheetId="3" hidden="1">0</definedName>
    <definedName name="solver_tim" localSheetId="3" hidden="1">100</definedName>
    <definedName name="solver_tol" localSheetId="3" hidden="1">0.05</definedName>
    <definedName name="solver_typ" localSheetId="3" hidden="1">2</definedName>
    <definedName name="solver_val" localSheetId="3" hidden="1">0</definedName>
    <definedName name="solver_ver" localSheetId="3" hidden="1">3</definedName>
    <definedName name="sssolver_drv" localSheetId="3" hidden="1">1</definedName>
    <definedName name="sssolver_est" localSheetId="3" hidden="1">1</definedName>
    <definedName name="sssolver_itr" localSheetId="3" hidden="1">100</definedName>
    <definedName name="sssolver_lin" localSheetId="3" hidden="1">2</definedName>
    <definedName name="sssolver_neg" localSheetId="3" hidden="1">0</definedName>
    <definedName name="sssolver_nwt" localSheetId="3" hidden="1">1</definedName>
    <definedName name="sssolver_pre" localSheetId="3" hidden="1">0.00000001</definedName>
    <definedName name="sssolver_rep" localSheetId="3" hidden="1">2</definedName>
    <definedName name="sssolver_scl" localSheetId="3" hidden="1">2</definedName>
    <definedName name="sssolver_sho" localSheetId="3" hidden="1">2</definedName>
    <definedName name="sssolver_tim" localSheetId="3" hidden="1">100</definedName>
    <definedName name="sssolver_tol" localSheetId="3" hidden="1">0.05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" i="1" l="1"/>
  <c r="F17" i="1" l="1"/>
  <c r="B20" i="1" l="1"/>
  <c r="C22" i="1" l="1"/>
  <c r="D22" i="1"/>
  <c r="E22" i="1"/>
  <c r="B22" i="1"/>
  <c r="H18" i="1"/>
  <c r="H19" i="1"/>
  <c r="H17" i="1"/>
  <c r="C20" i="1"/>
  <c r="F18" i="1"/>
  <c r="F19" i="1"/>
  <c r="D20" i="1"/>
  <c r="E20" i="1"/>
</calcChain>
</file>

<file path=xl/sharedStrings.xml><?xml version="1.0" encoding="utf-8"?>
<sst xmlns="http://schemas.openxmlformats.org/spreadsheetml/2006/main" count="252" uniqueCount="121">
  <si>
    <t xml:space="preserve">Foster Generators  </t>
  </si>
  <si>
    <t>Destination</t>
  </si>
  <si>
    <t>Origin</t>
  </si>
  <si>
    <t>Supply</t>
  </si>
  <si>
    <t xml:space="preserve">  Cleveland</t>
  </si>
  <si>
    <t xml:space="preserve">  Bedford</t>
  </si>
  <si>
    <t xml:space="preserve">  York</t>
  </si>
  <si>
    <t>Demand</t>
  </si>
  <si>
    <t>Model</t>
  </si>
  <si>
    <t>Total</t>
  </si>
  <si>
    <t>&lt;=</t>
  </si>
  <si>
    <t>=</t>
  </si>
  <si>
    <t>Microsoft Excel 14.0 Answer Report</t>
  </si>
  <si>
    <t>Worksheet: [Foster.xlsx]Solution</t>
  </si>
  <si>
    <t>Result: Solver found a solution.  All Constraints and optimality conditions are satisfied.</t>
  </si>
  <si>
    <t>Solver Engine</t>
  </si>
  <si>
    <t>Solver Options</t>
  </si>
  <si>
    <t>Objective Cell (Min)</t>
  </si>
  <si>
    <t>Name</t>
  </si>
  <si>
    <t>Original Value</t>
  </si>
  <si>
    <t>Final Value</t>
  </si>
  <si>
    <t>Variable Cells</t>
  </si>
  <si>
    <t>Constraints</t>
  </si>
  <si>
    <t>Cell Value</t>
  </si>
  <si>
    <t>Status</t>
  </si>
  <si>
    <t>Slack</t>
  </si>
  <si>
    <t>Binding</t>
  </si>
  <si>
    <t>Report Created: 2/20/2011 2:14:53 PM</t>
  </si>
  <si>
    <t>Total to Boston</t>
  </si>
  <si>
    <t>Total to Chicago</t>
  </si>
  <si>
    <t>Total to St. Louis</t>
  </si>
  <si>
    <t>Total to Lexington</t>
  </si>
  <si>
    <t>Minimize Total Cost</t>
  </si>
  <si>
    <t>Model Variable</t>
  </si>
  <si>
    <t>X11</t>
  </si>
  <si>
    <t>X12</t>
  </si>
  <si>
    <t>X13</t>
  </si>
  <si>
    <t>X14</t>
  </si>
  <si>
    <t>X23</t>
  </si>
  <si>
    <t>X24</t>
  </si>
  <si>
    <t>X31</t>
  </si>
  <si>
    <t>X32</t>
  </si>
  <si>
    <t>X21</t>
  </si>
  <si>
    <t>X22</t>
  </si>
  <si>
    <t>X33</t>
  </si>
  <si>
    <t>X34</t>
  </si>
  <si>
    <t>Cleveland</t>
  </si>
  <si>
    <t>Bedford</t>
  </si>
  <si>
    <t>York</t>
  </si>
  <si>
    <t>to Boston</t>
  </si>
  <si>
    <t>to Chicago</t>
  </si>
  <si>
    <t>to St. Louis</t>
  </si>
  <si>
    <t>to Lexington</t>
  </si>
  <si>
    <t>Cleveland to Boston</t>
  </si>
  <si>
    <t>Cleveland to Chicago</t>
  </si>
  <si>
    <t>Cleveland to St. Louis</t>
  </si>
  <si>
    <t>Cleveland to Lexington</t>
  </si>
  <si>
    <t>Bedford to Boston</t>
  </si>
  <si>
    <t>Bedford to Chicago</t>
  </si>
  <si>
    <t>Bedford to St. Louis</t>
  </si>
  <si>
    <t>Bedford to Lexington</t>
  </si>
  <si>
    <t>York to Boston</t>
  </si>
  <si>
    <t>York to Chicago</t>
  </si>
  <si>
    <t>York to St. Louis</t>
  </si>
  <si>
    <t>York to Lexington</t>
  </si>
  <si>
    <t>Cleveland Total</t>
  </si>
  <si>
    <t>Bedford Total</t>
  </si>
  <si>
    <t>York Total</t>
  </si>
  <si>
    <t>Microsoft Excel 14.0 Sensitivity Report</t>
  </si>
  <si>
    <t>Cell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</si>
  <si>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</si>
  <si>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</si>
  <si>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</si>
  <si>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</si>
  <si>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</si>
  <si>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</si>
  <si>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</si>
  <si>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</si>
  <si>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</si>
  <si>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</si>
  <si>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</si>
  <si>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</si>
  <si>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</si>
  <si>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$B$17</t>
  </si>
  <si>
    <t>$C$17</t>
  </si>
  <si>
    <t>$D$17</t>
  </si>
  <si>
    <t>$E$17</t>
  </si>
  <si>
    <t>$B$18</t>
  </si>
  <si>
    <t>$C$18</t>
  </si>
  <si>
    <t>$D$18</t>
  </si>
  <si>
    <t>$E$18</t>
  </si>
  <si>
    <t>$B$19</t>
  </si>
  <si>
    <t>$C$19</t>
  </si>
  <si>
    <t>$D$19</t>
  </si>
  <si>
    <t>$E$19</t>
  </si>
  <si>
    <t>$B$20</t>
  </si>
  <si>
    <t>$C$20</t>
  </si>
  <si>
    <t>$D$20</t>
  </si>
  <si>
    <t>$E$20</t>
  </si>
  <si>
    <t>$F$17</t>
  </si>
  <si>
    <t>$F$18</t>
  </si>
  <si>
    <t>$F$19</t>
  </si>
  <si>
    <t>Microsoft Excel 16.0 Answer Report</t>
  </si>
  <si>
    <t>Worksheet: [Session_05_Exercise_Distribution_Network_01_Students_v1.xlsx]Solution</t>
  </si>
  <si>
    <t>Report Created: 1/22/2025 2:31:49 PM</t>
  </si>
  <si>
    <t>Engine: Simplex LP</t>
  </si>
  <si>
    <t>Solution Time: 0.047 Seconds.</t>
  </si>
  <si>
    <t>Iterations: 11 Subproblems: 0</t>
  </si>
  <si>
    <t>Max Time 100 sec,  Iterations 100, Precision 0.000001</t>
  </si>
  <si>
    <t>Max Subproblems 5000, Max Integer Sols 5000, Integer Tolerance 5%, Assume NonNegative</t>
  </si>
  <si>
    <t>Integer</t>
  </si>
  <si>
    <t>Formula</t>
  </si>
  <si>
    <t>$A$13</t>
  </si>
  <si>
    <t>Contin</t>
  </si>
  <si>
    <t>$B$20=$B$22</t>
  </si>
  <si>
    <t>$C$20=$C$22</t>
  </si>
  <si>
    <t>$D$20=$D$22</t>
  </si>
  <si>
    <t>$E$20=$E$22</t>
  </si>
  <si>
    <t>$F$17&lt;=$H$17</t>
  </si>
  <si>
    <t>$F$18&lt;=$H$18</t>
  </si>
  <si>
    <t>$F$19&lt;=$H$19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</si>
</sst>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 x14ac:knownFonts="1">
    <font>
      <sz val="10"/>
      <name val="Arial"/>
    </font>
    <font>
      <b/>
      <sz val="14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Arial"/>
      <family val="2"/>
    </font>
    <font>
      <b/>
      <sz val="12"/>
      <color indexed="18"/>
      <name val="Times New Roman"/>
      <family val="1"/>
    </font>
    <font>
      <b/>
      <sz val="10"/>
      <color indexed="18"/>
      <name val="Arial"/>
      <family val="2"/>
    </font>
    <font>
      <b/>
      <sz val="12"/>
      <color rgb="FFFF0000"/>
      <name val="Times New Roman"/>
      <family val="1"/>
    </font>
    <font>
      <sz val="12"/>
      <color rgb="FFFF0000"/>
      <name val="Times New Roman"/>
      <family val="1"/>
    </font>
    <font>
      <b/>
      <sz val="12"/>
      <color theme="4"/>
      <name val="Times New Roman"/>
      <family val="1"/>
    </font>
    <font>
      <b/>
      <sz val="12"/>
      <color rgb="FF0070C0"/>
      <name val="Times New Roman"/>
      <family val="1"/>
    </font>
    <font>
      <b/>
      <sz val="12"/>
      <color rgb="FF00B050"/>
      <name val="Times New Roman"/>
      <family val="1"/>
    </font>
    <font>
      <sz val="12"/>
      <color rgb="FF00B050"/>
      <name val="Times New Roman"/>
      <family val="1"/>
    </font>
    <font>
      <sz val="12"/>
      <color theme="4"/>
      <name val="Times New Roman"/>
      <family val="1"/>
    </font>
    <font>
      <b/>
      <sz val="12"/>
      <color rgb="FFFF9933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Continuous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9" xfId="0" applyFont="1" applyBorder="1" applyAlignment="1">
      <alignment horizontal="center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11" xfId="0" applyFont="1" applyBorder="1" applyAlignment="1">
      <alignment horizontal="right"/>
    </xf>
    <xf numFmtId="0" fontId="2" fillId="0" borderId="10" xfId="0" applyFont="1" applyBorder="1" applyAlignment="1">
      <alignment horizontal="right"/>
    </xf>
    <xf numFmtId="164" fontId="2" fillId="0" borderId="10" xfId="0" applyNumberFormat="1" applyFont="1" applyBorder="1" applyAlignment="1">
      <alignment horizontal="right"/>
    </xf>
    <xf numFmtId="164" fontId="2" fillId="0" borderId="11" xfId="0" applyNumberFormat="1" applyFont="1" applyBorder="1" applyAlignment="1">
      <alignment horizontal="right"/>
    </xf>
    <xf numFmtId="0" fontId="2" fillId="0" borderId="11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1" xfId="0" applyBorder="1"/>
    <xf numFmtId="0" fontId="0" fillId="0" borderId="10" xfId="0" applyBorder="1"/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1" fillId="3" borderId="0" xfId="0" applyFont="1" applyFill="1"/>
    <xf numFmtId="0" fontId="2" fillId="3" borderId="0" xfId="0" applyFont="1" applyFill="1"/>
    <xf numFmtId="0" fontId="2" fillId="5" borderId="1" xfId="0" applyFont="1" applyFill="1" applyBorder="1"/>
    <xf numFmtId="0" fontId="2" fillId="5" borderId="2" xfId="0" applyFont="1" applyFill="1" applyBorder="1"/>
    <xf numFmtId="0" fontId="2" fillId="5" borderId="3" xfId="0" applyFont="1" applyFill="1" applyBorder="1"/>
    <xf numFmtId="0" fontId="2" fillId="5" borderId="4" xfId="0" applyFont="1" applyFill="1" applyBorder="1"/>
    <xf numFmtId="0" fontId="2" fillId="5" borderId="0" xfId="0" applyFont="1" applyFill="1"/>
    <xf numFmtId="0" fontId="2" fillId="5" borderId="5" xfId="0" applyFont="1" applyFill="1" applyBorder="1"/>
    <xf numFmtId="0" fontId="2" fillId="5" borderId="6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7" fillId="4" borderId="0" xfId="0" applyFont="1" applyFill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4" xfId="0" applyFont="1" applyBorder="1"/>
    <xf numFmtId="0" fontId="14" fillId="0" borderId="0" xfId="0" applyFont="1"/>
    <xf numFmtId="0" fontId="14" fillId="0" borderId="5" xfId="0" applyFont="1" applyBorder="1"/>
    <xf numFmtId="0" fontId="14" fillId="0" borderId="6" xfId="0" applyFont="1" applyBorder="1"/>
    <xf numFmtId="0" fontId="14" fillId="0" borderId="7" xfId="0" applyFont="1" applyBorder="1"/>
    <xf numFmtId="0" fontId="14" fillId="0" borderId="8" xfId="0" applyFont="1" applyBorder="1"/>
    <xf numFmtId="0" fontId="3" fillId="2" borderId="0" xfId="0" applyFont="1" applyFill="1"/>
    <xf numFmtId="0" fontId="6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283282</xdr:colOff>
      <xdr:row>0</xdr:row>
      <xdr:rowOff>212912</xdr:rowOff>
    </xdr:from>
    <xdr:to>
      <xdr:col>15</xdr:col>
      <xdr:colOff>30800</xdr:colOff>
      <xdr:row>24</xdr:row>
      <xdr:rowOff>87405</xdr:rowOff>
    </xdr:to>
    <xdr:pic>
      <xdr:nvPicPr>
        <xdr:cNvPr id="2" name="Picture 1" descr="An illustration shows the network representation of the Foster Generators transportation problem. The plants (origin nodes) and the supplies at each plant are as follows: Cleveland, 5000, Bedford, 6000, and York, 2500. The distribution centers (destination nodes) and the demands at each center are as follows: Boston, 6000, Chicago, 4000, Saint Louis, 2000, and Lexington, 1500. The transportation cost per unit from the plant to the distribution center is as follows. Cleveland: to Boston, 3, to Chicago, 2, to Saint Louis, 7, and to Lexington, 6. Bedford: to Boston, 7, to Chicago, 5, to Saint Louis, 2, and to Lexington, 3. York: to Boston, 2, to Chicago, 5, to Saint Louis, 4, and to Lexington, 5.">
          <a:extLst>
            <a:ext uri="{FF2B5EF4-FFF2-40B4-BE49-F238E27FC236}">
              <a16:creationId xmlns:a16="http://schemas.microsoft.com/office/drawing/2014/main" id="{D5CFAEE7-6202-4F46-B045-07582E5F67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828" t="5677" r="10476"/>
        <a:stretch/>
      </xdr:blipFill>
      <xdr:spPr>
        <a:xfrm>
          <a:off x="6648223" y="212912"/>
          <a:ext cx="3512695" cy="476025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"/>
  <sheetViews>
    <sheetView showGridLines="0" topLeftCell="A18" workbookViewId="0">
      <selection activeCell="I30" sqref="I30"/>
    </sheetView>
  </sheetViews>
  <sheetFormatPr defaultRowHeight="13.2" x14ac:dyDescent="0.25"/>
  <cols>
    <col min="2" max="3" width="2.21875" customWidth="1"/>
    <col min="4" max="4" width="17.33203125" customWidth="1"/>
    <col min="5" max="5" width="21.109375" bestFit="1" customWidth="1"/>
    <col min="6" max="6" width="15.33203125" customWidth="1"/>
    <col min="7" max="7" width="18" customWidth="1"/>
    <col min="8" max="8" width="11.88671875" customWidth="1"/>
    <col min="9" max="9" width="38.33203125" customWidth="1"/>
  </cols>
  <sheetData>
    <row r="1" spans="1:9" x14ac:dyDescent="0.25">
      <c r="B1" s="6" t="s">
        <v>12</v>
      </c>
      <c r="C1" s="6"/>
    </row>
    <row r="2" spans="1:9" x14ac:dyDescent="0.25">
      <c r="B2" s="6" t="s">
        <v>13</v>
      </c>
      <c r="C2" s="6"/>
    </row>
    <row r="3" spans="1:9" x14ac:dyDescent="0.25">
      <c r="B3" s="6" t="s">
        <v>27</v>
      </c>
      <c r="C3" s="6"/>
    </row>
    <row r="4" spans="1:9" x14ac:dyDescent="0.25">
      <c r="B4" s="6" t="s">
        <v>14</v>
      </c>
      <c r="C4" s="6"/>
    </row>
    <row r="5" spans="1:9" x14ac:dyDescent="0.25">
      <c r="B5" s="6" t="s">
        <v>15</v>
      </c>
      <c r="C5" s="6"/>
    </row>
    <row r="6" spans="1:9" x14ac:dyDescent="0.25">
      <c r="B6" s="6"/>
      <c r="C6" s="6"/>
    </row>
    <row r="7" spans="1:9" x14ac:dyDescent="0.25">
      <c r="B7" s="6"/>
      <c r="C7" s="6"/>
    </row>
    <row r="8" spans="1:9" x14ac:dyDescent="0.25">
      <c r="B8" s="6"/>
      <c r="C8" s="6"/>
    </row>
    <row r="9" spans="1:9" x14ac:dyDescent="0.25">
      <c r="B9" s="6" t="s">
        <v>16</v>
      </c>
      <c r="C9" s="6"/>
    </row>
    <row r="13" spans="1:9" ht="15.6" x14ac:dyDescent="0.3">
      <c r="A13" s="1"/>
      <c r="B13" s="1"/>
      <c r="C13" s="1"/>
      <c r="D13" s="1"/>
      <c r="E13" s="1"/>
      <c r="F13" s="1"/>
      <c r="G13" s="1"/>
      <c r="H13" s="1"/>
      <c r="I13" s="1"/>
    </row>
    <row r="14" spans="1:9" ht="16.2" thickBot="1" x14ac:dyDescent="0.35">
      <c r="A14" s="1"/>
      <c r="B14" s="1" t="s">
        <v>17</v>
      </c>
      <c r="C14" s="1"/>
      <c r="D14" s="1"/>
      <c r="E14" s="1"/>
      <c r="F14" s="1"/>
      <c r="G14" s="1"/>
      <c r="H14" s="1"/>
      <c r="I14" s="1"/>
    </row>
    <row r="15" spans="1:9" ht="16.2" thickBot="1" x14ac:dyDescent="0.35">
      <c r="A15" s="1"/>
      <c r="B15" s="1"/>
      <c r="C15" s="1"/>
      <c r="D15" s="7" t="s">
        <v>18</v>
      </c>
      <c r="E15" s="7"/>
      <c r="F15" s="7" t="s">
        <v>19</v>
      </c>
      <c r="G15" s="7" t="s">
        <v>20</v>
      </c>
      <c r="H15" s="1"/>
      <c r="I15" s="1"/>
    </row>
    <row r="16" spans="1:9" ht="16.2" thickBot="1" x14ac:dyDescent="0.35">
      <c r="A16" s="1"/>
      <c r="B16" s="1"/>
      <c r="C16" s="1"/>
      <c r="D16" s="8" t="s">
        <v>32</v>
      </c>
      <c r="E16" s="8"/>
      <c r="F16" s="12">
        <v>0</v>
      </c>
      <c r="G16" s="12">
        <v>39500</v>
      </c>
      <c r="H16" s="1"/>
      <c r="I16" s="1"/>
    </row>
    <row r="17" spans="1:9" ht="15.6" x14ac:dyDescent="0.3">
      <c r="A17" s="1"/>
      <c r="B17" s="1"/>
      <c r="C17" s="1"/>
      <c r="D17" s="1"/>
      <c r="E17" s="1"/>
      <c r="F17" s="1"/>
      <c r="G17" s="1"/>
      <c r="H17" s="1"/>
      <c r="I17" s="1"/>
    </row>
    <row r="18" spans="1:9" ht="15.6" x14ac:dyDescent="0.3">
      <c r="A18" s="1"/>
      <c r="B18" s="1"/>
      <c r="C18" s="1"/>
      <c r="D18" s="1"/>
      <c r="E18" s="1"/>
      <c r="F18" s="1"/>
      <c r="G18" s="1"/>
      <c r="H18" s="1"/>
      <c r="I18" s="1"/>
    </row>
    <row r="19" spans="1:9" ht="16.2" thickBot="1" x14ac:dyDescent="0.35">
      <c r="A19" s="1"/>
      <c r="B19" s="1" t="s">
        <v>21</v>
      </c>
      <c r="C19" s="1"/>
      <c r="D19" s="1"/>
      <c r="E19" s="1"/>
      <c r="F19" s="1"/>
      <c r="G19" s="1"/>
      <c r="H19" s="1"/>
      <c r="I19" s="1"/>
    </row>
    <row r="20" spans="1:9" ht="16.2" thickBot="1" x14ac:dyDescent="0.35">
      <c r="A20" s="1"/>
      <c r="B20" s="1"/>
      <c r="C20" s="1"/>
      <c r="D20" s="7" t="s">
        <v>33</v>
      </c>
      <c r="E20" s="7" t="s">
        <v>18</v>
      </c>
      <c r="F20" s="7" t="s">
        <v>19</v>
      </c>
      <c r="G20" s="7" t="s">
        <v>20</v>
      </c>
      <c r="H20" s="7"/>
      <c r="I20" s="1"/>
    </row>
    <row r="21" spans="1:9" ht="15.6" x14ac:dyDescent="0.3">
      <c r="A21" s="1"/>
      <c r="B21" s="1"/>
      <c r="C21" s="1"/>
      <c r="D21" s="14" t="s">
        <v>34</v>
      </c>
      <c r="E21" s="13" t="s">
        <v>53</v>
      </c>
      <c r="F21" s="13">
        <v>0</v>
      </c>
      <c r="G21" s="13">
        <v>3500</v>
      </c>
      <c r="H21" s="10"/>
      <c r="I21" s="1"/>
    </row>
    <row r="22" spans="1:9" ht="15.6" x14ac:dyDescent="0.3">
      <c r="A22" s="1"/>
      <c r="B22" s="1"/>
      <c r="C22" s="1"/>
      <c r="D22" s="14" t="s">
        <v>35</v>
      </c>
      <c r="E22" s="13" t="s">
        <v>54</v>
      </c>
      <c r="F22" s="13">
        <v>0</v>
      </c>
      <c r="G22" s="13">
        <v>1500</v>
      </c>
      <c r="H22" s="10"/>
      <c r="I22" s="1"/>
    </row>
    <row r="23" spans="1:9" ht="15.6" x14ac:dyDescent="0.3">
      <c r="A23" s="1"/>
      <c r="B23" s="1"/>
      <c r="C23" s="1"/>
      <c r="D23" s="14" t="s">
        <v>36</v>
      </c>
      <c r="E23" s="13" t="s">
        <v>55</v>
      </c>
      <c r="F23" s="13">
        <v>0</v>
      </c>
      <c r="G23" s="13">
        <v>0</v>
      </c>
      <c r="H23" s="10"/>
      <c r="I23" s="1"/>
    </row>
    <row r="24" spans="1:9" ht="15.6" x14ac:dyDescent="0.3">
      <c r="A24" s="1"/>
      <c r="B24" s="1"/>
      <c r="C24" s="1"/>
      <c r="D24" s="14" t="s">
        <v>37</v>
      </c>
      <c r="E24" s="13" t="s">
        <v>56</v>
      </c>
      <c r="F24" s="13">
        <v>0</v>
      </c>
      <c r="G24" s="13">
        <v>0</v>
      </c>
      <c r="H24" s="10"/>
      <c r="I24" s="1"/>
    </row>
    <row r="25" spans="1:9" ht="15.6" x14ac:dyDescent="0.3">
      <c r="A25" s="1"/>
      <c r="B25" s="1"/>
      <c r="C25" s="1"/>
      <c r="D25" s="14" t="s">
        <v>42</v>
      </c>
      <c r="E25" s="13" t="s">
        <v>57</v>
      </c>
      <c r="F25" s="13">
        <v>0</v>
      </c>
      <c r="G25" s="13">
        <v>0</v>
      </c>
      <c r="H25" s="10"/>
      <c r="I25" s="1"/>
    </row>
    <row r="26" spans="1:9" ht="15.6" x14ac:dyDescent="0.3">
      <c r="A26" s="1"/>
      <c r="B26" s="1"/>
      <c r="C26" s="1"/>
      <c r="D26" s="14" t="s">
        <v>43</v>
      </c>
      <c r="E26" s="13" t="s">
        <v>58</v>
      </c>
      <c r="F26" s="13">
        <v>0</v>
      </c>
      <c r="G26" s="13">
        <v>2500</v>
      </c>
      <c r="H26" s="10"/>
      <c r="I26" s="1"/>
    </row>
    <row r="27" spans="1:9" ht="15.6" x14ac:dyDescent="0.3">
      <c r="A27" s="1"/>
      <c r="B27" s="1"/>
      <c r="C27" s="1"/>
      <c r="D27" s="14" t="s">
        <v>38</v>
      </c>
      <c r="E27" s="13" t="s">
        <v>59</v>
      </c>
      <c r="F27" s="13">
        <v>0</v>
      </c>
      <c r="G27" s="13">
        <v>2000</v>
      </c>
      <c r="H27" s="10"/>
      <c r="I27" s="1"/>
    </row>
    <row r="28" spans="1:9" ht="15.6" x14ac:dyDescent="0.3">
      <c r="A28" s="1"/>
      <c r="B28" s="1"/>
      <c r="C28" s="1"/>
      <c r="D28" s="14" t="s">
        <v>39</v>
      </c>
      <c r="E28" s="13" t="s">
        <v>60</v>
      </c>
      <c r="F28" s="13">
        <v>0</v>
      </c>
      <c r="G28" s="13">
        <v>1500</v>
      </c>
      <c r="H28" s="10"/>
      <c r="I28" s="1"/>
    </row>
    <row r="29" spans="1:9" ht="15.6" x14ac:dyDescent="0.3">
      <c r="A29" s="1"/>
      <c r="B29" s="1"/>
      <c r="C29" s="1"/>
      <c r="D29" s="14" t="s">
        <v>40</v>
      </c>
      <c r="E29" s="13" t="s">
        <v>61</v>
      </c>
      <c r="F29" s="13">
        <v>0</v>
      </c>
      <c r="G29" s="13">
        <v>2500</v>
      </c>
      <c r="H29" s="10"/>
      <c r="I29" s="1"/>
    </row>
    <row r="30" spans="1:9" ht="15.6" x14ac:dyDescent="0.3">
      <c r="A30" s="1"/>
      <c r="B30" s="1"/>
      <c r="C30" s="1"/>
      <c r="D30" s="14" t="s">
        <v>41</v>
      </c>
      <c r="E30" s="13" t="s">
        <v>62</v>
      </c>
      <c r="F30" s="13">
        <v>0</v>
      </c>
      <c r="G30" s="13">
        <v>0</v>
      </c>
      <c r="H30" s="10"/>
      <c r="I30" s="1"/>
    </row>
    <row r="31" spans="1:9" ht="15.6" x14ac:dyDescent="0.3">
      <c r="A31" s="1"/>
      <c r="B31" s="1"/>
      <c r="C31" s="1"/>
      <c r="D31" s="14" t="s">
        <v>44</v>
      </c>
      <c r="E31" s="13" t="s">
        <v>63</v>
      </c>
      <c r="F31" s="13">
        <v>0</v>
      </c>
      <c r="G31" s="13">
        <v>0</v>
      </c>
      <c r="H31" s="10"/>
      <c r="I31" s="1"/>
    </row>
    <row r="32" spans="1:9" ht="16.2" thickBot="1" x14ac:dyDescent="0.35">
      <c r="A32" s="1"/>
      <c r="B32" s="1"/>
      <c r="C32" s="1"/>
      <c r="D32" s="15" t="s">
        <v>45</v>
      </c>
      <c r="E32" s="12" t="s">
        <v>64</v>
      </c>
      <c r="F32" s="12">
        <v>0</v>
      </c>
      <c r="G32" s="12">
        <v>0</v>
      </c>
      <c r="H32" s="11"/>
      <c r="I32" s="1"/>
    </row>
    <row r="33" spans="1:9" ht="15.6" x14ac:dyDescent="0.3">
      <c r="A33" s="1"/>
      <c r="B33" s="1"/>
      <c r="C33" s="1"/>
      <c r="D33" s="1"/>
      <c r="E33" s="1"/>
      <c r="F33" s="1"/>
      <c r="G33" s="1"/>
      <c r="H33" s="1"/>
      <c r="I33" s="1"/>
    </row>
    <row r="34" spans="1:9" ht="15.6" x14ac:dyDescent="0.3">
      <c r="A34" s="1"/>
      <c r="B34" s="1"/>
      <c r="C34" s="1"/>
      <c r="D34" s="1"/>
      <c r="E34" s="1"/>
      <c r="F34" s="1"/>
      <c r="G34" s="1"/>
      <c r="H34" s="1"/>
      <c r="I34" s="1"/>
    </row>
    <row r="35" spans="1:9" ht="16.2" thickBot="1" x14ac:dyDescent="0.35">
      <c r="A35" s="1"/>
      <c r="B35" s="1" t="s">
        <v>22</v>
      </c>
      <c r="C35" s="1"/>
      <c r="D35" s="1"/>
      <c r="E35" s="1"/>
      <c r="F35" s="1"/>
      <c r="G35" s="1"/>
      <c r="H35" s="1"/>
      <c r="I35" s="1"/>
    </row>
    <row r="36" spans="1:9" ht="16.2" thickBot="1" x14ac:dyDescent="0.35">
      <c r="A36" s="1"/>
      <c r="B36" s="1"/>
      <c r="C36" s="1"/>
      <c r="D36" s="7" t="s">
        <v>18</v>
      </c>
      <c r="E36" s="7"/>
      <c r="F36" s="7" t="s">
        <v>23</v>
      </c>
      <c r="G36" s="7" t="s">
        <v>24</v>
      </c>
      <c r="H36" s="7" t="s">
        <v>25</v>
      </c>
      <c r="I36" s="1"/>
    </row>
    <row r="37" spans="1:9" ht="15.6" x14ac:dyDescent="0.3">
      <c r="A37" s="1"/>
      <c r="B37" s="1"/>
      <c r="C37" s="1"/>
      <c r="D37" s="9" t="s">
        <v>28</v>
      </c>
      <c r="E37" s="9"/>
      <c r="F37" s="13">
        <v>6000</v>
      </c>
      <c r="G37" s="10" t="s">
        <v>26</v>
      </c>
      <c r="H37" s="13">
        <v>0</v>
      </c>
      <c r="I37" s="1"/>
    </row>
    <row r="38" spans="1:9" ht="15.6" x14ac:dyDescent="0.3">
      <c r="A38" s="1"/>
      <c r="B38" s="1"/>
      <c r="C38" s="1"/>
      <c r="D38" s="9" t="s">
        <v>29</v>
      </c>
      <c r="E38" s="9"/>
      <c r="F38" s="13">
        <v>4000</v>
      </c>
      <c r="G38" s="10" t="s">
        <v>26</v>
      </c>
      <c r="H38" s="13">
        <v>0</v>
      </c>
      <c r="I38" s="1"/>
    </row>
    <row r="39" spans="1:9" ht="15.6" x14ac:dyDescent="0.3">
      <c r="A39" s="1"/>
      <c r="B39" s="1"/>
      <c r="C39" s="1"/>
      <c r="D39" s="9" t="s">
        <v>30</v>
      </c>
      <c r="E39" s="9"/>
      <c r="F39" s="13">
        <v>2000</v>
      </c>
      <c r="G39" s="10" t="s">
        <v>26</v>
      </c>
      <c r="H39" s="13">
        <v>0</v>
      </c>
      <c r="I39" s="1"/>
    </row>
    <row r="40" spans="1:9" ht="15.6" x14ac:dyDescent="0.3">
      <c r="A40" s="1"/>
      <c r="B40" s="1"/>
      <c r="C40" s="1"/>
      <c r="D40" s="9" t="s">
        <v>31</v>
      </c>
      <c r="E40" s="9"/>
      <c r="F40" s="13">
        <v>1500</v>
      </c>
      <c r="G40" s="10" t="s">
        <v>26</v>
      </c>
      <c r="H40" s="13">
        <v>0</v>
      </c>
      <c r="I40" s="1"/>
    </row>
    <row r="41" spans="1:9" ht="15.6" x14ac:dyDescent="0.3">
      <c r="A41" s="1"/>
      <c r="B41" s="1"/>
      <c r="C41" s="1"/>
      <c r="D41" s="9" t="s">
        <v>65</v>
      </c>
      <c r="E41" s="9"/>
      <c r="F41" s="13">
        <v>5000</v>
      </c>
      <c r="G41" s="10" t="s">
        <v>26</v>
      </c>
      <c r="H41" s="13">
        <v>0</v>
      </c>
      <c r="I41" s="1"/>
    </row>
    <row r="42" spans="1:9" ht="15.6" x14ac:dyDescent="0.3">
      <c r="A42" s="1"/>
      <c r="B42" s="1"/>
      <c r="C42" s="1"/>
      <c r="D42" s="9" t="s">
        <v>66</v>
      </c>
      <c r="E42" s="9"/>
      <c r="F42" s="13">
        <v>6000</v>
      </c>
      <c r="G42" s="10" t="s">
        <v>26</v>
      </c>
      <c r="H42" s="13">
        <v>0</v>
      </c>
      <c r="I42" s="1"/>
    </row>
    <row r="43" spans="1:9" ht="16.2" thickBot="1" x14ac:dyDescent="0.35">
      <c r="A43" s="1"/>
      <c r="B43" s="1"/>
      <c r="C43" s="1"/>
      <c r="D43" s="8" t="s">
        <v>67</v>
      </c>
      <c r="E43" s="8"/>
      <c r="F43" s="12">
        <v>2500</v>
      </c>
      <c r="G43" s="11" t="s">
        <v>26</v>
      </c>
      <c r="H43" s="12">
        <v>0</v>
      </c>
      <c r="I43" s="1"/>
    </row>
    <row r="44" spans="1:9" ht="15.6" x14ac:dyDescent="0.3">
      <c r="A44" s="1"/>
      <c r="B44" s="1"/>
      <c r="C44" s="1"/>
      <c r="D44" s="1"/>
      <c r="E44" s="1"/>
      <c r="F44" s="1"/>
      <c r="G44" s="1"/>
      <c r="H44" s="1"/>
      <c r="I44" s="1"/>
    </row>
    <row r="45" spans="1:9" ht="15.6" x14ac:dyDescent="0.3">
      <c r="A45" s="1"/>
      <c r="B45" s="1"/>
      <c r="C45" s="1"/>
      <c r="D45" s="1"/>
      <c r="E45" s="1"/>
      <c r="F45" s="1"/>
      <c r="G45" s="1"/>
      <c r="H45" s="1"/>
      <c r="I4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1"/>
  <sheetViews>
    <sheetView showGridLines="0" workbookViewId="0">
      <selection activeCell="L17" sqref="L17"/>
    </sheetView>
  </sheetViews>
  <sheetFormatPr defaultRowHeight="13.2" x14ac:dyDescent="0.25"/>
  <cols>
    <col min="1" max="1" width="2.21875" customWidth="1"/>
    <col min="2" max="2" width="6.21875" bestFit="1" customWidth="1"/>
    <col min="3" max="3" width="19.88671875" bestFit="1" customWidth="1"/>
    <col min="4" max="4" width="6.21875" customWidth="1"/>
    <col min="5" max="5" width="9" bestFit="1" customWidth="1"/>
    <col min="6" max="6" width="10.6640625" bestFit="1" customWidth="1"/>
    <col min="7" max="8" width="10.109375" bestFit="1" customWidth="1"/>
  </cols>
  <sheetData>
    <row r="1" spans="1:8" x14ac:dyDescent="0.25">
      <c r="A1" s="6" t="s">
        <v>68</v>
      </c>
    </row>
    <row r="2" spans="1:8" x14ac:dyDescent="0.25">
      <c r="A2" s="6" t="s">
        <v>13</v>
      </c>
    </row>
    <row r="3" spans="1:8" x14ac:dyDescent="0.25">
      <c r="A3" s="6"/>
    </row>
    <row r="6" spans="1:8" ht="13.8" thickBot="1" x14ac:dyDescent="0.3">
      <c r="A6" t="s">
        <v>21</v>
      </c>
    </row>
    <row r="7" spans="1:8" x14ac:dyDescent="0.25">
      <c r="B7" s="18"/>
      <c r="C7" s="18"/>
      <c r="D7" s="18" t="s">
        <v>70</v>
      </c>
      <c r="E7" s="18" t="s">
        <v>72</v>
      </c>
      <c r="F7" s="18" t="s">
        <v>74</v>
      </c>
      <c r="G7" s="18" t="s">
        <v>76</v>
      </c>
      <c r="H7" s="18" t="s">
        <v>76</v>
      </c>
    </row>
    <row r="8" spans="1:8" ht="13.8" thickBot="1" x14ac:dyDescent="0.3">
      <c r="B8" s="19" t="s">
        <v>69</v>
      </c>
      <c r="C8" s="19" t="s">
        <v>18</v>
      </c>
      <c r="D8" s="19" t="s">
        <v>71</v>
      </c>
      <c r="E8" s="19" t="s">
        <v>73</v>
      </c>
      <c r="F8" s="19" t="s">
        <v>75</v>
      </c>
      <c r="G8" s="19" t="s">
        <v>77</v>
      </c>
      <c r="H8" s="19" t="s">
        <v>78</v>
      </c>
    </row>
    <row r="9" spans="1:8" x14ac:dyDescent="0.25">
      <c r="B9" s="16" t="s">
        <v>83</v>
      </c>
      <c r="C9" s="16" t="s">
        <v>53</v>
      </c>
      <c r="D9" s="16">
        <v>3500</v>
      </c>
      <c r="E9" s="16">
        <v>0</v>
      </c>
      <c r="F9" s="16">
        <v>3</v>
      </c>
      <c r="G9" s="16">
        <v>1</v>
      </c>
      <c r="H9" s="16">
        <v>4</v>
      </c>
    </row>
    <row r="10" spans="1:8" x14ac:dyDescent="0.25">
      <c r="B10" s="16" t="s">
        <v>84</v>
      </c>
      <c r="C10" s="16" t="s">
        <v>54</v>
      </c>
      <c r="D10" s="16">
        <v>1500</v>
      </c>
      <c r="E10" s="16">
        <v>0</v>
      </c>
      <c r="F10" s="16">
        <v>2</v>
      </c>
      <c r="G10" s="16">
        <v>3</v>
      </c>
      <c r="H10" s="16">
        <v>1</v>
      </c>
    </row>
    <row r="11" spans="1:8" x14ac:dyDescent="0.25">
      <c r="B11" s="16" t="s">
        <v>85</v>
      </c>
      <c r="C11" s="16" t="s">
        <v>55</v>
      </c>
      <c r="D11" s="16">
        <v>0</v>
      </c>
      <c r="E11" s="16">
        <v>8</v>
      </c>
      <c r="F11" s="16">
        <v>7</v>
      </c>
      <c r="G11" s="16">
        <v>1E+30</v>
      </c>
      <c r="H11" s="16">
        <v>8</v>
      </c>
    </row>
    <row r="12" spans="1:8" x14ac:dyDescent="0.25">
      <c r="B12" s="16" t="s">
        <v>86</v>
      </c>
      <c r="C12" s="16" t="s">
        <v>56</v>
      </c>
      <c r="D12" s="16">
        <v>0</v>
      </c>
      <c r="E12" s="16">
        <v>6</v>
      </c>
      <c r="F12" s="16">
        <v>6</v>
      </c>
      <c r="G12" s="16">
        <v>1E+30</v>
      </c>
      <c r="H12" s="16">
        <v>6</v>
      </c>
    </row>
    <row r="13" spans="1:8" x14ac:dyDescent="0.25">
      <c r="B13" s="16" t="s">
        <v>87</v>
      </c>
      <c r="C13" s="16" t="s">
        <v>57</v>
      </c>
      <c r="D13" s="16">
        <v>0</v>
      </c>
      <c r="E13" s="16">
        <v>1</v>
      </c>
      <c r="F13" s="16">
        <v>7</v>
      </c>
      <c r="G13" s="16">
        <v>1E+30</v>
      </c>
      <c r="H13" s="16">
        <v>1</v>
      </c>
    </row>
    <row r="14" spans="1:8" x14ac:dyDescent="0.25">
      <c r="B14" s="16" t="s">
        <v>88</v>
      </c>
      <c r="C14" s="16" t="s">
        <v>58</v>
      </c>
      <c r="D14" s="16">
        <v>2500</v>
      </c>
      <c r="E14" s="16">
        <v>0</v>
      </c>
      <c r="F14" s="16">
        <v>5</v>
      </c>
      <c r="G14" s="16">
        <v>1</v>
      </c>
      <c r="H14" s="16">
        <v>3</v>
      </c>
    </row>
    <row r="15" spans="1:8" x14ac:dyDescent="0.25">
      <c r="B15" s="16" t="s">
        <v>89</v>
      </c>
      <c r="C15" s="16" t="s">
        <v>59</v>
      </c>
      <c r="D15" s="16">
        <v>2000</v>
      </c>
      <c r="E15" s="16">
        <v>0</v>
      </c>
      <c r="F15" s="16">
        <v>2</v>
      </c>
      <c r="G15" s="16">
        <v>6</v>
      </c>
      <c r="H15" s="16">
        <v>1E+30</v>
      </c>
    </row>
    <row r="16" spans="1:8" x14ac:dyDescent="0.25">
      <c r="B16" s="16" t="s">
        <v>90</v>
      </c>
      <c r="C16" s="16" t="s">
        <v>60</v>
      </c>
      <c r="D16" s="16">
        <v>1500</v>
      </c>
      <c r="E16" s="16">
        <v>0</v>
      </c>
      <c r="F16" s="16">
        <v>3</v>
      </c>
      <c r="G16" s="16">
        <v>6</v>
      </c>
      <c r="H16" s="16">
        <v>1E+30</v>
      </c>
    </row>
    <row r="17" spans="1:8" x14ac:dyDescent="0.25">
      <c r="B17" s="16" t="s">
        <v>91</v>
      </c>
      <c r="C17" s="16" t="s">
        <v>61</v>
      </c>
      <c r="D17" s="16">
        <v>2500</v>
      </c>
      <c r="E17" s="16">
        <v>0</v>
      </c>
      <c r="F17" s="16">
        <v>2</v>
      </c>
      <c r="G17" s="16">
        <v>4</v>
      </c>
      <c r="H17" s="16">
        <v>1E+30</v>
      </c>
    </row>
    <row r="18" spans="1:8" x14ac:dyDescent="0.25">
      <c r="B18" s="16" t="s">
        <v>92</v>
      </c>
      <c r="C18" s="16" t="s">
        <v>62</v>
      </c>
      <c r="D18" s="16">
        <v>0</v>
      </c>
      <c r="E18" s="16">
        <v>4</v>
      </c>
      <c r="F18" s="16">
        <v>5</v>
      </c>
      <c r="G18" s="16">
        <v>1E+30</v>
      </c>
      <c r="H18" s="16">
        <v>4</v>
      </c>
    </row>
    <row r="19" spans="1:8" x14ac:dyDescent="0.25">
      <c r="B19" s="16" t="s">
        <v>93</v>
      </c>
      <c r="C19" s="16" t="s">
        <v>63</v>
      </c>
      <c r="D19" s="16">
        <v>0</v>
      </c>
      <c r="E19" s="16">
        <v>6</v>
      </c>
      <c r="F19" s="16">
        <v>4</v>
      </c>
      <c r="G19" s="16">
        <v>1E+30</v>
      </c>
      <c r="H19" s="16">
        <v>6</v>
      </c>
    </row>
    <row r="20" spans="1:8" ht="13.8" thickBot="1" x14ac:dyDescent="0.3">
      <c r="B20" s="17" t="s">
        <v>94</v>
      </c>
      <c r="C20" s="17" t="s">
        <v>64</v>
      </c>
      <c r="D20" s="17">
        <v>0</v>
      </c>
      <c r="E20" s="17">
        <v>6</v>
      </c>
      <c r="F20" s="17">
        <v>5</v>
      </c>
      <c r="G20" s="17">
        <v>1E+30</v>
      </c>
      <c r="H20" s="17">
        <v>6</v>
      </c>
    </row>
    <row r="22" spans="1:8" ht="13.8" thickBot="1" x14ac:dyDescent="0.3">
      <c r="A22" t="s">
        <v>22</v>
      </c>
    </row>
    <row r="23" spans="1:8" x14ac:dyDescent="0.25">
      <c r="B23" s="18"/>
      <c r="C23" s="18"/>
      <c r="D23" s="18" t="s">
        <v>70</v>
      </c>
      <c r="E23" s="18" t="s">
        <v>79</v>
      </c>
      <c r="F23" s="18" t="s">
        <v>81</v>
      </c>
      <c r="G23" s="18" t="s">
        <v>76</v>
      </c>
      <c r="H23" s="18" t="s">
        <v>76</v>
      </c>
    </row>
    <row r="24" spans="1:8" ht="13.8" thickBot="1" x14ac:dyDescent="0.3">
      <c r="B24" s="19" t="s">
        <v>69</v>
      </c>
      <c r="C24" s="19" t="s">
        <v>18</v>
      </c>
      <c r="D24" s="19" t="s">
        <v>71</v>
      </c>
      <c r="E24" s="19" t="s">
        <v>80</v>
      </c>
      <c r="F24" s="19" t="s">
        <v>82</v>
      </c>
      <c r="G24" s="19" t="s">
        <v>77</v>
      </c>
      <c r="H24" s="19" t="s">
        <v>78</v>
      </c>
    </row>
    <row r="25" spans="1:8" x14ac:dyDescent="0.25">
      <c r="B25" s="16" t="s">
        <v>95</v>
      </c>
      <c r="C25" s="16" t="s">
        <v>28</v>
      </c>
      <c r="D25" s="16">
        <v>6000</v>
      </c>
      <c r="E25" s="16">
        <v>6</v>
      </c>
      <c r="F25" s="16">
        <v>6000</v>
      </c>
      <c r="G25" s="16">
        <v>0</v>
      </c>
      <c r="H25" s="16">
        <v>2500</v>
      </c>
    </row>
    <row r="26" spans="1:8" x14ac:dyDescent="0.25">
      <c r="B26" s="16" t="s">
        <v>96</v>
      </c>
      <c r="C26" s="16" t="s">
        <v>29</v>
      </c>
      <c r="D26" s="16">
        <v>4000</v>
      </c>
      <c r="E26" s="16">
        <v>5</v>
      </c>
      <c r="F26" s="16">
        <v>4000</v>
      </c>
      <c r="G26" s="16">
        <v>0</v>
      </c>
      <c r="H26" s="16">
        <v>2500</v>
      </c>
    </row>
    <row r="27" spans="1:8" x14ac:dyDescent="0.25">
      <c r="B27" s="16" t="s">
        <v>97</v>
      </c>
      <c r="C27" s="16" t="s">
        <v>30</v>
      </c>
      <c r="D27" s="16">
        <v>2000</v>
      </c>
      <c r="E27" s="16">
        <v>2</v>
      </c>
      <c r="F27" s="16">
        <v>2000</v>
      </c>
      <c r="G27" s="16">
        <v>0</v>
      </c>
      <c r="H27" s="16">
        <v>2000</v>
      </c>
    </row>
    <row r="28" spans="1:8" x14ac:dyDescent="0.25">
      <c r="B28" s="16" t="s">
        <v>98</v>
      </c>
      <c r="C28" s="16" t="s">
        <v>31</v>
      </c>
      <c r="D28" s="16">
        <v>1500</v>
      </c>
      <c r="E28" s="16">
        <v>3</v>
      </c>
      <c r="F28" s="16">
        <v>1500</v>
      </c>
      <c r="G28" s="16">
        <v>0</v>
      </c>
      <c r="H28" s="16">
        <v>1500</v>
      </c>
    </row>
    <row r="29" spans="1:8" x14ac:dyDescent="0.25">
      <c r="B29" s="16" t="s">
        <v>99</v>
      </c>
      <c r="C29" s="16" t="s">
        <v>65</v>
      </c>
      <c r="D29" s="16">
        <v>5000</v>
      </c>
      <c r="E29" s="16">
        <v>-3</v>
      </c>
      <c r="F29" s="16">
        <v>5000</v>
      </c>
      <c r="G29" s="16">
        <v>2500</v>
      </c>
      <c r="H29" s="16">
        <v>0</v>
      </c>
    </row>
    <row r="30" spans="1:8" x14ac:dyDescent="0.25">
      <c r="B30" s="16" t="s">
        <v>100</v>
      </c>
      <c r="C30" s="16" t="s">
        <v>66</v>
      </c>
      <c r="D30" s="16">
        <v>6000</v>
      </c>
      <c r="E30" s="16">
        <v>0</v>
      </c>
      <c r="F30" s="16">
        <v>6000</v>
      </c>
      <c r="G30" s="16">
        <v>1E+30</v>
      </c>
      <c r="H30" s="16">
        <v>0</v>
      </c>
    </row>
    <row r="31" spans="1:8" ht="13.8" thickBot="1" x14ac:dyDescent="0.3">
      <c r="B31" s="17" t="s">
        <v>101</v>
      </c>
      <c r="C31" s="17" t="s">
        <v>67</v>
      </c>
      <c r="D31" s="17">
        <v>2500</v>
      </c>
      <c r="E31" s="17">
        <v>-4</v>
      </c>
      <c r="F31" s="17">
        <v>2500</v>
      </c>
      <c r="G31" s="17">
        <v>2500</v>
      </c>
      <c r="H31" s="1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009C2-54CF-4766-B0BF-61969EFBAC42}">
  <dimension ref="A1:G43"/>
  <sheetViews>
    <sheetView showGridLines="0" topLeftCell="A4" workbookViewId="0"/>
  </sheetViews>
  <sheetFormatPr defaultRowHeight="13.2" x14ac:dyDescent="0.25"/>
  <cols>
    <col min="1" max="1" width="2.33203125" customWidth="1"/>
    <col min="2" max="2" width="6.33203125" bestFit="1" customWidth="1"/>
    <col min="3" max="3" width="19.21875" bestFit="1" customWidth="1"/>
    <col min="4" max="4" width="13.21875" bestFit="1" customWidth="1"/>
    <col min="5" max="5" width="13.6640625" bestFit="1" customWidth="1"/>
    <col min="6" max="6" width="7.109375" bestFit="1" customWidth="1"/>
    <col min="7" max="7" width="5.6640625" bestFit="1" customWidth="1"/>
  </cols>
  <sheetData>
    <row r="1" spans="1:5" x14ac:dyDescent="0.25">
      <c r="A1" s="6" t="s">
        <v>102</v>
      </c>
    </row>
    <row r="2" spans="1:5" x14ac:dyDescent="0.25">
      <c r="A2" s="6" t="s">
        <v>103</v>
      </c>
    </row>
    <row r="3" spans="1:5" x14ac:dyDescent="0.25">
      <c r="A3" s="6" t="s">
        <v>104</v>
      </c>
    </row>
    <row r="4" spans="1:5" x14ac:dyDescent="0.25">
      <c r="A4" s="6" t="s">
        <v>14</v>
      </c>
    </row>
    <row r="5" spans="1:5" x14ac:dyDescent="0.25">
      <c r="A5" s="6" t="s">
        <v>15</v>
      </c>
    </row>
    <row r="6" spans="1:5" x14ac:dyDescent="0.25">
      <c r="A6" s="6"/>
      <c r="B6" t="s">
        <v>105</v>
      </c>
    </row>
    <row r="7" spans="1:5" x14ac:dyDescent="0.25">
      <c r="A7" s="6"/>
      <c r="B7" t="s">
        <v>106</v>
      </c>
    </row>
    <row r="8" spans="1:5" x14ac:dyDescent="0.25">
      <c r="A8" s="6"/>
      <c r="B8" t="s">
        <v>107</v>
      </c>
    </row>
    <row r="9" spans="1:5" x14ac:dyDescent="0.25">
      <c r="A9" s="6" t="s">
        <v>16</v>
      </c>
    </row>
    <row r="10" spans="1:5" x14ac:dyDescent="0.25">
      <c r="B10" t="s">
        <v>108</v>
      </c>
    </row>
    <row r="11" spans="1:5" x14ac:dyDescent="0.25">
      <c r="B11" t="s">
        <v>109</v>
      </c>
    </row>
    <row r="14" spans="1:5" ht="13.8" thickBot="1" x14ac:dyDescent="0.3">
      <c r="A14" t="s">
        <v>17</v>
      </c>
    </row>
    <row r="15" spans="1:5" ht="13.8" thickBot="1" x14ac:dyDescent="0.3">
      <c r="B15" s="50" t="s">
        <v>69</v>
      </c>
      <c r="C15" s="50" t="s">
        <v>18</v>
      </c>
      <c r="D15" s="50" t="s">
        <v>19</v>
      </c>
      <c r="E15" s="50" t="s">
        <v>20</v>
      </c>
    </row>
    <row r="16" spans="1:5" ht="13.8" thickBot="1" x14ac:dyDescent="0.3">
      <c r="B16" s="17" t="s">
        <v>112</v>
      </c>
      <c r="C16" s="17" t="s">
        <v>32</v>
      </c>
      <c r="D16" s="17">
        <v>39500</v>
      </c>
      <c r="E16" s="17">
        <v>39500</v>
      </c>
    </row>
    <row r="19" spans="1:6" ht="13.8" thickBot="1" x14ac:dyDescent="0.3">
      <c r="A19" t="s">
        <v>21</v>
      </c>
    </row>
    <row r="20" spans="1:6" ht="13.8" thickBot="1" x14ac:dyDescent="0.3">
      <c r="B20" s="50" t="s">
        <v>69</v>
      </c>
      <c r="C20" s="50" t="s">
        <v>18</v>
      </c>
      <c r="D20" s="50" t="s">
        <v>19</v>
      </c>
      <c r="E20" s="50" t="s">
        <v>20</v>
      </c>
      <c r="F20" s="50" t="s">
        <v>110</v>
      </c>
    </row>
    <row r="21" spans="1:6" x14ac:dyDescent="0.25">
      <c r="B21" s="16" t="s">
        <v>83</v>
      </c>
      <c r="C21" s="16" t="s">
        <v>53</v>
      </c>
      <c r="D21" s="16">
        <v>3500</v>
      </c>
      <c r="E21" s="16">
        <v>3500</v>
      </c>
      <c r="F21" s="16" t="s">
        <v>113</v>
      </c>
    </row>
    <row r="22" spans="1:6" x14ac:dyDescent="0.25">
      <c r="B22" s="16" t="s">
        <v>84</v>
      </c>
      <c r="C22" s="16" t="s">
        <v>54</v>
      </c>
      <c r="D22" s="16">
        <v>1500</v>
      </c>
      <c r="E22" s="16">
        <v>1500</v>
      </c>
      <c r="F22" s="16" t="s">
        <v>113</v>
      </c>
    </row>
    <row r="23" spans="1:6" x14ac:dyDescent="0.25">
      <c r="B23" s="16" t="s">
        <v>85</v>
      </c>
      <c r="C23" s="16" t="s">
        <v>55</v>
      </c>
      <c r="D23" s="16">
        <v>0</v>
      </c>
      <c r="E23" s="16">
        <v>0</v>
      </c>
      <c r="F23" s="16" t="s">
        <v>113</v>
      </c>
    </row>
    <row r="24" spans="1:6" x14ac:dyDescent="0.25">
      <c r="B24" s="16" t="s">
        <v>86</v>
      </c>
      <c r="C24" s="16" t="s">
        <v>56</v>
      </c>
      <c r="D24" s="16">
        <v>0</v>
      </c>
      <c r="E24" s="16">
        <v>0</v>
      </c>
      <c r="F24" s="16" t="s">
        <v>113</v>
      </c>
    </row>
    <row r="25" spans="1:6" x14ac:dyDescent="0.25">
      <c r="B25" s="16" t="s">
        <v>87</v>
      </c>
      <c r="C25" s="16" t="s">
        <v>57</v>
      </c>
      <c r="D25" s="16">
        <v>0</v>
      </c>
      <c r="E25" s="16">
        <v>0</v>
      </c>
      <c r="F25" s="16" t="s">
        <v>113</v>
      </c>
    </row>
    <row r="26" spans="1:6" x14ac:dyDescent="0.25">
      <c r="B26" s="16" t="s">
        <v>88</v>
      </c>
      <c r="C26" s="16" t="s">
        <v>58</v>
      </c>
      <c r="D26" s="16">
        <v>2500</v>
      </c>
      <c r="E26" s="16">
        <v>2500</v>
      </c>
      <c r="F26" s="16" t="s">
        <v>113</v>
      </c>
    </row>
    <row r="27" spans="1:6" x14ac:dyDescent="0.25">
      <c r="B27" s="16" t="s">
        <v>89</v>
      </c>
      <c r="C27" s="16" t="s">
        <v>59</v>
      </c>
      <c r="D27" s="16">
        <v>2000</v>
      </c>
      <c r="E27" s="16">
        <v>2000</v>
      </c>
      <c r="F27" s="16" t="s">
        <v>113</v>
      </c>
    </row>
    <row r="28" spans="1:6" x14ac:dyDescent="0.25">
      <c r="B28" s="16" t="s">
        <v>90</v>
      </c>
      <c r="C28" s="16" t="s">
        <v>60</v>
      </c>
      <c r="D28" s="16">
        <v>1500</v>
      </c>
      <c r="E28" s="16">
        <v>1500</v>
      </c>
      <c r="F28" s="16" t="s">
        <v>113</v>
      </c>
    </row>
    <row r="29" spans="1:6" x14ac:dyDescent="0.25">
      <c r="B29" s="16" t="s">
        <v>91</v>
      </c>
      <c r="C29" s="16" t="s">
        <v>61</v>
      </c>
      <c r="D29" s="16">
        <v>2500</v>
      </c>
      <c r="E29" s="16">
        <v>2500</v>
      </c>
      <c r="F29" s="16" t="s">
        <v>113</v>
      </c>
    </row>
    <row r="30" spans="1:6" x14ac:dyDescent="0.25">
      <c r="B30" s="16" t="s">
        <v>92</v>
      </c>
      <c r="C30" s="16" t="s">
        <v>62</v>
      </c>
      <c r="D30" s="16">
        <v>0</v>
      </c>
      <c r="E30" s="16">
        <v>0</v>
      </c>
      <c r="F30" s="16" t="s">
        <v>113</v>
      </c>
    </row>
    <row r="31" spans="1:6" x14ac:dyDescent="0.25">
      <c r="B31" s="16" t="s">
        <v>93</v>
      </c>
      <c r="C31" s="16" t="s">
        <v>63</v>
      </c>
      <c r="D31" s="16">
        <v>0</v>
      </c>
      <c r="E31" s="16">
        <v>0</v>
      </c>
      <c r="F31" s="16" t="s">
        <v>113</v>
      </c>
    </row>
    <row r="32" spans="1:6" ht="13.8" thickBot="1" x14ac:dyDescent="0.3">
      <c r="B32" s="17" t="s">
        <v>94</v>
      </c>
      <c r="C32" s="17" t="s">
        <v>64</v>
      </c>
      <c r="D32" s="17">
        <v>0</v>
      </c>
      <c r="E32" s="17">
        <v>0</v>
      </c>
      <c r="F32" s="17" t="s">
        <v>113</v>
      </c>
    </row>
    <row r="35" spans="1:7" ht="13.8" thickBot="1" x14ac:dyDescent="0.3">
      <c r="A35" t="s">
        <v>22</v>
      </c>
    </row>
    <row r="36" spans="1:7" ht="13.8" thickBot="1" x14ac:dyDescent="0.3">
      <c r="B36" s="50" t="s">
        <v>69</v>
      </c>
      <c r="C36" s="50" t="s">
        <v>18</v>
      </c>
      <c r="D36" s="50" t="s">
        <v>23</v>
      </c>
      <c r="E36" s="50" t="s">
        <v>111</v>
      </c>
      <c r="F36" s="50" t="s">
        <v>24</v>
      </c>
      <c r="G36" s="50" t="s">
        <v>25</v>
      </c>
    </row>
    <row r="37" spans="1:7" x14ac:dyDescent="0.25">
      <c r="B37" s="16" t="s">
        <v>95</v>
      </c>
      <c r="C37" s="16" t="s">
        <v>28</v>
      </c>
      <c r="D37" s="16">
        <v>6000</v>
      </c>
      <c r="E37" s="16" t="s">
        <v>114</v>
      </c>
      <c r="F37" s="16" t="s">
        <v>26</v>
      </c>
      <c r="G37" s="16">
        <v>0</v>
      </c>
    </row>
    <row r="38" spans="1:7" x14ac:dyDescent="0.25">
      <c r="B38" s="16" t="s">
        <v>96</v>
      </c>
      <c r="C38" s="16" t="s">
        <v>29</v>
      </c>
      <c r="D38" s="16">
        <v>4000</v>
      </c>
      <c r="E38" s="16" t="s">
        <v>115</v>
      </c>
      <c r="F38" s="16" t="s">
        <v>26</v>
      </c>
      <c r="G38" s="16">
        <v>0</v>
      </c>
    </row>
    <row r="39" spans="1:7" x14ac:dyDescent="0.25">
      <c r="B39" s="16" t="s">
        <v>97</v>
      </c>
      <c r="C39" s="16" t="s">
        <v>30</v>
      </c>
      <c r="D39" s="16">
        <v>2000</v>
      </c>
      <c r="E39" s="16" t="s">
        <v>116</v>
      </c>
      <c r="F39" s="16" t="s">
        <v>26</v>
      </c>
      <c r="G39" s="16">
        <v>0</v>
      </c>
    </row>
    <row r="40" spans="1:7" x14ac:dyDescent="0.25">
      <c r="B40" s="16" t="s">
        <v>98</v>
      </c>
      <c r="C40" s="16" t="s">
        <v>31</v>
      </c>
      <c r="D40" s="16">
        <v>1500</v>
      </c>
      <c r="E40" s="16" t="s">
        <v>117</v>
      </c>
      <c r="F40" s="16" t="s">
        <v>26</v>
      </c>
      <c r="G40" s="16">
        <v>0</v>
      </c>
    </row>
    <row r="41" spans="1:7" x14ac:dyDescent="0.25">
      <c r="B41" s="16" t="s">
        <v>99</v>
      </c>
      <c r="C41" s="16" t="s">
        <v>65</v>
      </c>
      <c r="D41" s="16">
        <v>5000</v>
      </c>
      <c r="E41" s="16" t="s">
        <v>118</v>
      </c>
      <c r="F41" s="16" t="s">
        <v>26</v>
      </c>
      <c r="G41" s="16">
        <v>0</v>
      </c>
    </row>
    <row r="42" spans="1:7" x14ac:dyDescent="0.25">
      <c r="B42" s="16" t="s">
        <v>100</v>
      </c>
      <c r="C42" s="16" t="s">
        <v>66</v>
      </c>
      <c r="D42" s="16">
        <v>6000</v>
      </c>
      <c r="E42" s="16" t="s">
        <v>119</v>
      </c>
      <c r="F42" s="16" t="s">
        <v>26</v>
      </c>
      <c r="G42" s="16">
        <v>0</v>
      </c>
    </row>
    <row r="43" spans="1:7" ht="13.8" thickBot="1" x14ac:dyDescent="0.3">
      <c r="B43" s="17" t="s">
        <v>101</v>
      </c>
      <c r="C43" s="17" t="s">
        <v>67</v>
      </c>
      <c r="D43" s="17">
        <v>2500</v>
      </c>
      <c r="E43" s="17" t="s">
        <v>120</v>
      </c>
      <c r="F43" s="17" t="s">
        <v>26</v>
      </c>
      <c r="G43" s="1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22"/>
  <sheetViews>
    <sheetView tabSelected="1" zoomScale="68" zoomScaleNormal="120" workbookViewId="0">
      <selection activeCell="R17" sqref="R17"/>
    </sheetView>
  </sheetViews>
  <sheetFormatPr defaultColWidth="9.109375" defaultRowHeight="15.6" x14ac:dyDescent="0.3"/>
  <cols>
    <col min="1" max="1" width="11.33203125" style="1" customWidth="1"/>
    <col min="2" max="3" width="10.6640625" style="1" customWidth="1"/>
    <col min="4" max="4" width="11" style="1" bestFit="1" customWidth="1"/>
    <col min="5" max="5" width="11.6640625" style="1" bestFit="1" customWidth="1"/>
    <col min="6" max="7" width="9.109375" style="1" customWidth="1"/>
    <col min="8" max="8" width="10.21875" style="1" customWidth="1"/>
    <col min="9" max="16384" width="9.109375" style="1"/>
  </cols>
  <sheetData>
    <row r="1" spans="1:8" ht="17.399999999999999" x14ac:dyDescent="0.3">
      <c r="A1" s="20" t="s">
        <v>0</v>
      </c>
      <c r="B1" s="21"/>
      <c r="C1" s="21"/>
      <c r="D1" s="21"/>
      <c r="E1" s="21"/>
      <c r="F1" s="21"/>
      <c r="G1" s="21"/>
      <c r="H1" s="21"/>
    </row>
    <row r="3" spans="1:8" x14ac:dyDescent="0.3">
      <c r="B3" s="2" t="s">
        <v>1</v>
      </c>
      <c r="C3" s="2"/>
      <c r="D3" s="2"/>
      <c r="E3" s="2"/>
    </row>
    <row r="4" spans="1:8" ht="16.2" thickBot="1" x14ac:dyDescent="0.35">
      <c r="A4" s="3" t="s">
        <v>2</v>
      </c>
      <c r="B4" s="5" t="s">
        <v>49</v>
      </c>
      <c r="C4" s="5" t="s">
        <v>50</v>
      </c>
      <c r="D4" s="5" t="s">
        <v>51</v>
      </c>
      <c r="E4" s="5" t="s">
        <v>52</v>
      </c>
      <c r="F4" s="36" t="s">
        <v>3</v>
      </c>
    </row>
    <row r="5" spans="1:8" x14ac:dyDescent="0.3">
      <c r="A5" s="1" t="s">
        <v>4</v>
      </c>
      <c r="B5" s="40">
        <v>3</v>
      </c>
      <c r="C5" s="41">
        <v>2</v>
      </c>
      <c r="D5" s="41">
        <v>7</v>
      </c>
      <c r="E5" s="42">
        <v>6</v>
      </c>
      <c r="F5" s="39">
        <v>5000</v>
      </c>
    </row>
    <row r="6" spans="1:8" x14ac:dyDescent="0.3">
      <c r="A6" s="1" t="s">
        <v>5</v>
      </c>
      <c r="B6" s="43">
        <v>7</v>
      </c>
      <c r="C6" s="44">
        <v>5</v>
      </c>
      <c r="D6" s="44">
        <v>2</v>
      </c>
      <c r="E6" s="45">
        <v>3</v>
      </c>
      <c r="F6" s="39">
        <v>6000</v>
      </c>
    </row>
    <row r="7" spans="1:8" ht="16.2" thickBot="1" x14ac:dyDescent="0.35">
      <c r="A7" s="1" t="s">
        <v>6</v>
      </c>
      <c r="B7" s="46">
        <v>2</v>
      </c>
      <c r="C7" s="47">
        <v>5</v>
      </c>
      <c r="D7" s="47">
        <v>4</v>
      </c>
      <c r="E7" s="48">
        <v>5</v>
      </c>
      <c r="F7" s="39">
        <v>2500</v>
      </c>
    </row>
    <row r="8" spans="1:8" x14ac:dyDescent="0.3">
      <c r="A8" s="37" t="s">
        <v>7</v>
      </c>
      <c r="B8" s="38">
        <v>6000</v>
      </c>
      <c r="C8" s="38">
        <v>4000</v>
      </c>
      <c r="D8" s="38">
        <v>2000</v>
      </c>
      <c r="E8" s="38">
        <v>1500</v>
      </c>
    </row>
    <row r="9" spans="1:8" x14ac:dyDescent="0.3">
      <c r="A9" s="3"/>
    </row>
    <row r="11" spans="1:8" ht="17.399999999999999" x14ac:dyDescent="0.3">
      <c r="A11" s="20" t="s">
        <v>8</v>
      </c>
      <c r="B11" s="21"/>
      <c r="C11" s="21"/>
      <c r="D11" s="21"/>
      <c r="E11" s="21"/>
      <c r="F11" s="21"/>
      <c r="G11" s="21"/>
      <c r="H11" s="21"/>
    </row>
    <row r="12" spans="1:8" x14ac:dyDescent="0.3">
      <c r="A12" s="32" t="s">
        <v>32</v>
      </c>
      <c r="B12" s="33"/>
    </row>
    <row r="13" spans="1:8" x14ac:dyDescent="0.3">
      <c r="A13" s="31">
        <f>SUMPRODUCT(B5:E7,B17:E19)</f>
        <v>39500</v>
      </c>
    </row>
    <row r="15" spans="1:8" x14ac:dyDescent="0.3">
      <c r="B15" s="2" t="s">
        <v>1</v>
      </c>
      <c r="C15" s="2"/>
      <c r="D15" s="2"/>
      <c r="E15" s="2"/>
    </row>
    <row r="16" spans="1:8" ht="16.2" thickBot="1" x14ac:dyDescent="0.35">
      <c r="A16" s="3" t="s">
        <v>2</v>
      </c>
      <c r="B16" s="5" t="s">
        <v>49</v>
      </c>
      <c r="C16" s="5" t="s">
        <v>50</v>
      </c>
      <c r="D16" s="5" t="s">
        <v>51</v>
      </c>
      <c r="E16" s="5" t="s">
        <v>52</v>
      </c>
      <c r="F16" s="35" t="s">
        <v>9</v>
      </c>
    </row>
    <row r="17" spans="1:8" x14ac:dyDescent="0.3">
      <c r="A17" s="1" t="s">
        <v>46</v>
      </c>
      <c r="B17" s="22">
        <v>3500</v>
      </c>
      <c r="C17" s="23">
        <v>1500</v>
      </c>
      <c r="D17" s="23">
        <v>0</v>
      </c>
      <c r="E17" s="24">
        <v>0</v>
      </c>
      <c r="F17" s="21">
        <f>SUM(B17:E17)</f>
        <v>5000</v>
      </c>
      <c r="G17" s="4" t="s">
        <v>10</v>
      </c>
      <c r="H17" s="49">
        <f>F5</f>
        <v>5000</v>
      </c>
    </row>
    <row r="18" spans="1:8" x14ac:dyDescent="0.3">
      <c r="A18" s="1" t="s">
        <v>47</v>
      </c>
      <c r="B18" s="25">
        <v>0</v>
      </c>
      <c r="C18" s="26">
        <v>2500</v>
      </c>
      <c r="D18" s="26">
        <v>2000</v>
      </c>
      <c r="E18" s="27">
        <v>1500</v>
      </c>
      <c r="F18" s="21">
        <f>SUM(B18:E18)</f>
        <v>6000</v>
      </c>
      <c r="G18" s="4" t="s">
        <v>10</v>
      </c>
      <c r="H18" s="49">
        <f>F6</f>
        <v>6000</v>
      </c>
    </row>
    <row r="19" spans="1:8" ht="16.2" thickBot="1" x14ac:dyDescent="0.35">
      <c r="A19" s="1" t="s">
        <v>48</v>
      </c>
      <c r="B19" s="28">
        <v>2500</v>
      </c>
      <c r="C19" s="29">
        <v>0</v>
      </c>
      <c r="D19" s="29">
        <v>0</v>
      </c>
      <c r="E19" s="30">
        <v>0</v>
      </c>
      <c r="F19" s="21">
        <f>SUM(B19:E19)</f>
        <v>2500</v>
      </c>
      <c r="G19" s="4" t="s">
        <v>10</v>
      </c>
      <c r="H19" s="49">
        <f>F7</f>
        <v>2500</v>
      </c>
    </row>
    <row r="20" spans="1:8" x14ac:dyDescent="0.3">
      <c r="A20" s="34" t="s">
        <v>9</v>
      </c>
      <c r="B20" s="21">
        <f>SUM(B17:B19)</f>
        <v>6000</v>
      </c>
      <c r="C20" s="21">
        <f>SUM(C17:C19)</f>
        <v>4000</v>
      </c>
      <c r="D20" s="21">
        <f>SUM(D17:D19)</f>
        <v>2000</v>
      </c>
      <c r="E20" s="21">
        <f>SUM(E17:E19)</f>
        <v>1500</v>
      </c>
    </row>
    <row r="21" spans="1:8" x14ac:dyDescent="0.3">
      <c r="B21" s="4" t="s">
        <v>11</v>
      </c>
      <c r="C21" s="4" t="s">
        <v>11</v>
      </c>
      <c r="D21" s="4" t="s">
        <v>11</v>
      </c>
      <c r="E21" s="4" t="s">
        <v>11</v>
      </c>
    </row>
    <row r="22" spans="1:8" x14ac:dyDescent="0.3">
      <c r="B22" s="49">
        <f>B8</f>
        <v>6000</v>
      </c>
      <c r="C22" s="49">
        <f>C8</f>
        <v>4000</v>
      </c>
      <c r="D22" s="49">
        <f>D8</f>
        <v>2000</v>
      </c>
      <c r="E22" s="49">
        <f>E8</f>
        <v>1500</v>
      </c>
    </row>
  </sheetData>
  <phoneticPr fontId="0" type="noConversion"/>
  <printOptions headings="1" gridLines="1"/>
  <pageMargins left="0.75" right="0.75" top="1" bottom="1" header="0.5" footer="5.14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Answer Report</vt:lpstr>
      <vt:lpstr>Sensitivity Report 1</vt:lpstr>
      <vt:lpstr>Answer Report 1</vt:lpstr>
      <vt:lpstr>Solution</vt:lpstr>
    </vt:vector>
  </TitlesOfParts>
  <Company>University of Cincinnati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J. Sweeney</dc:creator>
  <cp:lastModifiedBy>Mateus Gomes</cp:lastModifiedBy>
  <dcterms:created xsi:type="dcterms:W3CDTF">1997-09-03T17:48:22Z</dcterms:created>
  <dcterms:modified xsi:type="dcterms:W3CDTF">2025-01-27T21:23:02Z</dcterms:modified>
</cp:coreProperties>
</file>