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urso de Excel\"/>
    </mc:Choice>
  </mc:AlternateContent>
  <xr:revisionPtr revIDLastSave="0" documentId="13_ncr:1_{C5334218-9458-4AB4-9365-E6A97B7F53BC}" xr6:coauthVersionLast="46" xr6:coauthVersionMax="46" xr10:uidLastSave="{00000000-0000-0000-0000-000000000000}"/>
  <bookViews>
    <workbookView xWindow="-108" yWindow="-108" windowWidth="23256" windowHeight="13176" xr2:uid="{DE808CC2-B260-4778-9382-A4BDCB90D40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6" i="1"/>
  <c r="D65" i="1"/>
  <c r="C61" i="1"/>
  <c r="C60" i="1"/>
  <c r="C59" i="1"/>
  <c r="C58" i="1"/>
  <c r="C57" i="1"/>
  <c r="C56" i="1"/>
  <c r="C55" i="1"/>
  <c r="D49" i="1"/>
  <c r="D48" i="1"/>
  <c r="C48" i="1"/>
  <c r="B45" i="1"/>
  <c r="E42" i="1"/>
  <c r="E41" i="1"/>
  <c r="E40" i="1"/>
  <c r="E39" i="1"/>
  <c r="E38" i="1"/>
  <c r="E33" i="1"/>
  <c r="E32" i="1"/>
  <c r="E31" i="1"/>
  <c r="E30" i="1"/>
  <c r="E29" i="1"/>
  <c r="G15" i="1"/>
  <c r="H15" i="1"/>
  <c r="F15" i="1"/>
  <c r="E18" i="1"/>
  <c r="G18" i="1" s="1"/>
  <c r="F18" i="1"/>
  <c r="B22" i="1"/>
  <c r="B21" i="1"/>
  <c r="B3" i="1"/>
  <c r="B2" i="1"/>
  <c r="B1" i="1"/>
</calcChain>
</file>

<file path=xl/sharedStrings.xml><?xml version="1.0" encoding="utf-8"?>
<sst xmlns="http://schemas.openxmlformats.org/spreadsheetml/2006/main" count="66" uniqueCount="56">
  <si>
    <t>Contar Num</t>
  </si>
  <si>
    <t>Contar Valores</t>
  </si>
  <si>
    <t>Contas Vazios</t>
  </si>
  <si>
    <t>text</t>
  </si>
  <si>
    <t>cliente</t>
  </si>
  <si>
    <t>nome</t>
  </si>
  <si>
    <t>número</t>
  </si>
  <si>
    <t>Observar as fórmulas da coluna B, úteus para extrair informações da sua planilha.</t>
  </si>
  <si>
    <t>formatação condicional</t>
  </si>
  <si>
    <t>Obs: Selecione a linha e veja as regras que estão sendo atribuídas à cada uma delas.</t>
  </si>
  <si>
    <t xml:space="preserve">Função Ou </t>
  </si>
  <si>
    <t>Função E</t>
  </si>
  <si>
    <t>valores lógicos que entregam verdadeiro ou falso</t>
  </si>
  <si>
    <t>$$$$</t>
  </si>
  <si>
    <t>&amp;&amp;&amp;&amp;&amp;</t>
  </si>
  <si>
    <t>Caractere que bloqueia um número ou cédula por exemplo</t>
  </si>
  <si>
    <t>Junta Str ou valores</t>
  </si>
  <si>
    <t>Função SE</t>
  </si>
  <si>
    <t>Vendedor</t>
  </si>
  <si>
    <t>Valor da venda</t>
  </si>
  <si>
    <t>Bônus</t>
  </si>
  <si>
    <t>Meta</t>
  </si>
  <si>
    <t>Não Ganha Bônus</t>
  </si>
  <si>
    <t>João</t>
  </si>
  <si>
    <t>Maria</t>
  </si>
  <si>
    <t>José</t>
  </si>
  <si>
    <t>Carlos</t>
  </si>
  <si>
    <t>Ana</t>
  </si>
  <si>
    <t>Função SE dentro de outro SE</t>
  </si>
  <si>
    <t>Escala de Bônus</t>
  </si>
  <si>
    <t>0 a 100</t>
  </si>
  <si>
    <t>100 a 200</t>
  </si>
  <si>
    <t>200 a 300</t>
  </si>
  <si>
    <t>Função Hoje</t>
  </si>
  <si>
    <t>Função SEERRO</t>
  </si>
  <si>
    <t>A função SEERRO te permite exibir um valor/mensagem caso dê erro</t>
  </si>
  <si>
    <t>Funções de Data</t>
  </si>
  <si>
    <t>Hoje</t>
  </si>
  <si>
    <t>Agora</t>
  </si>
  <si>
    <t>Dia</t>
  </si>
  <si>
    <t>Mês</t>
  </si>
  <si>
    <t>Ano</t>
  </si>
  <si>
    <t>Data</t>
  </si>
  <si>
    <t>Digite uma data</t>
  </si>
  <si>
    <t>num_de_série = a uma data</t>
  </si>
  <si>
    <t>ctr + setas =  corre até as últimas cédulas ou primeiras cédulas com valor</t>
  </si>
  <si>
    <t>shift + setas = selecionar multiplas cédulas</t>
  </si>
  <si>
    <t>Shift + Ctr = Selecionar Multiplas Cédulas, Linhas e Colunas</t>
  </si>
  <si>
    <t>Ctr + L = Abre o Localizar e Substituir</t>
  </si>
  <si>
    <t>Ctr + +/- Insere células, linhas e colunas conforme vc selecionar</t>
  </si>
  <si>
    <t>ctr + shift + L = Coloca a função Filtro</t>
  </si>
  <si>
    <t>Alt + seta para baixo = Apare uma lista para que vc substitua os valores pelo selecionado</t>
  </si>
  <si>
    <t>Função CONT.SE</t>
  </si>
  <si>
    <t>uma das funções estatísticas, para contar o número de células que atendem a um critério; por exemplo, para contar o número de vezes que uma cidade específica aparece em uma lista de clientes.</t>
  </si>
  <si>
    <t>Função SOMA.SE</t>
  </si>
  <si>
    <t>Função MÉDIA.SE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</si>
</sst>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10" fontId="1" fillId="2" borderId="1" xfId="0" applyNumberFormat="1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/>
    <xf numFmtId="0" fontId="1" fillId="0" borderId="0" xfId="0" applyFont="1"/>
    <xf numFmtId="44" fontId="0" fillId="0" borderId="0" xfId="0" applyNumberFormat="1"/>
    <xf numFmtId="0" fontId="1" fillId="4" borderId="1" xfId="0" applyFont="1" applyFill="1" applyBorder="1"/>
    <xf numFmtId="0" fontId="0" fillId="4" borderId="1" xfId="0" applyFill="1" applyBorder="1"/>
    <xf numFmtId="44" fontId="0" fillId="4" borderId="1" xfId="0" applyNumberFormat="1" applyFill="1" applyBorder="1"/>
    <xf numFmtId="0" fontId="0" fillId="5" borderId="0" xfId="0" applyFill="1"/>
    <xf numFmtId="14" fontId="0" fillId="0" borderId="0" xfId="0" applyNumberFormat="1"/>
    <xf numFmtId="0" fontId="0" fillId="4" borderId="0" xfId="0" applyFill="1"/>
    <xf numFmtId="0" fontId="2" fillId="6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22" fontId="0" fillId="0" borderId="0" xfId="0" applyNumberFormat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0607-D8FD-4067-AB1A-602C87ABD7CE}">
  <dimension ref="A1:S70"/>
  <sheetViews>
    <sheetView tabSelected="1" topLeftCell="A31" workbookViewId="0">
      <selection activeCell="E32" sqref="E32"/>
    </sheetView>
  </sheetViews>
  <sheetFormatPr defaultRowHeight="14.4" x14ac:dyDescent="0.3"/>
  <cols>
    <col min="1" max="1" width="13.21875" bestFit="1" customWidth="1"/>
    <col min="2" max="2" width="11.77734375" bestFit="1" customWidth="1"/>
    <col min="3" max="3" width="15.6640625" bestFit="1" customWidth="1"/>
    <col min="4" max="4" width="13.21875" bestFit="1" customWidth="1"/>
    <col min="5" max="5" width="15.21875" bestFit="1" customWidth="1"/>
    <col min="7" max="7" width="9.88671875" bestFit="1" customWidth="1"/>
    <col min="8" max="8" width="10.77734375" bestFit="1" customWidth="1"/>
    <col min="10" max="10" width="9.88671875" bestFit="1" customWidth="1"/>
    <col min="11" max="11" width="10.77734375" bestFit="1" customWidth="1"/>
    <col min="12" max="12" width="8.77734375" customWidth="1"/>
  </cols>
  <sheetData>
    <row r="1" spans="1:19" x14ac:dyDescent="0.3">
      <c r="A1" t="s">
        <v>0</v>
      </c>
      <c r="B1" s="6">
        <f>COUNT(E1:N1)</f>
        <v>5</v>
      </c>
      <c r="E1" s="1" t="s">
        <v>3</v>
      </c>
      <c r="F1" s="5">
        <v>2</v>
      </c>
      <c r="G1" s="1" t="s">
        <v>5</v>
      </c>
      <c r="H1" s="3">
        <v>25.5</v>
      </c>
      <c r="I1" s="1" t="s">
        <v>6</v>
      </c>
      <c r="J1" s="4">
        <v>3</v>
      </c>
      <c r="K1" s="2">
        <v>44429</v>
      </c>
      <c r="L1" s="1">
        <v>5</v>
      </c>
      <c r="M1" s="1"/>
      <c r="N1" s="1"/>
    </row>
    <row r="2" spans="1:19" x14ac:dyDescent="0.3">
      <c r="A2" t="s">
        <v>1</v>
      </c>
      <c r="B2" s="6">
        <f>COUNTA(E2:N2)</f>
        <v>4</v>
      </c>
      <c r="E2" s="1">
        <v>4</v>
      </c>
      <c r="F2" s="1" t="s">
        <v>3</v>
      </c>
      <c r="G2" s="1" t="s">
        <v>4</v>
      </c>
      <c r="H2" s="2">
        <v>44398</v>
      </c>
      <c r="I2" s="1"/>
      <c r="J2" s="1"/>
      <c r="K2" s="1"/>
      <c r="L2" s="1"/>
      <c r="M2" s="1"/>
      <c r="N2" s="1"/>
    </row>
    <row r="3" spans="1:19" x14ac:dyDescent="0.3">
      <c r="A3" t="s">
        <v>2</v>
      </c>
      <c r="B3" s="6">
        <f>COUNTBLANK(E3:N3)</f>
        <v>7</v>
      </c>
      <c r="E3" s="1">
        <v>4</v>
      </c>
      <c r="F3" s="1"/>
      <c r="G3" s="1">
        <v>3</v>
      </c>
      <c r="H3" s="1"/>
      <c r="I3" s="1"/>
      <c r="J3" s="1">
        <v>2</v>
      </c>
      <c r="K3" s="1"/>
      <c r="L3" s="1"/>
      <c r="M3" s="1"/>
      <c r="N3" s="1"/>
    </row>
    <row r="4" spans="1:19" ht="14.4" customHeight="1" x14ac:dyDescent="0.3">
      <c r="B4" s="24" t="s">
        <v>7</v>
      </c>
      <c r="C4" s="24"/>
      <c r="D4" s="24"/>
      <c r="E4" s="24"/>
    </row>
    <row r="5" spans="1:19" x14ac:dyDescent="0.3">
      <c r="B5" s="24"/>
      <c r="C5" s="24"/>
      <c r="D5" s="24"/>
      <c r="E5" s="24"/>
    </row>
    <row r="8" spans="1:19" x14ac:dyDescent="0.3">
      <c r="A8" t="s">
        <v>8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P8" s="24" t="s">
        <v>9</v>
      </c>
      <c r="Q8" s="24"/>
      <c r="R8" s="24"/>
      <c r="S8" s="24"/>
    </row>
    <row r="9" spans="1:19" x14ac:dyDescent="0.3"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P9" s="24"/>
      <c r="Q9" s="24"/>
      <c r="R9" s="24"/>
      <c r="S9" s="24"/>
    </row>
    <row r="10" spans="1:19" x14ac:dyDescent="0.3"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P10" s="24"/>
      <c r="Q10" s="24"/>
      <c r="R10" s="24"/>
      <c r="S10" s="24"/>
    </row>
    <row r="11" spans="1:19" x14ac:dyDescent="0.3">
      <c r="E11">
        <v>-230</v>
      </c>
      <c r="F11">
        <v>9</v>
      </c>
      <c r="G11">
        <v>-5</v>
      </c>
      <c r="H11">
        <v>11</v>
      </c>
      <c r="I11">
        <v>12</v>
      </c>
      <c r="J11">
        <v>-2</v>
      </c>
      <c r="K11">
        <v>14</v>
      </c>
      <c r="L11">
        <v>15</v>
      </c>
      <c r="M11">
        <v>16</v>
      </c>
      <c r="N11">
        <v>17</v>
      </c>
      <c r="P11" s="24"/>
      <c r="Q11" s="24"/>
      <c r="R11" s="24"/>
      <c r="S11" s="24"/>
    </row>
    <row r="14" spans="1:19" x14ac:dyDescent="0.3">
      <c r="A14" s="14" t="s">
        <v>13</v>
      </c>
      <c r="E14" s="18">
        <v>25</v>
      </c>
      <c r="F14">
        <v>2</v>
      </c>
      <c r="G14">
        <v>5</v>
      </c>
      <c r="H14">
        <v>6</v>
      </c>
    </row>
    <row r="15" spans="1:19" x14ac:dyDescent="0.3">
      <c r="F15">
        <f>$E$14*F14</f>
        <v>50</v>
      </c>
      <c r="G15">
        <f>$E$14*G14</f>
        <v>125</v>
      </c>
      <c r="H15">
        <f>$E$14*H14</f>
        <v>150</v>
      </c>
      <c r="J15" s="8" t="s">
        <v>15</v>
      </c>
      <c r="K15" s="8"/>
      <c r="L15" s="8"/>
      <c r="M15" s="8"/>
      <c r="N15" s="8"/>
    </row>
    <row r="18" spans="1:19" ht="14.4" customHeight="1" x14ac:dyDescent="0.3">
      <c r="A18" s="14" t="s">
        <v>14</v>
      </c>
      <c r="E18" t="str">
        <f>"Couve"</f>
        <v>Couve</v>
      </c>
      <c r="F18" t="str">
        <f>"-Flor"</f>
        <v>-Flor</v>
      </c>
      <c r="G18" t="str">
        <f>E18&amp;F18</f>
        <v>Couve-Flor</v>
      </c>
      <c r="I18" s="24" t="s">
        <v>16</v>
      </c>
      <c r="J18" s="24"/>
      <c r="K18" s="24"/>
      <c r="L18" s="19"/>
      <c r="M18" s="19"/>
      <c r="N18" s="19"/>
    </row>
    <row r="21" spans="1:19" ht="15" thickBot="1" x14ac:dyDescent="0.35">
      <c r="A21" t="s">
        <v>10</v>
      </c>
      <c r="B21" s="18" t="b">
        <f>OR(E21&gt;200,F21&lt;0)</f>
        <v>1</v>
      </c>
      <c r="E21" s="7">
        <v>230</v>
      </c>
      <c r="F21" s="7">
        <v>-20</v>
      </c>
    </row>
    <row r="22" spans="1:19" ht="15" thickBot="1" x14ac:dyDescent="0.35">
      <c r="A22" t="s">
        <v>11</v>
      </c>
      <c r="B22" s="18" t="b">
        <f>AND(E22&gt;200,F22&lt;0)</f>
        <v>0</v>
      </c>
      <c r="E22" s="7">
        <v>230</v>
      </c>
      <c r="F22" s="7">
        <v>1</v>
      </c>
      <c r="M22" s="21" t="s">
        <v>45</v>
      </c>
      <c r="N22" s="22"/>
      <c r="O22" s="22"/>
      <c r="P22" s="22"/>
      <c r="Q22" s="22"/>
      <c r="R22" s="22"/>
      <c r="S22" s="23"/>
    </row>
    <row r="23" spans="1:19" ht="15" thickBot="1" x14ac:dyDescent="0.35">
      <c r="B23" s="25" t="s">
        <v>12</v>
      </c>
      <c r="C23" s="25"/>
      <c r="D23" s="25"/>
      <c r="E23" s="25"/>
      <c r="F23" s="25"/>
      <c r="M23" s="21" t="s">
        <v>46</v>
      </c>
      <c r="N23" s="22"/>
      <c r="O23" s="22"/>
      <c r="P23" s="22"/>
      <c r="Q23" s="22"/>
      <c r="R23" s="22"/>
      <c r="S23" s="23"/>
    </row>
    <row r="24" spans="1:19" ht="15" thickBot="1" x14ac:dyDescent="0.35">
      <c r="M24" s="21" t="s">
        <v>47</v>
      </c>
      <c r="N24" s="22"/>
      <c r="O24" s="22"/>
      <c r="P24" s="22"/>
      <c r="Q24" s="22"/>
      <c r="R24" s="22"/>
      <c r="S24" s="23"/>
    </row>
    <row r="25" spans="1:19" ht="15" thickBot="1" x14ac:dyDescent="0.35">
      <c r="M25" s="21" t="s">
        <v>48</v>
      </c>
      <c r="N25" s="22"/>
      <c r="O25" s="22"/>
      <c r="P25" s="22"/>
      <c r="Q25" s="22"/>
      <c r="R25" s="22"/>
      <c r="S25" s="23"/>
    </row>
    <row r="26" spans="1:19" ht="15" thickBot="1" x14ac:dyDescent="0.35">
      <c r="M26" s="21" t="s">
        <v>49</v>
      </c>
      <c r="N26" s="22"/>
      <c r="O26" s="22"/>
      <c r="P26" s="22"/>
      <c r="Q26" s="22"/>
      <c r="R26" s="22"/>
      <c r="S26" s="23"/>
    </row>
    <row r="27" spans="1:19" ht="15" thickBot="1" x14ac:dyDescent="0.35">
      <c r="M27" s="21" t="s">
        <v>50</v>
      </c>
      <c r="N27" s="22"/>
      <c r="O27" s="22"/>
      <c r="P27" s="22"/>
      <c r="Q27" s="22"/>
      <c r="R27" s="22"/>
      <c r="S27" s="23"/>
    </row>
    <row r="28" spans="1:19" ht="15" thickBot="1" x14ac:dyDescent="0.35">
      <c r="A28" t="s">
        <v>17</v>
      </c>
      <c r="C28" s="11" t="s">
        <v>18</v>
      </c>
      <c r="D28" s="11" t="s">
        <v>19</v>
      </c>
      <c r="E28" s="11" t="s">
        <v>20</v>
      </c>
      <c r="F28" s="9"/>
      <c r="G28" s="9"/>
      <c r="H28" s="9" t="s">
        <v>21</v>
      </c>
      <c r="I28" s="9" t="s">
        <v>22</v>
      </c>
      <c r="J28" s="9"/>
      <c r="M28" s="26" t="s">
        <v>51</v>
      </c>
      <c r="N28" s="27"/>
      <c r="O28" s="27"/>
      <c r="P28" s="27"/>
      <c r="Q28" s="27"/>
      <c r="R28" s="27"/>
      <c r="S28" s="28"/>
    </row>
    <row r="29" spans="1:19" ht="15" thickBot="1" x14ac:dyDescent="0.35">
      <c r="C29" s="12" t="s">
        <v>23</v>
      </c>
      <c r="D29" s="13">
        <v>50</v>
      </c>
      <c r="E29" s="12" t="str">
        <f>IF(AND(D29&gt;$H$29,D29&lt;$I$29),"Ganha bônus","Não ganha bônus")</f>
        <v>Não ganha bônus</v>
      </c>
      <c r="H29">
        <v>100</v>
      </c>
      <c r="I29">
        <v>200</v>
      </c>
      <c r="M29" s="21"/>
      <c r="N29" s="22"/>
      <c r="O29" s="22"/>
      <c r="P29" s="22"/>
      <c r="Q29" s="22"/>
      <c r="R29" s="22"/>
      <c r="S29" s="23"/>
    </row>
    <row r="30" spans="1:19" x14ac:dyDescent="0.3">
      <c r="C30" s="12" t="s">
        <v>24</v>
      </c>
      <c r="D30" s="13">
        <v>195</v>
      </c>
      <c r="E30" s="12" t="str">
        <f t="shared" ref="E30:E33" si="0">IF(AND(D30&gt;$H$29,D30&lt;$I$29),"Ganha bônus","Não ganha bônus")</f>
        <v>Ganha bônus</v>
      </c>
    </row>
    <row r="31" spans="1:19" x14ac:dyDescent="0.3">
      <c r="C31" s="12" t="s">
        <v>25</v>
      </c>
      <c r="D31" s="13">
        <v>105</v>
      </c>
      <c r="E31" s="12" t="str">
        <f t="shared" si="0"/>
        <v>Ganha bônus</v>
      </c>
    </row>
    <row r="32" spans="1:19" x14ac:dyDescent="0.3">
      <c r="C32" s="12" t="s">
        <v>26</v>
      </c>
      <c r="D32" s="13">
        <v>90</v>
      </c>
      <c r="E32" s="12" t="str">
        <f t="shared" si="0"/>
        <v>Não ganha bônus</v>
      </c>
    </row>
    <row r="33" spans="1:10" x14ac:dyDescent="0.3">
      <c r="C33" s="12" t="s">
        <v>27</v>
      </c>
      <c r="D33" s="13">
        <v>220</v>
      </c>
      <c r="E33" s="12" t="str">
        <f t="shared" si="0"/>
        <v>Não ganha bônus</v>
      </c>
    </row>
    <row r="36" spans="1:10" ht="14.4" customHeight="1" x14ac:dyDescent="0.3"/>
    <row r="37" spans="1:10" ht="14.4" customHeight="1" x14ac:dyDescent="0.3">
      <c r="A37" s="24" t="s">
        <v>28</v>
      </c>
      <c r="C37" s="11" t="s">
        <v>18</v>
      </c>
      <c r="D37" s="11" t="s">
        <v>19</v>
      </c>
      <c r="E37" s="11" t="s">
        <v>20</v>
      </c>
      <c r="H37" s="25" t="s">
        <v>29</v>
      </c>
      <c r="I37" s="25"/>
      <c r="J37" t="s">
        <v>20</v>
      </c>
    </row>
    <row r="38" spans="1:10" x14ac:dyDescent="0.3">
      <c r="A38" s="24"/>
      <c r="C38" s="12" t="s">
        <v>23</v>
      </c>
      <c r="D38" s="13">
        <v>350</v>
      </c>
      <c r="E38" s="12">
        <f>IF(D38&lt;=100,0,IF(D38&lt;=200,500,750))</f>
        <v>750</v>
      </c>
      <c r="H38" s="25" t="s">
        <v>30</v>
      </c>
      <c r="I38" s="25"/>
      <c r="J38" s="10">
        <v>0</v>
      </c>
    </row>
    <row r="39" spans="1:10" x14ac:dyDescent="0.3">
      <c r="A39" s="24"/>
      <c r="C39" s="12" t="s">
        <v>24</v>
      </c>
      <c r="D39" s="13">
        <v>120</v>
      </c>
      <c r="E39" s="12">
        <f t="shared" ref="E39:E42" si="1">IF(D39&lt;=100,0,IF(D39&lt;=200,500,750))</f>
        <v>500</v>
      </c>
      <c r="H39" s="25" t="s">
        <v>31</v>
      </c>
      <c r="I39" s="25"/>
      <c r="J39" s="10">
        <v>500</v>
      </c>
    </row>
    <row r="40" spans="1:10" x14ac:dyDescent="0.3">
      <c r="C40" s="12" t="s">
        <v>25</v>
      </c>
      <c r="D40" s="13">
        <v>89</v>
      </c>
      <c r="E40" s="12">
        <f t="shared" si="1"/>
        <v>0</v>
      </c>
      <c r="H40" s="25" t="s">
        <v>32</v>
      </c>
      <c r="I40" s="25"/>
      <c r="J40" s="10">
        <v>750</v>
      </c>
    </row>
    <row r="41" spans="1:10" x14ac:dyDescent="0.3">
      <c r="C41" s="12" t="s">
        <v>26</v>
      </c>
      <c r="D41" s="13">
        <v>190</v>
      </c>
      <c r="E41" s="12">
        <f t="shared" si="1"/>
        <v>500</v>
      </c>
      <c r="H41" s="25"/>
      <c r="I41" s="25"/>
    </row>
    <row r="42" spans="1:10" x14ac:dyDescent="0.3">
      <c r="C42" s="12" t="s">
        <v>27</v>
      </c>
      <c r="D42" s="13">
        <v>580</v>
      </c>
      <c r="E42" s="12">
        <f t="shared" si="1"/>
        <v>750</v>
      </c>
      <c r="H42" s="25"/>
      <c r="I42" s="25"/>
    </row>
    <row r="45" spans="1:10" x14ac:dyDescent="0.3">
      <c r="A45" t="s">
        <v>33</v>
      </c>
      <c r="B45" s="15">
        <f ca="1">TODAY()</f>
        <v>44232</v>
      </c>
    </row>
    <row r="48" spans="1:10" x14ac:dyDescent="0.3">
      <c r="A48" t="s">
        <v>34</v>
      </c>
      <c r="C48" s="16" t="str">
        <f>""</f>
        <v/>
      </c>
      <c r="D48" s="16" t="e">
        <f>C48+1</f>
        <v>#VALUE!</v>
      </c>
      <c r="F48" s="24" t="s">
        <v>35</v>
      </c>
      <c r="G48" s="24"/>
      <c r="H48" s="24"/>
      <c r="I48" s="24"/>
    </row>
    <row r="49" spans="1:9" x14ac:dyDescent="0.3">
      <c r="D49" s="17" t="str">
        <f>IFERROR(D48,"Deu ruim")</f>
        <v>Deu ruim</v>
      </c>
      <c r="F49" s="24"/>
      <c r="G49" s="24"/>
      <c r="H49" s="24"/>
      <c r="I49" s="24"/>
    </row>
    <row r="53" spans="1:9" x14ac:dyDescent="0.3">
      <c r="A53" t="s">
        <v>36</v>
      </c>
    </row>
    <row r="55" spans="1:9" x14ac:dyDescent="0.3">
      <c r="B55" t="s">
        <v>37</v>
      </c>
      <c r="C55" s="15">
        <f ca="1">TODAY()</f>
        <v>44232</v>
      </c>
    </row>
    <row r="56" spans="1:9" x14ac:dyDescent="0.3">
      <c r="B56" t="s">
        <v>38</v>
      </c>
      <c r="C56" s="20">
        <f ca="1">NOW()</f>
        <v>44232.910908912039</v>
      </c>
    </row>
    <row r="57" spans="1:9" x14ac:dyDescent="0.3">
      <c r="B57" t="s">
        <v>39</v>
      </c>
      <c r="C57">
        <f ca="1">DAY(TODAY())</f>
        <v>5</v>
      </c>
      <c r="E57" s="25" t="s">
        <v>44</v>
      </c>
      <c r="F57" s="25"/>
    </row>
    <row r="58" spans="1:9" x14ac:dyDescent="0.3">
      <c r="B58" t="s">
        <v>40</v>
      </c>
      <c r="C58">
        <f ca="1">MONTH(TODAY())</f>
        <v>2</v>
      </c>
    </row>
    <row r="59" spans="1:9" x14ac:dyDescent="0.3">
      <c r="B59" t="s">
        <v>41</v>
      </c>
      <c r="C59">
        <f ca="1">YEAR(TODAY())</f>
        <v>2021</v>
      </c>
    </row>
    <row r="60" spans="1:9" x14ac:dyDescent="0.3">
      <c r="B60" t="s">
        <v>42</v>
      </c>
      <c r="C60" s="15">
        <f>DATE(2002,7,8)</f>
        <v>37445</v>
      </c>
      <c r="E60" s="25" t="s">
        <v>43</v>
      </c>
      <c r="F60" s="25"/>
    </row>
    <row r="61" spans="1:9" x14ac:dyDescent="0.3">
      <c r="C61">
        <f ca="1">WEEKDAY(TODAY())</f>
        <v>6</v>
      </c>
    </row>
    <row r="65" spans="1:12" ht="14.4" customHeight="1" x14ac:dyDescent="0.3">
      <c r="A65" t="s">
        <v>52</v>
      </c>
      <c r="C65" s="30">
        <v>1</v>
      </c>
      <c r="D65" s="29">
        <f>COUNTIF(C65:C70,1)</f>
        <v>3</v>
      </c>
      <c r="F65" s="24" t="s">
        <v>53</v>
      </c>
      <c r="G65" s="24"/>
      <c r="H65" s="24"/>
      <c r="I65" s="24"/>
      <c r="J65" s="24"/>
      <c r="K65" s="24"/>
      <c r="L65" s="24"/>
    </row>
    <row r="66" spans="1:12" x14ac:dyDescent="0.3">
      <c r="A66" t="s">
        <v>54</v>
      </c>
      <c r="C66" s="30">
        <v>2</v>
      </c>
      <c r="D66" s="29">
        <f>SUMIF(C65:C70,1,C65:C70)</f>
        <v>3</v>
      </c>
      <c r="F66" s="24"/>
      <c r="G66" s="24"/>
      <c r="H66" s="24"/>
      <c r="I66" s="24"/>
      <c r="J66" s="24"/>
      <c r="K66" s="24"/>
      <c r="L66" s="24"/>
    </row>
    <row r="67" spans="1:12" x14ac:dyDescent="0.3">
      <c r="A67" t="s">
        <v>55</v>
      </c>
      <c r="C67" s="30">
        <v>1</v>
      </c>
      <c r="D67" s="29">
        <f>AVERAGEIF(C65:C70,1,C65:C70)</f>
        <v>1</v>
      </c>
    </row>
    <row r="68" spans="1:12" x14ac:dyDescent="0.3">
      <c r="C68" s="30">
        <v>4</v>
      </c>
    </row>
    <row r="69" spans="1:12" x14ac:dyDescent="0.3">
      <c r="C69" s="30">
        <v>5</v>
      </c>
    </row>
    <row r="70" spans="1:12" x14ac:dyDescent="0.3">
      <c r="C70" s="30">
        <v>1</v>
      </c>
    </row>
  </sheetData>
  <mergeCells count="23">
    <mergeCell ref="M28:S28"/>
    <mergeCell ref="F65:L66"/>
    <mergeCell ref="H40:I40"/>
    <mergeCell ref="E60:F60"/>
    <mergeCell ref="E57:F57"/>
    <mergeCell ref="B4:E5"/>
    <mergeCell ref="P8:S11"/>
    <mergeCell ref="B23:F23"/>
    <mergeCell ref="F48:I49"/>
    <mergeCell ref="I18:K18"/>
    <mergeCell ref="H41:I41"/>
    <mergeCell ref="H42:I42"/>
    <mergeCell ref="M22:S22"/>
    <mergeCell ref="M23:S23"/>
    <mergeCell ref="M24:S24"/>
    <mergeCell ref="M25:S25"/>
    <mergeCell ref="M26:S26"/>
    <mergeCell ref="M27:S27"/>
    <mergeCell ref="M29:S29"/>
    <mergeCell ref="A37:A39"/>
    <mergeCell ref="H37:I37"/>
    <mergeCell ref="H38:I38"/>
    <mergeCell ref="H39:I39"/>
  </mergeCells>
  <conditionalFormatting sqref="E8:N8">
    <cfRule type="colorScale" priority="6">
      <colorScale>
        <cfvo type="min"/>
        <cfvo type="max"/>
        <color rgb="FFFCFCFF"/>
        <color rgb="FF63BE7B"/>
      </colorScale>
    </cfRule>
  </conditionalFormatting>
  <conditionalFormatting sqref="E9:N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{A9C0DC63-6E4B-44DA-93C9-D1622A39DFEC}</x14:id>
        </ext>
      </extLst>
    </cfRule>
  </conditionalFormatting>
  <conditionalFormatting sqref="E10:N1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11:N11">
    <cfRule type="cellIs" dxfId="2" priority="3" operator="lessThan">
      <formula>0</formula>
    </cfRule>
  </conditionalFormatting>
  <conditionalFormatting sqref="E29:E33">
    <cfRule type="containsText" dxfId="1" priority="2" operator="containsText" text="Não ganha bônus">
      <formula>NOT(ISERROR(SEARCH("Não ganha bônus",E29)))</formula>
    </cfRule>
  </conditionalFormatting>
  <conditionalFormatting sqref="E38:E42">
    <cfRule type="containsText" dxfId="0" priority="1" operator="containsText" text="Não ganha bônus">
      <formula>NOT(ISERROR(SEARCH("Não ganha bônus",E38)))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C0DC63-6E4B-44DA-93C9-D1622A39DF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E9:N9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castro</dc:creator>
  <cp:lastModifiedBy>mateus castro</cp:lastModifiedBy>
  <dcterms:created xsi:type="dcterms:W3CDTF">2021-01-23T03:08:28Z</dcterms:created>
  <dcterms:modified xsi:type="dcterms:W3CDTF">2021-02-06T00:55:38Z</dcterms:modified>
</cp:coreProperties>
</file>