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eu\OneDrive - vrstd\Área de Trabalho\Residencia TCE\Estudos\.NET\CarrinhoDeCompra\"/>
    </mc:Choice>
  </mc:AlternateContent>
  <xr:revisionPtr revIDLastSave="0" documentId="13_ncr:1_{FA1E2D54-380D-494B-B99D-AB895CBCABB5}" xr6:coauthVersionLast="47" xr6:coauthVersionMax="47" xr10:uidLastSave="{00000000-0000-0000-0000-000000000000}"/>
  <bookViews>
    <workbookView xWindow="348" yWindow="3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6" i="1" l="1"/>
  <c r="G166" i="1"/>
  <c r="F166" i="1"/>
  <c r="J166" i="1" s="1"/>
  <c r="G160" i="1"/>
  <c r="F160" i="1"/>
  <c r="J160" i="1" s="1"/>
  <c r="G156" i="1"/>
  <c r="H156" i="1" s="1"/>
  <c r="F156" i="1"/>
  <c r="H152" i="1"/>
  <c r="J152" i="1" s="1"/>
  <c r="G152" i="1"/>
  <c r="F152" i="1"/>
  <c r="I146" i="1"/>
  <c r="G146" i="1"/>
  <c r="F146" i="1"/>
  <c r="J146" i="1" s="1"/>
  <c r="G140" i="1"/>
  <c r="F140" i="1"/>
  <c r="J140" i="1" s="1"/>
  <c r="H136" i="1"/>
  <c r="I136" i="1" s="1"/>
  <c r="J136" i="1" s="1"/>
  <c r="G136" i="1"/>
  <c r="F136" i="1"/>
  <c r="G132" i="1"/>
  <c r="H132" i="1" s="1"/>
  <c r="J132" i="1" s="1"/>
  <c r="F132" i="1"/>
  <c r="I126" i="1"/>
  <c r="G126" i="1"/>
  <c r="F126" i="1"/>
  <c r="J126" i="1" s="1"/>
  <c r="G120" i="1"/>
  <c r="F120" i="1"/>
  <c r="J120" i="1" s="1"/>
  <c r="G116" i="1"/>
  <c r="H116" i="1" s="1"/>
  <c r="F116" i="1"/>
  <c r="H112" i="1"/>
  <c r="J112" i="1" s="1"/>
  <c r="G112" i="1"/>
  <c r="F112" i="1"/>
  <c r="I106" i="1"/>
  <c r="G106" i="1"/>
  <c r="F106" i="1"/>
  <c r="J106" i="1" s="1"/>
  <c r="G100" i="1"/>
  <c r="F100" i="1"/>
  <c r="J100" i="1" s="1"/>
  <c r="G96" i="1"/>
  <c r="F96" i="1"/>
  <c r="J96" i="1" s="1"/>
  <c r="I92" i="1"/>
  <c r="G92" i="1"/>
  <c r="H92" i="1" s="1"/>
  <c r="J92" i="1" s="1"/>
  <c r="F92" i="1"/>
  <c r="G88" i="1"/>
  <c r="H88" i="1" s="1"/>
  <c r="F88" i="1"/>
  <c r="I88" i="1" s="1"/>
  <c r="G84" i="1"/>
  <c r="H84" i="1" s="1"/>
  <c r="F84" i="1"/>
  <c r="I84" i="1" s="1"/>
  <c r="G80" i="1"/>
  <c r="H80" i="1" s="1"/>
  <c r="F80" i="1"/>
  <c r="I80" i="1" s="1"/>
  <c r="G76" i="1"/>
  <c r="H76" i="1" s="1"/>
  <c r="J76" i="1" s="1"/>
  <c r="F76" i="1"/>
  <c r="G72" i="1"/>
  <c r="H72" i="1" s="1"/>
  <c r="J72" i="1" s="1"/>
  <c r="F72" i="1"/>
  <c r="G68" i="1"/>
  <c r="H68" i="1" s="1"/>
  <c r="F68" i="1"/>
  <c r="G64" i="1"/>
  <c r="H64" i="1" s="1"/>
  <c r="F64" i="1"/>
  <c r="J60" i="1"/>
  <c r="H60" i="1"/>
  <c r="G60" i="1"/>
  <c r="F60" i="1"/>
  <c r="G56" i="1"/>
  <c r="H56" i="1" s="1"/>
  <c r="J56" i="1" s="1"/>
  <c r="F56" i="1"/>
  <c r="G52" i="1"/>
  <c r="H52" i="1" s="1"/>
  <c r="J52" i="1" s="1"/>
  <c r="F52" i="1"/>
  <c r="J48" i="1"/>
  <c r="H48" i="1"/>
  <c r="G48" i="1"/>
  <c r="F48" i="1"/>
  <c r="G44" i="1"/>
  <c r="H44" i="1" s="1"/>
  <c r="J44" i="1" s="1"/>
  <c r="F44" i="1"/>
  <c r="G40" i="1"/>
  <c r="H40" i="1" s="1"/>
  <c r="J40" i="1" s="1"/>
  <c r="F40" i="1"/>
  <c r="G36" i="1"/>
  <c r="H36" i="1" s="1"/>
  <c r="J36" i="1" s="1"/>
  <c r="F36" i="1"/>
  <c r="G32" i="1"/>
  <c r="H32" i="1" s="1"/>
  <c r="J32" i="1" s="1"/>
  <c r="F32" i="1"/>
  <c r="G28" i="1"/>
  <c r="F28" i="1"/>
  <c r="J28" i="1" s="1"/>
  <c r="J24" i="1"/>
  <c r="G24" i="1"/>
  <c r="F24" i="1"/>
  <c r="G20" i="1"/>
  <c r="F20" i="1"/>
  <c r="J20" i="1" s="1"/>
  <c r="G13" i="1"/>
  <c r="F13" i="1"/>
  <c r="J13" i="1" s="1"/>
  <c r="G7" i="1"/>
  <c r="F7" i="1"/>
  <c r="J7" i="1" s="1"/>
  <c r="J2" i="1"/>
  <c r="G2" i="1"/>
  <c r="F2" i="1"/>
  <c r="J80" i="1" l="1"/>
  <c r="J84" i="1"/>
  <c r="I156" i="1"/>
  <c r="J156" i="1" s="1"/>
  <c r="J88" i="1"/>
  <c r="I64" i="1"/>
  <c r="J64" i="1"/>
  <c r="I68" i="1"/>
  <c r="J68" i="1" s="1"/>
  <c r="I116" i="1"/>
  <c r="J116" i="1" s="1"/>
</calcChain>
</file>

<file path=xl/sharedStrings.xml><?xml version="1.0" encoding="utf-8"?>
<sst xmlns="http://schemas.openxmlformats.org/spreadsheetml/2006/main" count="387" uniqueCount="223">
  <si>
    <t>Caso de teste</t>
  </si>
  <si>
    <t>Item</t>
  </si>
  <si>
    <t>Peso</t>
  </si>
  <si>
    <t>Valor</t>
  </si>
  <si>
    <t>Tipo</t>
  </si>
  <si>
    <t>Valor Produtos</t>
  </si>
  <si>
    <t>Peso Total</t>
  </si>
  <si>
    <t>Valor Frete</t>
  </si>
  <si>
    <t>Desconto</t>
  </si>
  <si>
    <t>Valor total</t>
  </si>
  <si>
    <t>Caso 1</t>
  </si>
  <si>
    <t>Item 1</t>
  </si>
  <si>
    <t>A</t>
  </si>
  <si>
    <t>Item 2</t>
  </si>
  <si>
    <t>B</t>
  </si>
  <si>
    <t>Item 3</t>
  </si>
  <si>
    <t>C</t>
  </si>
  <si>
    <t>Item 4</t>
  </si>
  <si>
    <t>D</t>
  </si>
  <si>
    <t>Item 5</t>
  </si>
  <si>
    <t>E</t>
  </si>
  <si>
    <t>Caso 2</t>
  </si>
  <si>
    <t>Item 6</t>
  </si>
  <si>
    <t>Item 7</t>
  </si>
  <si>
    <t>Item 8</t>
  </si>
  <si>
    <t>Item 9</t>
  </si>
  <si>
    <t>Item 10</t>
  </si>
  <si>
    <t>Item 11</t>
  </si>
  <si>
    <t>F</t>
  </si>
  <si>
    <t>Caso 3</t>
  </si>
  <si>
    <t>Item 12</t>
  </si>
  <si>
    <t>Item 13</t>
  </si>
  <si>
    <t>Item 14</t>
  </si>
  <si>
    <t>Item 15</t>
  </si>
  <si>
    <t>Item 16</t>
  </si>
  <si>
    <t>Item 17</t>
  </si>
  <si>
    <t>Item 18</t>
  </si>
  <si>
    <t>G</t>
  </si>
  <si>
    <t>Caso 4</t>
  </si>
  <si>
    <t>Item 19</t>
  </si>
  <si>
    <t>Item 20</t>
  </si>
  <si>
    <t>Item 21</t>
  </si>
  <si>
    <t>Item 22</t>
  </si>
  <si>
    <t>Caso 5</t>
  </si>
  <si>
    <t>Item 23</t>
  </si>
  <si>
    <t>Item 24</t>
  </si>
  <si>
    <t>Item 25</t>
  </si>
  <si>
    <t>Item 26</t>
  </si>
  <si>
    <t>Caso 6</t>
  </si>
  <si>
    <t>Item 27</t>
  </si>
  <si>
    <t>Item 28</t>
  </si>
  <si>
    <t>Item 29</t>
  </si>
  <si>
    <t>Item 30</t>
  </si>
  <si>
    <t>Caso 7</t>
  </si>
  <si>
    <t>Item 31</t>
  </si>
  <si>
    <t>Item 32</t>
  </si>
  <si>
    <t>Item 33</t>
  </si>
  <si>
    <t>Item 34</t>
  </si>
  <si>
    <t>Caso 8</t>
  </si>
  <si>
    <t>Item 35</t>
  </si>
  <si>
    <t>Item 36</t>
  </si>
  <si>
    <t>Item 37</t>
  </si>
  <si>
    <t>Item 38</t>
  </si>
  <si>
    <t>Caso 9</t>
  </si>
  <si>
    <t>Item 39</t>
  </si>
  <si>
    <t>Item 40</t>
  </si>
  <si>
    <t>Item 41</t>
  </si>
  <si>
    <t>Item 42</t>
  </si>
  <si>
    <t>Caso 10</t>
  </si>
  <si>
    <t>Item 43</t>
  </si>
  <si>
    <t>Item 44</t>
  </si>
  <si>
    <t>Item 45</t>
  </si>
  <si>
    <t>Item 46</t>
  </si>
  <si>
    <t>Caso 11</t>
  </si>
  <si>
    <t>Item 47</t>
  </si>
  <si>
    <t>Item 48</t>
  </si>
  <si>
    <t>Item 49</t>
  </si>
  <si>
    <t>Item 50</t>
  </si>
  <si>
    <t>Caso 12</t>
  </si>
  <si>
    <t>Item 51</t>
  </si>
  <si>
    <t>Item 52</t>
  </si>
  <si>
    <t>Item 53</t>
  </si>
  <si>
    <t>Item 54</t>
  </si>
  <si>
    <t>Caso 13</t>
  </si>
  <si>
    <t>Item 55</t>
  </si>
  <si>
    <t>Item 56</t>
  </si>
  <si>
    <t>Item 57</t>
  </si>
  <si>
    <t>Item 58</t>
  </si>
  <si>
    <t>Caso 14</t>
  </si>
  <si>
    <t>Item 59</t>
  </si>
  <si>
    <t>Item 60</t>
  </si>
  <si>
    <t>Item 61</t>
  </si>
  <si>
    <t>Item 62</t>
  </si>
  <si>
    <t>Caso 15</t>
  </si>
  <si>
    <t>Item 63</t>
  </si>
  <si>
    <t>Item 64</t>
  </si>
  <si>
    <t>Item 65</t>
  </si>
  <si>
    <t>Item 66</t>
  </si>
  <si>
    <t>Caso 16</t>
  </si>
  <si>
    <t>Item 67</t>
  </si>
  <si>
    <t>Item 68</t>
  </si>
  <si>
    <t>Item 69</t>
  </si>
  <si>
    <t>Item 70</t>
  </si>
  <si>
    <t>Caso 17</t>
  </si>
  <si>
    <t>Item 71</t>
  </si>
  <si>
    <t>Item 72</t>
  </si>
  <si>
    <t>Item 73</t>
  </si>
  <si>
    <t>Item 74</t>
  </si>
  <si>
    <t>Caso 18</t>
  </si>
  <si>
    <t>Item 75</t>
  </si>
  <si>
    <t>Item 76</t>
  </si>
  <si>
    <t>Item 77</t>
  </si>
  <si>
    <t>Item 78</t>
  </si>
  <si>
    <t>Caso 19</t>
  </si>
  <si>
    <t>Item 79</t>
  </si>
  <si>
    <t>Item 80</t>
  </si>
  <si>
    <t>Item 81</t>
  </si>
  <si>
    <t>Item 82</t>
  </si>
  <si>
    <t>Caso 20</t>
  </si>
  <si>
    <t>Item 83</t>
  </si>
  <si>
    <t>Item 84</t>
  </si>
  <si>
    <t>Item 85</t>
  </si>
  <si>
    <t>Item 86</t>
  </si>
  <si>
    <t>Caso 21</t>
  </si>
  <si>
    <t>Item 87</t>
  </si>
  <si>
    <t>Item 88</t>
  </si>
  <si>
    <t>Item 89</t>
  </si>
  <si>
    <t>Item 90</t>
  </si>
  <si>
    <t>Caso 22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</si>
  <si>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</si>
  <si>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</si>
  <si>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</si>
  <si>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</si>
  <si>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</si>
  <si>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</si>
  <si>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</si>
  <si>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</si>
  <si>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Caso 23</t>
  </si>
  <si>
    <t>Item 99</t>
  </si>
  <si>
    <t>Item 100</t>
  </si>
  <si>
    <t>Item 101</t>
  </si>
  <si>
    <t>Item 102</t>
  </si>
  <si>
    <t>Item 103</t>
  </si>
  <si>
    <t>Item 104</t>
  </si>
  <si>
    <t>Caso 24</t>
  </si>
  <si>
    <t>Item 105</t>
  </si>
  <si>
    <t>Item 106</t>
  </si>
  <si>
    <t>Item 107</t>
  </si>
  <si>
    <t>Item 108</t>
  </si>
  <si>
    <t>Item 109</t>
  </si>
  <si>
    <t>Item 110</t>
  </si>
  <si>
    <t>Caso 25</t>
  </si>
  <si>
    <t>Item 111</t>
  </si>
  <si>
    <t>Item 112</t>
  </si>
  <si>
    <t>Item 113</t>
  </si>
  <si>
    <t>Item 114</t>
  </si>
  <si>
    <t>Caso 26</t>
  </si>
  <si>
    <t>Item 115</t>
  </si>
  <si>
    <t>Item 116</t>
  </si>
  <si>
    <t>Item 117</t>
  </si>
  <si>
    <t>Item 118</t>
  </si>
  <si>
    <t>Caso 27</t>
  </si>
  <si>
    <t>Item 119</t>
  </si>
  <si>
    <t>Item 120</t>
  </si>
  <si>
    <t>Item 121</t>
  </si>
  <si>
    <t>Item 122</t>
  </si>
  <si>
    <t>Item 123</t>
  </si>
  <si>
    <t>Item 124</t>
  </si>
  <si>
    <t>Caso 28</t>
  </si>
  <si>
    <t>Item 125</t>
  </si>
  <si>
    <t>Item 126</t>
  </si>
  <si>
    <t>Item 127</t>
  </si>
  <si>
    <t>Item 128</t>
  </si>
  <si>
    <t>Item 129</t>
  </si>
  <si>
    <t>Item 130</t>
  </si>
  <si>
    <t>Caso 29</t>
  </si>
  <si>
    <t>Item 131</t>
  </si>
  <si>
    <t>Item 132</t>
  </si>
  <si>
    <t>Item 133</t>
  </si>
  <si>
    <t>Item 134</t>
  </si>
  <si>
    <t>Caso 30</t>
  </si>
  <si>
    <t>Item 135</t>
  </si>
  <si>
    <t>Item 136</t>
  </si>
  <si>
    <t>Item 137</t>
  </si>
  <si>
    <t>Item 138</t>
  </si>
  <si>
    <t>Caso 31</t>
  </si>
  <si>
    <t>Item 139</t>
  </si>
  <si>
    <t>Item 140</t>
  </si>
  <si>
    <t>Item 141</t>
  </si>
  <si>
    <t>Item 142</t>
  </si>
  <si>
    <t>Item 143</t>
  </si>
  <si>
    <t>Item 144</t>
  </si>
  <si>
    <t>Caso 32</t>
  </si>
  <si>
    <t>Item 145</t>
  </si>
  <si>
    <t>Item 146</t>
  </si>
  <si>
    <t>Item 147</t>
  </si>
  <si>
    <t>Item 148</t>
  </si>
  <si>
    <t>Item 149</t>
  </si>
  <si>
    <t>Item 150</t>
  </si>
  <si>
    <t>Caso 33</t>
  </si>
  <si>
    <t>Item 151</t>
  </si>
  <si>
    <t>Item 152</t>
  </si>
  <si>
    <t>Item 153</t>
  </si>
  <si>
    <t>Item 154</t>
  </si>
  <si>
    <t>Caso 34</t>
  </si>
  <si>
    <t>Item 155</t>
  </si>
  <si>
    <t>Item 156</t>
  </si>
  <si>
    <t>Item 157</t>
  </si>
  <si>
    <t>Item 158</t>
  </si>
  <si>
    <t>Caso 35</t>
  </si>
  <si>
    <t>Item 159</t>
  </si>
  <si>
    <t>Item 160</t>
  </si>
  <si>
    <t>Item 161</t>
  </si>
  <si>
    <t>Item 162</t>
  </si>
  <si>
    <t>Item 163</t>
  </si>
  <si>
    <t>Item 164</t>
  </si>
  <si>
    <t>Caso 36</t>
  </si>
  <si>
    <t>Item 165</t>
  </si>
  <si>
    <t>Item 166</t>
  </si>
  <si>
    <t>Item 167</t>
  </si>
  <si>
    <t>Item 168</t>
  </si>
  <si>
    <t>Item 169</t>
  </si>
  <si>
    <t>Item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</si>
</sst>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workbookViewId="0">
      <selection activeCell="I4" sqref="I4"/>
    </sheetView>
  </sheetViews>
  <sheetFormatPr defaultRowHeight="14.4" x14ac:dyDescent="0.3"/>
  <cols>
    <col min="6" max="6" width="11.21875" customWidth="1"/>
  </cols>
  <sheetData>
    <row r="1" spans="1:10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5" thickBot="1" x14ac:dyDescent="0.35">
      <c r="A2" s="4" t="s">
        <v>10</v>
      </c>
      <c r="B2" s="5" t="s">
        <v>11</v>
      </c>
      <c r="C2" s="5">
        <v>1</v>
      </c>
      <c r="D2" s="5">
        <v>1</v>
      </c>
      <c r="E2" s="5" t="s">
        <v>12</v>
      </c>
      <c r="F2" s="6">
        <f>SUM(D2:D6)</f>
        <v>5</v>
      </c>
      <c r="G2" s="6">
        <f>SUM(C2:C6)</f>
        <v>5</v>
      </c>
      <c r="H2" s="7">
        <v>0</v>
      </c>
      <c r="I2" s="8">
        <v>0</v>
      </c>
      <c r="J2" s="9">
        <f>H2+F2-I2</f>
        <v>5</v>
      </c>
    </row>
    <row r="3" spans="1:10" ht="15" thickBot="1" x14ac:dyDescent="0.35">
      <c r="A3" s="10"/>
      <c r="B3" s="5" t="s">
        <v>13</v>
      </c>
      <c r="C3" s="7">
        <v>1</v>
      </c>
      <c r="D3" s="7">
        <v>1</v>
      </c>
      <c r="E3" s="7" t="s">
        <v>14</v>
      </c>
      <c r="F3" s="11"/>
      <c r="G3" s="11"/>
      <c r="H3" s="7"/>
      <c r="I3" s="12"/>
      <c r="J3" s="13"/>
    </row>
    <row r="4" spans="1:10" ht="15" thickBot="1" x14ac:dyDescent="0.35">
      <c r="A4" s="10"/>
      <c r="B4" s="5" t="s">
        <v>15</v>
      </c>
      <c r="C4" s="7">
        <v>1</v>
      </c>
      <c r="D4" s="7">
        <v>1</v>
      </c>
      <c r="E4" s="7" t="s">
        <v>16</v>
      </c>
      <c r="F4" s="11"/>
      <c r="G4" s="11"/>
      <c r="H4" s="7"/>
      <c r="I4" s="12"/>
      <c r="J4" s="13"/>
    </row>
    <row r="5" spans="1:10" ht="15" thickBot="1" x14ac:dyDescent="0.35">
      <c r="A5" s="10"/>
      <c r="B5" s="5" t="s">
        <v>17</v>
      </c>
      <c r="C5" s="7">
        <v>1</v>
      </c>
      <c r="D5" s="7">
        <v>1</v>
      </c>
      <c r="E5" s="7" t="s">
        <v>18</v>
      </c>
      <c r="F5" s="11"/>
      <c r="G5" s="11"/>
      <c r="H5" s="14"/>
      <c r="I5" s="12"/>
      <c r="J5" s="13"/>
    </row>
    <row r="6" spans="1:10" ht="15" thickBot="1" x14ac:dyDescent="0.35">
      <c r="A6" s="15"/>
      <c r="B6" s="5" t="s">
        <v>19</v>
      </c>
      <c r="C6" s="16">
        <v>1</v>
      </c>
      <c r="D6" s="16">
        <v>1</v>
      </c>
      <c r="E6" s="16" t="s">
        <v>20</v>
      </c>
      <c r="F6" s="17"/>
      <c r="G6" s="17"/>
      <c r="H6" s="16"/>
      <c r="I6" s="18"/>
      <c r="J6" s="19"/>
    </row>
    <row r="7" spans="1:10" ht="15" thickBot="1" x14ac:dyDescent="0.35">
      <c r="A7" s="4" t="s">
        <v>21</v>
      </c>
      <c r="B7" s="5" t="s">
        <v>22</v>
      </c>
      <c r="C7" s="5">
        <v>1</v>
      </c>
      <c r="D7" s="5">
        <v>1</v>
      </c>
      <c r="E7" s="5" t="s">
        <v>12</v>
      </c>
      <c r="F7" s="6">
        <f>SUM(D7:D12)</f>
        <v>6</v>
      </c>
      <c r="G7" s="6">
        <f>SUM(C7:C12)</f>
        <v>6</v>
      </c>
      <c r="H7" s="5">
        <v>22</v>
      </c>
      <c r="I7" s="8">
        <v>0</v>
      </c>
      <c r="J7" s="9">
        <f>H7+F7-I7</f>
        <v>28</v>
      </c>
    </row>
    <row r="8" spans="1:10" ht="15" thickBot="1" x14ac:dyDescent="0.35">
      <c r="A8" s="10"/>
      <c r="B8" s="5" t="s">
        <v>23</v>
      </c>
      <c r="C8" s="7">
        <v>1</v>
      </c>
      <c r="D8" s="7">
        <v>1</v>
      </c>
      <c r="E8" s="7" t="s">
        <v>14</v>
      </c>
      <c r="F8" s="11"/>
      <c r="G8" s="11"/>
      <c r="H8" s="7"/>
      <c r="I8" s="12"/>
      <c r="J8" s="13"/>
    </row>
    <row r="9" spans="1:10" ht="15" thickBot="1" x14ac:dyDescent="0.35">
      <c r="A9" s="10"/>
      <c r="B9" s="5" t="s">
        <v>24</v>
      </c>
      <c r="C9" s="7">
        <v>1</v>
      </c>
      <c r="D9" s="7">
        <v>1</v>
      </c>
      <c r="E9" s="7" t="s">
        <v>16</v>
      </c>
      <c r="F9" s="11"/>
      <c r="G9" s="11"/>
      <c r="H9" s="7"/>
      <c r="I9" s="12"/>
      <c r="J9" s="13"/>
    </row>
    <row r="10" spans="1:10" ht="15" thickBot="1" x14ac:dyDescent="0.35">
      <c r="A10" s="10"/>
      <c r="B10" s="5" t="s">
        <v>25</v>
      </c>
      <c r="C10" s="7">
        <v>1</v>
      </c>
      <c r="D10" s="7">
        <v>1</v>
      </c>
      <c r="E10" s="7" t="s">
        <v>18</v>
      </c>
      <c r="F10" s="11"/>
      <c r="G10" s="11"/>
      <c r="H10" s="7"/>
      <c r="I10" s="12"/>
      <c r="J10" s="13"/>
    </row>
    <row r="11" spans="1:10" ht="15" thickBot="1" x14ac:dyDescent="0.35">
      <c r="A11" s="10"/>
      <c r="B11" s="5" t="s">
        <v>26</v>
      </c>
      <c r="C11" s="7">
        <v>1</v>
      </c>
      <c r="D11" s="7">
        <v>1</v>
      </c>
      <c r="E11" s="7" t="s">
        <v>20</v>
      </c>
      <c r="F11" s="20"/>
      <c r="G11" s="20"/>
      <c r="H11" s="14"/>
      <c r="I11" s="21"/>
      <c r="J11" s="22"/>
    </row>
    <row r="12" spans="1:10" ht="15" thickBot="1" x14ac:dyDescent="0.35">
      <c r="A12" s="15"/>
      <c r="B12" s="5" t="s">
        <v>27</v>
      </c>
      <c r="C12" s="16">
        <v>1</v>
      </c>
      <c r="D12" s="16">
        <v>1</v>
      </c>
      <c r="E12" s="16" t="s">
        <v>28</v>
      </c>
      <c r="F12" s="17"/>
      <c r="G12" s="17"/>
      <c r="H12" s="16"/>
      <c r="I12" s="18"/>
      <c r="J12" s="19"/>
    </row>
    <row r="13" spans="1:10" ht="15" thickBot="1" x14ac:dyDescent="0.35">
      <c r="A13" s="4" t="s">
        <v>29</v>
      </c>
      <c r="B13" s="5" t="s">
        <v>30</v>
      </c>
      <c r="C13" s="5">
        <v>1</v>
      </c>
      <c r="D13" s="5">
        <v>1</v>
      </c>
      <c r="E13" s="5" t="s">
        <v>12</v>
      </c>
      <c r="F13" s="6">
        <f>SUM(D13:D19)</f>
        <v>7</v>
      </c>
      <c r="G13" s="6">
        <f>SUM(C13:C19)</f>
        <v>7</v>
      </c>
      <c r="H13" s="5">
        <v>24</v>
      </c>
      <c r="I13" s="8">
        <v>0</v>
      </c>
      <c r="J13" s="9">
        <f>H13+F13-I13</f>
        <v>31</v>
      </c>
    </row>
    <row r="14" spans="1:10" ht="15" thickBot="1" x14ac:dyDescent="0.35">
      <c r="A14" s="10"/>
      <c r="B14" s="5" t="s">
        <v>31</v>
      </c>
      <c r="C14" s="7">
        <v>1</v>
      </c>
      <c r="D14" s="7">
        <v>1</v>
      </c>
      <c r="E14" s="7" t="s">
        <v>14</v>
      </c>
      <c r="F14" s="11"/>
      <c r="G14" s="11"/>
      <c r="H14" s="7"/>
      <c r="I14" s="12"/>
      <c r="J14" s="13"/>
    </row>
    <row r="15" spans="1:10" ht="15" thickBot="1" x14ac:dyDescent="0.35">
      <c r="A15" s="10"/>
      <c r="B15" s="5" t="s">
        <v>32</v>
      </c>
      <c r="C15" s="7">
        <v>1</v>
      </c>
      <c r="D15" s="7">
        <v>1</v>
      </c>
      <c r="E15" s="7" t="s">
        <v>16</v>
      </c>
      <c r="F15" s="11"/>
      <c r="G15" s="11"/>
      <c r="H15" s="7"/>
      <c r="I15" s="12"/>
      <c r="J15" s="13"/>
    </row>
    <row r="16" spans="1:10" ht="15" thickBot="1" x14ac:dyDescent="0.35">
      <c r="A16" s="10"/>
      <c r="B16" s="5" t="s">
        <v>33</v>
      </c>
      <c r="C16" s="7">
        <v>1</v>
      </c>
      <c r="D16" s="7">
        <v>1</v>
      </c>
      <c r="E16" s="7" t="s">
        <v>18</v>
      </c>
      <c r="F16" s="11"/>
      <c r="G16" s="11"/>
      <c r="H16" s="7"/>
      <c r="I16" s="12"/>
      <c r="J16" s="13"/>
    </row>
    <row r="17" spans="1:10" ht="15" thickBot="1" x14ac:dyDescent="0.35">
      <c r="A17" s="10"/>
      <c r="B17" s="5" t="s">
        <v>34</v>
      </c>
      <c r="C17" s="7">
        <v>1</v>
      </c>
      <c r="D17" s="7">
        <v>1</v>
      </c>
      <c r="E17" s="7" t="s">
        <v>20</v>
      </c>
      <c r="F17" s="11"/>
      <c r="G17" s="11"/>
      <c r="H17" s="14"/>
      <c r="I17" s="12"/>
      <c r="J17" s="13"/>
    </row>
    <row r="18" spans="1:10" ht="15" thickBot="1" x14ac:dyDescent="0.35">
      <c r="A18" s="10"/>
      <c r="B18" s="5" t="s">
        <v>35</v>
      </c>
      <c r="C18" s="16">
        <v>1</v>
      </c>
      <c r="D18" s="7">
        <v>1</v>
      </c>
      <c r="E18" s="7" t="s">
        <v>28</v>
      </c>
      <c r="F18" s="11"/>
      <c r="G18" s="11"/>
      <c r="H18" s="16"/>
      <c r="I18" s="12"/>
      <c r="J18" s="13"/>
    </row>
    <row r="19" spans="1:10" ht="15" thickBot="1" x14ac:dyDescent="0.35">
      <c r="A19" s="15"/>
      <c r="B19" s="5" t="s">
        <v>36</v>
      </c>
      <c r="C19" s="16">
        <v>1</v>
      </c>
      <c r="D19" s="16">
        <v>1</v>
      </c>
      <c r="E19" s="16" t="s">
        <v>37</v>
      </c>
      <c r="F19" s="17"/>
      <c r="G19" s="17"/>
      <c r="H19" s="16"/>
      <c r="I19" s="18"/>
      <c r="J19" s="19"/>
    </row>
    <row r="20" spans="1:10" ht="15" thickBot="1" x14ac:dyDescent="0.35">
      <c r="A20" s="4" t="s">
        <v>38</v>
      </c>
      <c r="B20" s="5" t="s">
        <v>39</v>
      </c>
      <c r="C20" s="5">
        <v>0.25</v>
      </c>
      <c r="D20" s="5">
        <v>1</v>
      </c>
      <c r="E20" s="5" t="s">
        <v>12</v>
      </c>
      <c r="F20" s="6">
        <f>SUM(D20:D23)</f>
        <v>4</v>
      </c>
      <c r="G20" s="6">
        <f>SUM(C20:C23)</f>
        <v>1</v>
      </c>
      <c r="H20" s="5">
        <v>0</v>
      </c>
      <c r="I20" s="8">
        <v>0</v>
      </c>
      <c r="J20" s="9">
        <f>H20+F20-I20</f>
        <v>4</v>
      </c>
    </row>
    <row r="21" spans="1:10" ht="15" thickBot="1" x14ac:dyDescent="0.35">
      <c r="A21" s="10"/>
      <c r="B21" s="5" t="s">
        <v>40</v>
      </c>
      <c r="C21" s="7">
        <v>0.25</v>
      </c>
      <c r="D21" s="7">
        <v>1</v>
      </c>
      <c r="E21" s="7" t="s">
        <v>14</v>
      </c>
      <c r="F21" s="11"/>
      <c r="G21" s="11"/>
      <c r="H21" s="7"/>
      <c r="I21" s="12"/>
      <c r="J21" s="13"/>
    </row>
    <row r="22" spans="1:10" ht="15" thickBot="1" x14ac:dyDescent="0.35">
      <c r="A22" s="10"/>
      <c r="B22" s="5" t="s">
        <v>41</v>
      </c>
      <c r="C22" s="7">
        <v>0.25</v>
      </c>
      <c r="D22" s="7">
        <v>1</v>
      </c>
      <c r="E22" s="7" t="s">
        <v>16</v>
      </c>
      <c r="F22" s="11"/>
      <c r="G22" s="11"/>
      <c r="H22" s="7"/>
      <c r="I22" s="12"/>
      <c r="J22" s="13"/>
    </row>
    <row r="23" spans="1:10" ht="15" thickBot="1" x14ac:dyDescent="0.35">
      <c r="A23" s="15"/>
      <c r="B23" s="5" t="s">
        <v>42</v>
      </c>
      <c r="C23" s="16">
        <v>0.25</v>
      </c>
      <c r="D23" s="16">
        <v>1</v>
      </c>
      <c r="E23" s="16" t="s">
        <v>18</v>
      </c>
      <c r="F23" s="17"/>
      <c r="G23" s="17"/>
      <c r="H23" s="16"/>
      <c r="I23" s="18"/>
      <c r="J23" s="19"/>
    </row>
    <row r="24" spans="1:10" ht="15" thickBot="1" x14ac:dyDescent="0.35">
      <c r="A24" s="4" t="s">
        <v>43</v>
      </c>
      <c r="B24" s="5" t="s">
        <v>44</v>
      </c>
      <c r="C24" s="5">
        <v>0.5</v>
      </c>
      <c r="D24" s="5">
        <v>1</v>
      </c>
      <c r="E24" s="5" t="s">
        <v>12</v>
      </c>
      <c r="F24" s="6">
        <f>SUM(D24:D27)</f>
        <v>4</v>
      </c>
      <c r="G24" s="6">
        <f>SUM(C24:C27)</f>
        <v>1.9</v>
      </c>
      <c r="H24" s="5">
        <v>0</v>
      </c>
      <c r="I24" s="8">
        <v>0</v>
      </c>
      <c r="J24" s="9">
        <f t="shared" ref="J24" si="0">H24+F24-I24</f>
        <v>4</v>
      </c>
    </row>
    <row r="25" spans="1:10" ht="15" thickBot="1" x14ac:dyDescent="0.35">
      <c r="A25" s="10"/>
      <c r="B25" s="5" t="s">
        <v>45</v>
      </c>
      <c r="C25" s="7">
        <v>0.5</v>
      </c>
      <c r="D25" s="7">
        <v>1</v>
      </c>
      <c r="E25" s="7" t="s">
        <v>14</v>
      </c>
      <c r="F25" s="11"/>
      <c r="G25" s="11"/>
      <c r="H25" s="7"/>
      <c r="I25" s="12"/>
      <c r="J25" s="13"/>
    </row>
    <row r="26" spans="1:10" ht="15" thickBot="1" x14ac:dyDescent="0.35">
      <c r="A26" s="10"/>
      <c r="B26" s="5" t="s">
        <v>46</v>
      </c>
      <c r="C26" s="7">
        <v>0.5</v>
      </c>
      <c r="D26" s="7">
        <v>1</v>
      </c>
      <c r="E26" s="7" t="s">
        <v>16</v>
      </c>
      <c r="F26" s="11"/>
      <c r="G26" s="11"/>
      <c r="H26" s="7"/>
      <c r="I26" s="12"/>
      <c r="J26" s="13"/>
    </row>
    <row r="27" spans="1:10" ht="15" thickBot="1" x14ac:dyDescent="0.35">
      <c r="A27" s="15"/>
      <c r="B27" s="5" t="s">
        <v>47</v>
      </c>
      <c r="C27" s="16">
        <v>0.4</v>
      </c>
      <c r="D27" s="16">
        <v>1</v>
      </c>
      <c r="E27" s="16" t="s">
        <v>18</v>
      </c>
      <c r="F27" s="17"/>
      <c r="G27" s="17"/>
      <c r="H27" s="16"/>
      <c r="I27" s="18"/>
      <c r="J27" s="19"/>
    </row>
    <row r="28" spans="1:10" ht="15" thickBot="1" x14ac:dyDescent="0.35">
      <c r="A28" s="4" t="s">
        <v>48</v>
      </c>
      <c r="B28" s="5" t="s">
        <v>49</v>
      </c>
      <c r="C28" s="5">
        <v>0.5</v>
      </c>
      <c r="D28" s="5">
        <v>1</v>
      </c>
      <c r="E28" s="5" t="s">
        <v>12</v>
      </c>
      <c r="F28" s="6">
        <f>SUM(D28:D31)</f>
        <v>4</v>
      </c>
      <c r="G28" s="6">
        <f>SUM(C28:C31)</f>
        <v>2</v>
      </c>
      <c r="H28" s="5">
        <v>0</v>
      </c>
      <c r="I28" s="8">
        <v>0</v>
      </c>
      <c r="J28" s="9">
        <f t="shared" ref="J28" si="1">H28+F28-I28</f>
        <v>4</v>
      </c>
    </row>
    <row r="29" spans="1:10" ht="15" thickBot="1" x14ac:dyDescent="0.35">
      <c r="A29" s="10"/>
      <c r="B29" s="5" t="s">
        <v>50</v>
      </c>
      <c r="C29" s="7">
        <v>0.5</v>
      </c>
      <c r="D29" s="7">
        <v>1</v>
      </c>
      <c r="E29" s="7" t="s">
        <v>14</v>
      </c>
      <c r="F29" s="11"/>
      <c r="G29" s="11"/>
      <c r="H29" s="7"/>
      <c r="I29" s="12"/>
      <c r="J29" s="13"/>
    </row>
    <row r="30" spans="1:10" ht="15" thickBot="1" x14ac:dyDescent="0.35">
      <c r="A30" s="10"/>
      <c r="B30" s="5" t="s">
        <v>51</v>
      </c>
      <c r="C30" s="7">
        <v>0.5</v>
      </c>
      <c r="D30" s="7">
        <v>1</v>
      </c>
      <c r="E30" s="7" t="s">
        <v>16</v>
      </c>
      <c r="F30" s="11"/>
      <c r="G30" s="11"/>
      <c r="H30" s="7"/>
      <c r="I30" s="12"/>
      <c r="J30" s="13"/>
    </row>
    <row r="31" spans="1:10" ht="15" thickBot="1" x14ac:dyDescent="0.35">
      <c r="A31" s="15"/>
      <c r="B31" s="5" t="s">
        <v>52</v>
      </c>
      <c r="C31" s="16">
        <v>0.5</v>
      </c>
      <c r="D31" s="16">
        <v>1</v>
      </c>
      <c r="E31" s="16" t="s">
        <v>18</v>
      </c>
      <c r="F31" s="17"/>
      <c r="G31" s="17"/>
      <c r="H31" s="16"/>
      <c r="I31" s="18"/>
      <c r="J31" s="19"/>
    </row>
    <row r="32" spans="1:10" ht="15" thickBot="1" x14ac:dyDescent="0.35">
      <c r="A32" s="4" t="s">
        <v>53</v>
      </c>
      <c r="B32" s="5" t="s">
        <v>54</v>
      </c>
      <c r="C32" s="5">
        <v>0.5</v>
      </c>
      <c r="D32" s="5">
        <v>1</v>
      </c>
      <c r="E32" s="5" t="s">
        <v>12</v>
      </c>
      <c r="F32" s="6">
        <f t="shared" ref="F32" si="2">SUM(D32:D35)</f>
        <v>4</v>
      </c>
      <c r="G32" s="6">
        <f t="shared" ref="G32" si="3">SUM(C32:C35)</f>
        <v>2.1</v>
      </c>
      <c r="H32" s="5">
        <f>G32*2</f>
        <v>4.2</v>
      </c>
      <c r="I32" s="8">
        <v>0</v>
      </c>
      <c r="J32" s="9">
        <f t="shared" ref="J32" si="4">H32+F32-I32</f>
        <v>8.1999999999999993</v>
      </c>
    </row>
    <row r="33" spans="1:10" ht="15" thickBot="1" x14ac:dyDescent="0.35">
      <c r="A33" s="10"/>
      <c r="B33" s="5" t="s">
        <v>55</v>
      </c>
      <c r="C33" s="7">
        <v>0.5</v>
      </c>
      <c r="D33" s="7">
        <v>1</v>
      </c>
      <c r="E33" s="7" t="s">
        <v>14</v>
      </c>
      <c r="F33" s="11"/>
      <c r="G33" s="11"/>
      <c r="H33" s="7"/>
      <c r="I33" s="12"/>
      <c r="J33" s="13"/>
    </row>
    <row r="34" spans="1:10" ht="15" thickBot="1" x14ac:dyDescent="0.35">
      <c r="A34" s="10"/>
      <c r="B34" s="5" t="s">
        <v>56</v>
      </c>
      <c r="C34" s="7">
        <v>0.5</v>
      </c>
      <c r="D34" s="7">
        <v>1</v>
      </c>
      <c r="E34" s="7" t="s">
        <v>16</v>
      </c>
      <c r="F34" s="11"/>
      <c r="G34" s="11"/>
      <c r="H34" s="7"/>
      <c r="I34" s="12"/>
      <c r="J34" s="13"/>
    </row>
    <row r="35" spans="1:10" ht="15" thickBot="1" x14ac:dyDescent="0.35">
      <c r="A35" s="15"/>
      <c r="B35" s="5" t="s">
        <v>57</v>
      </c>
      <c r="C35" s="16">
        <v>0.6</v>
      </c>
      <c r="D35" s="16">
        <v>1</v>
      </c>
      <c r="E35" s="16" t="s">
        <v>18</v>
      </c>
      <c r="F35" s="17"/>
      <c r="G35" s="17"/>
      <c r="H35" s="16"/>
      <c r="I35" s="18"/>
      <c r="J35" s="19"/>
    </row>
    <row r="36" spans="1:10" ht="15" thickBot="1" x14ac:dyDescent="0.35">
      <c r="A36" s="4" t="s">
        <v>58</v>
      </c>
      <c r="B36" s="5" t="s">
        <v>59</v>
      </c>
      <c r="C36" s="5">
        <v>2.5</v>
      </c>
      <c r="D36" s="5">
        <v>1</v>
      </c>
      <c r="E36" s="5" t="s">
        <v>12</v>
      </c>
      <c r="F36" s="6">
        <f t="shared" ref="F36" si="5">SUM(D36:D39)</f>
        <v>4</v>
      </c>
      <c r="G36" s="6">
        <f t="shared" ref="G36" si="6">SUM(C36:C39)</f>
        <v>9.9</v>
      </c>
      <c r="H36" s="5">
        <f>G36*2</f>
        <v>19.8</v>
      </c>
      <c r="I36" s="8">
        <v>0</v>
      </c>
      <c r="J36" s="9">
        <f t="shared" ref="J36" si="7">H36+F36-I36</f>
        <v>23.8</v>
      </c>
    </row>
    <row r="37" spans="1:10" ht="15" thickBot="1" x14ac:dyDescent="0.35">
      <c r="A37" s="10"/>
      <c r="B37" s="5" t="s">
        <v>60</v>
      </c>
      <c r="C37" s="7">
        <v>2.5</v>
      </c>
      <c r="D37" s="7">
        <v>1</v>
      </c>
      <c r="E37" s="7" t="s">
        <v>14</v>
      </c>
      <c r="F37" s="11"/>
      <c r="G37" s="11"/>
      <c r="H37" s="7"/>
      <c r="I37" s="12"/>
      <c r="J37" s="13"/>
    </row>
    <row r="38" spans="1:10" ht="15" thickBot="1" x14ac:dyDescent="0.35">
      <c r="A38" s="10"/>
      <c r="B38" s="5" t="s">
        <v>61</v>
      </c>
      <c r="C38" s="7">
        <v>2.5</v>
      </c>
      <c r="D38" s="7">
        <v>1</v>
      </c>
      <c r="E38" s="7" t="s">
        <v>16</v>
      </c>
      <c r="F38" s="11"/>
      <c r="G38" s="11"/>
      <c r="H38" s="7"/>
      <c r="I38" s="12"/>
      <c r="J38" s="13"/>
    </row>
    <row r="39" spans="1:10" ht="15" thickBot="1" x14ac:dyDescent="0.35">
      <c r="A39" s="15"/>
      <c r="B39" s="5" t="s">
        <v>62</v>
      </c>
      <c r="C39" s="16">
        <v>2.4</v>
      </c>
      <c r="D39" s="16">
        <v>1</v>
      </c>
      <c r="E39" s="16" t="s">
        <v>18</v>
      </c>
      <c r="F39" s="17"/>
      <c r="G39" s="17"/>
      <c r="H39" s="16"/>
      <c r="I39" s="18"/>
      <c r="J39" s="19"/>
    </row>
    <row r="40" spans="1:10" ht="15" thickBot="1" x14ac:dyDescent="0.35">
      <c r="A40" s="4" t="s">
        <v>63</v>
      </c>
      <c r="B40" s="5" t="s">
        <v>64</v>
      </c>
      <c r="C40" s="5">
        <v>2.5</v>
      </c>
      <c r="D40" s="5">
        <v>1</v>
      </c>
      <c r="E40" s="5" t="s">
        <v>12</v>
      </c>
      <c r="F40" s="6">
        <f t="shared" ref="F40" si="8">SUM(D40:D43)</f>
        <v>4</v>
      </c>
      <c r="G40" s="6">
        <f t="shared" ref="G40" si="9">SUM(C40:C43)</f>
        <v>10</v>
      </c>
      <c r="H40" s="5">
        <f>G40*2</f>
        <v>20</v>
      </c>
      <c r="I40" s="8">
        <v>0</v>
      </c>
      <c r="J40" s="9">
        <f t="shared" ref="J40:J92" si="10">H40+F40-I40</f>
        <v>24</v>
      </c>
    </row>
    <row r="41" spans="1:10" ht="15" thickBot="1" x14ac:dyDescent="0.35">
      <c r="A41" s="10"/>
      <c r="B41" s="5" t="s">
        <v>65</v>
      </c>
      <c r="C41" s="7">
        <v>2.5</v>
      </c>
      <c r="D41" s="7">
        <v>1</v>
      </c>
      <c r="E41" s="7" t="s">
        <v>14</v>
      </c>
      <c r="F41" s="11"/>
      <c r="G41" s="11"/>
      <c r="H41" s="7"/>
      <c r="I41" s="12"/>
      <c r="J41" s="13"/>
    </row>
    <row r="42" spans="1:10" ht="15" thickBot="1" x14ac:dyDescent="0.35">
      <c r="A42" s="10"/>
      <c r="B42" s="5" t="s">
        <v>66</v>
      </c>
      <c r="C42" s="7">
        <v>2.5</v>
      </c>
      <c r="D42" s="7">
        <v>1</v>
      </c>
      <c r="E42" s="7" t="s">
        <v>16</v>
      </c>
      <c r="F42" s="11"/>
      <c r="G42" s="11"/>
      <c r="H42" s="7"/>
      <c r="I42" s="12"/>
      <c r="J42" s="13"/>
    </row>
    <row r="43" spans="1:10" ht="15" thickBot="1" x14ac:dyDescent="0.35">
      <c r="A43" s="15"/>
      <c r="B43" s="5" t="s">
        <v>67</v>
      </c>
      <c r="C43" s="16">
        <v>2.5</v>
      </c>
      <c r="D43" s="16">
        <v>1</v>
      </c>
      <c r="E43" s="16" t="s">
        <v>18</v>
      </c>
      <c r="F43" s="17"/>
      <c r="G43" s="17"/>
      <c r="H43" s="16"/>
      <c r="I43" s="18"/>
      <c r="J43" s="19"/>
    </row>
    <row r="44" spans="1:10" ht="15" thickBot="1" x14ac:dyDescent="0.35">
      <c r="A44" s="4" t="s">
        <v>68</v>
      </c>
      <c r="B44" s="5" t="s">
        <v>69</v>
      </c>
      <c r="C44" s="5">
        <v>2.5</v>
      </c>
      <c r="D44" s="5">
        <v>1</v>
      </c>
      <c r="E44" s="5" t="s">
        <v>12</v>
      </c>
      <c r="F44" s="6">
        <f t="shared" ref="F44" si="11">SUM(D44:D47)</f>
        <v>4</v>
      </c>
      <c r="G44" s="6">
        <f t="shared" ref="G44" si="12">SUM(C44:C47)</f>
        <v>10.1</v>
      </c>
      <c r="H44" s="5">
        <f>G44*4</f>
        <v>40.4</v>
      </c>
      <c r="I44" s="8">
        <v>0</v>
      </c>
      <c r="J44" s="9">
        <f t="shared" si="10"/>
        <v>44.4</v>
      </c>
    </row>
    <row r="45" spans="1:10" ht="15" thickBot="1" x14ac:dyDescent="0.35">
      <c r="A45" s="10"/>
      <c r="B45" s="5" t="s">
        <v>70</v>
      </c>
      <c r="C45" s="7">
        <v>2.5</v>
      </c>
      <c r="D45" s="7">
        <v>1</v>
      </c>
      <c r="E45" s="7" t="s">
        <v>14</v>
      </c>
      <c r="F45" s="11"/>
      <c r="G45" s="11"/>
      <c r="H45" s="7"/>
      <c r="I45" s="12"/>
      <c r="J45" s="13"/>
    </row>
    <row r="46" spans="1:10" ht="15" thickBot="1" x14ac:dyDescent="0.35">
      <c r="A46" s="10"/>
      <c r="B46" s="5" t="s">
        <v>71</v>
      </c>
      <c r="C46" s="7">
        <v>2.5</v>
      </c>
      <c r="D46" s="7">
        <v>1</v>
      </c>
      <c r="E46" s="7" t="s">
        <v>16</v>
      </c>
      <c r="F46" s="11"/>
      <c r="G46" s="11"/>
      <c r="H46" s="7"/>
      <c r="I46" s="12"/>
      <c r="J46" s="13"/>
    </row>
    <row r="47" spans="1:10" ht="15" thickBot="1" x14ac:dyDescent="0.35">
      <c r="A47" s="15"/>
      <c r="B47" s="5" t="s">
        <v>72</v>
      </c>
      <c r="C47" s="16">
        <v>2.6</v>
      </c>
      <c r="D47" s="16">
        <v>1</v>
      </c>
      <c r="E47" s="16" t="s">
        <v>18</v>
      </c>
      <c r="F47" s="17"/>
      <c r="G47" s="17"/>
      <c r="H47" s="16"/>
      <c r="I47" s="18"/>
      <c r="J47" s="19"/>
    </row>
    <row r="48" spans="1:10" ht="15" thickBot="1" x14ac:dyDescent="0.35">
      <c r="A48" s="4" t="s">
        <v>73</v>
      </c>
      <c r="B48" s="5" t="s">
        <v>74</v>
      </c>
      <c r="C48" s="5">
        <v>12.5</v>
      </c>
      <c r="D48" s="5">
        <v>1</v>
      </c>
      <c r="E48" s="5" t="s">
        <v>12</v>
      </c>
      <c r="F48" s="6">
        <f t="shared" ref="F48" si="13">SUM(D48:D51)</f>
        <v>4</v>
      </c>
      <c r="G48" s="6">
        <f t="shared" ref="G48" si="14">SUM(C48:C51)</f>
        <v>49.9</v>
      </c>
      <c r="H48" s="5">
        <f>G48*4</f>
        <v>199.6</v>
      </c>
      <c r="I48" s="8">
        <v>0</v>
      </c>
      <c r="J48" s="9">
        <f t="shared" si="10"/>
        <v>203.6</v>
      </c>
    </row>
    <row r="49" spans="1:10" ht="15" thickBot="1" x14ac:dyDescent="0.35">
      <c r="A49" s="10"/>
      <c r="B49" s="5" t="s">
        <v>75</v>
      </c>
      <c r="C49" s="7">
        <v>12.5</v>
      </c>
      <c r="D49" s="7">
        <v>1</v>
      </c>
      <c r="E49" s="7" t="s">
        <v>14</v>
      </c>
      <c r="F49" s="11"/>
      <c r="G49" s="11"/>
      <c r="H49" s="7"/>
      <c r="I49" s="12"/>
      <c r="J49" s="13"/>
    </row>
    <row r="50" spans="1:10" ht="15" thickBot="1" x14ac:dyDescent="0.35">
      <c r="A50" s="10"/>
      <c r="B50" s="5" t="s">
        <v>76</v>
      </c>
      <c r="C50" s="7">
        <v>12.5</v>
      </c>
      <c r="D50" s="7">
        <v>1</v>
      </c>
      <c r="E50" s="7" t="s">
        <v>16</v>
      </c>
      <c r="F50" s="11"/>
      <c r="G50" s="11"/>
      <c r="H50" s="7"/>
      <c r="I50" s="12"/>
      <c r="J50" s="13"/>
    </row>
    <row r="51" spans="1:10" ht="15" thickBot="1" x14ac:dyDescent="0.35">
      <c r="A51" s="15"/>
      <c r="B51" s="5" t="s">
        <v>77</v>
      </c>
      <c r="C51" s="16">
        <v>12.4</v>
      </c>
      <c r="D51" s="16">
        <v>1</v>
      </c>
      <c r="E51" s="16" t="s">
        <v>18</v>
      </c>
      <c r="F51" s="17"/>
      <c r="G51" s="17"/>
      <c r="H51" s="16"/>
      <c r="I51" s="18"/>
      <c r="J51" s="19"/>
    </row>
    <row r="52" spans="1:10" ht="15" thickBot="1" x14ac:dyDescent="0.35">
      <c r="A52" s="4" t="s">
        <v>78</v>
      </c>
      <c r="B52" s="5" t="s">
        <v>79</v>
      </c>
      <c r="C52" s="5">
        <v>12.5</v>
      </c>
      <c r="D52" s="5">
        <v>1</v>
      </c>
      <c r="E52" s="5" t="s">
        <v>12</v>
      </c>
      <c r="F52" s="6">
        <f t="shared" ref="F52" si="15">SUM(D52:D55)</f>
        <v>4</v>
      </c>
      <c r="G52" s="6">
        <f t="shared" ref="G52" si="16">SUM(C52:C55)</f>
        <v>50</v>
      </c>
      <c r="H52" s="5">
        <f>G52*4</f>
        <v>200</v>
      </c>
      <c r="I52" s="8">
        <v>0</v>
      </c>
      <c r="J52" s="9">
        <f t="shared" si="10"/>
        <v>204</v>
      </c>
    </row>
    <row r="53" spans="1:10" ht="15" thickBot="1" x14ac:dyDescent="0.35">
      <c r="A53" s="10"/>
      <c r="B53" s="5" t="s">
        <v>80</v>
      </c>
      <c r="C53" s="7">
        <v>12.5</v>
      </c>
      <c r="D53" s="7">
        <v>1</v>
      </c>
      <c r="E53" s="7" t="s">
        <v>14</v>
      </c>
      <c r="F53" s="11"/>
      <c r="G53" s="11"/>
      <c r="H53" s="7"/>
      <c r="I53" s="12"/>
      <c r="J53" s="13"/>
    </row>
    <row r="54" spans="1:10" ht="15" thickBot="1" x14ac:dyDescent="0.35">
      <c r="A54" s="10"/>
      <c r="B54" s="5" t="s">
        <v>81</v>
      </c>
      <c r="C54" s="7">
        <v>12.5</v>
      </c>
      <c r="D54" s="7">
        <v>1</v>
      </c>
      <c r="E54" s="7" t="s">
        <v>16</v>
      </c>
      <c r="F54" s="11"/>
      <c r="G54" s="11"/>
      <c r="H54" s="7"/>
      <c r="I54" s="12"/>
      <c r="J54" s="13"/>
    </row>
    <row r="55" spans="1:10" ht="15" thickBot="1" x14ac:dyDescent="0.35">
      <c r="A55" s="15"/>
      <c r="B55" s="5" t="s">
        <v>82</v>
      </c>
      <c r="C55" s="16">
        <v>12.5</v>
      </c>
      <c r="D55" s="16">
        <v>1</v>
      </c>
      <c r="E55" s="16" t="s">
        <v>18</v>
      </c>
      <c r="F55" s="17"/>
      <c r="G55" s="17"/>
      <c r="H55" s="16"/>
      <c r="I55" s="18"/>
      <c r="J55" s="19"/>
    </row>
    <row r="56" spans="1:10" ht="15" thickBot="1" x14ac:dyDescent="0.35">
      <c r="A56" s="4" t="s">
        <v>83</v>
      </c>
      <c r="B56" s="5" t="s">
        <v>84</v>
      </c>
      <c r="C56" s="5">
        <v>12.5</v>
      </c>
      <c r="D56" s="5">
        <v>1</v>
      </c>
      <c r="E56" s="5" t="s">
        <v>12</v>
      </c>
      <c r="F56" s="6">
        <f t="shared" ref="F56" si="17">SUM(D56:D59)</f>
        <v>4</v>
      </c>
      <c r="G56" s="6">
        <f t="shared" ref="G56" si="18">SUM(C56:C59)</f>
        <v>50.1</v>
      </c>
      <c r="H56" s="5">
        <f>G56*7</f>
        <v>350.7</v>
      </c>
      <c r="I56" s="8">
        <v>0</v>
      </c>
      <c r="J56" s="9">
        <f t="shared" si="10"/>
        <v>354.7</v>
      </c>
    </row>
    <row r="57" spans="1:10" ht="15" thickBot="1" x14ac:dyDescent="0.35">
      <c r="A57" s="10"/>
      <c r="B57" s="5" t="s">
        <v>85</v>
      </c>
      <c r="C57" s="7">
        <v>12.5</v>
      </c>
      <c r="D57" s="7">
        <v>1</v>
      </c>
      <c r="E57" s="7" t="s">
        <v>14</v>
      </c>
      <c r="F57" s="11"/>
      <c r="G57" s="11"/>
      <c r="H57" s="7"/>
      <c r="I57" s="12"/>
      <c r="J57" s="13"/>
    </row>
    <row r="58" spans="1:10" ht="15" thickBot="1" x14ac:dyDescent="0.35">
      <c r="A58" s="10"/>
      <c r="B58" s="5" t="s">
        <v>86</v>
      </c>
      <c r="C58" s="7">
        <v>12.5</v>
      </c>
      <c r="D58" s="7">
        <v>1</v>
      </c>
      <c r="E58" s="7" t="s">
        <v>16</v>
      </c>
      <c r="F58" s="11"/>
      <c r="G58" s="11"/>
      <c r="H58" s="7"/>
      <c r="I58" s="12"/>
      <c r="J58" s="13"/>
    </row>
    <row r="59" spans="1:10" ht="15" thickBot="1" x14ac:dyDescent="0.35">
      <c r="A59" s="15"/>
      <c r="B59" s="5" t="s">
        <v>87</v>
      </c>
      <c r="C59" s="16">
        <v>12.6</v>
      </c>
      <c r="D59" s="16">
        <v>1</v>
      </c>
      <c r="E59" s="16" t="s">
        <v>18</v>
      </c>
      <c r="F59" s="17"/>
      <c r="G59" s="17"/>
      <c r="H59" s="16"/>
      <c r="I59" s="18"/>
      <c r="J59" s="19"/>
    </row>
    <row r="60" spans="1:10" ht="15" thickBot="1" x14ac:dyDescent="0.35">
      <c r="A60" s="4" t="s">
        <v>88</v>
      </c>
      <c r="B60" s="5" t="s">
        <v>89</v>
      </c>
      <c r="C60" s="5">
        <v>2</v>
      </c>
      <c r="D60" s="5">
        <v>1</v>
      </c>
      <c r="E60" s="5" t="s">
        <v>12</v>
      </c>
      <c r="F60" s="6">
        <f t="shared" ref="F60" si="19">SUM(D60:D63)</f>
        <v>4</v>
      </c>
      <c r="G60" s="6">
        <f t="shared" ref="G60" si="20">SUM(C60:C63)</f>
        <v>8</v>
      </c>
      <c r="H60" s="5">
        <f>2*G60</f>
        <v>16</v>
      </c>
      <c r="I60" s="8">
        <v>0</v>
      </c>
      <c r="J60" s="9">
        <f t="shared" si="10"/>
        <v>20</v>
      </c>
    </row>
    <row r="61" spans="1:10" ht="15" thickBot="1" x14ac:dyDescent="0.35">
      <c r="A61" s="10"/>
      <c r="B61" s="5" t="s">
        <v>90</v>
      </c>
      <c r="C61" s="7">
        <v>2</v>
      </c>
      <c r="D61" s="7">
        <v>1</v>
      </c>
      <c r="E61" s="7" t="s">
        <v>12</v>
      </c>
      <c r="F61" s="11"/>
      <c r="G61" s="11"/>
      <c r="H61" s="7"/>
      <c r="I61" s="12"/>
      <c r="J61" s="13"/>
    </row>
    <row r="62" spans="1:10" ht="15" thickBot="1" x14ac:dyDescent="0.35">
      <c r="A62" s="10"/>
      <c r="B62" s="5" t="s">
        <v>91</v>
      </c>
      <c r="C62" s="7">
        <v>2</v>
      </c>
      <c r="D62" s="7">
        <v>1</v>
      </c>
      <c r="E62" s="7" t="s">
        <v>14</v>
      </c>
      <c r="F62" s="11"/>
      <c r="G62" s="11"/>
      <c r="H62" s="7"/>
      <c r="I62" s="12"/>
      <c r="J62" s="13"/>
    </row>
    <row r="63" spans="1:10" ht="15" thickBot="1" x14ac:dyDescent="0.35">
      <c r="A63" s="15"/>
      <c r="B63" s="5" t="s">
        <v>92</v>
      </c>
      <c r="C63" s="16">
        <v>2</v>
      </c>
      <c r="D63" s="16">
        <v>1</v>
      </c>
      <c r="E63" s="16" t="s">
        <v>14</v>
      </c>
      <c r="F63" s="17"/>
      <c r="G63" s="17"/>
      <c r="H63" s="16"/>
      <c r="I63" s="18"/>
      <c r="J63" s="19"/>
    </row>
    <row r="64" spans="1:10" ht="15" thickBot="1" x14ac:dyDescent="0.35">
      <c r="A64" s="4" t="s">
        <v>93</v>
      </c>
      <c r="B64" s="5" t="s">
        <v>94</v>
      </c>
      <c r="C64" s="5">
        <v>2</v>
      </c>
      <c r="D64" s="5">
        <v>1</v>
      </c>
      <c r="E64" s="5" t="s">
        <v>12</v>
      </c>
      <c r="F64" s="6">
        <f t="shared" ref="F64" si="21">SUM(D64:D67)</f>
        <v>4</v>
      </c>
      <c r="G64" s="6">
        <f t="shared" ref="G64" si="22">SUM(C64:C67)</f>
        <v>8</v>
      </c>
      <c r="H64" s="5">
        <f>2*G64</f>
        <v>16</v>
      </c>
      <c r="I64" s="8">
        <f>H64*0.05</f>
        <v>0.8</v>
      </c>
      <c r="J64" s="9">
        <f t="shared" si="10"/>
        <v>19.2</v>
      </c>
    </row>
    <row r="65" spans="1:10" ht="15" thickBot="1" x14ac:dyDescent="0.35">
      <c r="A65" s="10"/>
      <c r="B65" s="5" t="s">
        <v>95</v>
      </c>
      <c r="C65" s="7">
        <v>2</v>
      </c>
      <c r="D65" s="7">
        <v>1</v>
      </c>
      <c r="E65" s="7" t="s">
        <v>14</v>
      </c>
      <c r="F65" s="11"/>
      <c r="G65" s="11"/>
      <c r="H65" s="7"/>
      <c r="I65" s="12"/>
      <c r="J65" s="13"/>
    </row>
    <row r="66" spans="1:10" ht="15" thickBot="1" x14ac:dyDescent="0.35">
      <c r="A66" s="10"/>
      <c r="B66" s="5" t="s">
        <v>96</v>
      </c>
      <c r="C66" s="7">
        <v>2</v>
      </c>
      <c r="D66" s="7">
        <v>1</v>
      </c>
      <c r="E66" s="7" t="s">
        <v>14</v>
      </c>
      <c r="F66" s="11"/>
      <c r="G66" s="11"/>
      <c r="H66" s="7"/>
      <c r="I66" s="12"/>
      <c r="J66" s="13"/>
    </row>
    <row r="67" spans="1:10" ht="15" thickBot="1" x14ac:dyDescent="0.35">
      <c r="A67" s="15"/>
      <c r="B67" s="5" t="s">
        <v>97</v>
      </c>
      <c r="C67" s="16">
        <v>2</v>
      </c>
      <c r="D67" s="16">
        <v>1</v>
      </c>
      <c r="E67" s="16" t="s">
        <v>14</v>
      </c>
      <c r="F67" s="17"/>
      <c r="G67" s="17"/>
      <c r="H67" s="16"/>
      <c r="I67" s="18"/>
      <c r="J67" s="19"/>
    </row>
    <row r="68" spans="1:10" ht="15" thickBot="1" x14ac:dyDescent="0.35">
      <c r="A68" s="4" t="s">
        <v>98</v>
      </c>
      <c r="B68" s="5" t="s">
        <v>99</v>
      </c>
      <c r="C68" s="5">
        <v>2</v>
      </c>
      <c r="D68" s="5">
        <v>1</v>
      </c>
      <c r="E68" s="5" t="s">
        <v>14</v>
      </c>
      <c r="F68" s="6">
        <f t="shared" ref="F68" si="23">SUM(D68:D71)</f>
        <v>4</v>
      </c>
      <c r="G68" s="6">
        <f t="shared" ref="G68" si="24">SUM(C68:C71)</f>
        <v>8</v>
      </c>
      <c r="H68" s="5">
        <f>2*G68</f>
        <v>16</v>
      </c>
      <c r="I68" s="8">
        <f>H68*0.05</f>
        <v>0.8</v>
      </c>
      <c r="J68" s="9">
        <f t="shared" si="10"/>
        <v>19.2</v>
      </c>
    </row>
    <row r="69" spans="1:10" ht="15" thickBot="1" x14ac:dyDescent="0.35">
      <c r="A69" s="10"/>
      <c r="B69" s="5" t="s">
        <v>100</v>
      </c>
      <c r="C69" s="7">
        <v>2</v>
      </c>
      <c r="D69" s="7">
        <v>1</v>
      </c>
      <c r="E69" s="7" t="s">
        <v>14</v>
      </c>
      <c r="F69" s="11"/>
      <c r="G69" s="11"/>
      <c r="H69" s="7"/>
      <c r="I69" s="12"/>
      <c r="J69" s="13"/>
    </row>
    <row r="70" spans="1:10" ht="15" thickBot="1" x14ac:dyDescent="0.35">
      <c r="A70" s="10"/>
      <c r="B70" s="5" t="s">
        <v>101</v>
      </c>
      <c r="C70" s="7">
        <v>2</v>
      </c>
      <c r="D70" s="7">
        <v>1</v>
      </c>
      <c r="E70" s="7" t="s">
        <v>14</v>
      </c>
      <c r="F70" s="11"/>
      <c r="G70" s="11"/>
      <c r="H70" s="7"/>
      <c r="I70" s="12"/>
      <c r="J70" s="13"/>
    </row>
    <row r="71" spans="1:10" ht="15" thickBot="1" x14ac:dyDescent="0.35">
      <c r="A71" s="15"/>
      <c r="B71" s="5" t="s">
        <v>102</v>
      </c>
      <c r="C71" s="16">
        <v>2</v>
      </c>
      <c r="D71" s="16">
        <v>1</v>
      </c>
      <c r="E71" s="16" t="s">
        <v>14</v>
      </c>
      <c r="F71" s="17"/>
      <c r="G71" s="17"/>
      <c r="H71" s="16"/>
      <c r="I71" s="18"/>
      <c r="J71" s="19"/>
    </row>
    <row r="72" spans="1:10" ht="15" thickBot="1" x14ac:dyDescent="0.35">
      <c r="A72" s="4" t="s">
        <v>103</v>
      </c>
      <c r="B72" s="5" t="s">
        <v>104</v>
      </c>
      <c r="C72" s="5">
        <v>2</v>
      </c>
      <c r="D72" s="5">
        <v>125</v>
      </c>
      <c r="E72" s="5" t="s">
        <v>12</v>
      </c>
      <c r="F72" s="6">
        <f t="shared" ref="F72" si="25">SUM(D72:D75)</f>
        <v>499.9</v>
      </c>
      <c r="G72" s="6">
        <f t="shared" ref="G72" si="26">SUM(C72:C75)</f>
        <v>8</v>
      </c>
      <c r="H72" s="5">
        <f>2*G72</f>
        <v>16</v>
      </c>
      <c r="I72" s="8">
        <v>0</v>
      </c>
      <c r="J72" s="9">
        <f t="shared" si="10"/>
        <v>515.9</v>
      </c>
    </row>
    <row r="73" spans="1:10" ht="15" thickBot="1" x14ac:dyDescent="0.35">
      <c r="A73" s="10"/>
      <c r="B73" s="5" t="s">
        <v>105</v>
      </c>
      <c r="C73" s="7">
        <v>2</v>
      </c>
      <c r="D73" s="7">
        <v>125</v>
      </c>
      <c r="E73" s="7" t="s">
        <v>14</v>
      </c>
      <c r="F73" s="11"/>
      <c r="G73" s="11"/>
      <c r="H73" s="7"/>
      <c r="I73" s="12"/>
      <c r="J73" s="13"/>
    </row>
    <row r="74" spans="1:10" ht="15" thickBot="1" x14ac:dyDescent="0.35">
      <c r="A74" s="10"/>
      <c r="B74" s="5" t="s">
        <v>106</v>
      </c>
      <c r="C74" s="7">
        <v>2</v>
      </c>
      <c r="D74" s="7">
        <v>125</v>
      </c>
      <c r="E74" s="7" t="s">
        <v>16</v>
      </c>
      <c r="F74" s="11"/>
      <c r="G74" s="11"/>
      <c r="H74" s="7"/>
      <c r="I74" s="12"/>
      <c r="J74" s="13"/>
    </row>
    <row r="75" spans="1:10" ht="15" thickBot="1" x14ac:dyDescent="0.35">
      <c r="A75" s="15"/>
      <c r="B75" s="5" t="s">
        <v>107</v>
      </c>
      <c r="C75" s="16">
        <v>2</v>
      </c>
      <c r="D75" s="16">
        <v>124.9</v>
      </c>
      <c r="E75" s="16" t="s">
        <v>18</v>
      </c>
      <c r="F75" s="17"/>
      <c r="G75" s="17"/>
      <c r="H75" s="16"/>
      <c r="I75" s="18"/>
      <c r="J75" s="19"/>
    </row>
    <row r="76" spans="1:10" ht="15" thickBot="1" x14ac:dyDescent="0.35">
      <c r="A76" s="4" t="s">
        <v>108</v>
      </c>
      <c r="B76" s="5" t="s">
        <v>109</v>
      </c>
      <c r="C76" s="5">
        <v>2</v>
      </c>
      <c r="D76" s="5">
        <v>125</v>
      </c>
      <c r="E76" s="5" t="s">
        <v>12</v>
      </c>
      <c r="F76" s="6">
        <f t="shared" ref="F76" si="27">SUM(D76:D79)</f>
        <v>500</v>
      </c>
      <c r="G76" s="6">
        <f t="shared" ref="G76" si="28">SUM(C76:C79)</f>
        <v>8</v>
      </c>
      <c r="H76" s="5">
        <f>G76*2</f>
        <v>16</v>
      </c>
      <c r="I76" s="8">
        <v>0</v>
      </c>
      <c r="J76" s="9">
        <f t="shared" si="10"/>
        <v>516</v>
      </c>
    </row>
    <row r="77" spans="1:10" ht="15" thickBot="1" x14ac:dyDescent="0.35">
      <c r="A77" s="10"/>
      <c r="B77" s="5" t="s">
        <v>110</v>
      </c>
      <c r="C77" s="7">
        <v>2</v>
      </c>
      <c r="D77" s="7">
        <v>125</v>
      </c>
      <c r="E77" s="7" t="s">
        <v>14</v>
      </c>
      <c r="F77" s="11"/>
      <c r="G77" s="11"/>
      <c r="H77" s="7"/>
      <c r="I77" s="12"/>
      <c r="J77" s="13"/>
    </row>
    <row r="78" spans="1:10" ht="15" thickBot="1" x14ac:dyDescent="0.35">
      <c r="A78" s="10"/>
      <c r="B78" s="5" t="s">
        <v>111</v>
      </c>
      <c r="C78" s="7">
        <v>2</v>
      </c>
      <c r="D78" s="7">
        <v>125</v>
      </c>
      <c r="E78" s="7" t="s">
        <v>16</v>
      </c>
      <c r="F78" s="11"/>
      <c r="G78" s="11"/>
      <c r="H78" s="7"/>
      <c r="I78" s="12"/>
      <c r="J78" s="13"/>
    </row>
    <row r="79" spans="1:10" ht="15" thickBot="1" x14ac:dyDescent="0.35">
      <c r="A79" s="15"/>
      <c r="B79" s="5" t="s">
        <v>112</v>
      </c>
      <c r="C79" s="16">
        <v>2</v>
      </c>
      <c r="D79" s="16">
        <v>125</v>
      </c>
      <c r="E79" s="16" t="s">
        <v>18</v>
      </c>
      <c r="F79" s="17"/>
      <c r="G79" s="17"/>
      <c r="H79" s="16"/>
      <c r="I79" s="18"/>
      <c r="J79" s="19"/>
    </row>
    <row r="80" spans="1:10" ht="15" thickBot="1" x14ac:dyDescent="0.35">
      <c r="A80" s="4" t="s">
        <v>113</v>
      </c>
      <c r="B80" s="5" t="s">
        <v>114</v>
      </c>
      <c r="C80" s="5">
        <v>2</v>
      </c>
      <c r="D80" s="5">
        <v>125</v>
      </c>
      <c r="E80" s="5" t="s">
        <v>12</v>
      </c>
      <c r="F80" s="6">
        <f t="shared" ref="F80" si="29">SUM(D80:D83)</f>
        <v>500.1</v>
      </c>
      <c r="G80" s="6">
        <f t="shared" ref="G80" si="30">SUM(C80:C83)</f>
        <v>8</v>
      </c>
      <c r="H80" s="5">
        <f>G80*2</f>
        <v>16</v>
      </c>
      <c r="I80" s="8">
        <f>F80*0.1</f>
        <v>50.010000000000005</v>
      </c>
      <c r="J80" s="9">
        <f t="shared" si="10"/>
        <v>466.09000000000003</v>
      </c>
    </row>
    <row r="81" spans="1:10" ht="15" thickBot="1" x14ac:dyDescent="0.35">
      <c r="A81" s="10"/>
      <c r="B81" s="5" t="s">
        <v>115</v>
      </c>
      <c r="C81" s="7">
        <v>2</v>
      </c>
      <c r="D81" s="7">
        <v>125</v>
      </c>
      <c r="E81" s="7" t="s">
        <v>14</v>
      </c>
      <c r="F81" s="11"/>
      <c r="G81" s="11"/>
      <c r="H81" s="7"/>
      <c r="I81" s="12"/>
      <c r="J81" s="13"/>
    </row>
    <row r="82" spans="1:10" ht="15" thickBot="1" x14ac:dyDescent="0.35">
      <c r="A82" s="10"/>
      <c r="B82" s="5" t="s">
        <v>116</v>
      </c>
      <c r="C82" s="7">
        <v>2</v>
      </c>
      <c r="D82" s="7">
        <v>125</v>
      </c>
      <c r="E82" s="7" t="s">
        <v>16</v>
      </c>
      <c r="F82" s="11"/>
      <c r="G82" s="11"/>
      <c r="H82" s="7"/>
      <c r="I82" s="12"/>
      <c r="J82" s="13"/>
    </row>
    <row r="83" spans="1:10" ht="15" thickBot="1" x14ac:dyDescent="0.35">
      <c r="A83" s="15"/>
      <c r="B83" s="5" t="s">
        <v>117</v>
      </c>
      <c r="C83" s="16">
        <v>2</v>
      </c>
      <c r="D83" s="16">
        <v>125.1</v>
      </c>
      <c r="E83" s="16" t="s">
        <v>18</v>
      </c>
      <c r="F83" s="17"/>
      <c r="G83" s="17"/>
      <c r="H83" s="16"/>
      <c r="I83" s="18"/>
      <c r="J83" s="19"/>
    </row>
    <row r="84" spans="1:10" ht="15" thickBot="1" x14ac:dyDescent="0.35">
      <c r="A84" s="4" t="s">
        <v>118</v>
      </c>
      <c r="B84" s="5" t="s">
        <v>119</v>
      </c>
      <c r="C84" s="5">
        <v>2</v>
      </c>
      <c r="D84" s="5">
        <v>250</v>
      </c>
      <c r="E84" s="5" t="s">
        <v>12</v>
      </c>
      <c r="F84" s="6">
        <f t="shared" ref="F84" si="31">SUM(D84:D87)</f>
        <v>999.9</v>
      </c>
      <c r="G84" s="6">
        <f t="shared" ref="G84" si="32">SUM(C84:C87)</f>
        <v>8</v>
      </c>
      <c r="H84" s="5">
        <f>G84*2</f>
        <v>16</v>
      </c>
      <c r="I84" s="8">
        <f>F84*0.1</f>
        <v>99.990000000000009</v>
      </c>
      <c r="J84" s="9">
        <f t="shared" si="10"/>
        <v>915.91</v>
      </c>
    </row>
    <row r="85" spans="1:10" ht="15" thickBot="1" x14ac:dyDescent="0.35">
      <c r="A85" s="10"/>
      <c r="B85" s="5" t="s">
        <v>120</v>
      </c>
      <c r="C85" s="7">
        <v>2</v>
      </c>
      <c r="D85" s="7">
        <v>250</v>
      </c>
      <c r="E85" s="7" t="s">
        <v>14</v>
      </c>
      <c r="F85" s="11"/>
      <c r="G85" s="11"/>
      <c r="H85" s="7"/>
      <c r="I85" s="12"/>
      <c r="J85" s="13"/>
    </row>
    <row r="86" spans="1:10" ht="15" thickBot="1" x14ac:dyDescent="0.35">
      <c r="A86" s="10"/>
      <c r="B86" s="5" t="s">
        <v>121</v>
      </c>
      <c r="C86" s="7">
        <v>2</v>
      </c>
      <c r="D86" s="7">
        <v>250</v>
      </c>
      <c r="E86" s="7" t="s">
        <v>16</v>
      </c>
      <c r="F86" s="11"/>
      <c r="G86" s="11"/>
      <c r="H86" s="7"/>
      <c r="I86" s="12"/>
      <c r="J86" s="13"/>
    </row>
    <row r="87" spans="1:10" ht="15" thickBot="1" x14ac:dyDescent="0.35">
      <c r="A87" s="15"/>
      <c r="B87" s="5" t="s">
        <v>122</v>
      </c>
      <c r="C87" s="16">
        <v>2</v>
      </c>
      <c r="D87" s="16">
        <v>249.9</v>
      </c>
      <c r="E87" s="16" t="s">
        <v>18</v>
      </c>
      <c r="F87" s="17"/>
      <c r="G87" s="17"/>
      <c r="H87" s="16"/>
      <c r="I87" s="18"/>
      <c r="J87" s="19"/>
    </row>
    <row r="88" spans="1:10" ht="15" thickBot="1" x14ac:dyDescent="0.35">
      <c r="A88" s="4" t="s">
        <v>123</v>
      </c>
      <c r="B88" s="5" t="s">
        <v>124</v>
      </c>
      <c r="C88" s="5">
        <v>2</v>
      </c>
      <c r="D88" s="5">
        <v>250</v>
      </c>
      <c r="E88" s="5" t="s">
        <v>12</v>
      </c>
      <c r="F88" s="6">
        <f t="shared" ref="F88" si="33">SUM(D88:D91)</f>
        <v>1000</v>
      </c>
      <c r="G88" s="6">
        <f t="shared" ref="G88" si="34">SUM(C88:C91)</f>
        <v>8</v>
      </c>
      <c r="H88" s="5">
        <f>G88*2</f>
        <v>16</v>
      </c>
      <c r="I88" s="8">
        <f>F88*0.1</f>
        <v>100</v>
      </c>
      <c r="J88" s="9">
        <f t="shared" si="10"/>
        <v>916</v>
      </c>
    </row>
    <row r="89" spans="1:10" ht="15" thickBot="1" x14ac:dyDescent="0.35">
      <c r="A89" s="10"/>
      <c r="B89" s="5" t="s">
        <v>125</v>
      </c>
      <c r="C89" s="7">
        <v>2</v>
      </c>
      <c r="D89" s="7">
        <v>250</v>
      </c>
      <c r="E89" s="7" t="s">
        <v>14</v>
      </c>
      <c r="F89" s="11"/>
      <c r="G89" s="11"/>
      <c r="H89" s="7"/>
      <c r="I89" s="12"/>
      <c r="J89" s="13"/>
    </row>
    <row r="90" spans="1:10" ht="15" thickBot="1" x14ac:dyDescent="0.35">
      <c r="A90" s="10"/>
      <c r="B90" s="5" t="s">
        <v>126</v>
      </c>
      <c r="C90" s="7">
        <v>2</v>
      </c>
      <c r="D90" s="7">
        <v>250</v>
      </c>
      <c r="E90" s="7" t="s">
        <v>16</v>
      </c>
      <c r="F90" s="11"/>
      <c r="G90" s="11"/>
      <c r="H90" s="7"/>
      <c r="I90" s="12"/>
      <c r="J90" s="13"/>
    </row>
    <row r="91" spans="1:10" ht="15" thickBot="1" x14ac:dyDescent="0.35">
      <c r="A91" s="15"/>
      <c r="B91" s="5" t="s">
        <v>127</v>
      </c>
      <c r="C91" s="16">
        <v>2</v>
      </c>
      <c r="D91" s="16">
        <v>250</v>
      </c>
      <c r="E91" s="16" t="s">
        <v>18</v>
      </c>
      <c r="F91" s="17"/>
      <c r="G91" s="17"/>
      <c r="H91" s="16"/>
      <c r="I91" s="18"/>
      <c r="J91" s="19"/>
    </row>
    <row r="92" spans="1:10" ht="15" thickBot="1" x14ac:dyDescent="0.35">
      <c r="A92" s="4" t="s">
        <v>128</v>
      </c>
      <c r="B92" s="5" t="s">
        <v>129</v>
      </c>
      <c r="C92" s="5">
        <v>2</v>
      </c>
      <c r="D92" s="5">
        <v>250</v>
      </c>
      <c r="E92" s="5" t="s">
        <v>12</v>
      </c>
      <c r="F92" s="6">
        <f t="shared" ref="F92" si="35">SUM(D92:D95)</f>
        <v>1000.1</v>
      </c>
      <c r="G92" s="6">
        <f t="shared" ref="G92" si="36">SUM(C92:C95)</f>
        <v>8</v>
      </c>
      <c r="H92" s="5">
        <f>G92*2</f>
        <v>16</v>
      </c>
      <c r="I92" s="8">
        <f>F92*0.2</f>
        <v>200.02</v>
      </c>
      <c r="J92" s="9">
        <f t="shared" si="10"/>
        <v>816.08</v>
      </c>
    </row>
    <row r="93" spans="1:10" ht="15" thickBot="1" x14ac:dyDescent="0.35">
      <c r="A93" s="10"/>
      <c r="B93" s="5" t="s">
        <v>130</v>
      </c>
      <c r="C93" s="7">
        <v>2</v>
      </c>
      <c r="D93" s="7">
        <v>250</v>
      </c>
      <c r="E93" s="7" t="s">
        <v>14</v>
      </c>
      <c r="F93" s="11"/>
      <c r="G93" s="11"/>
      <c r="H93" s="7"/>
      <c r="I93" s="12"/>
      <c r="J93" s="13"/>
    </row>
    <row r="94" spans="1:10" ht="15" thickBot="1" x14ac:dyDescent="0.35">
      <c r="A94" s="10"/>
      <c r="B94" s="5" t="s">
        <v>131</v>
      </c>
      <c r="C94" s="7">
        <v>2</v>
      </c>
      <c r="D94" s="7">
        <v>250</v>
      </c>
      <c r="E94" s="7" t="s">
        <v>16</v>
      </c>
      <c r="F94" s="11"/>
      <c r="G94" s="11"/>
      <c r="H94" s="7"/>
      <c r="I94" s="12"/>
      <c r="J94" s="13"/>
    </row>
    <row r="95" spans="1:10" ht="15" thickBot="1" x14ac:dyDescent="0.35">
      <c r="A95" s="15"/>
      <c r="B95" s="5" t="s">
        <v>132</v>
      </c>
      <c r="C95" s="16">
        <v>2</v>
      </c>
      <c r="D95" s="16">
        <v>250.1</v>
      </c>
      <c r="E95" s="16" t="s">
        <v>18</v>
      </c>
      <c r="F95" s="17"/>
      <c r="G95" s="17"/>
      <c r="H95" s="16"/>
      <c r="I95" s="18"/>
      <c r="J95" s="19"/>
    </row>
    <row r="96" spans="1:10" ht="15" thickBot="1" x14ac:dyDescent="0.35">
      <c r="A96" s="4" t="s">
        <v>128</v>
      </c>
      <c r="B96" s="5" t="s">
        <v>133</v>
      </c>
      <c r="C96" s="5">
        <v>0.25</v>
      </c>
      <c r="D96" s="5">
        <v>1</v>
      </c>
      <c r="E96" s="5" t="s">
        <v>12</v>
      </c>
      <c r="F96" s="6">
        <f t="shared" ref="F96" si="37">SUM(D96:D99)</f>
        <v>4</v>
      </c>
      <c r="G96" s="6">
        <f t="shared" ref="G96" si="38">SUM(C96:C99)</f>
        <v>1</v>
      </c>
      <c r="H96" s="5">
        <v>0</v>
      </c>
      <c r="I96" s="8">
        <v>0</v>
      </c>
      <c r="J96" s="9">
        <f t="shared" ref="J96:J100" si="39">H96+F96-I96</f>
        <v>4</v>
      </c>
    </row>
    <row r="97" spans="1:10" ht="15" thickBot="1" x14ac:dyDescent="0.35">
      <c r="A97" s="10"/>
      <c r="B97" s="5" t="s">
        <v>134</v>
      </c>
      <c r="C97" s="7">
        <v>0.25</v>
      </c>
      <c r="D97" s="7">
        <v>1</v>
      </c>
      <c r="E97" s="7" t="s">
        <v>14</v>
      </c>
      <c r="F97" s="11"/>
      <c r="G97" s="11"/>
      <c r="H97" s="7"/>
      <c r="I97" s="12"/>
      <c r="J97" s="13"/>
    </row>
    <row r="98" spans="1:10" ht="15" thickBot="1" x14ac:dyDescent="0.35">
      <c r="A98" s="10"/>
      <c r="B98" s="5" t="s">
        <v>135</v>
      </c>
      <c r="C98" s="7">
        <v>0.25</v>
      </c>
      <c r="D98" s="7">
        <v>1</v>
      </c>
      <c r="E98" s="7" t="s">
        <v>16</v>
      </c>
      <c r="F98" s="11"/>
      <c r="G98" s="11"/>
      <c r="H98" s="7"/>
      <c r="I98" s="12"/>
      <c r="J98" s="13"/>
    </row>
    <row r="99" spans="1:10" ht="15" thickBot="1" x14ac:dyDescent="0.35">
      <c r="A99" s="15"/>
      <c r="B99" s="5" t="s">
        <v>136</v>
      </c>
      <c r="C99" s="16">
        <v>0.25</v>
      </c>
      <c r="D99" s="16">
        <v>1</v>
      </c>
      <c r="E99" s="16" t="s">
        <v>18</v>
      </c>
      <c r="F99" s="17"/>
      <c r="G99" s="17"/>
      <c r="H99" s="16"/>
      <c r="I99" s="18"/>
      <c r="J99" s="19"/>
    </row>
    <row r="100" spans="1:10" ht="15" thickBot="1" x14ac:dyDescent="0.35">
      <c r="A100" s="23" t="s">
        <v>137</v>
      </c>
      <c r="B100" s="5" t="s">
        <v>138</v>
      </c>
      <c r="C100" s="5">
        <v>0.25</v>
      </c>
      <c r="D100" s="5">
        <v>1</v>
      </c>
      <c r="E100" s="5" t="s">
        <v>12</v>
      </c>
      <c r="F100" s="6">
        <f>SUM(D100:D105)</f>
        <v>6</v>
      </c>
      <c r="G100" s="6">
        <f>SUM(C100:C105)</f>
        <v>1.5</v>
      </c>
      <c r="H100" s="5">
        <v>10</v>
      </c>
      <c r="I100" s="8">
        <v>0</v>
      </c>
      <c r="J100" s="9">
        <f t="shared" si="39"/>
        <v>16</v>
      </c>
    </row>
    <row r="101" spans="1:10" ht="15" thickBot="1" x14ac:dyDescent="0.35">
      <c r="A101" s="24"/>
      <c r="B101" s="5" t="s">
        <v>139</v>
      </c>
      <c r="C101" s="7">
        <v>0.25</v>
      </c>
      <c r="D101" s="7">
        <v>1</v>
      </c>
      <c r="E101" s="7" t="s">
        <v>14</v>
      </c>
      <c r="F101" s="11"/>
      <c r="G101" s="11"/>
      <c r="H101" s="7"/>
      <c r="I101" s="12"/>
      <c r="J101" s="13"/>
    </row>
    <row r="102" spans="1:10" ht="15" thickBot="1" x14ac:dyDescent="0.35">
      <c r="A102" s="24"/>
      <c r="B102" s="5" t="s">
        <v>140</v>
      </c>
      <c r="C102" s="7">
        <v>0.25</v>
      </c>
      <c r="D102" s="7">
        <v>1</v>
      </c>
      <c r="E102" s="7" t="s">
        <v>16</v>
      </c>
      <c r="F102" s="11"/>
      <c r="G102" s="11"/>
      <c r="H102" s="7"/>
      <c r="I102" s="12"/>
      <c r="J102" s="13"/>
    </row>
    <row r="103" spans="1:10" ht="15" thickBot="1" x14ac:dyDescent="0.35">
      <c r="A103" s="24"/>
      <c r="B103" s="5" t="s">
        <v>141</v>
      </c>
      <c r="C103" s="16">
        <v>0.25</v>
      </c>
      <c r="D103" s="16">
        <v>1</v>
      </c>
      <c r="E103" s="16" t="s">
        <v>18</v>
      </c>
      <c r="F103" s="17"/>
      <c r="G103" s="17"/>
      <c r="H103" s="16"/>
      <c r="I103" s="18"/>
      <c r="J103" s="19"/>
    </row>
    <row r="104" spans="1:10" ht="15" thickBot="1" x14ac:dyDescent="0.35">
      <c r="A104" s="24"/>
      <c r="B104" s="5" t="s">
        <v>142</v>
      </c>
      <c r="C104" s="16">
        <v>0.25</v>
      </c>
      <c r="D104" s="16">
        <v>1</v>
      </c>
      <c r="E104" s="16" t="s">
        <v>20</v>
      </c>
      <c r="F104" s="17"/>
      <c r="G104" s="17"/>
      <c r="H104" s="16"/>
      <c r="I104" s="18"/>
      <c r="J104" s="19"/>
    </row>
    <row r="105" spans="1:10" ht="15" thickBot="1" x14ac:dyDescent="0.35">
      <c r="A105" s="25"/>
      <c r="B105" s="5" t="s">
        <v>143</v>
      </c>
      <c r="C105" s="16">
        <v>0.25</v>
      </c>
      <c r="D105" s="16">
        <v>1</v>
      </c>
      <c r="E105" s="16" t="s">
        <v>28</v>
      </c>
      <c r="F105" s="17"/>
      <c r="G105" s="17"/>
      <c r="H105" s="16"/>
      <c r="I105" s="18"/>
      <c r="J105" s="19"/>
    </row>
    <row r="106" spans="1:10" ht="15" thickBot="1" x14ac:dyDescent="0.35">
      <c r="A106" s="23" t="s">
        <v>144</v>
      </c>
      <c r="B106" s="5" t="s">
        <v>145</v>
      </c>
      <c r="C106" s="5">
        <v>0.25</v>
      </c>
      <c r="D106" s="5">
        <v>1</v>
      </c>
      <c r="E106" s="26" t="s">
        <v>14</v>
      </c>
      <c r="F106" s="6">
        <f>SUM(D106:D111)</f>
        <v>6</v>
      </c>
      <c r="G106" s="6">
        <f>SUM(C106:C111)</f>
        <v>1.5</v>
      </c>
      <c r="H106" s="5">
        <v>10</v>
      </c>
      <c r="I106" s="8">
        <f>(0.05*10)</f>
        <v>0.5</v>
      </c>
      <c r="J106" s="9">
        <f t="shared" ref="J106" si="40">H106+F106-I106</f>
        <v>15.5</v>
      </c>
    </row>
    <row r="107" spans="1:10" ht="15" thickBot="1" x14ac:dyDescent="0.35">
      <c r="A107" s="24"/>
      <c r="B107" s="5" t="s">
        <v>146</v>
      </c>
      <c r="C107" s="7">
        <v>0.25</v>
      </c>
      <c r="D107" s="7">
        <v>1</v>
      </c>
      <c r="E107" s="27" t="s">
        <v>14</v>
      </c>
      <c r="F107" s="11"/>
      <c r="G107" s="11"/>
      <c r="H107" s="7"/>
      <c r="I107" s="12"/>
      <c r="J107" s="13"/>
    </row>
    <row r="108" spans="1:10" ht="15" thickBot="1" x14ac:dyDescent="0.35">
      <c r="A108" s="24"/>
      <c r="B108" s="5" t="s">
        <v>147</v>
      </c>
      <c r="C108" s="7">
        <v>0.25</v>
      </c>
      <c r="D108" s="7">
        <v>1</v>
      </c>
      <c r="E108" s="27" t="s">
        <v>14</v>
      </c>
      <c r="F108" s="11"/>
      <c r="G108" s="11"/>
      <c r="H108" s="7"/>
      <c r="I108" s="12"/>
      <c r="J108" s="13"/>
    </row>
    <row r="109" spans="1:10" ht="15" thickBot="1" x14ac:dyDescent="0.35">
      <c r="A109" s="24"/>
      <c r="B109" s="5" t="s">
        <v>148</v>
      </c>
      <c r="C109" s="16">
        <v>0.25</v>
      </c>
      <c r="D109" s="16">
        <v>1</v>
      </c>
      <c r="E109" s="16" t="s">
        <v>18</v>
      </c>
      <c r="F109" s="17"/>
      <c r="G109" s="17"/>
      <c r="H109" s="16"/>
      <c r="I109" s="18"/>
      <c r="J109" s="19"/>
    </row>
    <row r="110" spans="1:10" ht="15" thickBot="1" x14ac:dyDescent="0.35">
      <c r="A110" s="24"/>
      <c r="B110" s="5" t="s">
        <v>149</v>
      </c>
      <c r="C110" s="16">
        <v>0.25</v>
      </c>
      <c r="D110" s="16">
        <v>1</v>
      </c>
      <c r="E110" s="16" t="s">
        <v>20</v>
      </c>
      <c r="F110" s="17"/>
      <c r="G110" s="17"/>
      <c r="H110" s="16"/>
      <c r="I110" s="18"/>
      <c r="J110" s="19"/>
    </row>
    <row r="111" spans="1:10" ht="15" thickBot="1" x14ac:dyDescent="0.35">
      <c r="A111" s="25"/>
      <c r="B111" s="5" t="s">
        <v>150</v>
      </c>
      <c r="C111" s="16">
        <v>0.25</v>
      </c>
      <c r="D111" s="16">
        <v>1</v>
      </c>
      <c r="E111" s="16" t="s">
        <v>28</v>
      </c>
      <c r="F111" s="17"/>
      <c r="G111" s="17"/>
      <c r="H111" s="16"/>
      <c r="I111" s="18"/>
      <c r="J111" s="19"/>
    </row>
    <row r="112" spans="1:10" ht="15" thickBot="1" x14ac:dyDescent="0.35">
      <c r="A112" s="4" t="s">
        <v>151</v>
      </c>
      <c r="B112" s="5" t="s">
        <v>152</v>
      </c>
      <c r="C112" s="5">
        <v>2</v>
      </c>
      <c r="D112" s="5">
        <v>1</v>
      </c>
      <c r="E112" s="5" t="s">
        <v>12</v>
      </c>
      <c r="F112" s="6">
        <f t="shared" ref="F112" si="41">SUM(D112:D115)</f>
        <v>4</v>
      </c>
      <c r="G112" s="6">
        <f t="shared" ref="G112" si="42">SUM(C112:C115)</f>
        <v>8</v>
      </c>
      <c r="H112" s="5">
        <f>2*G112</f>
        <v>16</v>
      </c>
      <c r="I112" s="8">
        <v>0</v>
      </c>
      <c r="J112" s="9">
        <f>H112+F112-I112</f>
        <v>20</v>
      </c>
    </row>
    <row r="113" spans="1:10" ht="15" thickBot="1" x14ac:dyDescent="0.35">
      <c r="A113" s="10"/>
      <c r="B113" s="5" t="s">
        <v>153</v>
      </c>
      <c r="C113" s="5">
        <v>2</v>
      </c>
      <c r="D113" s="7">
        <v>1</v>
      </c>
      <c r="E113" s="7" t="s">
        <v>14</v>
      </c>
      <c r="F113" s="11"/>
      <c r="G113" s="11"/>
      <c r="H113" s="7"/>
      <c r="I113" s="12"/>
      <c r="J113" s="13"/>
    </row>
    <row r="114" spans="1:10" ht="15" thickBot="1" x14ac:dyDescent="0.35">
      <c r="A114" s="10"/>
      <c r="B114" s="5" t="s">
        <v>154</v>
      </c>
      <c r="C114" s="5">
        <v>2</v>
      </c>
      <c r="D114" s="7">
        <v>1</v>
      </c>
      <c r="E114" s="7" t="s">
        <v>16</v>
      </c>
      <c r="F114" s="11"/>
      <c r="G114" s="11"/>
      <c r="H114" s="7"/>
      <c r="I114" s="12"/>
      <c r="J114" s="13"/>
    </row>
    <row r="115" spans="1:10" ht="15" thickBot="1" x14ac:dyDescent="0.35">
      <c r="A115" s="15"/>
      <c r="B115" s="5" t="s">
        <v>155</v>
      </c>
      <c r="C115" s="5">
        <v>2</v>
      </c>
      <c r="D115" s="16">
        <v>1</v>
      </c>
      <c r="E115" s="16" t="s">
        <v>18</v>
      </c>
      <c r="F115" s="17"/>
      <c r="G115" s="17"/>
      <c r="H115" s="16"/>
      <c r="I115" s="18"/>
      <c r="J115" s="19"/>
    </row>
    <row r="116" spans="1:10" ht="15" thickBot="1" x14ac:dyDescent="0.35">
      <c r="A116" s="4" t="s">
        <v>156</v>
      </c>
      <c r="B116" s="5" t="s">
        <v>157</v>
      </c>
      <c r="C116" s="5">
        <v>2</v>
      </c>
      <c r="D116" s="5">
        <v>1</v>
      </c>
      <c r="E116" s="5" t="s">
        <v>12</v>
      </c>
      <c r="F116" s="6">
        <f t="shared" ref="F116" si="43">SUM(D116:D119)</f>
        <v>4</v>
      </c>
      <c r="G116" s="6">
        <f t="shared" ref="G116" si="44">SUM(C116:C119)</f>
        <v>8</v>
      </c>
      <c r="H116" s="5">
        <f>2*G116</f>
        <v>16</v>
      </c>
      <c r="I116" s="8">
        <f>H116*0.05</f>
        <v>0.8</v>
      </c>
      <c r="J116" s="9">
        <f>H116+F116-I116</f>
        <v>19.2</v>
      </c>
    </row>
    <row r="117" spans="1:10" ht="15" thickBot="1" x14ac:dyDescent="0.35">
      <c r="A117" s="10"/>
      <c r="B117" s="5" t="s">
        <v>158</v>
      </c>
      <c r="C117" s="5">
        <v>2</v>
      </c>
      <c r="D117" s="7">
        <v>1</v>
      </c>
      <c r="E117" s="7" t="s">
        <v>14</v>
      </c>
      <c r="F117" s="11"/>
      <c r="G117" s="11"/>
      <c r="H117" s="7"/>
      <c r="I117" s="12"/>
      <c r="J117" s="13"/>
    </row>
    <row r="118" spans="1:10" ht="15" thickBot="1" x14ac:dyDescent="0.35">
      <c r="A118" s="10"/>
      <c r="B118" s="5" t="s">
        <v>159</v>
      </c>
      <c r="C118" s="5">
        <v>2</v>
      </c>
      <c r="D118" s="7">
        <v>1</v>
      </c>
      <c r="E118" s="7" t="s">
        <v>14</v>
      </c>
      <c r="F118" s="11"/>
      <c r="G118" s="11"/>
      <c r="H118" s="7"/>
      <c r="I118" s="12"/>
      <c r="J118" s="13"/>
    </row>
    <row r="119" spans="1:10" ht="15" thickBot="1" x14ac:dyDescent="0.35">
      <c r="A119" s="15"/>
      <c r="B119" s="5" t="s">
        <v>160</v>
      </c>
      <c r="C119" s="5">
        <v>2</v>
      </c>
      <c r="D119" s="16">
        <v>1</v>
      </c>
      <c r="E119" s="16" t="s">
        <v>14</v>
      </c>
      <c r="F119" s="17"/>
      <c r="G119" s="17"/>
      <c r="H119" s="16"/>
      <c r="I119" s="18"/>
      <c r="J119" s="19"/>
    </row>
    <row r="120" spans="1:10" ht="15" thickBot="1" x14ac:dyDescent="0.35">
      <c r="A120" s="23" t="s">
        <v>161</v>
      </c>
      <c r="B120" s="5" t="s">
        <v>162</v>
      </c>
      <c r="C120" s="5">
        <v>2</v>
      </c>
      <c r="D120" s="5">
        <v>1</v>
      </c>
      <c r="E120" s="5" t="s">
        <v>12</v>
      </c>
      <c r="F120" s="6">
        <f>SUM(D120:D125)</f>
        <v>6</v>
      </c>
      <c r="G120" s="6">
        <f>SUM(C120:C125)</f>
        <v>12</v>
      </c>
      <c r="H120" s="5">
        <v>58</v>
      </c>
      <c r="I120" s="8">
        <v>0</v>
      </c>
      <c r="J120" s="9">
        <f>H120+F120-I120</f>
        <v>64</v>
      </c>
    </row>
    <row r="121" spans="1:10" ht="15" thickBot="1" x14ac:dyDescent="0.35">
      <c r="A121" s="24"/>
      <c r="B121" s="5" t="s">
        <v>163</v>
      </c>
      <c r="C121" s="5">
        <v>2</v>
      </c>
      <c r="D121" s="7">
        <v>1</v>
      </c>
      <c r="E121" s="7" t="s">
        <v>14</v>
      </c>
      <c r="F121" s="11"/>
      <c r="G121" s="11"/>
      <c r="H121" s="7"/>
      <c r="I121" s="12"/>
      <c r="J121" s="13"/>
    </row>
    <row r="122" spans="1:10" ht="15" thickBot="1" x14ac:dyDescent="0.35">
      <c r="A122" s="24"/>
      <c r="B122" s="5" t="s">
        <v>164</v>
      </c>
      <c r="C122" s="5">
        <v>2</v>
      </c>
      <c r="D122" s="7">
        <v>1</v>
      </c>
      <c r="E122" s="7" t="s">
        <v>16</v>
      </c>
      <c r="F122" s="11"/>
      <c r="G122" s="11"/>
      <c r="H122" s="7"/>
      <c r="I122" s="12"/>
      <c r="J122" s="13"/>
    </row>
    <row r="123" spans="1:10" ht="15" thickBot="1" x14ac:dyDescent="0.35">
      <c r="A123" s="24"/>
      <c r="B123" s="5" t="s">
        <v>165</v>
      </c>
      <c r="C123" s="5">
        <v>2</v>
      </c>
      <c r="D123" s="16">
        <v>1</v>
      </c>
      <c r="E123" s="16" t="s">
        <v>18</v>
      </c>
      <c r="F123" s="17"/>
      <c r="G123" s="28"/>
      <c r="H123" s="16"/>
      <c r="I123" s="18"/>
      <c r="J123" s="19"/>
    </row>
    <row r="124" spans="1:10" ht="15" thickBot="1" x14ac:dyDescent="0.35">
      <c r="A124" s="24"/>
      <c r="B124" s="5" t="s">
        <v>166</v>
      </c>
      <c r="C124" s="5">
        <v>2</v>
      </c>
      <c r="D124" s="16">
        <v>1</v>
      </c>
      <c r="E124" s="16" t="s">
        <v>20</v>
      </c>
      <c r="F124" s="17"/>
      <c r="G124" s="17"/>
      <c r="H124" s="16"/>
      <c r="I124" s="18"/>
      <c r="J124" s="19"/>
    </row>
    <row r="125" spans="1:10" ht="15" thickBot="1" x14ac:dyDescent="0.35">
      <c r="A125" s="25"/>
      <c r="B125" s="5" t="s">
        <v>167</v>
      </c>
      <c r="C125" s="5">
        <v>2</v>
      </c>
      <c r="D125" s="16">
        <v>1</v>
      </c>
      <c r="E125" s="16" t="s">
        <v>28</v>
      </c>
      <c r="F125" s="17"/>
      <c r="G125" s="17"/>
      <c r="H125" s="16"/>
      <c r="I125" s="18"/>
      <c r="J125" s="19"/>
    </row>
    <row r="126" spans="1:10" ht="15" thickBot="1" x14ac:dyDescent="0.35">
      <c r="A126" s="23" t="s">
        <v>168</v>
      </c>
      <c r="B126" s="5" t="s">
        <v>169</v>
      </c>
      <c r="C126" s="5">
        <v>2</v>
      </c>
      <c r="D126" s="5">
        <v>1</v>
      </c>
      <c r="E126" s="5" t="s">
        <v>12</v>
      </c>
      <c r="F126" s="6">
        <f>SUM(D126:D131)</f>
        <v>6</v>
      </c>
      <c r="G126" s="6">
        <f>SUM(C126:C131)</f>
        <v>12</v>
      </c>
      <c r="H126" s="5">
        <v>58</v>
      </c>
      <c r="I126" s="8">
        <f>(H126*0.05)</f>
        <v>2.9000000000000004</v>
      </c>
      <c r="J126" s="9">
        <f>H126+F126-I126</f>
        <v>61.1</v>
      </c>
    </row>
    <row r="127" spans="1:10" ht="15" thickBot="1" x14ac:dyDescent="0.35">
      <c r="A127" s="24"/>
      <c r="B127" s="5" t="s">
        <v>170</v>
      </c>
      <c r="C127" s="5">
        <v>2</v>
      </c>
      <c r="D127" s="7">
        <v>1</v>
      </c>
      <c r="E127" s="7" t="s">
        <v>12</v>
      </c>
      <c r="F127" s="11"/>
      <c r="G127" s="11"/>
      <c r="H127" s="7"/>
      <c r="I127" s="12"/>
      <c r="J127" s="13"/>
    </row>
    <row r="128" spans="1:10" ht="15" thickBot="1" x14ac:dyDescent="0.35">
      <c r="A128" s="24"/>
      <c r="B128" s="5" t="s">
        <v>171</v>
      </c>
      <c r="C128" s="5">
        <v>2</v>
      </c>
      <c r="D128" s="7">
        <v>1</v>
      </c>
      <c r="E128" s="7" t="s">
        <v>12</v>
      </c>
      <c r="F128" s="11"/>
      <c r="G128" s="11"/>
      <c r="H128" s="7"/>
      <c r="I128" s="12"/>
      <c r="J128" s="13"/>
    </row>
    <row r="129" spans="1:10" ht="15" thickBot="1" x14ac:dyDescent="0.35">
      <c r="A129" s="24"/>
      <c r="B129" s="5" t="s">
        <v>172</v>
      </c>
      <c r="C129" s="5">
        <v>2</v>
      </c>
      <c r="D129" s="16">
        <v>1</v>
      </c>
      <c r="E129" s="16" t="s">
        <v>18</v>
      </c>
      <c r="F129" s="17"/>
      <c r="G129" s="17"/>
      <c r="H129" s="16"/>
      <c r="I129" s="18"/>
      <c r="J129" s="19"/>
    </row>
    <row r="130" spans="1:10" ht="15" thickBot="1" x14ac:dyDescent="0.35">
      <c r="A130" s="24"/>
      <c r="B130" s="5" t="s">
        <v>173</v>
      </c>
      <c r="C130" s="5">
        <v>2</v>
      </c>
      <c r="D130" s="16">
        <v>1</v>
      </c>
      <c r="E130" s="16" t="s">
        <v>20</v>
      </c>
      <c r="F130" s="17"/>
      <c r="G130" s="17"/>
      <c r="H130" s="16"/>
      <c r="I130" s="18"/>
      <c r="J130" s="19"/>
    </row>
    <row r="131" spans="1:10" ht="15" thickBot="1" x14ac:dyDescent="0.35">
      <c r="A131" s="25"/>
      <c r="B131" s="5" t="s">
        <v>174</v>
      </c>
      <c r="C131" s="5">
        <v>2</v>
      </c>
      <c r="D131" s="16">
        <v>1</v>
      </c>
      <c r="E131" s="16" t="s">
        <v>28</v>
      </c>
      <c r="F131" s="17"/>
      <c r="G131" s="17"/>
      <c r="H131" s="16"/>
      <c r="I131" s="18"/>
      <c r="J131" s="19"/>
    </row>
    <row r="132" spans="1:10" ht="15" thickBot="1" x14ac:dyDescent="0.35">
      <c r="A132" s="4" t="s">
        <v>175</v>
      </c>
      <c r="B132" s="5" t="s">
        <v>176</v>
      </c>
      <c r="C132" s="5">
        <v>5</v>
      </c>
      <c r="D132" s="5">
        <v>1</v>
      </c>
      <c r="E132" s="5" t="s">
        <v>12</v>
      </c>
      <c r="F132" s="6">
        <f t="shared" ref="F132" si="45">SUM(D132:D135)</f>
        <v>4</v>
      </c>
      <c r="G132" s="6">
        <f t="shared" ref="G132" si="46">SUM(C132:C135)</f>
        <v>20</v>
      </c>
      <c r="H132" s="5">
        <f>4*G132</f>
        <v>80</v>
      </c>
      <c r="I132" s="8">
        <v>0</v>
      </c>
      <c r="J132" s="9">
        <f>H132+F132-I132</f>
        <v>84</v>
      </c>
    </row>
    <row r="133" spans="1:10" ht="15" thickBot="1" x14ac:dyDescent="0.35">
      <c r="A133" s="10"/>
      <c r="B133" s="5" t="s">
        <v>177</v>
      </c>
      <c r="C133" s="5">
        <v>5</v>
      </c>
      <c r="D133" s="7">
        <v>1</v>
      </c>
      <c r="E133" s="7" t="s">
        <v>14</v>
      </c>
      <c r="F133" s="11"/>
      <c r="G133" s="11"/>
      <c r="H133" s="7"/>
      <c r="I133" s="12"/>
      <c r="J133" s="13"/>
    </row>
    <row r="134" spans="1:10" ht="15" thickBot="1" x14ac:dyDescent="0.35">
      <c r="A134" s="10"/>
      <c r="B134" s="5" t="s">
        <v>178</v>
      </c>
      <c r="C134" s="5">
        <v>5</v>
      </c>
      <c r="D134" s="7">
        <v>1</v>
      </c>
      <c r="E134" s="7" t="s">
        <v>16</v>
      </c>
      <c r="F134" s="11"/>
      <c r="G134" s="11"/>
      <c r="H134" s="7"/>
      <c r="I134" s="12"/>
      <c r="J134" s="13"/>
    </row>
    <row r="135" spans="1:10" ht="15" thickBot="1" x14ac:dyDescent="0.35">
      <c r="A135" s="15"/>
      <c r="B135" s="5" t="s">
        <v>179</v>
      </c>
      <c r="C135" s="5">
        <v>5</v>
      </c>
      <c r="D135" s="16">
        <v>1</v>
      </c>
      <c r="E135" s="16" t="s">
        <v>18</v>
      </c>
      <c r="F135" s="17"/>
      <c r="G135" s="17"/>
      <c r="H135" s="16"/>
      <c r="I135" s="18"/>
      <c r="J135" s="19"/>
    </row>
    <row r="136" spans="1:10" ht="15" thickBot="1" x14ac:dyDescent="0.35">
      <c r="A136" s="4" t="s">
        <v>180</v>
      </c>
      <c r="B136" s="5" t="s">
        <v>181</v>
      </c>
      <c r="C136" s="5">
        <v>5</v>
      </c>
      <c r="D136" s="5">
        <v>1</v>
      </c>
      <c r="E136" s="5" t="s">
        <v>12</v>
      </c>
      <c r="F136" s="6">
        <f t="shared" ref="F136" si="47">SUM(D136:D139)</f>
        <v>4</v>
      </c>
      <c r="G136" s="6">
        <f t="shared" ref="G136" si="48">SUM(C136:C139)</f>
        <v>20</v>
      </c>
      <c r="H136" s="5">
        <f>4*G136</f>
        <v>80</v>
      </c>
      <c r="I136" s="8">
        <f>H136*0.05</f>
        <v>4</v>
      </c>
      <c r="J136" s="9">
        <f t="shared" ref="J136" si="49">H136+F136-I136</f>
        <v>80</v>
      </c>
    </row>
    <row r="137" spans="1:10" ht="15" thickBot="1" x14ac:dyDescent="0.35">
      <c r="A137" s="10"/>
      <c r="B137" s="5" t="s">
        <v>182</v>
      </c>
      <c r="C137" s="5">
        <v>5</v>
      </c>
      <c r="D137" s="7">
        <v>1</v>
      </c>
      <c r="E137" s="7" t="s">
        <v>14</v>
      </c>
      <c r="F137" s="11"/>
      <c r="G137" s="11"/>
      <c r="H137" s="7"/>
      <c r="I137" s="12"/>
      <c r="J137" s="13"/>
    </row>
    <row r="138" spans="1:10" ht="15" thickBot="1" x14ac:dyDescent="0.35">
      <c r="A138" s="10"/>
      <c r="B138" s="5" t="s">
        <v>183</v>
      </c>
      <c r="C138" s="5">
        <v>5</v>
      </c>
      <c r="D138" s="7">
        <v>1</v>
      </c>
      <c r="E138" s="7" t="s">
        <v>14</v>
      </c>
      <c r="F138" s="11"/>
      <c r="G138" s="11"/>
      <c r="H138" s="7"/>
      <c r="I138" s="12"/>
      <c r="J138" s="13"/>
    </row>
    <row r="139" spans="1:10" ht="15" thickBot="1" x14ac:dyDescent="0.35">
      <c r="A139" s="15"/>
      <c r="B139" s="5" t="s">
        <v>184</v>
      </c>
      <c r="C139" s="5">
        <v>5</v>
      </c>
      <c r="D139" s="16">
        <v>1</v>
      </c>
      <c r="E139" s="16" t="s">
        <v>14</v>
      </c>
      <c r="F139" s="17"/>
      <c r="G139" s="17"/>
      <c r="H139" s="16"/>
      <c r="I139" s="18"/>
      <c r="J139" s="19"/>
    </row>
    <row r="140" spans="1:10" ht="15" thickBot="1" x14ac:dyDescent="0.35">
      <c r="A140" s="23" t="s">
        <v>185</v>
      </c>
      <c r="B140" s="5" t="s">
        <v>186</v>
      </c>
      <c r="C140" s="5">
        <v>5</v>
      </c>
      <c r="D140" s="5">
        <v>1</v>
      </c>
      <c r="E140" s="5" t="s">
        <v>12</v>
      </c>
      <c r="F140" s="6">
        <f>SUM(D140:D145)</f>
        <v>6</v>
      </c>
      <c r="G140" s="6">
        <f>SUM(C140:C145)</f>
        <v>30</v>
      </c>
      <c r="H140" s="5">
        <v>130</v>
      </c>
      <c r="I140" s="8">
        <v>0</v>
      </c>
      <c r="J140" s="9">
        <f t="shared" ref="J140" si="50">H140+F140-I140</f>
        <v>136</v>
      </c>
    </row>
    <row r="141" spans="1:10" ht="15" thickBot="1" x14ac:dyDescent="0.35">
      <c r="A141" s="24"/>
      <c r="B141" s="5" t="s">
        <v>187</v>
      </c>
      <c r="C141" s="5">
        <v>5</v>
      </c>
      <c r="D141" s="7">
        <v>1</v>
      </c>
      <c r="E141" s="7" t="s">
        <v>14</v>
      </c>
      <c r="F141" s="11"/>
      <c r="G141" s="11"/>
      <c r="H141" s="7"/>
      <c r="I141" s="12"/>
      <c r="J141" s="13"/>
    </row>
    <row r="142" spans="1:10" ht="15" thickBot="1" x14ac:dyDescent="0.35">
      <c r="A142" s="24"/>
      <c r="B142" s="5" t="s">
        <v>188</v>
      </c>
      <c r="C142" s="5">
        <v>5</v>
      </c>
      <c r="D142" s="7">
        <v>1</v>
      </c>
      <c r="E142" s="7" t="s">
        <v>16</v>
      </c>
      <c r="F142" s="11"/>
      <c r="G142" s="11"/>
      <c r="H142" s="7"/>
      <c r="I142" s="12"/>
      <c r="J142" s="13"/>
    </row>
    <row r="143" spans="1:10" ht="15" thickBot="1" x14ac:dyDescent="0.35">
      <c r="A143" s="24"/>
      <c r="B143" s="5" t="s">
        <v>189</v>
      </c>
      <c r="C143" s="5">
        <v>5</v>
      </c>
      <c r="D143" s="16">
        <v>1</v>
      </c>
      <c r="E143" s="16" t="s">
        <v>18</v>
      </c>
      <c r="F143" s="17"/>
      <c r="G143" s="28"/>
      <c r="H143" s="16"/>
      <c r="I143" s="18"/>
      <c r="J143" s="19"/>
    </row>
    <row r="144" spans="1:10" ht="15" thickBot="1" x14ac:dyDescent="0.35">
      <c r="A144" s="24"/>
      <c r="B144" s="5" t="s">
        <v>190</v>
      </c>
      <c r="C144" s="5">
        <v>5</v>
      </c>
      <c r="D144" s="16">
        <v>1</v>
      </c>
      <c r="E144" s="16" t="s">
        <v>20</v>
      </c>
      <c r="F144" s="17"/>
      <c r="G144" s="17"/>
      <c r="H144" s="16"/>
      <c r="I144" s="18"/>
      <c r="J144" s="19"/>
    </row>
    <row r="145" spans="1:10" ht="15" thickBot="1" x14ac:dyDescent="0.35">
      <c r="A145" s="25"/>
      <c r="B145" s="5" t="s">
        <v>191</v>
      </c>
      <c r="C145" s="5">
        <v>5</v>
      </c>
      <c r="D145" s="16">
        <v>1</v>
      </c>
      <c r="E145" s="16" t="s">
        <v>28</v>
      </c>
      <c r="F145" s="17"/>
      <c r="G145" s="17"/>
      <c r="H145" s="16"/>
      <c r="I145" s="18"/>
      <c r="J145" s="19"/>
    </row>
    <row r="146" spans="1:10" ht="15" thickBot="1" x14ac:dyDescent="0.35">
      <c r="A146" s="23" t="s">
        <v>192</v>
      </c>
      <c r="B146" s="5" t="s">
        <v>193</v>
      </c>
      <c r="C146" s="5">
        <v>5</v>
      </c>
      <c r="D146" s="5">
        <v>1</v>
      </c>
      <c r="E146" s="5" t="s">
        <v>12</v>
      </c>
      <c r="F146" s="6">
        <f>SUM(D146:D151)</f>
        <v>6</v>
      </c>
      <c r="G146" s="6">
        <f>SUM(C146:C151)</f>
        <v>30</v>
      </c>
      <c r="H146" s="5">
        <v>130</v>
      </c>
      <c r="I146" s="8">
        <f>H146*0.05</f>
        <v>6.5</v>
      </c>
      <c r="J146" s="9">
        <f t="shared" ref="J146" si="51">H146+F146-I146</f>
        <v>129.5</v>
      </c>
    </row>
    <row r="147" spans="1:10" ht="15" thickBot="1" x14ac:dyDescent="0.35">
      <c r="A147" s="24"/>
      <c r="B147" s="5" t="s">
        <v>194</v>
      </c>
      <c r="C147" s="5">
        <v>5</v>
      </c>
      <c r="D147" s="7">
        <v>1</v>
      </c>
      <c r="E147" s="7" t="s">
        <v>12</v>
      </c>
      <c r="F147" s="11"/>
      <c r="G147" s="11"/>
      <c r="H147" s="7"/>
      <c r="I147" s="12"/>
      <c r="J147" s="13"/>
    </row>
    <row r="148" spans="1:10" ht="15" thickBot="1" x14ac:dyDescent="0.35">
      <c r="A148" s="24"/>
      <c r="B148" s="5" t="s">
        <v>195</v>
      </c>
      <c r="C148" s="5">
        <v>5</v>
      </c>
      <c r="D148" s="7">
        <v>1</v>
      </c>
      <c r="E148" s="7" t="s">
        <v>12</v>
      </c>
      <c r="F148" s="11"/>
      <c r="G148" s="11"/>
      <c r="H148" s="7"/>
      <c r="I148" s="12"/>
      <c r="J148" s="13"/>
    </row>
    <row r="149" spans="1:10" ht="15" thickBot="1" x14ac:dyDescent="0.35">
      <c r="A149" s="24"/>
      <c r="B149" s="5" t="s">
        <v>196</v>
      </c>
      <c r="C149" s="5">
        <v>5</v>
      </c>
      <c r="D149" s="16">
        <v>1</v>
      </c>
      <c r="E149" s="16" t="s">
        <v>18</v>
      </c>
      <c r="F149" s="17"/>
      <c r="G149" s="17"/>
      <c r="H149" s="16"/>
      <c r="I149" s="18"/>
      <c r="J149" s="19"/>
    </row>
    <row r="150" spans="1:10" ht="15" thickBot="1" x14ac:dyDescent="0.35">
      <c r="A150" s="24"/>
      <c r="B150" s="5" t="s">
        <v>197</v>
      </c>
      <c r="C150" s="5">
        <v>5</v>
      </c>
      <c r="D150" s="16">
        <v>1</v>
      </c>
      <c r="E150" s="16" t="s">
        <v>20</v>
      </c>
      <c r="F150" s="17"/>
      <c r="G150" s="17"/>
      <c r="H150" s="16"/>
      <c r="I150" s="18"/>
      <c r="J150" s="19"/>
    </row>
    <row r="151" spans="1:10" ht="15" thickBot="1" x14ac:dyDescent="0.35">
      <c r="A151" s="25"/>
      <c r="B151" s="5" t="s">
        <v>198</v>
      </c>
      <c r="C151" s="5">
        <v>5</v>
      </c>
      <c r="D151" s="16">
        <v>1</v>
      </c>
      <c r="E151" s="16" t="s">
        <v>28</v>
      </c>
      <c r="F151" s="17"/>
      <c r="G151" s="17"/>
      <c r="H151" s="16"/>
      <c r="I151" s="18"/>
      <c r="J151" s="19"/>
    </row>
    <row r="152" spans="1:10" ht="15" thickBot="1" x14ac:dyDescent="0.35">
      <c r="A152" s="4" t="s">
        <v>199</v>
      </c>
      <c r="B152" s="5" t="s">
        <v>200</v>
      </c>
      <c r="C152" s="5">
        <v>15</v>
      </c>
      <c r="D152" s="5">
        <v>1</v>
      </c>
      <c r="E152" s="5" t="s">
        <v>12</v>
      </c>
      <c r="F152" s="6">
        <f t="shared" ref="F152" si="52">SUM(D152:D155)</f>
        <v>4</v>
      </c>
      <c r="G152" s="6">
        <f t="shared" ref="G152" si="53">SUM(C152:C155)</f>
        <v>60</v>
      </c>
      <c r="H152" s="5">
        <f>7*G152</f>
        <v>420</v>
      </c>
      <c r="I152" s="8">
        <v>0</v>
      </c>
      <c r="J152" s="9">
        <f t="shared" ref="J152" si="54">H152+F152-I152</f>
        <v>424</v>
      </c>
    </row>
    <row r="153" spans="1:10" ht="15" thickBot="1" x14ac:dyDescent="0.35">
      <c r="A153" s="10"/>
      <c r="B153" s="5" t="s">
        <v>201</v>
      </c>
      <c r="C153" s="5">
        <v>15</v>
      </c>
      <c r="D153" s="7">
        <v>1</v>
      </c>
      <c r="E153" s="7" t="s">
        <v>14</v>
      </c>
      <c r="F153" s="11"/>
      <c r="G153" s="11"/>
      <c r="H153" s="7"/>
      <c r="I153" s="12"/>
      <c r="J153" s="13"/>
    </row>
    <row r="154" spans="1:10" ht="15" thickBot="1" x14ac:dyDescent="0.35">
      <c r="A154" s="10"/>
      <c r="B154" s="5" t="s">
        <v>202</v>
      </c>
      <c r="C154" s="5">
        <v>15</v>
      </c>
      <c r="D154" s="7">
        <v>1</v>
      </c>
      <c r="E154" s="7" t="s">
        <v>16</v>
      </c>
      <c r="F154" s="11"/>
      <c r="G154" s="11"/>
      <c r="H154" s="7"/>
      <c r="I154" s="12"/>
      <c r="J154" s="13"/>
    </row>
    <row r="155" spans="1:10" ht="15" thickBot="1" x14ac:dyDescent="0.35">
      <c r="A155" s="15"/>
      <c r="B155" s="5" t="s">
        <v>203</v>
      </c>
      <c r="C155" s="5">
        <v>15</v>
      </c>
      <c r="D155" s="16">
        <v>1</v>
      </c>
      <c r="E155" s="16" t="s">
        <v>18</v>
      </c>
      <c r="F155" s="17"/>
      <c r="G155" s="17"/>
      <c r="H155" s="16"/>
      <c r="I155" s="18"/>
      <c r="J155" s="19"/>
    </row>
    <row r="156" spans="1:10" ht="15" thickBot="1" x14ac:dyDescent="0.35">
      <c r="A156" s="4" t="s">
        <v>204</v>
      </c>
      <c r="B156" s="5" t="s">
        <v>205</v>
      </c>
      <c r="C156" s="5">
        <v>15</v>
      </c>
      <c r="D156" s="5">
        <v>1</v>
      </c>
      <c r="E156" s="5" t="s">
        <v>12</v>
      </c>
      <c r="F156" s="6">
        <f t="shared" ref="F156" si="55">SUM(D156:D159)</f>
        <v>4</v>
      </c>
      <c r="G156" s="6">
        <f t="shared" ref="G156" si="56">SUM(C156:C159)</f>
        <v>60</v>
      </c>
      <c r="H156" s="5">
        <f>7*G156</f>
        <v>420</v>
      </c>
      <c r="I156" s="8">
        <f>H156*0.05</f>
        <v>21</v>
      </c>
      <c r="J156" s="9">
        <f t="shared" ref="J156" si="57">H156+F156-I156</f>
        <v>403</v>
      </c>
    </row>
    <row r="157" spans="1:10" ht="15" thickBot="1" x14ac:dyDescent="0.35">
      <c r="A157" s="10"/>
      <c r="B157" s="5" t="s">
        <v>206</v>
      </c>
      <c r="C157" s="5">
        <v>15</v>
      </c>
      <c r="D157" s="7">
        <v>1</v>
      </c>
      <c r="E157" s="7" t="s">
        <v>14</v>
      </c>
      <c r="F157" s="11"/>
      <c r="G157" s="11"/>
      <c r="H157" s="7"/>
      <c r="I157" s="12"/>
      <c r="J157" s="13"/>
    </row>
    <row r="158" spans="1:10" ht="15" thickBot="1" x14ac:dyDescent="0.35">
      <c r="A158" s="10"/>
      <c r="B158" s="5" t="s">
        <v>207</v>
      </c>
      <c r="C158" s="5">
        <v>15</v>
      </c>
      <c r="D158" s="7">
        <v>1</v>
      </c>
      <c r="E158" s="7" t="s">
        <v>14</v>
      </c>
      <c r="F158" s="11"/>
      <c r="G158" s="11"/>
      <c r="H158" s="7"/>
      <c r="I158" s="12"/>
      <c r="J158" s="13"/>
    </row>
    <row r="159" spans="1:10" ht="15" thickBot="1" x14ac:dyDescent="0.35">
      <c r="A159" s="15"/>
      <c r="B159" s="5" t="s">
        <v>208</v>
      </c>
      <c r="C159" s="5">
        <v>15</v>
      </c>
      <c r="D159" s="16">
        <v>1</v>
      </c>
      <c r="E159" s="16" t="s">
        <v>14</v>
      </c>
      <c r="F159" s="17"/>
      <c r="G159" s="17"/>
      <c r="H159" s="16"/>
      <c r="I159" s="18"/>
      <c r="J159" s="19"/>
    </row>
    <row r="160" spans="1:10" ht="15" thickBot="1" x14ac:dyDescent="0.35">
      <c r="A160" s="23" t="s">
        <v>209</v>
      </c>
      <c r="B160" s="5" t="s">
        <v>210</v>
      </c>
      <c r="C160" s="5">
        <v>15</v>
      </c>
      <c r="D160" s="5">
        <v>1</v>
      </c>
      <c r="E160" s="5" t="s">
        <v>12</v>
      </c>
      <c r="F160" s="6">
        <f>SUM(D160:D165)</f>
        <v>6</v>
      </c>
      <c r="G160" s="6">
        <f>SUM(C160:C165)</f>
        <v>90</v>
      </c>
      <c r="H160" s="5">
        <v>640</v>
      </c>
      <c r="I160" s="8">
        <v>0</v>
      </c>
      <c r="J160" s="9">
        <f t="shared" ref="J160" si="58">H160+F160-I160</f>
        <v>646</v>
      </c>
    </row>
    <row r="161" spans="1:10" ht="15" thickBot="1" x14ac:dyDescent="0.35">
      <c r="A161" s="24"/>
      <c r="B161" s="5" t="s">
        <v>211</v>
      </c>
      <c r="C161" s="5">
        <v>15</v>
      </c>
      <c r="D161" s="7">
        <v>1</v>
      </c>
      <c r="E161" s="7" t="s">
        <v>14</v>
      </c>
      <c r="F161" s="11"/>
      <c r="G161" s="11"/>
      <c r="H161" s="7"/>
      <c r="I161" s="12"/>
      <c r="J161" s="13"/>
    </row>
    <row r="162" spans="1:10" ht="15" thickBot="1" x14ac:dyDescent="0.35">
      <c r="A162" s="24"/>
      <c r="B162" s="5" t="s">
        <v>212</v>
      </c>
      <c r="C162" s="5">
        <v>15</v>
      </c>
      <c r="D162" s="7">
        <v>1</v>
      </c>
      <c r="E162" s="7" t="s">
        <v>16</v>
      </c>
      <c r="F162" s="11"/>
      <c r="G162" s="11"/>
      <c r="H162" s="7"/>
      <c r="I162" s="12"/>
      <c r="J162" s="13"/>
    </row>
    <row r="163" spans="1:10" ht="15" thickBot="1" x14ac:dyDescent="0.35">
      <c r="A163" s="24"/>
      <c r="B163" s="5" t="s">
        <v>213</v>
      </c>
      <c r="C163" s="5">
        <v>15</v>
      </c>
      <c r="D163" s="16">
        <v>1</v>
      </c>
      <c r="E163" s="16" t="s">
        <v>18</v>
      </c>
      <c r="F163" s="17"/>
      <c r="G163" s="28"/>
      <c r="H163" s="16"/>
      <c r="I163" s="18"/>
      <c r="J163" s="19"/>
    </row>
    <row r="164" spans="1:10" ht="15" thickBot="1" x14ac:dyDescent="0.35">
      <c r="A164" s="24"/>
      <c r="B164" s="5" t="s">
        <v>214</v>
      </c>
      <c r="C164" s="5">
        <v>15</v>
      </c>
      <c r="D164" s="16">
        <v>1</v>
      </c>
      <c r="E164" s="16" t="s">
        <v>20</v>
      </c>
      <c r="F164" s="17"/>
      <c r="G164" s="17"/>
      <c r="H164" s="16"/>
      <c r="I164" s="18"/>
      <c r="J164" s="19"/>
    </row>
    <row r="165" spans="1:10" ht="15" thickBot="1" x14ac:dyDescent="0.35">
      <c r="A165" s="25"/>
      <c r="B165" s="5" t="s">
        <v>215</v>
      </c>
      <c r="C165" s="5">
        <v>15</v>
      </c>
      <c r="D165" s="16">
        <v>1</v>
      </c>
      <c r="E165" s="16" t="s">
        <v>28</v>
      </c>
      <c r="F165" s="17"/>
      <c r="G165" s="17"/>
      <c r="H165" s="16"/>
      <c r="I165" s="18"/>
      <c r="J165" s="19"/>
    </row>
    <row r="166" spans="1:10" ht="15" thickBot="1" x14ac:dyDescent="0.35">
      <c r="A166" s="23" t="s">
        <v>216</v>
      </c>
      <c r="B166" s="5" t="s">
        <v>217</v>
      </c>
      <c r="C166" s="5">
        <v>15</v>
      </c>
      <c r="D166" s="5">
        <v>1</v>
      </c>
      <c r="E166" s="5" t="s">
        <v>12</v>
      </c>
      <c r="F166" s="6">
        <f>SUM(D166:D171)</f>
        <v>6</v>
      </c>
      <c r="G166" s="6">
        <f>SUM(C166:C171)</f>
        <v>90</v>
      </c>
      <c r="H166" s="5">
        <v>640</v>
      </c>
      <c r="I166" s="8">
        <f>H166*0.05</f>
        <v>32</v>
      </c>
      <c r="J166" s="9">
        <f t="shared" ref="J166" si="59">H166+F166-I166</f>
        <v>614</v>
      </c>
    </row>
    <row r="167" spans="1:10" ht="15" thickBot="1" x14ac:dyDescent="0.35">
      <c r="A167" s="24"/>
      <c r="B167" s="5" t="s">
        <v>218</v>
      </c>
      <c r="C167" s="5">
        <v>15</v>
      </c>
      <c r="D167" s="7">
        <v>1</v>
      </c>
      <c r="E167" s="7" t="s">
        <v>12</v>
      </c>
      <c r="F167" s="11"/>
      <c r="G167" s="11"/>
      <c r="H167" s="7"/>
      <c r="I167" s="12"/>
      <c r="J167" s="13"/>
    </row>
    <row r="168" spans="1:10" ht="15" thickBot="1" x14ac:dyDescent="0.35">
      <c r="A168" s="24"/>
      <c r="B168" s="5" t="s">
        <v>219</v>
      </c>
      <c r="C168" s="5">
        <v>15</v>
      </c>
      <c r="D168" s="7">
        <v>1</v>
      </c>
      <c r="E168" s="7" t="s">
        <v>12</v>
      </c>
      <c r="F168" s="11"/>
      <c r="G168" s="11"/>
      <c r="H168" s="7"/>
      <c r="I168" s="12"/>
      <c r="J168" s="13"/>
    </row>
    <row r="169" spans="1:10" ht="15" thickBot="1" x14ac:dyDescent="0.35">
      <c r="A169" s="24"/>
      <c r="B169" s="5" t="s">
        <v>220</v>
      </c>
      <c r="C169" s="5">
        <v>15</v>
      </c>
      <c r="D169" s="16">
        <v>1</v>
      </c>
      <c r="E169" s="16" t="s">
        <v>18</v>
      </c>
      <c r="F169" s="17"/>
      <c r="G169" s="17"/>
      <c r="H169" s="16"/>
      <c r="I169" s="18"/>
      <c r="J169" s="19"/>
    </row>
    <row r="170" spans="1:10" ht="15" thickBot="1" x14ac:dyDescent="0.35">
      <c r="A170" s="24"/>
      <c r="B170" s="5" t="s">
        <v>221</v>
      </c>
      <c r="C170" s="5">
        <v>15</v>
      </c>
      <c r="D170" s="16">
        <v>1</v>
      </c>
      <c r="E170" s="16" t="s">
        <v>20</v>
      </c>
      <c r="F170" s="17"/>
      <c r="G170" s="17"/>
      <c r="H170" s="16"/>
      <c r="I170" s="18"/>
      <c r="J170" s="19"/>
    </row>
    <row r="171" spans="1:10" ht="15" thickBot="1" x14ac:dyDescent="0.35">
      <c r="A171" s="24"/>
      <c r="B171" s="5" t="s">
        <v>222</v>
      </c>
      <c r="C171" s="5">
        <v>15</v>
      </c>
      <c r="D171" s="16">
        <v>1</v>
      </c>
      <c r="E171" s="16" t="s">
        <v>28</v>
      </c>
      <c r="F171" s="17"/>
      <c r="G171" s="17"/>
      <c r="H171" s="16"/>
      <c r="I171" s="18"/>
      <c r="J17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wesley</dc:creator>
  <cp:lastModifiedBy>mateus</cp:lastModifiedBy>
  <dcterms:created xsi:type="dcterms:W3CDTF">2015-06-05T18:17:20Z</dcterms:created>
  <dcterms:modified xsi:type="dcterms:W3CDTF">2023-06-08T18:40:12Z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2023-06-08T18:40:12Z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b550fe99-eb5e-4064-8c69-b5b5bda0df08</vt:lpwstr>
  </property>
  <property fmtid="{D5CDD505-2E9C-101B-9397-08002B2CF9AE}" pid="7" name="MSIP_Label_defa4170-0d19-0005-0004-bc88714345d2_ActionId">
    <vt:lpwstr>a7a5ef48-c4e0-456b-af6e-9699f997d0ad</vt:lpwstr>
  </property>
  <property fmtid="{D5CDD505-2E9C-101B-9397-08002B2CF9AE}" pid="8" name="MSIP_Label_defa4170-0d19-0005-0004-bc88714345d2_ContentBits">
    <vt:lpwstr>0</vt:lpwstr>
  </property>
</Properties>
</file>