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kusz1" sheetId="1" r:id="rId1"/>
    <sheet name="Arkusz2" sheetId="2" r:id="rId2"/>
  </sheets>
  <calcPr calcId="152511"/>
</workbook>
</file>

<file path=xl/calcChain.xml><?xml version="1.0" encoding="utf-8"?>
<calcChain xmlns="http://schemas.openxmlformats.org/spreadsheetml/2006/main">
  <c r="B8" i="2" l="1"/>
  <c r="B4" i="2"/>
  <c r="B5" i="2" s="1"/>
  <c r="B6" i="2" s="1"/>
  <c r="H11" i="2"/>
  <c r="H10" i="2"/>
  <c r="B2" i="2"/>
  <c r="B13" i="1" l="1"/>
  <c r="B14" i="1" s="1"/>
  <c r="B15" i="1" s="1"/>
  <c r="D1" i="1"/>
  <c r="B4" i="1" s="1"/>
  <c r="B5" i="1" s="1"/>
  <c r="B7" i="1"/>
  <c r="B8" i="1" l="1"/>
  <c r="B9" i="1" s="1"/>
  <c r="B17" i="1" s="1"/>
</calcChain>
</file>

<file path=xl/sharedStrings.xml><?xml version="1.0" encoding="utf-8"?>
<sst xmlns="http://schemas.openxmlformats.org/spreadsheetml/2006/main" count="41" uniqueCount="32">
  <si>
    <t>Wydajność</t>
  </si>
  <si>
    <t>Czas wtrysku</t>
  </si>
  <si>
    <t>ms</t>
  </si>
  <si>
    <t>ml/ms</t>
  </si>
  <si>
    <t>ml</t>
  </si>
  <si>
    <t>RPM</t>
  </si>
  <si>
    <t>Wtr/sek</t>
  </si>
  <si>
    <t>ml/min</t>
  </si>
  <si>
    <t>Spalanie</t>
  </si>
  <si>
    <t>l/h</t>
  </si>
  <si>
    <t>Hz</t>
  </si>
  <si>
    <t>obr/min</t>
  </si>
  <si>
    <t>Obj. Z 4 wtrysków</t>
  </si>
  <si>
    <t>obj. Na 1 obrót</t>
  </si>
  <si>
    <t>Prędkość</t>
  </si>
  <si>
    <t>Imp/1km</t>
  </si>
  <si>
    <t>Okres</t>
  </si>
  <si>
    <t>Imp/s</t>
  </si>
  <si>
    <t>Imp/h</t>
  </si>
  <si>
    <t>km/h</t>
  </si>
  <si>
    <t xml:space="preserve">Spalanie </t>
  </si>
  <si>
    <t>l/100km</t>
  </si>
  <si>
    <t>rpm</t>
  </si>
  <si>
    <t>rps</t>
  </si>
  <si>
    <t>mnożnik</t>
  </si>
  <si>
    <t>4 impulsy na 1 obrót</t>
  </si>
  <si>
    <t>cz.imp.</t>
  </si>
  <si>
    <t>okres</t>
  </si>
  <si>
    <t>s</t>
  </si>
  <si>
    <t>cz.wtrysku</t>
  </si>
  <si>
    <t>bez wtrysku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</si>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</sst>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7" sqref="B7"/>
    </sheetView>
  </sheetViews>
  <sheetFormatPr defaultRowHeight="15" x14ac:dyDescent="0.25"/>
  <cols>
    <col min="1" max="1" width="16.7109375" bestFit="1" customWidth="1"/>
    <col min="2" max="2" width="13.42578125" bestFit="1" customWidth="1"/>
    <col min="3" max="3" width="8.28515625" bestFit="1" customWidth="1"/>
    <col min="4" max="4" width="0" hidden="1" customWidth="1"/>
    <col min="5" max="5" width="6.7109375" bestFit="1" customWidth="1"/>
  </cols>
  <sheetData>
    <row r="1" spans="1:5" x14ac:dyDescent="0.25">
      <c r="A1" t="s">
        <v>0</v>
      </c>
      <c r="B1" s="1">
        <v>132</v>
      </c>
      <c r="C1" t="s">
        <v>7</v>
      </c>
      <c r="D1">
        <f>B1/1000/60</f>
        <v>2.2000000000000001E-3</v>
      </c>
      <c r="E1" t="s">
        <v>3</v>
      </c>
    </row>
    <row r="2" spans="1:5" x14ac:dyDescent="0.25">
      <c r="A2" t="s">
        <v>1</v>
      </c>
      <c r="B2" s="1">
        <v>3</v>
      </c>
      <c r="C2" t="s">
        <v>2</v>
      </c>
    </row>
    <row r="4" spans="1:5" x14ac:dyDescent="0.25">
      <c r="A4" t="s">
        <v>12</v>
      </c>
      <c r="B4">
        <f>D1*4</f>
        <v>8.8000000000000005E-3</v>
      </c>
      <c r="C4" t="s">
        <v>3</v>
      </c>
    </row>
    <row r="5" spans="1:5" x14ac:dyDescent="0.25">
      <c r="A5" t="s">
        <v>13</v>
      </c>
      <c r="B5">
        <f>B4*B2</f>
        <v>2.64E-2</v>
      </c>
      <c r="C5" t="s">
        <v>4</v>
      </c>
    </row>
    <row r="6" spans="1:5" x14ac:dyDescent="0.25">
      <c r="A6" t="s">
        <v>5</v>
      </c>
      <c r="B6" s="1">
        <v>850</v>
      </c>
      <c r="C6" t="s">
        <v>11</v>
      </c>
    </row>
    <row r="7" spans="1:5" x14ac:dyDescent="0.25">
      <c r="A7" t="s">
        <v>6</v>
      </c>
      <c r="B7" s="2">
        <f>B6/60</f>
        <v>14.166666666666666</v>
      </c>
      <c r="C7" t="s">
        <v>10</v>
      </c>
    </row>
    <row r="8" spans="1:5" x14ac:dyDescent="0.25">
      <c r="A8" t="s">
        <v>6</v>
      </c>
      <c r="B8">
        <f>B7*B5</f>
        <v>0.374</v>
      </c>
      <c r="C8" t="s">
        <v>4</v>
      </c>
    </row>
    <row r="9" spans="1:5" x14ac:dyDescent="0.25">
      <c r="A9" t="s">
        <v>8</v>
      </c>
      <c r="B9" s="4">
        <f>B8*60*60/1000</f>
        <v>1.3464</v>
      </c>
      <c r="C9" t="s">
        <v>9</v>
      </c>
    </row>
    <row r="10" spans="1:5" hidden="1" x14ac:dyDescent="0.25"/>
    <row r="11" spans="1:5" x14ac:dyDescent="0.25">
      <c r="A11" t="s">
        <v>15</v>
      </c>
      <c r="B11" s="1">
        <v>5000</v>
      </c>
    </row>
    <row r="12" spans="1:5" x14ac:dyDescent="0.25">
      <c r="A12" t="s">
        <v>16</v>
      </c>
      <c r="B12" s="1">
        <v>30</v>
      </c>
      <c r="C12" t="s">
        <v>2</v>
      </c>
    </row>
    <row r="13" spans="1:5" hidden="1" x14ac:dyDescent="0.25">
      <c r="A13" t="s">
        <v>17</v>
      </c>
      <c r="B13" s="3">
        <f>1/B12*1000</f>
        <v>33.333333333333336</v>
      </c>
      <c r="C13" t="s">
        <v>10</v>
      </c>
    </row>
    <row r="14" spans="1:5" hidden="1" x14ac:dyDescent="0.25">
      <c r="A14" t="s">
        <v>18</v>
      </c>
      <c r="B14">
        <f>B13*60*60</f>
        <v>120000.00000000001</v>
      </c>
    </row>
    <row r="15" spans="1:5" x14ac:dyDescent="0.25">
      <c r="A15" t="s">
        <v>14</v>
      </c>
      <c r="B15" s="5">
        <f>B14/B11</f>
        <v>24.000000000000004</v>
      </c>
      <c r="C15" t="s">
        <v>19</v>
      </c>
    </row>
    <row r="16" spans="1:5" hidden="1" x14ac:dyDescent="0.25"/>
    <row r="17" spans="1:3" x14ac:dyDescent="0.25">
      <c r="A17" t="s">
        <v>20</v>
      </c>
      <c r="B17" s="4">
        <f>100/B15*B9</f>
        <v>5.6099999999999994</v>
      </c>
      <c r="C17" t="s">
        <v>21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8" sqref="B8"/>
    </sheetView>
  </sheetViews>
  <sheetFormatPr defaultRowHeight="15" x14ac:dyDescent="0.25"/>
  <cols>
    <col min="1" max="1" width="10.28515625" bestFit="1" customWidth="1"/>
  </cols>
  <sheetData>
    <row r="1" spans="1:8" x14ac:dyDescent="0.25">
      <c r="A1" t="s">
        <v>22</v>
      </c>
      <c r="B1">
        <v>850</v>
      </c>
    </row>
    <row r="2" spans="1:8" x14ac:dyDescent="0.25">
      <c r="A2" t="s">
        <v>23</v>
      </c>
      <c r="B2">
        <f>B1/60</f>
        <v>14.166666666666666</v>
      </c>
    </row>
    <row r="3" spans="1:8" x14ac:dyDescent="0.25">
      <c r="A3" t="s">
        <v>24</v>
      </c>
      <c r="B3">
        <v>4</v>
      </c>
      <c r="C3" t="s">
        <v>25</v>
      </c>
    </row>
    <row r="4" spans="1:8" x14ac:dyDescent="0.25">
      <c r="A4" t="s">
        <v>26</v>
      </c>
      <c r="B4">
        <f>B2*B3</f>
        <v>56.666666666666664</v>
      </c>
      <c r="C4" t="s">
        <v>10</v>
      </c>
    </row>
    <row r="5" spans="1:8" x14ac:dyDescent="0.25">
      <c r="A5" t="s">
        <v>27</v>
      </c>
      <c r="B5">
        <f>1/B4</f>
        <v>1.7647058823529412E-2</v>
      </c>
      <c r="C5" t="s">
        <v>28</v>
      </c>
    </row>
    <row r="6" spans="1:8" x14ac:dyDescent="0.25">
      <c r="A6" t="s">
        <v>27</v>
      </c>
      <c r="B6">
        <f>B5*1000</f>
        <v>17.647058823529413</v>
      </c>
      <c r="C6" t="s">
        <v>2</v>
      </c>
    </row>
    <row r="7" spans="1:8" x14ac:dyDescent="0.25">
      <c r="A7" t="s">
        <v>29</v>
      </c>
      <c r="B7">
        <v>3</v>
      </c>
      <c r="C7" t="s">
        <v>2</v>
      </c>
    </row>
    <row r="8" spans="1:8" x14ac:dyDescent="0.25">
      <c r="A8" t="s">
        <v>30</v>
      </c>
      <c r="B8">
        <f>(B6-B7)</f>
        <v>14.647058823529413</v>
      </c>
      <c r="C8" t="s">
        <v>31</v>
      </c>
    </row>
    <row r="10" spans="1:8" x14ac:dyDescent="0.25">
      <c r="G10">
        <v>39</v>
      </c>
      <c r="H10">
        <f>G10*3600</f>
        <v>140400</v>
      </c>
    </row>
    <row r="11" spans="1:8" x14ac:dyDescent="0.25">
      <c r="H11">
        <f>H10/5000</f>
        <v>28.08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2015-01-24T23:50:34Z</dcterms:modified>
</cp:coreProperties>
</file>