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Q" sheetId="1" state="visible" r:id="rId2"/>
  </sheets>
  <definedNames>
    <definedName function="false" hidden="true" localSheetId="0" name="_xlnm._FilterDatabase" vbProcedure="false">'All Q'!$A$1:$K$419</definedName>
    <definedName function="false" hidden="false" localSheetId="0" name="_xlnm._FilterDatabase" vbProcedure="false">'All Q'!$A$1:$L$419</definedName>
    <definedName function="false" hidden="false" localSheetId="0" name="_xlnm._FilterDatabase_0" vbProcedure="false">'All Q'!$A$1:$K$407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<sst xmlns="http://schemas.openxmlformats.org/spreadsheetml/2006/main" count="2391" uniqueCount="1120">
  <si>
    <t xml:space="preserve">Lvl</t>
  </si>
  <si>
    <t xml:space="preserve">Miejsce</t>
  </si>
  <si>
    <t xml:space="preserve">Nazwa</t>
  </si>
  <si>
    <t xml:space="preserve">Nagroda</t>
  </si>
  <si>
    <t xml:space="preserve">Exp</t>
  </si>
  <si>
    <t xml:space="preserve">Gold</t>
  </si>
  <si>
    <t xml:space="preserve">PH</t>
  </si>
  <si>
    <t xml:space="preserve">TP</t>
  </si>
  <si>
    <t xml:space="preserve">Sklep</t>
  </si>
  <si>
    <t xml:space="preserve">Items</t>
  </si>
  <si>
    <t xml:space="preserve">aa</t>
  </si>
  <si>
    <t xml:space="preserve">dd</t>
  </si>
  <si>
    <t xml:space="preserve">bb</t>
  </si>
  <si>
    <t xml:space="preserve">cc</t>
  </si>
  <si>
    <t xml:space="preserve">Nithal</t>
  </si>
  <si>
    <t xml:space="preserve">Legenda o diamentowym smoku</t>
  </si>
  <si>
    <t xml:space="preserve">NAGRODA:&lt;br/&gt;&lt;i&gt;Otrzymano 622969 punktów doświadczenia&lt;br/&gt;Otrzymano 100000 złotych monet&lt;br/&gt;Otrzymano nowy przedmiot&lt;br/&gt;Otrzymano nowy przedmiot&lt;br/&gt;Jedyny Pierścień&lt;br/&gt;&lt;div class="itemborder"&gt;&lt;img ctip="item" src="https://micc.garmory-cdn.cloud/obrazki/itemy/eve/tol-pierscien.gif" stats="Jedyny pierścień||nodesc;opis=Najnowszy model ze złota najwyższej próby,[br]testowany ogniowo. Wewnątrz wyryty w[br]tengwarze  napis (podajemy w quenya, bo nie[br]lubimy Czarnej Mowy).[br][br][i]Minë  Corma turië të ilyë, Minë  Corma hirië[br]të,[br]Minë Corma hostië të ilyë ar mordossë nutië[br]të.[/i] ;permbound;soulbound||16||187"/&gt;&lt;/div&gt;&lt;br/&gt;&lt;br/&gt;Jajo diamentowego smoka&lt;/i&gt; &lt;br/&gt;&lt;div class="itemborder"&gt;&lt;img ctip="item" src="https://micc.garmory-cdn.cloud/obrazki/itemy/que/smocze_jajo.gif" stats="Jajo diamentowego smoka||unique||15||100000"/&gt;&lt;/div&gt;&lt;br/&gt;&lt;br/&gt;&lt;br/&gt;&lt;u&gt;oraz mamy szansę dostać Palantir&lt;/u&gt; (o ile nie zapomnieliście zabrać pewnej rzeczy ze studni)&lt;br/&gt;&lt;div class="itemborder"&gt;&lt;img ctip="item" src="https://micc.garmory-cdn.cloud/obrazki/itemy/eve/tol-palantir.gif" stats="Palantir||legendary;noauction;opis=Najwyższej klasy palantir. Zasięg pola[br]widzenia do kilkudziesięciu mil[br]magicznych. Wymaga regulacji[br]thaumicznej: przy spadku ciśnienia może[br]nieco iskrzyć.[br][br]Pojawiające się cyklicznie płonące oko nie jest[br]wadą produktu! ;recovered;soulbound||15||1"/&gt;&lt;/div&gt;&lt;br/&gt;&lt;br/&gt;&lt;span style="color:blue"&gt;UWAGA! Jedyny pierścień pozwoli nam zrobić zakupy u hobbita Hildegrima (piwnica domku Piwocji w Tuzmer, sprzedaje itemy na 70 lvl i konsumpcyjne – wszystko wiąże po kupieniu), ewentualnie zakładamy go uzyskując niewidzialność na 3600 sekund - ma około dwudziestu użyć. &lt;/span&gt;&lt;br/&gt;&lt;br/&gt;</t>
  </si>
  <si>
    <t xml:space="preserve">622969</t>
  </si>
  <si>
    <t xml:space="preserve">100000</t>
  </si>
  <si>
    <t xml:space="preserve">0</t>
  </si>
  <si>
    <t xml:space="preserve">Wichrowe Szczyty (Ithan/Karka-han)</t>
  </si>
  <si>
    <t xml:space="preserve">Level</t>
  </si>
  <si>
    <t xml:space="preserve">Thuzal</t>
  </si>
  <si>
    <t xml:space="preserve">Pomóż profesor Tii Rumore założyć hodowlę świecących grzybów</t>
  </si>
  <si>
    <t xml:space="preserve">NAGRODA:&lt;br/&gt;&lt;i&gt;Otrzymano 560435 punktów doświadczenia&lt;br/&gt;Otrzymano 20000 złotych monet&lt;br/&gt;Otrzymano 40 punktów honoru&lt;br/&gt;Otrzymano nowy przedmiot &lt;br/&gt;Koszyk dorodnych podgrzybków&lt;/i&gt;&lt;br/&gt;&lt;div class="itemborder"&gt;&lt;img ctip="item" src="https://micc.garmory-cdn.cloud/obrazki/itemy/que/thuzgrzybki.gif" stats="Koszyk dorodnych podgrzybków||amount=30;cansplit=0;heroic;opis=do Thuzal.;permbound;soulbound;teleport=114,42,31;timelimit=600||16||492"/&gt;&lt;/div&gt;&lt;br/&gt;&lt;br/&gt;&lt;br/&gt;&lt;i&gt;(Poprawki i aktualizacja - Hessa)&lt;/i&gt;&lt;br/&gt;&lt;br/&gt;&lt;span style="color:blue"&gt;UWAGA!&lt;/span&gt;&lt;br/&gt;Po ukończeniu questa mamy możliwość zejścia do loszku Tii Rumore, gdzie możemy "porozmawiać" z grzybkiem o nazwie &lt;b&gt;Stellanti Noctae&lt;/b&gt;.&lt;br/&gt;1. Wdycham głęboko powietrze nad grzybem. - &lt;b&gt;zostajemy uleczeni&lt;/b&gt; &lt;img src="https://micc.garmory-cdn.cloud/obrazki/emots/biggrin.gif"/&gt;&lt;br/&gt;2. Skubię brzeżek kapelusza i go zjadam. - &lt;b&gt;odejmuje nam 30% życia&lt;/b&gt;&lt;br/&gt;3. Patrzę na pulsujące światło i czuję, jak moje serce dostraja się do jego rytmu. Bije coraz szybciej, szybciej, szybciej... - &lt;b&gt;tutaj w sumie nie dzieje się nic&lt;/b&gt; &lt;img src="https://micc.garmory-cdn.cloud/obrazki/emots/8p.gif"/&gt;&lt;br/&gt;&lt;br/&gt;Dodatkowo, przy rozmowie z Carnivorem Vulgaris wybierając opcję dialogową &lt;b&gt;"I twoje zdrowie, zacny Carnivore!"&lt;/b&gt; otrzymujemy za darmo winko &lt;img src="https://micc.garmory-cdn.cloud/obrazki/emots/smile.gif"/&gt; Dodatkowa uwaga - jeżeli posiadamy już wino w ekwipunku zostaje nam ono odebrane! Nie mam pojęcia co się dzieje w sytuacji, kiedy mamy więcej niż jedno, ale podejrzewam, że będzie nam ubywało po jednym aż do końca zapasów &lt;img src="https://micc.garmory-cdn.cloud/obrazki/emots/wink.gif"/&gt;/&lt;i&gt; Averance&lt;/i&gt;&lt;br/&gt;&lt;br/&gt;</t>
  </si>
  <si>
    <t xml:space="preserve">560435</t>
  </si>
  <si>
    <t xml:space="preserve">20000</t>
  </si>
  <si>
    <t xml:space="preserve">40</t>
  </si>
  <si>
    <t xml:space="preserve">Tuzmer</t>
  </si>
  <si>
    <t xml:space="preserve">Zaginął frachtowiec Gruby Mnich.</t>
  </si>
  <si>
    <t xml:space="preserve">NAGRODA:&lt;br/&gt;&lt;i&gt;Otrzymano 552923 punktów doświadczenia&lt;br/&gt;Otrzymano 100000 złotych monet&lt;br/&gt;Otrzymano 30 punktów honoru&lt;br/&gt;Otrzymano nowy przedmiot&lt;br/&gt;Otrzymano nowy przedmiot&lt;br/&gt;Buty pirata&lt;br/&gt;&lt;div class="itemborder"&gt;&lt;img ctip="item" src="https://micc.garmory-cdn.cloud/obrazki/itemy/but/buty_pirata01.gif" stats="Buty pirata||ac=59;act=-5;crit=1;da=23;evade=6;lvl=58;permbound;sa=23;soulbound||10||10887"/&gt;&lt;/div&gt;&lt;br/&gt;&lt;br/&gt;Zwój teleportacji do Tuzmer&lt;/i&gt;&lt;br/&gt;&lt;div class="itemborder"&gt;&lt;img ctip="item" src="https://micc.garmory-cdn.cloud/obrazki/itemy/pap/pap328.gif" stats="Zwój teleportacji do Tuzmer||amount=3;cansplit=1;capacity=10;opis=do Tuzmer.;permbound;soulbound;teleport=589,48,3||16||300"/&gt;&lt;/div&gt;&lt;br/&gt;&lt;br/&gt; &lt;br/&gt;&lt;span style="color:blue"&gt; &lt;b&gt;UWAGA 1&lt;/b&gt; Można również po dowiedzeniu się od latarnika co i jak, zrezygnować z dalszych poszukiwań, w ten czas dostaniemy mniej expa i 25 PH&lt;br/&gt; &lt;b&gt;UWAGA 2&lt;/b&gt; Kapitan Andrei Katler należy wręczyć co najmniej 200k, przy mniejszej kwocie, np 10k zabija.&lt;br/&gt;&lt;/span&gt;&lt;br/&gt;&lt;br/&gt;</t>
  </si>
  <si>
    <t xml:space="preserve">552923</t>
  </si>
  <si>
    <t xml:space="preserve">30</t>
  </si>
  <si>
    <t xml:space="preserve">To make</t>
  </si>
  <si>
    <t xml:space="preserve">Rozwiąż sprawę zamkniętych przejść do Katakumb</t>
  </si>
  <si>
    <t xml:space="preserve">NAGRODA:&lt;br/&gt;&lt;i&gt;Otrzymano 519141 punktów doświadczenia&lt;br/&gt;Otrzymano 500 punktów honoru&lt;br/&gt;Otrzymano nowy przedmiot&lt;br/&gt;Klucz do katakumb&lt;/i&gt;&lt;br/&gt;ITEM#435957654.tarhuna&lt;br/&gt;&lt;br/&gt;&lt;br/&gt;&lt;i&gt;opis z emargo.pl - autor liksus&lt;/i&gt;&lt;br/&gt;&lt;br/&gt;</t>
  </si>
  <si>
    <t xml:space="preserve">519141</t>
  </si>
  <si>
    <t xml:space="preserve">500</t>
  </si>
  <si>
    <t xml:space="preserve">Mythar</t>
  </si>
  <si>
    <t xml:space="preserve">Posłaniec</t>
  </si>
  <si>
    <t xml:space="preserve">NAGRODA:&lt;br/&gt;&lt;i&gt;Otrzymano 519141 punktów doświadczenia&lt;br/&gt;Otrzymano 300 punktów honoru&lt;/i&gt;&lt;br/&gt;&lt;br/&gt;&lt;i&gt;Autorem solucji jest - mystrzu, poprawki i aktualizacja Hessa&lt;/i&gt;&lt;br/&gt;&lt;br/&gt;</t>
  </si>
  <si>
    <t xml:space="preserve">300</t>
  </si>
  <si>
    <t xml:space="preserve">Done</t>
  </si>
  <si>
    <t xml:space="preserve">Mokradła</t>
  </si>
  <si>
    <t xml:space="preserve">Dziewczynka z cmentarza</t>
  </si>
  <si>
    <t xml:space="preserve">NAGRODA:&lt;br/&gt;&lt;i&gt;Otrzymano 519141 punktów doświadczenia&lt;br/&gt;Otrzymano 300 punktów honoru&lt;/i&gt;&lt;br/&gt;&lt;br/&gt;&lt;i&gt;Autorem solucji jest - mystrzu, poprawki i aktualizacja - Hessa&lt;/i&gt;&lt;br/&gt;</t>
  </si>
  <si>
    <t xml:space="preserve">Wspomóż alchemika Seridiusza w pracach badawczych związanych z powstaniem krwiożerczych galaret</t>
  </si>
  <si>
    <t xml:space="preserve">NAGRODA:&lt;br/&gt;&lt;i&gt;Otrzymano 487913 punktów doświadczenia&lt;br/&gt;Otrzymano 200000 złotych monet&lt;br/&gt;Otrzymano 45 punktów honoru&lt;br/&gt;Otrzymano nowy przedmiot&lt;br/&gt;Wywar Seridiusza&lt;/i&gt;&lt;br/&gt;&lt;div class="itemborder"&gt;&lt;img ctip="item" src="https://micc.garmory-cdn.cloud/obrazki/itemy/kon/tuz256.gif" stats="Wywar Seridiusza||fullheal=55000;opis=Jest wynikiem analizy szczątków galaret [br]oraz ich wydzielin.;permbound;soulbound||16||5000"/&gt;&lt;/div&gt;&lt;br/&gt;&lt;br/&gt;&lt;i&gt;Autor solucji - Hessa&lt;/i&gt;&lt;br/&gt;&lt;br/&gt;</t>
  </si>
  <si>
    <t xml:space="preserve">487913</t>
  </si>
  <si>
    <t xml:space="preserve">200000</t>
  </si>
  <si>
    <t xml:space="preserve">45</t>
  </si>
  <si>
    <t xml:space="preserve">Mix (Full): 55000</t>
  </si>
  <si>
    <t xml:space="preserve">Tajemnicza sprawa z Jarenem</t>
  </si>
  <si>
    <t xml:space="preserve">NAGRODA:&lt;br/&gt;&lt;i&gt;Otrzymano 415312 punktów doświadczenia&lt;br/&gt;Otrzymano nowy przedmiot&lt;br/&gt;Talizman trzeźwienia Tunii &lt;br/&gt;&lt;div class="itemborder"&gt;&lt;img ctip="item" src="https://micc.garmory-cdn.cloud/obrazki/itemy/tal/talizman06.gif" stats="Talizman trzeźwienia Tunii||lvl=70;permbound;respred=45;soulbound||22||10001"/&gt;&lt;/div&gt;&lt;br/&gt;&lt;br/&gt;oraz &lt;u&gt;możliwość zakupów u Tunii&lt;/u&gt;&lt;/i&gt;&lt;br/&gt;&lt;br/&gt;&lt;i&gt;Opis - Hessa&lt;/i&gt;&lt;br/&gt;&lt;br/&gt;</t>
  </si>
  <si>
    <t xml:space="preserve">415312</t>
  </si>
  <si>
    <t xml:space="preserve">Długa opowieść o tym, jak krasnolud Ulryk dotarł do bram Mirvenis-Adur</t>
  </si>
  <si>
    <t xml:space="preserve">NAGRODA:&lt;br/&gt;&lt;i&gt;Otrzymano 340780 punktów doświadczenia&lt;br/&gt;Otrzymano 250000 złotych monet&lt;br/&gt;Otrzymano 5 punktów honoru&lt;br/&gt;Otrzymano nowy przedmiot&lt;br/&gt;Uznanie Ulryka&lt;/i&gt;&lt;br/&gt;&lt;div class="itemborder"&gt;&lt;img ctip="item" src="https://micc.garmory-cdn.cloud/obrazki/itemy/que/ogr-gniew-ulryka.gif" stats="Uznanie Ulryka||amount=10;cansplit=0;da=9;heal=9;heroic;opis=Ulryk docenił twoją ogromną pomoc w rozszyfrowaniu krasnoludzkiej zagadki. Bez ciebie ta wyprawa byłaby kompletną klapą!;permbound;sa=8;soulbound;ttl=120||25||200"/&gt;&lt;/div&gt;&lt;br/&gt;&lt;br/&gt;&lt;br/&gt;&lt;i&gt;Autor solucji - Hessa&lt;/i&gt;&lt;br/&gt;&lt;br/&gt;</t>
  </si>
  <si>
    <t xml:space="preserve">340780</t>
  </si>
  <si>
    <t xml:space="preserve">250000</t>
  </si>
  <si>
    <t xml:space="preserve">5</t>
  </si>
  <si>
    <t xml:space="preserve">Pomóż arystokratce przygotować się na bal</t>
  </si>
  <si>
    <t xml:space="preserve">NAGRODA:&lt;br/&gt;&lt;i&gt;Otrzymano 340780 punktów doświadczenia&lt;br/&gt;Otrzymano 100 punktów honoru&lt;br/&gt;Otrzymano nowy przedmiot&lt;br/&gt;Muszelkowy czar &lt;/i&gt;&lt;br/&gt;&lt;div class="itemborder"&gt;&lt;img ctip="item" src="https://micc.garmory-cdn.cloud/obrazki/itemy/nas/tuz240.gif" stats="Muszelkowy czar||crit=1;da=21;evade=10;hp=289;lvl=50;permbound;sa=33;soulbound||13||7757"/&gt;&lt;/div&gt; &lt;br/&gt;&lt;br/&gt;&lt;i&gt;Autor solucji - Hessa&lt;/i&gt;&lt;br/&gt;&lt;br/&gt;</t>
  </si>
  <si>
    <t xml:space="preserve">100</t>
  </si>
  <si>
    <t xml:space="preserve">Teleport do Tuzmer</t>
  </si>
  <si>
    <t xml:space="preserve">NAGRODA:&lt;br/&gt;&lt;i&gt;Otrzymano 340780 punktów doświadczenia&lt;br/&gt;Otrzymano 230000 złotych monet&lt;br/&gt;Otrzymano 55 punktów honoru&lt;br/&gt;Otrzymujesz: Eliksir teleportacji&lt;/i&gt;&lt;br/&gt;&lt;div class="itemborder"&gt;&lt;img ctip="item" src="https://micc.garmory-cdn.cloud/obrazki/itemy/neu/zlo-pusta.gif" stats="Eliksir teleportacji||amount=10;cansplit=1;capacity=30;opis=do Tuzmer.;permbound;soulbound;teleport=589,47,38;unique||16||500"/&gt;&lt;/div&gt;&lt;br/&gt;&lt;br/&gt;&lt;span style="color:blue"&gt; UWAGA! niezniszczalny szablon Południc, w którym znajdował się jedynie przedmiot neutralny, do zadania "Teleport do Tuzmer" został wycofany, zamiast tego osoby ze zbyt dużym poziomem mogą odłupać kawałki niszczących się im klejnotów z dużego Kryształu południc znajdującego się w Trupiej Przełęczy (36,65).&lt;/span&gt;&lt;br/&gt;&lt;br/&gt;&lt;i&gt;Autor - Hessa&lt;/i&gt;&lt;br/&gt;&lt;br/&gt;</t>
  </si>
  <si>
    <t xml:space="preserve">230000</t>
  </si>
  <si>
    <t xml:space="preserve">55</t>
  </si>
  <si>
    <t xml:space="preserve">Odzyskaj zrabowany ładunek z karawany Alvara Vonikura</t>
  </si>
  <si>
    <t xml:space="preserve">NAGRODA:&lt;br/&gt;&lt;i&gt;Otrzymano 288512 punktów doświadczenia&lt;br/&gt;Otrzymano 20000 złotych monet&lt;br/&gt;Otrzymano nowy przedmiot&lt;br/&gt;ITEM#1986322918.perkun&lt;br/&gt;&lt;br/&gt;Kryształ Alvara. &lt;span style="color:blue"&gt;Nie wyrzucamy!&lt;/span&gt;&lt;/i&gt;&lt;br/&gt;&lt;br/&gt;&lt;br/&gt;&lt;i&gt;Autorem opisu jest Hessa&lt;/i&gt;&lt;br/&gt;</t>
  </si>
  <si>
    <t xml:space="preserve">288512</t>
  </si>
  <si>
    <t xml:space="preserve">Ukończ trening w Akademii Wojskowej</t>
  </si>
  <si>
    <t xml:space="preserve">NAGRODA:&lt;br/&gt;&lt;i&gt;Otrzymano 288512 punktów doświadczenia&lt;br/&gt;Otrzymano 50000 złotych monet&lt;br/&gt;Otrzymano nowy przedmiot&lt;br/&gt;Otrzymano nowy przedmiot&lt;br/&gt;Magiczny napój Hektusa&lt;br/&gt;&lt;div class="itemborder"&gt;&lt;img ctip="item" src="https://micc.garmory-cdn.cloud/obrazki/itemy/pot/pot80.gif" stats="Magiczny napój Hektusa||amount=10;cansplit=1;capacity=10;leczy=1000;opis=Nagroda za ukończenie treningu[br]w Akademii Wojskowej.;permbound;soulbound||16||2608"/&gt;&lt;/div&gt; &lt;br/&gt;&lt;br/&gt;Drewniany miecz&lt;/i&gt;&lt;br/&gt;&lt;div class="itemborder"&gt;&lt;img ctip="item" src="https://micc.garmory-cdn.cloud/obrazki/itemy/bro/miecz-drew.gif" stats="Drewniany miecz||artisan_worthless;dmg=438-535;lvl=50;opis=Ten miecz służy kadetom Hektusa Wyrwidęba[br]do treningu celności.;quest=194;reqp=bpw||1||11487"/&gt;&lt;/div&gt;&lt;br/&gt;&lt;br/&gt;&lt;br/&gt;&lt;b&gt;&lt;span style="color:blue"&gt;- Opis dla tropiciela:&lt;/span&gt;&lt;/b&gt;&lt;br/&gt;&lt;br/&gt;Zleca Łucznik Tellhar [Zachodnie Rubieże (81,21) - przechodzimy przez stajnię Akademii Wojskowej]&lt;br/&gt;Zadanie zaczynamy u Łucznika Tellhara (Akademia wojskowa - stajnia -&amp;gt; zachodnia rubież). Trening składa się z części teoretycznej i praktycznej. Czekamy na przygotowanie testu przez Tellhara. Z testem w ręku udajemy się do Aleksandra Werdena (akademia wojskowa p.1), ten odsyła nas z kwitkiem do Tellhara, który przeprowadzi test osobiście. 7 pytań, przy czym zaliczenie od 4 punktów. Po udzielonych odpowiedziach czekamy "dwie minutki". Pora na część praktyczną. Rozmawiamy z Tellharem i udajemy się do Akademii wojskowej p.1, gdzie ćwiczymy na równoważni do skutku, po czym wracamy do Zachodniej Rubieży, gdzie podejmujemy oficjalną próbę. Informujemy Tellhara. Zakładamy łuk i strzały i podchodzimy do próby celności, strzelając w tarcze znajdujące się w pobliżu na murze. Może się okazać, że będziemy potrzebować kilka prób, a każda kosztuje 500 sztuk złota. Do kolejnej próby przeniesie nas zaraz po rozmowie. Należy pokonać wszystkich przeciwników i przejść przez portal. (podane hasło do portalu nie jest wymagane) po ukończeniu zadania wracamy do Tellhara po nagrodę, tj:&lt;br/&gt;&lt;br/&gt;&lt;b&gt;NAGRODA:&lt;br/&gt;&lt;i&gt;Otrzymano 288512 punktów doświadczenia&lt;br/&gt;Otrzymano 50000 złotych monet&lt;br/&gt;Otrzymano nowy przedmiot&lt;br/&gt;Otrzymano nowy przedmiot&lt;br/&gt;Refleksyjny łuk treningowy&lt;br/&gt;&lt;div class="itemborder"&gt;&lt;img ctip="item" src="https://micc.garmory-cdn.cloud/obrazki/itemy/luk/luk07.gif" stats="Refleksyjny łuk treningowy||artisan_worthless;dmg=558-682;lvl=50;opis=Ten łuk ma ci pomóc zaliczyć trening łucznika [br]Tellhara z Nithal.;permbound;pierce=15;quest=196;reqp=ht;soulbound||4||13297"/&gt;&lt;/div&gt;&lt;br/&gt;&lt;br/&gt;Magiczne strzały Tellhara&lt;/i&gt;&lt;/b&gt;&lt;br/&gt;&lt;div class="itemborder"&gt;&lt;img ctip="item" src="https://micc.garmory-cdn.cloud/obrazki/itemy/arr/strzala20.gif" stats="Magiczne strzały Tellhara||acdmg=5;ammo=350;cansplit=1;capacity=350;fire=69;lvl=50;opis=Nagroda za ukończenie treningu[br]u łucznika Tellhara.;permbound;reqp=t;resdmg=1;sa=21;soulbound||21||2519"/&gt;&lt;/div&gt;&lt;br/&gt;&lt;br/&gt;&lt;br/&gt;&lt;b&gt;&lt;span style="color:blue"&gt;- Opis dla maga:&lt;/span&gt;&lt;/b&gt;&lt;br/&gt;&lt;br/&gt;Questa zaczynamy u &lt;b&gt;Maga Halemira&lt;/b&gt; &lt;img src="/obrazki/npc/bur/npc326.gif"/&gt; [80,29], który znajduje się w Zachodniej Rubieży. Można się tam dostać, przechodząc przez stajnię Akademii wojskowej. &lt;br/&gt;&lt;br/&gt;&lt;span style="color:red"&gt;&lt;b&gt;Pierwsza część questa to Próba Mądrości.&lt;/b&gt;&lt;/span&gt;&lt;br/&gt;1. &lt;u&gt; Mag Halemir&lt;/u&gt;: Czas więc zacząć egzamin. Test zawiera sześć pytań, a sprawdzi on twoją wiedzę i inteligencję. Aby zdać, musisz poprawnie odpowiedzieć na co najmniej trzy. &lt;br/&gt;Czytam zatem pierwsze pytanie: Wymień w kolejności alfabetycznej drzewa lasu liściastego.&lt;br/&gt;• Choinka, cis, dąb, klon, lipa.&lt;br/&gt;• &lt;b&gt;Acer, buk, lipa, wierzba.&lt;/b&gt;&lt;br/&gt;• Acer, grab, jesion, modrzew, olsza, wiąz.&lt;br/&gt;• Thuja, dąb, jesion, świerk.&lt;br/&gt;&lt;br/&gt;2. &lt;u&gt;Mag Halemir&lt;/u&gt;: A więc czytam kolejne pytanie: &lt;br/&gt;Na budynku znajdowały się wróble i gołębie. Po południu zniknęła połowa wróbli i trzecia część gołębi, łącznie 18 ptaków. W rezultacie na budynku zostało tyle samo wróbli co gołębi. Ile zatem ptaków zostało na budynku?&lt;br/&gt;• 20 ptaków.&lt;br/&gt;• 26 ptaków.&lt;br/&gt;• 22 ptaki.&lt;br/&gt;• &lt;b&gt;24 ptaki.&lt;/b&gt;&lt;br/&gt;&lt;br/&gt;3. &lt;u&gt;Mag Halemir&lt;/u&gt;: Przed tobą już trzecie pytanie. &lt;br/&gt;Powiedz mi proszę, jaki zestaw uzbrojenia wybrałbyś do walki z łowcą?&lt;br/&gt;• Magiczna różdżka druida, Magiczny płaszcz druida, Pomocniczy totem Figlida.&lt;br/&gt;• Patyk szamana, Szatę kleryka, Totem wielkiego Figlida.&lt;br/&gt;• &lt;b&gt;Różdżka Vonarosa, Płaszcz Vonarosa, Orb zniszczenia.&lt;/b&gt;&lt;br/&gt;• Różdżka Figlida, Szata Figlida, Totem wielkiego Figlida. &lt;br/&gt;&lt;br/&gt;4. &lt;u&gt; Mag Halemir&lt;/u&gt;: Zanim odpowiesz na to pytanie, lepiej dobrze się zastanów. &lt;br/&gt;Czytam zaś jego treść: Pewien kupiec z dalekiej krainy przybył do Nithal. Poprosił on pewnego mieszkańca, stojącego przy zegarze, o wskazanie jak najkrótszej drogi do Kwiecistego Przejścia. Jakiej odpowiedzi udzielił ten mieszkaniec?&lt;br/&gt;• Idź prosto, do Podgrodzia. Potem udaj się na Nizinę Wieśniaków i idź prosto do Eder. Tam skręć w lewo podążaj prosto, a następnie skręć w lewo.&lt;br/&gt;• Udaj się do Podgrodzia, do którego trafisz idąc na północ. Następnie, idąc na północny zachód, wyjdź do Niziny Wieśniaków. Stamtąd idź na północ, aż dojdziesz do Eder, gdzie skręcisz na wschód. Potem przez idź przez Zasłonięte Jezioro, Spokojne Przejście oraz Lazurowe Wzgórze. Tak trafisz do celu.&lt;br/&gt;• &lt;b&gt;Aby dostać się do Kwiecistego Przejścia musisz iść przez: Podgrodzie Nithal, Nizinę Wieśniaków, Gościniec Bardów, Eder, Spokojne Przejście, Zasłonięte Jezioro, Słoneczną Wyżynę oraz Lazurowe Wzgórze.&lt;/b&gt;&lt;br/&gt;• Idąc teraz na północ natrafisz na Podgrodzie Nithal. Będąc tam, kieruj się na północny zachód, aż dotrzesz do Niziny Wieśniaków. Potem udaj się na północ w kierunku Eder przez Gościniec Bardów. Gdy tam tam przybędziesz, idź na zachód przez Spokojne Przejście, aż do Lazurowego Wzgórza. Na południu tej lokacji znajduje się przejście do twojego celu.&lt;br/&gt;• Udaj się teraz do północnej bramy, aby przejść do Podgrodzia. Tam kierując się na północny zachód, przejdź do Niziny Wieśniaków, gdzie idąc na północ natrafisz na Eder. Będąc tam, udaj się do Spokojnego Przejścia, do którego przejście znajdziesz na zachodzie. Gdy już się tam znajdziesz, przejdź kolejno Zasłonięte Jezioro, Słoneczną Wyżynę oraz Lazurowe Wzgórze. Tam udaj się na północ, aby przejść do Kwiecistego Przejścia. &lt;br/&gt;&lt;br/&gt;5. &lt;u&gt; Mag Halemir&lt;/u&gt;: Jako mag musisz wiedzieć jak nazywa się twój mistrz i gdzie się znajduje. Tak więc odpowiedz mi, kim jest twój mistrz? &lt;br/&gt;&lt;br/&gt;• Estoteles, Siedziba Maga.&lt;br/&gt;&lt;br/&gt;6. &lt;u&gt; Mag Halemir&lt;/u&gt;: Przed tobą ostatnie pytanie. A brzmi ono tak: Jaka umiejętność byłaby najbardziej skuteczna w walce przeciwko Tarmusowi Wudenowi i jego obstawie?&lt;br/&gt;&lt;br/&gt;• Kula Ognia&lt;br/&gt;&lt;br/&gt;Teraz idziemy do księgi zaklęć. Znajdziemy ją na p.1 w Akademii, leży ona na stole koło kadetów. Czytamy książkę, aby wiedzieć jakich zaklęć używać. Kiedy przejrzeliśmy księgę mamy iść do wiedźmy Edny jest w podgrodziu Nithal (19,38) . Naszym zadaniem jest przemienić 3 kamienie ; pierwszy w ognisty; drugi w lodowy, a trzeci w zupę cebulową.&lt;br/&gt;Pierwszy kamień: • Ognius spalonus, itemos! &lt;br/&gt;Drugi kamień: • Itemus, freezenus! &lt;br/&gt;Trzeci kamień: • Manganus, supos, onius!&lt;br/&gt;&lt;br/&gt;&lt;b&gt;&lt;span style="color:red"&gt; Druga część questa - Próba Sprytu&lt;/span&gt;&lt;/b&gt;&lt;br/&gt;&lt;u&gt; Mag Halemir&lt;/u&gt;: [ Stoisz niedaleko Halemira, który jeszcze cię nie spostrzegł. ] Co robisz?&lt;br/&gt;•  Podchodzę do niego od tyłu. &lt;br/&gt;&lt;b&gt;•  Podchodzę do niego od przodu. Poprawna odp.&lt;/b&gt;&lt;br/&gt;•  Podchodzę do niego od boku. &lt;br/&gt;•  Rzucam się na niego. &lt;br/&gt;•  Uciekam. &lt;br/&gt;&lt;br/&gt;&lt;u&gt;Mag Halemir&lt;/u&gt;: [ Podchodzisz do trenera od przodu. Ten nieprzygotowany stwarza ci okazję do rzucenia zaklęcia. ] Jakie zaklęcie wypowiadasz?&lt;br/&gt;•  Verandi, evexa memorti! &lt;br/&gt;•  Niebos gromus, spados, niegos! &lt;br/&gt;•  Ognius spalonus, itemos! &lt;br/&gt;&lt;b&gt;•  Alakazmus paralizaus us! Poprawna Odp.&lt;/b&gt;&lt;br/&gt;•  Itemus, freezenus! &lt;br/&gt;•  Wicherus wzmogous, plasus! &lt;br/&gt;&lt;br/&gt;&lt;u&gt;Mag Halemir&lt;/u&gt;: [ Zaklęcie okazało się skuteczne, udało ci się sparaliżować Halemira. ] Wypowiedz teraz kolejne zaklęcie.&lt;br/&gt;•  Wicherus wzmogous, plasus! &lt;br/&gt;•  Alakazmus paralizaus us! &lt;br/&gt;•  Neutralizus maximus pokus! &lt;br/&gt;•  Itemus, freezenus! &lt;br/&gt;•  Gackus latus tous! &lt;br/&gt;&lt;b&gt;•  Niebos gromus, spados, niegos! Poprawna Odp.&lt;/b&gt;&lt;br/&gt;&lt;br/&gt;&lt;u&gt;Mag Halemir&lt;/u&gt;: [ Wezwałeś grom z nieba, który uderzył dokładnie w Halemira. Zniwelował on jednak paraliż i trener od razu zaatakował potężnym ciosem. Udało ci się jednak go przetrwać. ] Wypowiadasz jakieś zaklęcie?&lt;br/&gt;•  Gackus latus tous! &lt;br/&gt;&lt;b&gt;•  Ecurpio heales mea! Poprawna Odp.&lt;/b&gt;&lt;br/&gt;•  Orbus magicus aulous! &lt;br/&gt;•  Alakazmus paralizaus us! &lt;br/&gt;•  Itemus, freezenus! &lt;br/&gt;&lt;br/&gt;&lt;u&gt;Mag Halemir&lt;/u&gt;: [ Rzuciłeś na siebie czar uzdrowienia, który uleczył rany zadane przez poprzedni cios. Mag wygląda teraz na zmęczonego, to twoja szansa na ostateczny atak! ] Jakie zaklęcia wypowiadasz?&lt;br/&gt;•  Itemus, freezenus! Ognius spalonus, itemos! &lt;br/&gt;•  Alakazmus paralizaus us! Ecurpio heales mea! &lt;br/&gt;•  Orbus magicus aulous! Ecurpio heales mea! &lt;br/&gt;•  Verandi, evexa memorti! Neutralizus maximus pokus! &lt;br/&gt;&lt;b&gt;•  Orbus magicus aulous! Verandi, evexa memorti! Poprawna Odp.&lt;/b&gt;&lt;br/&gt;&lt;br/&gt;&lt;u&gt;Mag Halemir&lt;/u&gt;: [ Świetnie przemyślałeś ten ruch. Najpierw zaklęcie ochrony, które obroniło cię przed ostatnim ciosem Halemira. Potem ostateczny cios, którym udało ci się pokonać trenera. On wstając serdecznie ci pogratulował i kazał udać się na odpoczynek przed kolejną próbą. ] &lt;br/&gt;•  dalej&lt;br/&gt;&lt;br/&gt;&lt;b&gt;&lt;span style="color:red"&gt; Trzecia część questa - Próba Mocy &lt;/span&gt;&lt;/b&gt;&lt;br/&gt;&lt;u&gt;Mag Halemir&lt;/u&gt;: Powiedz mi, jak tam postępy?&lt;br/&gt;&lt;b&gt;•  Chciałbym przystąpić do ostatniej, trzeciej próby. &lt;/b&gt;&lt;br/&gt;•  Powiem ci innym razem. &lt;br/&gt;&lt;br/&gt;&lt;u&gt;Mag Halemir&lt;/u&gt;: Cieszę się, że już jesteś. Jak wiesz, czeka cię teraz próba mocy, przed którą będziesz musiał udać się na ćwiczenia do piwnicy Akademii, aby nikt nie widział twych praktyk... Po nich wrócisz tutaj, do Zachodniej Rubieży i przejdziesz ostatnią próbę.&lt;br/&gt;&lt;b&gt;•  A na czym będzie ona polegała? &lt;/b&gt;&lt;br/&gt;•  Nie mam najmniejszego zamiaru nic robić. &lt;br/&gt;&lt;br/&gt;&lt;u&gt;Mag Halemir&lt;/u&gt;: Będziesz musiał różdżką zamrozić słomianą kukłę. Oczywiście mógłbyś zrobić to używając zaklęcia, ale nie jesteś jeszcze na tyle potężny, aby tego dokonać. Czy masz jeszcze jakieś pytania?&lt;br/&gt;•  Tak, czy mogę jeszcze odpocząć? &lt;br/&gt;•  Nie, nie mam. Mogę rozpocząć ćwiczenia. &lt;br/&gt;&lt;b&gt;•  A skąd mam wziąć różdżkę do tej próby? &lt;/b&gt;&lt;br/&gt;&lt;br/&gt;I dostajemy: &lt;div class="itemborder"&gt;&lt;img ctip="item" src="https://micc.garmory-cdn.cloud/obrazki/itemy/roz/laska08.gif" stats="Lodowa różdżka||artisan_worthless;frost=57,390;lvl=46;opis=Tej różdżki używają uczniowie[br]maga Halemira, aby przejść[br]próbę mocy.;permbound;quest=200;reqp=m;soulbound||6||10251"/&gt;&lt;/div&gt;&lt;br/&gt;&lt;br/&gt;&lt;br/&gt;Lecimy na kukłę &lt;img src="/obrazki/npc/obj/trening8.gif"/&gt; [9,6]. Znajdziemy ją w piwnicy Akademii wojskowej p.1. Nie używamy zaklęcia, tylko próbujemy zamrozić kukłę różdżką, którą dostaliśmy od Halemira. Nie śpieszymy się z odejściem od niej. Ćwiczymy, aż "kukła pozwoli" nam skończyć ćwiczenia, inaczej nie pojawią się odpowiednie dialogi (będzie tylko ten o zgubionej różdżce), po czym idziemy do Halemira. Przy rozmowie z nim nie mówimy, że zgubiliśmy różdżkę, ponieważ wtedy nas zabije. Gdy wybierzemy poprawną odpowiedź przenosi nas do miejsca, gdzie mamy znaleźć teleport, który teleportuje nas z powrotem na Zachodnią Rubież.&lt;br/&gt;Potworków po drodze ( po teleportowaniu) nie trzeba zabijać, wystarczy znaleźć teleport i wejść do niego. &lt;br/&gt;Ponownie rozmawiamy z Magiem Halemir i otrzymujemy nagrodę.&lt;br/&gt;&lt;br/&gt;Nagroda;&lt;br/&gt;163,5k Punktów Doświadczenia &lt;div class="itemborder"&gt;&lt;img ctip="item" src="https://micc.garmory-cdn.cloud/obrazki/itemy/pot/mix6.gif" stats="Ogórkowy wywar Halemira||amount=10;cansplit=1;capacity=10;leczy=900;permbound;soulbound||16||2285"/&gt;&lt;/div&gt; &lt;div class="itemborder"&gt;&lt;img ctip="item" src="https://micc.garmory-cdn.cloud/obrazki/itemy/roz/laska08.gif" stats="Lodowa różdżka||artisan_worthless;frost=57,390;lvl=46;opis=Tej różdżki używają uczniowie[br]maga Halemira, aby przejść[br]próbę mocy.;permbound;quest=200;reqp=m;soulbound||6||10251"/&gt;&lt;/div&gt; i 15k złota.&lt;br/&gt;&lt;br/&gt;&lt;br/&gt;&lt;br/&gt;&lt;b&gt;NAGRODA:&lt;br/&gt;&lt;i&gt;Otrzymano 288512 punktów doświadczenia&lt;br/&gt;Otrzymano 50000 złotych monet&lt;br/&gt;Otrzymano nowy przedmiot&lt;br/&gt;Otrzymano nowy przedmiot&lt;br/&gt;Ogórkowy wywar Hektusa&lt;br/&gt;&lt;div class="itemborder"&gt;&lt;img ctip="item" src="https://micc.garmory-cdn.cloud/obrazki/itemy/pot/mix6.gif" stats="Ogórkowy wywar Halemira||amount=10;cansplit=1;capacity=10;leczy=900;permbound;soulbound||16||2285"/&gt;&lt;/div&gt;&lt;br/&gt;&lt;br/&gt;Lodowa różdżka&lt;/i&gt;&lt;/b&gt;&lt;br/&gt;&lt;div class="itemborder"&gt;&lt;img ctip="item" src="https://micc.garmory-cdn.cloud/obrazki/itemy/roz/laska08.gif" stats="Lodowa różdżka||artisan_worthless;frost=57,390;lvl=46;opis=Tej różdżki używają uczniowie[br]maga Halemira, aby przejść[br]próbę mocy.;permbound;quest=200;reqp=m;soulbound||6||10763"/&gt;&lt;/div&gt;&lt;br/&gt;&lt;br/&gt;</t>
  </si>
  <si>
    <t xml:space="preserve">50000</t>
  </si>
  <si>
    <t xml:space="preserve">Eder</t>
  </si>
  <si>
    <t xml:space="preserve">Pomóż więźniowi bandyckiej szajki wydostać się z niewoli</t>
  </si>
  <si>
    <t xml:space="preserve">NAGRODA:&lt;br/&gt;&lt;i&gt;Otrzymano 287253 punktów doświadczenia&lt;br/&gt;Otrzymano 250000 złotych monet&lt;/i&gt;&lt;br/&gt;&lt;br/&gt;&lt;b&gt;&lt;span style="color:blue"&gt;b)&lt;/span&gt;&lt;/b&gt; &lt;u&gt;Pomagamy więźniowi&lt;/u&gt; w zamian za informacje o skrzynce z ukrytym skarbem &lt;br/&gt;- hmm przydałoby się np. otruć ciemne towarzystwo by Webber mógł dać nogę (a nam skrzyneczkę) - poproś alchemika Seridiusza o pomoc w uwolnieniu Webera - ten tuzmerski alchemik nam pomoże uważyć małą truciznę, ale przynieść mu musimy skałogryz bełtający, bąblowiec pląsający i nitrilian oranżowy - na miksturkę czekamy około 10 minut - obezwładnij bandytów paraliżującą miksturą (należy "porozmawiać" z każdym bandytą aż "zniknie") - powiedz Weberowi, że droga jest wolna i może uciekać do domu - znajdź skrzynkę i sprawdź jej zawartość. Udaj się w tym celu do Głuchego Lasu (skrzyneczka będzie w rzeczce, która tam przepływa)&lt;br/&gt;&lt;br/&gt;&lt;b&gt;NAGRODA:&lt;br/&gt;&lt;i&gt;Otrzymano 383804 punktów doświadczenia&lt;br/&gt;Otrzymano 350000 złotych monet&lt;br/&gt;Otrzymano 50 punktów honoru&lt;/i&gt;&lt;/b&gt;&lt;br/&gt;&lt;br/&gt;</t>
  </si>
  <si>
    <t xml:space="preserve">287253</t>
  </si>
  <si>
    <t xml:space="preserve">50</t>
  </si>
  <si>
    <t xml:space="preserve">Karka-han</t>
  </si>
  <si>
    <t xml:space="preserve">Zbierz podatki dla burmistrza Hergata</t>
  </si>
  <si>
    <t xml:space="preserve">NAGRODA:&lt;br/&gt;&lt;i&gt;Otrzymano 275650 punktów doświadczenia &lt;br/&gt;Otrzymano 50000 złotych monet&lt;br/&gt;Otrzymano 50 punktów honoru&lt;br/&gt;Otrzymano nowy przedmiot&lt;br/&gt;Sygnet poborcy podatków&lt;/i&gt;&lt;br/&gt;&lt;div class="itemborder"&gt;&lt;img ctip="item" src="https://micc.garmory-cdn.cloud/obrazki/itemy/pie/pierscien220.gif" stats="Sygnet poborcy podatków||crit=1;da=21;hp=301;lvl=52;permbound;sa=34;slow=23;soulbound||12||7975"/&gt;&lt;/div&gt;&lt;br/&gt;&lt;br/&gt;&lt;i&gt;Autorem solucji jest - Zea&lt;/i&gt;&lt;br/&gt;</t>
  </si>
  <si>
    <t xml:space="preserve">275650</t>
  </si>
  <si>
    <t xml:space="preserve">Odnajdź zaginionego dygnitarza</t>
  </si>
  <si>
    <t xml:space="preserve">NAGRODA:&lt;br/&gt;&lt;i&gt;Otrzymano 257636 punktów doświadczenia &lt;br/&gt;Otrzymano nowy przedmiot&lt;br/&gt;Kwit dla Sir Lehima (ratusz K-h, parter - dostaniemy do wyboru 10k lub sztabkę złota)&lt;br/&gt;&lt;div class="itemborder"&gt;&lt;img ctip="item" src="https://micc.garmory-cdn.cloud/obrazki/itemy/pap/pap02.gif" stats="Kwit dla Sir Lehima||opis=Z tym kwitem udaj się do Sir Lehima,[br] aby dał ci zapłatę za odnalezienie Euklidiana.;permbound;quest=143;soulbound||19||9"/&gt;&lt;/div&gt;&lt;br/&gt;&lt;br/&gt;&lt;u&gt;oraz do wyboru&lt;/u&gt;&lt;br/&gt;10000 złotych monet&lt;br/&gt;albo &lt;br/&gt;hełm na daną profesję&lt;/i&gt;&lt;br/&gt;&lt;div class="itemborder"&gt;&lt;img ctip="item" src="https://micc.garmory-cdn.cloud/obrazki/itemy/hel/helm18.gif" stats="Złoty hełm wojownika||ac=68;blok=7;lvl=48;permbound;reqp=pw;resfire=3;sa=20;soulbound||9||7163"/&gt;&lt;/div&gt; &lt;div class="itemborder"&gt;&lt;img ctip="item" src="https://micc.garmory-cdn.cloud/obrazki/itemy/hat/czap04.gif" stats="Złota czapka łowcy||ac=56;act=12;evade=5;lvl=48;permbound;reqp=bh;resfire=3;reslight=-3;sa=20;soulbound||9||7897"/&gt;&lt;/div&gt; &lt;div class="itemborder"&gt;&lt;img ctip="item" src="https://micc.garmory-cdn.cloud/obrazki/itemy/hat/kap2.gif" stats="Złoty kapelusz maga||absorb=141;absorbm=70;ac=34;acdmg=4;act=6;heal=58;lvl=48;permbound;reqp=mt;resfire=6;sa=20;soulbound||9||8706"/&gt;&lt;/div&gt;&lt;br/&gt;&lt;br/&gt;&lt;i&gt;Autorem solucji jest - Zea&lt;/i&gt;&lt;br/&gt;</t>
  </si>
  <si>
    <t xml:space="preserve">257636</t>
  </si>
  <si>
    <t xml:space="preserve">10000</t>
  </si>
  <si>
    <t xml:space="preserve">Mythar </t>
  </si>
  <si>
    <t xml:space="preserve">Zdobądź umocnienia do kopalni dla Kiliona</t>
  </si>
  <si>
    <t xml:space="preserve">NAGRODA: &lt;br/&gt;&lt;i&gt;Otrzymano 254515 punktów doświadczenia &lt;br/&gt;Otrzymano 55000 złotych monet  &lt;br/&gt;Otrzymano nowy przedmiot &lt;br/&gt;Słoneczny talizman życia&lt;/i&gt;&lt;br/&gt;&lt;div class="itemborder"&gt;&lt;img ctip="item" src="https://micc.garmory-cdn.cloud/obrazki/itemy/tal/talizman03.gif" stats="Słoneczny talizman życia||afterheal=42,1100;lvl=59;permbound;soulbound||22||50000"/&gt;&lt;/div&gt;&lt;br/&gt;&lt;br/&gt;&lt;br/&gt;&lt;i&gt;Autorem solucji jest - Zea&lt;/i&gt;&lt;br/&gt;</t>
  </si>
  <si>
    <t xml:space="preserve">254515</t>
  </si>
  <si>
    <t xml:space="preserve">55000</t>
  </si>
  <si>
    <t xml:space="preserve">Werbin</t>
  </si>
  <si>
    <t xml:space="preserve">Niedźwiedzie Urwisko</t>
  </si>
  <si>
    <t xml:space="preserve">NAGRODA:&lt;br/&gt;&lt;i&gt;Otrzymano 253700 punktów doświadczenia&lt;/i&gt;&lt;br/&gt;&lt;br/&gt;&lt;i&gt;Autorem solucji jest: Giordano Bruno&lt;/i&gt;&lt;br/&gt;</t>
  </si>
  <si>
    <t xml:space="preserve">253700</t>
  </si>
  <si>
    <t xml:space="preserve">Pozbądź się groźnych koboldów</t>
  </si>
  <si>
    <t xml:space="preserve">NAGRODA:&lt;br/&gt;Od Jana:&lt;br/&gt;&lt;i&gt;Otrzymano 247296 punktów doświadczenia&lt;br/&gt;Otrzymano 50000 złotych monet&lt;br/&gt;Otrzymano nowy przedmiot&lt;br/&gt;Rękawice piasku&lt;br/&gt;&lt;div class="itemborder"&gt;&lt;img ctip="item" src="https://micc.garmory-cdn.cloud/obrazki/itemy/rek/rekawice60.gif" stats="Rękawice piasku||ac=47;evade=5;lvl=53;permbound;sa=21;soulbound||11||8278"/&gt;&lt;/div&gt;&lt;br/&gt;&lt;br/&gt;Od Pastucha otrzymamy Lapis lazuli, &lt;br/&gt;ITEM#1273199120.jaruna&lt;br/&gt;&lt;br/&gt;Od Młynarza otrzymamy 2,5k &lt;br/&gt;oraz Chleb żytni, &lt;br/&gt;&lt;div class="itemborder"&gt;&lt;img ctip="item" src="https://micc.garmory-cdn.cloud/obrazki/itemy/kon/chleb1.gif" stats="Chleb żytni||leczy=200||16||980"/&gt;&lt;/div&gt;&lt;br/&gt;&lt;br/&gt;Od Chlasta otrzymamy 5k. &lt;/i&gt;&lt;br/&gt;&lt;br/&gt;</t>
  </si>
  <si>
    <t xml:space="preserve">247296</t>
  </si>
  <si>
    <t xml:space="preserve">Ithan</t>
  </si>
  <si>
    <t xml:space="preserve">Przysługa dla martwych</t>
  </si>
  <si>
    <t xml:space="preserve">NAGRODA: &lt;br/&gt;&lt;i&gt;Otrzymano 233700 punktów doświadczenia&lt;br/&gt;Otrzymano nowy przedmiot&lt;br/&gt;Denary&lt;/i&gt; (1 sztuka)&lt;br/&gt;ITEM#135200149.5 &lt;br/&gt;&lt;br/&gt;&lt;i&gt;Autorem solucji jest: Giordano Bruno&lt;/i&gt;&lt;br/&gt;</t>
  </si>
  <si>
    <t xml:space="preserve">233700</t>
  </si>
  <si>
    <t xml:space="preserve">Zdobądź korzeń mandragory bagiennej dla Ardala</t>
  </si>
  <si>
    <t xml:space="preserve">NAGRODA:&lt;br/&gt;&lt;i&gt;Otrzymano 233670 punktów doświadczenia&lt;br/&gt;Otrzymano 10 punktów honoru&lt;br/&gt;Otrzymano nowy przedmiot&lt;br/&gt;Mikstura z dodatkiem alrauny&lt;/i&gt;&lt;br/&gt;&lt;div class="itemborder"&gt;&lt;img ctip="item" src="https://micc.garmory-cdn.cloud/obrazki/itemy/pot/pot21.gif" stats="Mikstura z dodatkiem alrauny||fullheal=55000;permbound;soulbound;unique||16||31633"/&gt;&lt;/div&gt;&lt;br/&gt;&lt;br/&gt;&lt;i&gt;Opis - Hessa&lt;/i&gt;&lt;br/&gt;</t>
  </si>
  <si>
    <t xml:space="preserve">233670</t>
  </si>
  <si>
    <t xml:space="preserve">10</t>
  </si>
  <si>
    <t xml:space="preserve">Podnieś na duchu Mauriniusa</t>
  </si>
  <si>
    <t xml:space="preserve">NAGRODA:&lt;br/&gt;&lt;i&gt;Otrzymano 232723 punktów doświadczenia&lt;br/&gt;Otrzymano 50000 złotych monet&lt;br/&gt;Otrzymano 100 punktów honoru&lt;br/&gt;Otrzymano nowy przedmiot &lt;br/&gt;Amulet ochrony weterana&lt;/i&gt;&lt;br/&gt;&lt;div class="itemborder"&gt;&lt;img ctip="item" src="https://micc.garmory-cdn.cloud/obrazki/itemy/nas/nas4.gif" stats="Amulet ochronny weterana||da=45;heal=126;hp=840;lowcrit=2;lvl=73;permbound;resfire=9;sa=45;soulbound;unique||13||23940"/&gt;&lt;/div&gt;&lt;br/&gt;</t>
  </si>
  <si>
    <t xml:space="preserve">232723</t>
  </si>
  <si>
    <t xml:space="preserve">Bagna Chojraków</t>
  </si>
  <si>
    <t xml:space="preserve">NAGRODA:&lt;br/&gt;&lt;i&gt;Otrzymano 223800 punktów doświadczenia&lt;/i&gt;&lt;br/&gt;&lt;br/&gt;&lt;i&gt;Autorem solucji jest: Giordano Bruno&lt;/i&gt;&lt;br/&gt;</t>
  </si>
  <si>
    <t xml:space="preserve">223800</t>
  </si>
  <si>
    <t xml:space="preserve">Wioska Gnolli</t>
  </si>
  <si>
    <t xml:space="preserve">NAGRODA: &lt;br/&gt;&lt;i&gt;Otrzymano 223700 punktów doświadczenia&lt;/i&gt;&lt;br/&gt;&lt;br/&gt;&lt;i&gt;Autorem solucji jest: Giordano Bruno&lt;/i&gt;&lt;br/&gt;</t>
  </si>
  <si>
    <t xml:space="preserve">223700</t>
  </si>
  <si>
    <t xml:space="preserve">Rumcajs potrzebuje pomocy</t>
  </si>
  <si>
    <t xml:space="preserve">NAGRODA:&lt;br/&gt;&lt;i&gt;Otrzymano 223654 punktów doświadczenia &lt;br/&gt;Otrzymano 30000 złotych monet&lt;br/&gt;Otrzymano 5 punktów honoru &lt;br/&gt;Otrzymano nowy przedmiot&lt;br/&gt;Gorzała Rumcajsa&lt;/i&gt;&lt;br/&gt;&lt;div class="itemborder"&gt;&lt;img ctip="item" src="https://micc.garmory-cdn.cloud/obrazki/itemy/pot/nit-butelka9.gif" stats="Gorzała Rumcajsa||nodesc;heroic;opis=Rumcajsowa gorzała, nieźle kopie..||16||36608"/&gt;&lt;/div&gt;&lt;br/&gt;&lt;br/&gt;</t>
  </si>
  <si>
    <t xml:space="preserve">223654</t>
  </si>
  <si>
    <t xml:space="preserve">30000</t>
  </si>
  <si>
    <t xml:space="preserve">Trakt w kierunku północy - kontynuacja</t>
  </si>
  <si>
    <t xml:space="preserve">NAGRODA: &lt;br/&gt;&lt;i&gt;Otrzymano 215800 punktów doświadczenia&lt;/i&gt;&lt;br/&gt;&lt;br/&gt;&lt;i&gt;Autorem solucji jest: Giordano Bruno&lt;/i&gt;&lt;br/&gt;</t>
  </si>
  <si>
    <t xml:space="preserve">215800</t>
  </si>
  <si>
    <t xml:space="preserve">Pomóż Hadlissowi rozprawić się z gnomami nachodzącymi wioskę</t>
  </si>
  <si>
    <t xml:space="preserve">NAGRODA:&lt;br/&gt;&lt;i&gt;Otrzymano 215332 punktów doświadczenia &lt;br/&gt;Otrzymano 40000 złotych monet &lt;br/&gt;Otrzymano nowy przedmiot &lt;br/&gt;Szata ergassa&lt;/i&gt;&lt;br/&gt;&lt;div class="itemborder"&gt;&lt;img ctip="item" src="https://micc.garmory-cdn.cloud/obrazki/itemy/kaf/zbr_ergass.gif" stats="Szata ergassa||ac=122;evade=4;heal=67;lvl=40;nodepo;opis=Używana przez wojowników Mythar;permbound;quest=118;soulbound||8||9494"/&gt;&lt;/div&gt; &lt;br/&gt; &lt;br/&gt;&lt;br/&gt;&lt;i&gt;Autorem solucji jest - Zea&lt;/i&gt;&lt;br/&gt;&lt;br/&gt;</t>
  </si>
  <si>
    <t xml:space="preserve">215332</t>
  </si>
  <si>
    <t xml:space="preserve">40000</t>
  </si>
  <si>
    <t xml:space="preserve">Pomóż Keftii w stworzeniu bukietu ślubnego</t>
  </si>
  <si>
    <t xml:space="preserve">NAGRODA:&lt;br/&gt;&lt;i&gt;Otrzymano 213906 punktów doświadczenia&lt;br/&gt;Otrzymano 50000 złotych monet&lt;br/&gt;Otrzymano 25 punktów honoru&lt;br/&gt;Otrzymano nowy przedmiot&lt;br/&gt;Bukiet ślubny&lt;/i&gt; &lt;br/&gt;&lt;div class="itemborder"&gt;&lt;img ctip="item" src="https://micc.garmory-cdn.cloud/obrazki/itemy/ros/ros59.gif" stats="Bukiet ślubny||opis=Wyjątkowy bukiet przygotowany na specjalną[br]okazję, jaką jest ceremonia wstąpienia w[br]związek małżeński.;unique||1||19"/&gt;&lt;/div&gt;&lt;br/&gt;&lt;br/&gt;&lt;i&gt;Autor opisu - Hessa&lt;/i&gt;&lt;br/&gt;&lt;br/&gt;</t>
  </si>
  <si>
    <t xml:space="preserve">213906</t>
  </si>
  <si>
    <t xml:space="preserve">25</t>
  </si>
  <si>
    <t xml:space="preserve">Oczyść okolice Zdradzieckiego Przejścia</t>
  </si>
  <si>
    <t xml:space="preserve">NAGRODA: &lt;br/&gt;&lt;i&gt;Otrzymano 213906 punktów doświadczenia&lt;br/&gt;Otrzymano 50000 złotych monet &lt;br/&gt;Otrzymano 5 punktów honoru  &lt;br/&gt;Otrzymano nowy przedmiot&lt;br/&gt;Naszyjnik z rubinem&lt;/i&gt;&lt;br/&gt;&lt;div class="itemborder"&gt;&lt;img ctip="item" src="https://micc.garmory-cdn.cloud/obrazki/itemy/nas/naszyjnikx.gif" stats="Naszyjnik z rubinem||crit=1;da=37;hp=637;lowevade=6;lvl=57;permbound;sa=22;soulbound||13||9544"/&gt;&lt;/div&gt; &lt;br/&gt;&lt;br/&gt;</t>
  </si>
  <si>
    <t xml:space="preserve">Zdobądź pożywienie dla Leefesa i jego sługi</t>
  </si>
  <si>
    <t xml:space="preserve">NAGRODA:&lt;br/&gt;&lt;i&gt;Otrzymano 213906 punktów doświadczenia&lt;br/&gt;Otrzymano 5 punktów honoru&lt;br/&gt;Otrzymano nowy przedmiot&lt;br/&gt;Otrzymano nowy przedmiot&lt;br/&gt;Złoto pustelnika &lt;br/&gt;&lt;div class="itemborder"&gt;&lt;img ctip="item" src="https://micc.garmory-cdn.cloud/obrazki/itemy/zlo/worek3.gif" stats="Złoto pustelnika||gold=55000;opis=Oto nagroda za uratowanie pustelnika od śmierci głodowej.||17||0"/&gt;&lt;/div&gt;&lt;br/&gt;&lt;br/&gt;Pieczone mięso południowego niedźwiedzia &lt;br/&gt;&lt;div class="itemborder"&gt;&lt;img ctip="item" src="https://micc.garmory-cdn.cloud/obrazki/itemy/kon/piecz_mieso.gif" stats="Pieczone mięso południowego niedźwiedzia||amount=10;cansplit=1;capacity=10;leczy=960;permbound;soulbound||16||2477"/&gt;&lt;/div&gt;&lt;/i&gt;&lt;br/&gt;&lt;br/&gt;&lt;span style="color:blue"&gt; Za zwrot &lt;i&gt;dziękuję, że zdradziłeś mi ten sekret&lt;/i&gt; otrzymamy dodatkowo 1 punkt honoru. &lt;/span&gt;&lt;br/&gt;&lt;br/&gt; &lt;br/&gt;&lt;i&gt;Autor solucji - Hessa&lt;/i&gt;&lt;br/&gt;</t>
  </si>
  <si>
    <t xml:space="preserve">Trakt w kierunku północy</t>
  </si>
  <si>
    <t xml:space="preserve">NAGRODA: &lt;br/&gt;&lt;i&gt;Otrzymano 207700 punktów doświadczenia&lt;/i&gt;&lt;br/&gt;&lt;br/&gt;&lt;i&gt;Autorem solucji jest: Giordano Bruno&lt;/i&gt;&lt;br/&gt;</t>
  </si>
  <si>
    <t xml:space="preserve">207700</t>
  </si>
  <si>
    <t xml:space="preserve">Druga część długiej opowieści o tym, jak krasnolud Ulryk dotarł do bram Mirvenis-Adur</t>
  </si>
  <si>
    <t xml:space="preserve">NAGRODA:&lt;br/&gt;&lt;i&gt;Otrzymano 204424 punktów doświadczenia&lt;br/&gt;Otrzymano 250000 złotych monet&lt;br/&gt;Otrzymano 10 punktów honoru&lt;br/&gt;Otrzymano nowy przedmiot&lt;br/&gt;Specjalny egzemplarz Wyprawy Ulryka&lt;/i&gt;&lt;br/&gt;&lt;div class="itemborder"&gt;&lt;img ctip="item" src="https://micc.garmory-cdn.cloud/obrazki/itemy/pap/wyprawaulryka.gif" stats="Specjalny egzemplarz Wyprawy Ulryka||legendary;opis=To jedyny taki egzemplarz książki opowiadającej o dziejach krasnoluda Ulryka i jego kompanów, którzy odnaleźli przejście do Mirvenis-Adur. ||15||1000000"/&gt;&lt;/div&gt;&lt;br/&gt;&lt;br/&gt;&lt;i&gt;Autor solucji - Hessa&lt;/i&gt;&lt;br/&gt;&lt;br/&gt;</t>
  </si>
  <si>
    <t xml:space="preserve">204424</t>
  </si>
  <si>
    <t xml:space="preserve">Kopalnia Margorii</t>
  </si>
  <si>
    <t xml:space="preserve">NAGRODA: &lt;br/&gt;&lt;i&gt;Otrzymano 204400 punktów doświadczenia &lt;/i&gt;&lt;br/&gt;&lt;i&gt;Autorem solucji jest: Giordano Bruno&lt;/i&gt;&lt;br/&gt;</t>
  </si>
  <si>
    <t xml:space="preserve">204400</t>
  </si>
  <si>
    <t xml:space="preserve">Kradzież w Forcie Eder</t>
  </si>
  <si>
    <t xml:space="preserve">NAGRODA:&lt;br/&gt;&lt;i&gt;Otrzymano 203958 punktów doświadczenia&lt;br/&gt;Otrzymano 40000 złotych monet&lt;br/&gt;Otrzymano nowy przedmiot&lt;br/&gt;Kapelusz niezdarnego podróżnika&lt;/i&gt;&lt;br/&gt;&lt;div class="itemborder"&gt;&lt;img ctip="item" src="https://micc.garmory-cdn.cloud/obrazki/itemy/hat/czap02.gif" stats="Kapelusz niezdarnego podróżnika||ac=59;da=22;hp=231;lvl=54;permbound;soulbound||9||8177"/&gt;&lt;/div&gt;&lt;br/&gt;&lt;br/&gt; &lt;br/&gt;&lt;span style="color:blue"&gt;=&amp;gt; nie zgadzamy się&lt;/span&gt;&lt;br/&gt;- Donieś kapitanowi straży o tym, czego się dowiedziałeś.&lt;br/&gt;giniemy z rąk niejakiego Witka – wracamy do Kapitana – teraz trza nam iść do Umbara w Torneg złożyć zamówienie (dostaniemy kwit od Kapitana)&lt;br/&gt; &lt;br/&gt;&lt;b&gt;NAGRODA:&lt;br/&gt;&lt;i&gt;Otrzymano 305930 punktów doświadczenia&lt;br/&gt;Otrzymano 25000 złotych monet&lt;br/&gt;Otrzymano 20 punktów honoru&lt;br/&gt;Otrzymano nowy przedmiot&lt;br/&gt;Skórzane buty grzechotnika&lt;/i&gt;&lt;/b&gt;&lt;br/&gt;&lt;div class="itemborder"&gt;&lt;img ctip="item" src="https://micc.garmory-cdn.cloud/obrazki/itemy/but/prs_b02.gif" stats="Skórzane buty grzechotnika||ac=58;crit=2;evade=5;lvl=54;permbound;sa=35;soulbound;unique||10||12021"/&gt;&lt;/div&gt;&lt;br/&gt;&lt;br/&gt;</t>
  </si>
  <si>
    <t xml:space="preserve">203958</t>
  </si>
  <si>
    <t xml:space="preserve">20</t>
  </si>
  <si>
    <t xml:space="preserve">Błędny Szlak</t>
  </si>
  <si>
    <t xml:space="preserve">NAGRODA:&lt;br/&gt;&lt;i&gt;Otrzymano 199700 punktów doświadczenia&lt;/i&gt;&lt;br/&gt;&lt;br/&gt;&lt;i&gt;Autorem solucji jest: Giordano Bruno&lt;/i&gt;&lt;br/&gt;</t>
  </si>
  <si>
    <t xml:space="preserve">199700</t>
  </si>
  <si>
    <t xml:space="preserve">Trupy w Zniszczonym Opactwie</t>
  </si>
  <si>
    <t xml:space="preserve">NAGRODA: &lt;br/&gt;&lt;i&gt;Otrzymano 199684 punktów doświadczenia&lt;br/&gt;Otrzymano nowy przedmiot&lt;br/&gt;Otrzymano nowy przedmiot &lt;br/&gt;Zwój teleportujący do Posępnego Czerepu (5 sztuk)&lt;br/&gt;&lt;div class="itemborder"&gt;&lt;img ctip="item" src="https://micc.garmory-cdn.cloud/obrazki/itemy/pap/pap52.gif" stats="Zwój teleportujący do Posępnego Czerepu||amount=1;cansplit=1;capacity=10;opis=do Karczmy pod Posępnym Czerepem.;permbound;soulbound;teleport=40,12,8||16||9"/&gt;&lt;/div&gt;&lt;br/&gt;&lt;br/&gt;Naszyjnik demona&lt;/i&gt; &lt;br/&gt;&lt;div class="itemborder"&gt;&lt;img ctip="item" src="https://micc.garmory-cdn.cloud/obrazki/itemy/nas/naszyjnik_ork01.gif" stats="Naszyjnik demona||crit=1;da=25;evade=7;hp=406;lvl=69;permbound;sa=60;soulbound||13||14578"/&gt;&lt;/div&gt; &lt;br/&gt;&lt;br/&gt;== wybierając:&lt;br/&gt;&lt;span style="color:red"&gt;Nie wiem, co zrobisz ze mną, ale wiem, co ja zrobię z tobą, giń!&lt;/span&gt;&lt;br/&gt;&lt;b&gt;NAGRODA:&lt;br/&gt;&lt;i&gt;Otrzymano 299626 punktów doświadczenia &lt;br/&gt;Otrzymano 100 punktów honoru&lt;br/&gt;Otrzymano nowy przedmiot&lt;br/&gt;Otrzymano nowy przedmiot&lt;br/&gt;Zwój teleportujący do Posępnego Czerepu (5 sztuk)&lt;br/&gt;&lt;div class="itemborder"&gt;&lt;img ctip="item" src="https://micc.garmory-cdn.cloud/obrazki/itemy/pap/pap52.gif" stats="Zwój teleportujący do Posępnego Czerepu||amount=1;cansplit=1;capacity=10;opis=do Karczmy pod Posępnym Czerepem.;permbound;soulbound;teleport=40,12,8||16||9"/&gt;&lt;/div&gt; &lt;br/&gt;&lt;br/&gt;Naszyjnik mnicha&lt;/i&gt;&lt;/b&gt; &lt;br/&gt;ITEM#1361399884.aldous &lt;br/&gt;&lt;br/&gt;</t>
  </si>
  <si>
    <t xml:space="preserve">199684</t>
  </si>
  <si>
    <t xml:space="preserve">Szkodniki z Zachodniej Rubieży</t>
  </si>
  <si>
    <t xml:space="preserve">NAGRODA:&lt;br/&gt;&lt;i&gt;Otrzymano 191900 punktów doświadczenia&lt;/i&gt;&lt;br/&gt;&lt;br/&gt;&lt;i&gt;Autorem solucji jest: Giordano Bruno&lt;/i&gt;&lt;br/&gt;&lt;br/&gt;</t>
  </si>
  <si>
    <t xml:space="preserve">191900</t>
  </si>
  <si>
    <t xml:space="preserve">Zdobądź smar dla Gloika z Nithal</t>
  </si>
  <si>
    <t xml:space="preserve">NAGRODA&lt;br/&gt;&lt;i&gt;Otrzymano 186247 punktów doświadczenia&lt;br/&gt;Otrzymano 25000 złotych monet&lt;br/&gt;Otrzymano 10 punktów honoru&lt;br/&gt;Otrzymano nowy przedmiot (do wyboru) &lt;br/&gt;Pierścień techniki &lt;br/&gt;&lt;div class="itemborder"&gt;&lt;img ctip="item" src="https://micc.garmory-cdn.cloud/obrazki/itemy/pie/zebatka.gif" stats="Pierścień techniki||da=37;evade=12;lowevade=6;lvl=58;permbound;sa=23;soulbound||12||9875"/&gt;&lt;/div&gt;&lt;br/&gt;&lt;br/&gt;&lt;u&gt;lub &lt;/u&gt;&lt;br/&gt;&lt;br/&gt;Okulary techniki&lt;/i&gt;&lt;br/&gt;&lt;div class="itemborder"&gt;&lt;img ctip="item" src="https://micc.garmory-cdn.cloud/obrazki/itemy/hat/okulary.gif" stats="Okulary techniki||ac=65;act=-5;evade=6;lowevade=6;lvl=58;permbound;slow=25;soulbound||9||9875"/&gt;&lt;/div&gt;&lt;br/&gt;&lt;br/&gt;&lt;i&gt;Opis - Hessa&lt;/i&gt;&lt;br/&gt;</t>
  </si>
  <si>
    <t xml:space="preserve">186247</t>
  </si>
  <si>
    <t xml:space="preserve">25000</t>
  </si>
  <si>
    <t xml:space="preserve">Bagnista Dolina Dusz</t>
  </si>
  <si>
    <t xml:space="preserve">NAGRODA:&lt;br/&gt;&lt;i&gt;Otrzymano 186200 punktów doświadczenia&lt;/i&gt;&lt;br/&gt;&lt;br/&gt;&lt;i&gt;Autorem solucji jest: Giordano Bruno&lt;/i&gt;&lt;br/&gt;</t>
  </si>
  <si>
    <t xml:space="preserve">186200</t>
  </si>
  <si>
    <t xml:space="preserve">Pomóż bardowi Felkissianowi przy jego nowej pieśni</t>
  </si>
  <si>
    <t xml:space="preserve">NAGRODA:&lt;br/&gt;&lt;i&gt;Otrzymano 184307 punktów doświadczenia &lt;br/&gt;Otrzymano nowy przedmiot&lt;br/&gt;Flet barda Felkissana&lt;/i&gt;&lt;br/&gt;&lt;div class="itemborder"&gt;&lt;img ctip="item" src="https://micc.garmory-cdn.cloud/obrazki/itemy/nas/fletbarda.gif" stats="Flet barda Felkissiana||act=10;energybon=14;lowcrit=4;lowevade=13;lvl=67;manabon=17;permbound;sa=25;slow=46;soulbound;unique||13||21238"/&gt;&lt;/div&gt;&lt;br/&gt;&lt;br/&gt;&lt;i&gt;Autorem solucji jest - Zea&lt;/i&gt;&lt;br/&gt;&lt;br/&gt;</t>
  </si>
  <si>
    <t xml:space="preserve">184307</t>
  </si>
  <si>
    <t xml:space="preserve">Tunele pod traktem</t>
  </si>
  <si>
    <t xml:space="preserve">NAGRODA:&lt;br/&gt;&lt;i&gt;Otrzymano 184300 punktów doświadczenia&lt;/i&gt;&lt;br/&gt;&lt;br/&gt;&lt;i&gt;Autorem solucji jest: Giordano Bruno&lt;/i&gt;&lt;br/&gt;</t>
  </si>
  <si>
    <t xml:space="preserve">184300</t>
  </si>
  <si>
    <t xml:space="preserve">Zwołaj mieszkańców Mythar na naradę</t>
  </si>
  <si>
    <t xml:space="preserve">NAGRODA:&lt;br/&gt;&lt;i&gt;Otrzymano 177664 punktów doświadczenia &lt;br/&gt;Otrzymano 12000 złotych monet &lt;br/&gt;Otrzymano nowy przedmiot&lt;br/&gt;Zwój teleportacji do Mythar (3 sztuki)&lt;/i&gt;&lt;br/&gt;&lt;div class="itemborder"&gt;&lt;img ctip="item" src="https://micc.garmory-cdn.cloud/obrazki/itemy/pap/pap314.gif" stats="Zwój teleportacji do Mythar ||amount=1;cansplit=1;capacity=10;opis=do Mythar.;permbound;soulbound;teleport=257,65,32||16||100"/&gt;&lt;/div&gt;&lt;br/&gt;&lt;br/&gt;&lt;br/&gt;&lt;i&gt;Autorem solucji jest - Hessa&lt;/i&gt;&lt;br/&gt;&lt;br/&gt;</t>
  </si>
  <si>
    <t xml:space="preserve">177664</t>
  </si>
  <si>
    <t xml:space="preserve">12000</t>
  </si>
  <si>
    <t xml:space="preserve">Legenda o Wilkach z Werbin</t>
  </si>
  <si>
    <t xml:space="preserve">NAGRODA: &lt;br/&gt;&lt;i&gt;Otrzymano 177664 punktów doświadczenia&lt;br/&gt;Otrzymano 10000 złotych monet &lt;br/&gt;Otrzymano nowy przedmiot &lt;br/&gt;Otrzymano nowy przedmiot&lt;br/&gt;Pierścień Wolfena Orrina&lt;br/&gt;&lt;div class="itemborder"&gt;&lt;img ctip="item" src="https://micc.garmory-cdn.cloud/obrazki/itemy/pie/piersc35.gif" stats="Pierścień Wolfena Orrina||crit=1;da=32;heal=79;hp=271;lvl=47;permbound;sa=20;soulbound||12||6547"/&gt;&lt;/div&gt; &lt;br/&gt;&lt;br/&gt;Zwój teleportacji do Werbin (3 użycia)&lt;/i&gt;&lt;br/&gt;&lt;div class="itemborder"&gt;&lt;img ctip="item" src="https://micc.garmory-cdn.cloud/obrazki/itemy/pap/pap311.gif" stats="Zwój teleportacji do Werbin||amount=1;cansplit=1;capacity=10;opis=do Werbin.;permbound;soulbound;teleport=9,36,25||16||100"/&gt;&lt;/div&gt;&lt;br/&gt;&lt;br/&gt;</t>
  </si>
  <si>
    <t xml:space="preserve">Zapomniany Święty Gaj</t>
  </si>
  <si>
    <t xml:space="preserve">NAGRODA: &lt;br/&gt;&lt;i&gt;Otrzymano 176900 punktów doświadczenia&lt;/i&gt;&lt;br/&gt;&lt;br/&gt;&lt;i&gt;Autorem solucji jest: Giordano Bruno&lt;/i&gt;&lt;br/&gt;</t>
  </si>
  <si>
    <t xml:space="preserve">176900</t>
  </si>
  <si>
    <t xml:space="preserve">Kopalnia Thudul-ultok</t>
  </si>
  <si>
    <t xml:space="preserve">NAGRODA: &lt;br/&gt;&lt;i&gt;Otrzymano 169700 punktów doświadczenia&lt;/i&gt;&lt;br/&gt;&lt;br/&gt;&lt;i&gt;Autorem solucji jest: Giordano Bruno&lt;/i&gt;&lt;br/&gt;</t>
  </si>
  <si>
    <t xml:space="preserve">169700</t>
  </si>
  <si>
    <t xml:space="preserve">Wioska Pszczelarzy</t>
  </si>
  <si>
    <t xml:space="preserve">Dlaczego pszczelarze nie mogą żyć w zgodzie?</t>
  </si>
  <si>
    <t xml:space="preserve">NAGRODA:&lt;br/&gt;Otrzymano 169102 punktów doświadczenia&lt;br/&gt;Otrzymujesz: Leśny miód cynamonowy&lt;br/&gt;&lt;div class="itemborder"&gt;&lt;img ctip="item" src="https://micc.garmory-cdn.cloud/obrazki/itemy/pot/miod-lesny.gif" stats="Leśny miód cynamonowy||fullheal=75000;opis=Pyszna i rozgrzewająca mieszanka miodu i cynamonu. [br]Miód leśny powstaje z nektaru różnych roślin miododajnych jak jeżyna, malina, borówka i dzika róża oraz ze spadzi liściastej lub iglastej.[br];permbound;soulbound;unique||16||30000"/&gt;&lt;/div&gt;&lt;br/&gt;&lt;br/&gt;&lt;br/&gt;&lt;i&gt;Autor opisu - Hessa&lt;/i&gt;&lt;br/&gt;&lt;br/&gt;-------------&lt;br/&gt;&lt;b&gt;Solucja punktowa:&lt;/b&gt;&lt;br/&gt;Questa rozpoczynamy u Babci Zgryzeldy - Wioska Pszczelarzy (16,23).&lt;br/&gt;Udajemy się do Hieronima (31,18).&lt;br/&gt;Biegniemy do Zbigniewa (74,48).&lt;br/&gt;Wracamy do Zgryzeldy.&lt;br/&gt;Dialog przerywa Nam Hieronim, więc podchodzimy do Niego.&lt;br/&gt;Mamy przynieść Mu miętę pieprzową, która respi się w Wiosce.&lt;br/&gt;Wchodzimy do Domu Hieronima, gdzie rozmawiamy z blatem (11,4).&lt;br/&gt;Otrzymujemy misę z antidotum, którą dajemy Hieronimowi.&lt;br/&gt;Przenosi Nas, rozmawiamy z Pszczelarzem.&lt;br/&gt;Dialog automatyczny, podchodzimy do Magazynu.&lt;br/&gt;Na ziemi przyuważyłeś sporą plamę miodu... A za nią kolejną! Podążaj za nimi. Ciekawe, gdzie cię doprowadzą... Idziemy na kordy (92,46) do Krzaków.&lt;br/&gt;Następnie rozmawiamy z Maurycym.&lt;br/&gt;Dialog automatyczny, kończymy questa.&lt;br/&gt;&lt;br/&gt;</t>
  </si>
  <si>
    <t xml:space="preserve">169102</t>
  </si>
  <si>
    <t xml:space="preserve">Mix (Full): 75000</t>
  </si>
  <si>
    <t xml:space="preserve">Nalewka malinowa dziadka Jeżyka</t>
  </si>
  <si>
    <t xml:space="preserve">NAGRODA:&lt;br/&gt;&lt;i&gt;Otrzymano 162637 punktów doświadczenia&lt;br/&gt;Otrzymano 15000 złotych monet&lt;br/&gt;Otrzymano 10 punktów honoru&lt;br/&gt;Otrzymano nowy przedmiot&lt;br/&gt;Nalewka dziadka Jeżyka&lt;/i&gt;&lt;br/&gt;&lt;div class="itemborder"&gt;&lt;img ctip="item" src="https://micc.garmory-cdn.cloud/obrazki/itemy/kon/wino12.gif" stats="Nalewka dziadka Jeżyka||amount=10;cansplit=0;perheal=70;permbound;soulbound||16||51789"/&gt;&lt;/div&gt;&lt;br/&gt;&lt;br/&gt;&lt;i&gt;Autor opisu - Hessa&lt;/i&gt;&lt;br/&gt;&lt;br/&gt;</t>
  </si>
  <si>
    <t xml:space="preserve">162637</t>
  </si>
  <si>
    <t xml:space="preserve">15000</t>
  </si>
  <si>
    <t xml:space="preserve">Papuga w złotej klatce dla Lady Leny</t>
  </si>
  <si>
    <t xml:space="preserve">NAGRODA:&lt;br/&gt;&lt;i&gt;Otrzymano 155780 punktów doświadczenia&lt;br/&gt;Otrzymano 35000 złotych monet&lt;br/&gt;Otrzymano 10 punktów honoru&lt;br/&gt;Otrzymano nowy przedmiot&lt;br/&gt;Zwój teleportacji do Zajazdu pod Zielonym Jednorożcem (5 sztuk)&lt;/i&gt;&lt;br/&gt;&lt;div class="itemborder"&gt;&lt;img ctip="item" src="https://micc.garmory-cdn.cloud/obrazki/itemy/pap/pap322.gif" stats="Zwój teleportacji do Zajazdu pod Zielonym Jednorożcem||amount=1;cansplit=1;capacity=10;opis=do Zajazdu pod Zielonym Jednorożcem.;permbound;soulbound;teleport=294,4,7;unique||16||100"/&gt;&lt;/div&gt;&lt;br/&gt;&lt;br/&gt;</t>
  </si>
  <si>
    <t xml:space="preserve">155780</t>
  </si>
  <si>
    <t xml:space="preserve">35000</t>
  </si>
  <si>
    <t xml:space="preserve">Bonifacy z Eder potrzebuje pomocy</t>
  </si>
  <si>
    <t xml:space="preserve">NAGRODA:&lt;br/&gt;&lt;i&gt;Otrzymano 155027 punktów doświadczenia &lt;br/&gt;Otrzymano 5000 złotych monet&lt;br/&gt;Otrzymano nowy przedmiot &lt;br/&gt;Pismo do kupca Flineksa&lt;br/&gt;&lt;div class="itemborder"&gt;&lt;img ctip="item" src="https://micc.garmory-cdn.cloud/obrazki/itemy/pap/pap02.gif" stats="Pismo do kupca Flineksa||nodepo;opis=Okaż je Flineksowi, by móc korzystać z jego sklepu.;permbound;quest=72;soulbound;unique||19||13"/&gt;&lt;/div&gt;&lt;br/&gt;&lt;br/&gt;&lt;u&gt;oraz dostęp do sklepu Flineksa po okazaniu pisma&lt;/u&gt;&lt;/i&gt;&lt;br/&gt;&lt;br/&gt;&lt;i&gt;Autor opisu - Hessa&lt;/i&gt;&lt;br/&gt;&lt;br/&gt;</t>
  </si>
  <si>
    <t xml:space="preserve">155027</t>
  </si>
  <si>
    <t xml:space="preserve">5000</t>
  </si>
  <si>
    <t xml:space="preserve">Flineksa</t>
  </si>
  <si>
    <t xml:space="preserve">Nauka języka wężowego ludu</t>
  </si>
  <si>
    <t xml:space="preserve">NAGRODA:&lt;br/&gt;&lt;i&gt;Otrzymano 155027 punktów doświadczenia  &lt;br/&gt;Otrzymano nowy przedmiot&lt;br/&gt;Zwój teleportacji do Mythar&lt;/i&gt;&lt;br/&gt;&lt;div class="itemborder"&gt;&lt;img ctip="item" src="https://micc.garmory-cdn.cloud/obrazki/itemy/pap/pap314.gif" stats="Zwój teleportacji do Mythar ||amount=3;cansplit=1;capacity=10;opis=do Mythar.;permbound;soulbound;teleport=257,65,32||16||300"/&gt;&lt;/div&gt;&lt;br/&gt;&lt;br/&gt;&lt;br/&gt;&lt;i&gt;Autor opisu - Hessa&lt;/i&gt;&lt;br/&gt;&lt;br/&gt;</t>
  </si>
  <si>
    <t xml:space="preserve">Zdobądź węże dla Polassa - opiekuna węży w Mythar</t>
  </si>
  <si>
    <t xml:space="preserve">NAGRODA:&lt;br/&gt;&lt;i&gt;Otrzymano 155027 punktów doświadczenia &lt;br/&gt;Otrzymano nowy przedmiot&lt;br/&gt;Sygnet łowcy węży &lt;br/&gt;&lt;div class="itemborder"&gt;&lt;img ctip="item" src="https://micc.garmory-cdn.cloud/obrazki/itemy/pie/piersc43.gif" stats="Sygnet łowcy węży||binds;crit=2;da=23;lvl=30;sa=16||12||2370"/&gt;&lt;/div&gt;&lt;br/&gt; &lt;br/&gt;&lt;u&gt;lub&lt;/u&gt; &lt;br/&gt;&lt;br/&gt;Naszyjnik łowcy węży&lt;/i&gt; &lt;br/&gt;&lt;div class="itemborder"&gt;&lt;img ctip="item" src="https://micc.garmory-cdn.cloud/obrazki/itemy/nas/naszyjnik23.gif" stats="Naszyjnik łowcy węży||act=5;crit=1;da=16;evade=3;hp=175;lowevade=3;lvl=30;permbound;sa=16;soulbound||13||2744"/&gt;&lt;/div&gt; &lt;br/&gt;&lt;br/&gt;&lt;i&gt;Autorem solucji jest - Zea&lt;/i&gt;&lt;br/&gt;</t>
  </si>
  <si>
    <t xml:space="preserve">Udowodnij rybakowi, że wiesz, jak łowić ryby</t>
  </si>
  <si>
    <t xml:space="preserve">NAGRODA:&lt;br/&gt;&lt;i&gt;Otrzymano 149103 punktów doświadczenia&lt;br/&gt;Otrzymano 10 punktów honoru&lt;br/&gt;Otrzymano nowy przedmiot&lt;br/&gt;Naszyjnik prawdziwego rybaka&lt;/i&gt; &lt;br/&gt;ITEM#2899453.zemyna&lt;br/&gt;&lt;br/&gt;&lt;span style="color:blue"&gt; UWAGA! Jeśli wyłowimy zbyt dużo ryb, dostaniemy tylko exp. Rybak zezłości się na nas, że wyłowiliśmy wszystkie ryby z rzeki i każe oddać wędke. ~140k expa.&lt;/span&gt;&lt;br/&gt;&lt;br/&gt;</t>
  </si>
  <si>
    <t xml:space="preserve">149103</t>
  </si>
  <si>
    <t xml:space="preserve">Ośmionogi z Rachminowej Jaskini</t>
  </si>
  <si>
    <t xml:space="preserve">NAGRODA: &lt;br/&gt;&lt;i&gt;Otrzymano 145300 punktów doświadczenia&lt;/i&gt;&lt;br/&gt;&lt;br/&gt;&lt;i&gt;Autorem solucji jest: Giordano Bruno&lt;/i&gt;&lt;br/&gt;&lt;br/&gt;</t>
  </si>
  <si>
    <t xml:space="preserve">145300</t>
  </si>
  <si>
    <t xml:space="preserve">Torneg </t>
  </si>
  <si>
    <t xml:space="preserve">Prace gospodarcze w zagrodzie pastucha Mira z Torneg</t>
  </si>
  <si>
    <t xml:space="preserve">NAGRODA: &lt;br/&gt;&lt;i&gt;Otrzymano 144427 punktów doświadczenia&lt;br/&gt;Otrzymano 25000 złotych monet&lt;br/&gt;Otrzymano nowy przedmiot&lt;br/&gt;Otrzymano nowy przedmiot&lt;br/&gt;Dwa tuziny jaj &lt;br/&gt;&lt;div class="itemborder"&gt;&lt;img ctip="item" src="https://micc.garmory-cdn.cloud/obrazki/itemy/neu/qjajca.gif" stats="Dwa tuziny jaj||amount=24;cansplit=1;capacity=24;leczy=650;opis=Dwa tuziny kurzych jaj. Uważaj, łatwo się tłuką! ;permbound;soulbound||16||4676"/&gt;&lt;/div&gt; &lt;br/&gt;&lt;br/&gt;Zwój od Mira&lt;/i&gt;&lt;br/&gt;&lt;div class="itemborder"&gt;&lt;img ctip="item" src="https://micc.garmory-cdn.cloud/obrazki/itemy/pap/pap92.gif" stats="Zwój od Mira||amount=5;cansplit=1;capacity=5;opis=do Torneg.;permbound;soulbound;teleport=2,49,40||16||47"/&gt;&lt;/div&gt;&lt;br/&gt;&lt;br/&gt;&lt;i&gt;Autorem solucji jest - Okeanos&lt;/i&gt;&lt;br/&gt;&lt;br/&gt;</t>
  </si>
  <si>
    <t xml:space="preserve">144427</t>
  </si>
  <si>
    <t xml:space="preserve">Zabij krasnoludzkich górników z kopalni Margorii</t>
  </si>
  <si>
    <t xml:space="preserve">NAGRODA:&lt;br/&gt;&lt;i&gt;Otrzymano 130137 punktów doświadczenia &lt;br/&gt;Otrzymano 50000 złotych monet&lt;br/&gt;Otrzymano nowy przedmiot&lt;br/&gt;Waleczne ostrze &lt;/i&gt;&lt;br/&gt;ITEM#707552438.fobos&lt;br/&gt;&lt;br/&gt;&lt;i&gt;Autorem solucji jest - Zea&lt;/i&gt;&lt;br/&gt;</t>
  </si>
  <si>
    <t xml:space="preserve">130137</t>
  </si>
  <si>
    <t xml:space="preserve">Rumak Hasid nadwyrężył nogę</t>
  </si>
  <si>
    <t xml:space="preserve">NAGRODA:&lt;br/&gt;&lt;i&gt;Otrzymano 130137 punktów doświadczenia&lt;br/&gt;Otrzymano 25000 złotych monet&lt;br/&gt;Otrzymano 50 punktów honoru&lt;br/&gt;Otrzymano nowy przedmiot&lt;br/&gt;Rękawice opiekuna koni&lt;/i&gt; &lt;br/&gt;ITEM#572898333.aldous&lt;br/&gt;&lt;br/&gt;&lt;i&gt;Autor opisu - Dajmont &lt;/i&gt;&lt;br/&gt;</t>
  </si>
  <si>
    <t xml:space="preserve">Mieszkańcy Labiryntu Margorii</t>
  </si>
  <si>
    <t xml:space="preserve">NAGRODA: &lt;br/&gt;&lt;i&gt;Otrzymano 130100 punktów doświadczenia &lt;/i&gt;&lt;br/&gt;&lt;i&gt;Autorem solucji jest: Giordano Bruno&lt;/i&gt;&lt;br/&gt;</t>
  </si>
  <si>
    <t xml:space="preserve">130100</t>
  </si>
  <si>
    <t xml:space="preserve">Rozpraw się z ghulami w Wiosce Ghuli</t>
  </si>
  <si>
    <t xml:space="preserve">NAGRODA:&lt;br/&gt;&lt;i&gt;Otrzymano 124626 punktów doświadczenia &lt;br/&gt;Otrzymano nowy przedmiot&lt;br/&gt;Otrzymano nowy przedmiot&lt;br/&gt;Naszyjnik uniku&lt;br/&gt;ITEM#16820203.zefira &lt;br/&gt;&lt;br/&gt;Zwój teleportacji do Wioski Ghuli (3 sztuki)&lt;/i&gt;&lt;br/&gt;&lt;div class="itemborder"&gt;&lt;img ctip="item" src="https://micc.garmory-cdn.cloud/obrazki/itemy/pap/pap317.gif" stats="Zwój teleportacji do Wioski Ghuli ||amount=1;cansplit=1;capacity=10;opis=do Wioski Ghuli.;permbound;soulbound;teleport=111,5,20||16||100"/&gt;&lt;/div&gt; &lt;br/&gt;</t>
  </si>
  <si>
    <t xml:space="preserve">124626</t>
  </si>
  <si>
    <t xml:space="preserve">Aktywuj portal w Nithal</t>
  </si>
  <si>
    <t xml:space="preserve">NAGRODA:&lt;br/&gt;&lt;i&gt;Otrzymano 123648 punktów doświadczenia&lt;br/&gt;&lt;u&gt;oraz teleport poprzez portal w Nithal&lt;/u&gt;&lt;/i&gt;&lt;br/&gt;</t>
  </si>
  <si>
    <t xml:space="preserve">123648</t>
  </si>
  <si>
    <t xml:space="preserve">Wermonty z Rachminowej Jaskini</t>
  </si>
  <si>
    <t xml:space="preserve">NAGRODA:&lt;br/&gt;&lt;i&gt;Otrzymano 118400 punktów doświadczenia&lt;/i&gt;&lt;br/&gt;&lt;br/&gt;&lt;i&gt;Autorem solucji jest: Giordano Bruno&lt;/i&gt;&lt;br/&gt;</t>
  </si>
  <si>
    <t xml:space="preserve">118400</t>
  </si>
  <si>
    <t xml:space="preserve">Rozwiej wątpliwości Mefla</t>
  </si>
  <si>
    <t xml:space="preserve">NAGRODA:&lt;br/&gt;&lt;i&gt;Otrzymano 118364 punktów doświadczenia&lt;br/&gt;Otrzymano 50000 złotych monet&lt;br/&gt;Otrzymano 5 punktów honoru&lt;/i&gt;&lt;br/&gt;&lt;br/&gt;</t>
  </si>
  <si>
    <t xml:space="preserve">118364</t>
  </si>
  <si>
    <t xml:space="preserve">Pomóż Dobromirowi ora Kasti wygrać konkurs win</t>
  </si>
  <si>
    <t xml:space="preserve">NAGRODA:&lt;br/&gt;&lt;i&gt;Otrzymano 118364 punktów doświadczenia&lt;br/&gt;Otrzymano 200000 złotych monet&lt;br/&gt;Otrzymano nowy przedmiot&lt;/i&gt;&lt;br/&gt;Zwój teleportacji do Baszty Wilczych Kłów (5 sztuk)[/i]&lt;br/&gt;&lt;div class="itemborder"&gt;&lt;img ctip="item" src="https://micc.garmory-cdn.cloud/obrazki/itemy/pap/pap324.gif" stats="Zwój teleportacji do Baszty Wilczych Kłów||amount=1;cansplit=1;capacity=10;opis=do Baszty Wilczych Kłów.;permbound;soulbound;teleport=845,18,51||16||100"/&gt;&lt;/div&gt; &lt;br/&gt;&lt;br/&gt;przy odbiorze nagrody tracimy 50PH&lt;br/&gt;&lt;br/&gt;</t>
  </si>
  <si>
    <t xml:space="preserve">Wybaw mieszkańców Niziny Wieśniaków od węży</t>
  </si>
  <si>
    <t xml:space="preserve">NAGRODA:&lt;br/&gt;&lt;i&gt;Otrzymano 118364 punktów doświadczenia&lt;br/&gt;Otrzymano 40000 złotych monet&lt;br/&gt;Otrzymano 20 punktów honoru&lt;br/&gt;Otrzymano nowy przedmiot&lt;br/&gt;Zielone buty podróżnika&lt;/i&gt; &lt;br/&gt;ITEM#1219613256.aldous&lt;br/&gt;&lt;br/&gt;</t>
  </si>
  <si>
    <t xml:space="preserve">Zdobądź dla Nutrisa skóry z bazyliszków</t>
  </si>
  <si>
    <t xml:space="preserve">NAGRODA:&lt;br/&gt;&lt;i&gt;Otrzymano 116915 punktów doświadczenia&lt;br/&gt;Otrzymano 100000 złotych monet&lt;/i&gt;&lt;br/&gt;&lt;br/&gt;</t>
  </si>
  <si>
    <t xml:space="preserve">116915</t>
  </si>
  <si>
    <t xml:space="preserve">Szemrani Kupcy</t>
  </si>
  <si>
    <t xml:space="preserve">NAGRODA: &lt;br/&gt;&lt;i&gt;Otrzymano 116900 punktów doświadczenia&lt;/i&gt;&lt;br/&gt;&lt;br/&gt;&lt;i&gt;Autorem solucji jest: Giordano Bruno&lt;/i&gt;&lt;br/&gt;</t>
  </si>
  <si>
    <t xml:space="preserve">116900</t>
  </si>
  <si>
    <t xml:space="preserve">Tajemnica piramidy</t>
  </si>
  <si>
    <t xml:space="preserve">&amp;gt;</t>
  </si>
  <si>
    <t xml:space="preserve">115408</t>
  </si>
  <si>
    <t xml:space="preserve">Mokrzy mieszkańcy Kopalni Eroch</t>
  </si>
  <si>
    <t xml:space="preserve">NAGRODA:&lt;br/&gt;&lt;i&gt;Otrzymano 112700 punktów doświadczenia&lt;/i&gt;&lt;br/&gt;&lt;br/&gt;&lt;i&gt;Autorem solucji jest: Giordano Bruno&lt;/i&gt;&lt;br/&gt;</t>
  </si>
  <si>
    <t xml:space="preserve">112700</t>
  </si>
  <si>
    <t xml:space="preserve">Ze Świątyni Czterech Bóstw skradziono Zwoje Żywiołów. Pomóż Klytii</t>
  </si>
  <si>
    <t xml:space="preserve">NAGRODA:&lt;br/&gt;&lt;i&gt;Otrzymano 112100 punktów doświadczenia&lt;br/&gt;Otrzymano nowy przedmiot&lt;br/&gt;Zwój całości&lt;/i&gt;&lt;br/&gt;&lt;br/&gt;- następny kupiec Everel [Zachodnia Rubież] – należy mu przynieść Płaszcz mroźnego maga [kosztuje 65,5k - Baszta Wilczych Kłów – sprzedaje je astronom Monoceros (jest w środku Baszty) - może być problem z dojściem (lub za 500k żadnego - Lorymant stojący po drodze do Baszty nas za tyle tam przeniesie)] – dostaniemy &lt;br/&gt;&lt;b&gt;NAGRODA:&lt;br/&gt;&lt;i&gt;Otrzymano 112100 punktów doświadczenia&lt;br/&gt;Otrzymano nowy przedmiot&lt;br/&gt;Zwój ognia&lt;/i&gt;&lt;/b&gt;&lt;br/&gt;&lt;br/&gt;– kolejny jest Ahmed [Baszta Wilczych Kłów] – należy mu przynieść pierścionek z kryjówki bandy Grubego Jimmiego – rozmawiamy z "podejrzanymi roślinami" [ta sama lokacja - przy wodospadach na rzeczce] i przenosi nas do jaskini – w środku bijemy 3 typów [może wypaść z nich  złoto] – Jim da nam pierścionek i po ponownym zagadaniu wypuści – Ahmed da nam &lt;br/&gt;&lt;b&gt;NAGRODA:&lt;br/&gt;&lt;i&gt;Otrzymano 112100 punktów doświadczenia&lt;br/&gt;Otrzymano nowy przedmiot&lt;br/&gt;Zwój wody&lt;/i&gt;&lt;/b&gt;&lt;br/&gt;&lt;br/&gt;– kolejny  jest Jormund [Bagna Chojraków] – chce trujący bluszcz, niezapominajkę oraz wrzos – da&lt;br/&gt;&lt;b&gt;NAGRODA:&lt;br/&gt;&lt;i&gt;Otrzymano 112100 punktów doświadczenia&lt;br/&gt;Otrzymano nowy przedmiot&lt;br/&gt;Zwój ziemi&lt;/i&gt;&lt;/b&gt;&lt;br/&gt;&lt;br/&gt;– ostatni w „Zajeździe pod złamanym dukatem” [w Nithal] – na p.0 – Mirinda – prosi o 3 szlamy mineralne z bagien – dostaniemy&lt;br/&gt;&lt;b&gt;NAGRODA:&lt;br/&gt;&lt;i&gt;Otrzymano 112100 punktów doświadczenia&lt;br/&gt;Otrzymano nowy przedmiot&lt;br/&gt;Zwój powietrza&lt;/i&gt;&lt;/b&gt;&lt;br/&gt;&lt;br/&gt;– wracamy do Klytii oddać zwoje – a po nagrodę idziemy do kapłanki Virgo&lt;br/&gt;&lt;br/&gt;&lt;b&gt;NAGRODA:&lt;br/&gt;&lt;i&gt;Otrzymano 560435 punktów doświadczenia&lt;br/&gt;Otrzymano 50000 złotych monet&lt;br/&gt;Otrzymano nowy przedmiot&lt;br/&gt;Boskie buty uniku&lt;/i&gt;&lt;/b&gt; &lt;br/&gt;&lt;div class="itemborder"&gt;&lt;img ctip="item" src="https://micc.garmory-cdn.cloud/obrazki/itemy/but/prs_b08.gif" stats="Boskie buty uniku||ac=83;da=44;evade=14;lvl=72;permbound;sa=26;soulbound;unique||10||21134"/&gt;&lt;/div&gt;&lt;br/&gt;&lt;br/&gt;</t>
  </si>
  <si>
    <t xml:space="preserve">112100</t>
  </si>
  <si>
    <t xml:space="preserve">Bazyliszki</t>
  </si>
  <si>
    <t xml:space="preserve">NAGRODA: &lt;br/&gt;&lt;i&gt;Otrzymano 110400 punktów doświadczenia&lt;/i&gt;&lt;br/&gt;&lt;br/&gt;&lt;i&gt;Autorem solucji jest: Giordano Bruno&lt;/i&gt;&lt;br/&gt;&lt;br/&gt;</t>
  </si>
  <si>
    <t xml:space="preserve">110400</t>
  </si>
  <si>
    <t xml:space="preserve">Olbrzymi problem</t>
  </si>
  <si>
    <t xml:space="preserve">NAGRODA: &lt;br/&gt;&lt;i&gt;Otrzymano 107300 punktów doświadczenia &lt;/i&gt;&lt;br/&gt;&lt;i&gt;Autorem solucji jest: Giordano Bruno&lt;/i&gt;&lt;br/&gt;</t>
  </si>
  <si>
    <t xml:space="preserve">107300</t>
  </si>
  <si>
    <t xml:space="preserve">Pomóż latarnikowi Zuranowi</t>
  </si>
  <si>
    <t xml:space="preserve">NAGRODA:&lt;br/&gt;&lt;i&gt;Otrzymano 107273 punktów doświadczenia&lt;br/&gt;Otrzymano 5000 złotych monet&lt;br/&gt;Otrzymano 20 punktów honoru&lt;br/&gt;Otrzymano nowy przedmiot&lt;br/&gt;Pierścień latarnika&lt;/i&gt;&lt;br/&gt;&lt;div class="itemborder"&gt;&lt;img ctip="item" src="https://micc.garmory-cdn.cloud/obrazki/itemy/pie/piersc49.gif" stats="Pierścień dobrego latarnika||da=22;energybon=14;evade=6;heal=93;lvl=55;manabon=14;permbound;sa=22;soulbound||12||9345"/&gt;&lt;/div&gt;&lt;br/&gt;&lt;br/&gt;&lt;span style="color:blue"&gt;&lt;b&gt;UWAGA!&lt;/b&gt; &lt;br/&gt;Jest też możliwość zdobycia unikatowego pierścienia żartownisia - należy wtedy wytłuc latarnie zamiast je oczyszczać&lt;/span&gt;&lt;br/&gt;&lt;br/&gt;&lt;b&gt;NAGRODA:&lt;br/&gt;&lt;i&gt;Otrzymano 107273 punktów doświadczenia&lt;br/&gt;Otrzymano nowy przedmiot&lt;br/&gt;Pierścień żartownisia&lt;/i&gt;&lt;/b&gt;&lt;br/&gt;&lt;div class="itemborder"&gt;&lt;img ctip="item" src="https://micc.garmory-cdn.cloud/obrazki/itemy/pie/piersc49.gif" stats="Pierścień żartownisia||act=5;adest=100;crit=3;critmval=6;critval=6;energybon=14;evade=-6;hp=-271;lvl=55;manabon=14;opis=Pierścień przynosi więcej szkody niż pożytku,[br]ale jest bardzo modny wśród arystokracji jako[br]dowcipny prezent.;permbound;resfire=6;resfrost=6;reslight=6;soulbound;unique||12||15145"/&gt;&lt;/div&gt;&lt;br/&gt;&lt;br/&gt;&lt;br/&gt;&lt;b&gt; Na skróty - kordy latarnii:&lt;/b&gt;&lt;br/&gt;1 latarnia Nithal (90,35)&lt;br/&gt;2 latarnia Nithal (52,48)&lt;br/&gt;3 latarnia Nithal (12,32)&lt;br/&gt;4 latarnia Nithal (77,47)&lt;br/&gt;5 latarnia Nithal (71,24)&lt;br/&gt;6 latarnia Nithal (29,24)&lt;br/&gt;7 latarnia Nithal (27,47) &lt;br/&gt;8 latarnia Nithal (52,32)&lt;br/&gt;&lt;br/&gt;&lt;i&gt;Autorem opisu jest Hessa&lt;/i&gt;&lt;br/&gt;</t>
  </si>
  <si>
    <t xml:space="preserve">107273</t>
  </si>
  <si>
    <t xml:space="preserve">Stowarzyszenie wdów</t>
  </si>
  <si>
    <t xml:space="preserve">NAGRODA:&lt;br/&gt;&lt;i&gt;Otrzymano 106632 punktów doświadczenia &lt;br/&gt;Otrzymano 10000 złotych monet &lt;br/&gt;Otrzymano nowy przedmiot&lt;br/&gt;Otrzymano nowy przedmiot&lt;br/&gt;Parasol wdowy Emilii&lt;br/&gt;&lt;div class="itemborder"&gt;&lt;img ctip="item" src="https://micc.garmory-cdn.cloud/obrazki/itemy/que/wdowi-parasol.gif" stats="Parasol wdowy Emilii||amount=4;cansplit=0;opis=do Domu Schadzek.[br][br]Pod taką ochroną niepostrzeżenie[br]przemkniesz się do Domu Schadzek!;permbound;soulbound;teleport=163,5,17;timelimit=60,1481894307||16||36"/&gt;&lt;/div&gt; &lt;br/&gt;&lt;br/&gt;Płaszcz kupca&lt;/i&gt;&lt;br/&gt;&lt;div class="itemborder"&gt;&lt;img ctip="item" src="https://micc.garmory-cdn.cloud/obrazki/itemy/zbr/plaszcz-kupca.gif" stats="Płaszcz kupca||ac=116;da=17;hp=381;lvl=35;opis=Masz świadomość, że to używany płaszcz - z jakiegoś powodu kupiec nie zabrał go w podróż bez powrotu...;permbound;sa=17;soulbound;unique||8||9308"/&gt;&lt;/div&gt;&lt;br/&gt;&lt;br/&gt;&lt;br/&gt;&lt;br/&gt;&lt;span style="color:blue"&gt;Druga opcja:&lt;/span&gt;&lt;br/&gt;Wybrałem tą drugą opcję... Żeby pomóc zdobyć złoto dla wdów, żeby żyły godnie. Trzeba iść do Irmira Magazyn Eder, potem wejść do piwnicy i podejść do skały. Wracamy do wdów. Idziemy do Konopielki Eder -&amp;gt; Dom Schadzek (8,5). Przynieś Konopielce babeczki z kremem i krople na sen. Babeczki kupimy u Piekarki Laurynki Podgrodzie Nithal (23,51), krople kupujemy u Mrocznego Zgrzyta. Babeczką i kroplami wracamy do Konopielki. Idziemy do Drzwi do rudery 3,69 ( pierwsza opcja), wchodzimy do piwnicy i podchodzimy do klapy w podłodze. Teleportuje nas do jaskini, idziemy do Murowanej ściany 29,22. Czas poprosić Konopielkę, by uśpiła Irmira, więc idziemy do Konopielki i prosimy o uśpienie. Musimy też zdobyć kilof, by zburzyć ścianę, więc idziemy do kowala Thorgrima 7,15 (lewy górny róg Przedmieść Karka-Han), gdy kupimy kilof wracamy do jaskini tą samą drogą co przedtem. Kilofem rozwalamy ścianę i teleportuje nas do piwnicy magazynu Eder -&amp;gt; Magazyn Eder rozmawiamy z Irmirem -&amp;gt; klikamy na zamek szyfrowy i odgadujemy szyfr -&amp;gt; klikamy na Skrzynie z łupem (wybieramy drugą opcje). -&amp;gt; Wracamy do Wdów. Na tym kończymy Questa i dostajemy:&lt;br/&gt;&lt;br/&gt;&lt;b&gt;NAGRODA:&lt;br/&gt;&lt;i&gt;Otrzymano 106632 punktów doświadczenia &lt;br/&gt;Otrzymano 10000 złotych monet &lt;br/&gt;Otrzymano nowy przedmiot&lt;br/&gt;Otrzymano nowy przedmiot&lt;br/&gt;Wdowia kasza&lt;br/&gt;&lt;div class="itemborder"&gt;&lt;img ctip="item" src="https://micc.garmory-cdn.cloud/obrazki/itemy/que/wdowia-kasza.gif" stats="Wdowia kasza||amount=10;cansplit=1;capacity=10;leczy=1000;opis=Nieco stęchła kasza z zeszłorocznego zbioru,[br]bez omasty i z niewielką ilością soli. Niezbyt[br]pożywna, lecz cóż... Wdowy nie mogły[br]wybrzydzać, a ty - rób, jak uważasz.;permbound;soulbound||16||2608"/&gt;&lt;/div&gt;&lt;br/&gt;&lt;br/&gt;Płaszcz kupca&lt;br/&gt;&lt;div class="itemborder"&gt;&lt;img ctip="item" src="https://micc.garmory-cdn.cloud/obrazki/itemy/zbr/plaszcz-kupca.gif" stats="Płaszcz kupca||ac=116;da=17;hp=381;lvl=35;opis=Masz świadomość, że to używany płaszcz - z jakiegoś powodu kupiec nie zabrał go w podróż bez powrotu...;permbound;sa=17;soulbound;unique||8||9308"/&gt;&lt;/div&gt;&lt;/i&gt;&lt;/b&gt;&lt;br/&gt; &lt;br/&gt;&lt;br/&gt;&lt;i&gt;Autorem opisu drugiej opcji jest - SindS&lt;br/&gt;Poprawki wprowadziła - Madziara&lt;/i&gt;&lt;br/&gt;&lt;br/&gt;&lt;br/&gt;&lt;span style="color:blue"&gt;&lt;i&gt;&lt;b&gt;Uwaga!&lt;/b&gt;&lt;/i&gt;&lt;/span&gt; &lt;br/&gt;***&lt;b&gt; alternatywne zakończenie Questa, wg opisu Reaper of Leaves&lt;/b&gt;: &lt;br/&gt;"Znalazłem alternatywną wersję zakończenia tego questa, w której zmieniają nam się nagrody. Dzieję się tak, gdy wybierzemy drugą opcję, czyli pomagamy wdowom i zdobywamy dla nich złoto. Więc jak już jesteśmy obok Skrzyni z łupem i wybieramy, że bierzemy zarówno złoto dla wdów, jak i drogocenne kamyki warte ok. 500k - tracimy 50 punktów honoru. A następnie wychodzimy przepychając się ponownie obok śpiącego Irmira, ten budzi się i zabiera naszą dodatkową zdobycz, ale zostawia nam złoto dla wdów potrzebne do zakończenia questa. Wracamy do piwnicy Domu Schadzek i rozmawiamy z Wdową Emilią." &lt;br/&gt;&lt;br/&gt;&lt;b&gt;NAGRODA:&lt;br/&gt;&lt;i&gt;Otrzymano 106632 punktów doświadczenia &lt;br/&gt;Otrzymano 10000 złotych monet &lt;br/&gt;Otrzymano nowy przedmiot&lt;br/&gt;Otrzymano nowy przedmiot&lt;br/&gt;Wdowia kasza&lt;br/&gt;&lt;div class="itemborder"&gt;&lt;img ctip="item" src="https://micc.garmory-cdn.cloud/obrazki/itemy/que/wdowia-kasza.gif" stats="Wdowia kasza||amount=10;cansplit=1;capacity=10;leczy=1000;opis=Nieco stęchła kasza z zeszłorocznego zbioru,[br]bez omasty i z niewielką ilością soli. Niezbyt[br]pożywna, lecz cóż... Wdowy nie mogły[br]wybrzydzać, a ty - rób, jak uważasz.;permbound;soulbound||16||2608"/&gt;&lt;/div&gt;&lt;br/&gt;&lt;br/&gt;Płaszcz kupca&lt;/i&gt;&lt;/b&gt;&lt;br/&gt;&lt;div class="itemborder"&gt;&lt;img ctip="item" src="https://micc.garmory-cdn.cloud/obrazki/itemy/zbr/plaszcz-kupca.gif" stats="Płaszcz kupca||ac=116;da=17;hp=381;lvl=35;opis=Masz świadomość, że to używany płaszcz - z jakiegoś powodu kupiec nie zabrał go w podróż bez powrotu...;permbound;sa=17;soulbound;unique||8||9308"/&gt;&lt;/div&gt;&lt;br/&gt;&lt;br/&gt;***&lt;b&gt; zakończenie Questa z zatrzymaniem złota, wg opisu Reaper of Leaves&lt;/b&gt;:&lt;br/&gt;"Pofatygowałem się zrobić questa raz jeszcze na innej postaci, by sprawdzić czy rzeczywiście można zachować zabrać dla siebie to dodatkowe złoto. Wszedłem tam z 1 HP i użyłem trucizny. I jest rzeczywiście tak, jak napisał Grzybb, można uśmiercić postać (używając jakiejkolwiek trucizny, która nas zabije) albo zwoju depozytu, który pomoże schować związany przedmiot. Przenosi nas do Eder i możemy iść z powrotem do piwnicy"&lt;br/&gt;Nagroda się nie zmienia.&lt;br/&gt;&lt;br/&gt;&lt;b&gt;NAGRODA:&lt;br/&gt;&lt;i&gt;Otrzymano 106632 punktów doświadczenia &lt;br/&gt;Otrzymano 10000 złotych monet &lt;br/&gt;Otrzymano nowy przedmiot&lt;br/&gt;Otrzymano nowy przedmiot&lt;br/&gt;Wdowia kasza&lt;br/&gt;&lt;div class="itemborder"&gt;&lt;img ctip="item" src="https://micc.garmory-cdn.cloud/obrazki/itemy/que/wdowia-kasza.gif" stats="Wdowia kasza||amount=10;cansplit=1;capacity=10;leczy=1000;opis=Nieco stęchła kasza z zeszłorocznego zbioru,[br]bez omasty i z niewielką ilością soli. Niezbyt[br]pożywna, lecz cóż... Wdowy nie mogły[br]wybrzydzać, a ty - rób, jak uważasz.;permbound;soulbound||16||2608"/&gt;&lt;/div&gt;&lt;br/&gt;&lt;br/&gt;Płaszcz kupca&lt;br/&gt;&lt;div class="itemborder"&gt;&lt;img ctip="item" src="https://micc.garmory-cdn.cloud/obrazki/itemy/zbr/plaszcz-kupca.gif" stats="Płaszcz kupca||ac=116;da=17;hp=381;lvl=35;opis=Masz świadomość, że to używany płaszcz - z jakiegoś powodu kupiec nie zabrał go w podróż bez powrotu...;permbound;sa=17;soulbound;unique||8||9308"/&gt;&lt;/div&gt; &lt;br/&gt;&lt;br/&gt;Okazja czyni złodzieja&lt;/i&gt;&lt;/b&gt;&lt;br/&gt;&lt;div class="itemborder"&gt;&lt;img ctip="item" src="https://micc.garmory-cdn.cloud/obrazki/itemy/zlo/tuz104.gif" stats="Okazja czyni złodzieja||opis=To twoja ciężko zapracowana zapłata za trud[br]włożony w polepszenie bytu sierotom i[br]wdowom. Należy ci się i już!;permbound;quest=664;soulbound||15||534751"/&gt;&lt;/div&gt;&lt;br/&gt;&lt;br/&gt;&lt;span style="color:blue"&gt;Uwaga 1!&lt;/span&gt; -&amp;gt; informacja od gracza Lisob:&lt;br/&gt;- gdy oddamy sakwę Thellan, to automatycznie przenosi nas na inną mapkę, gdzie po rozmowie z Dac zostajemy uśmierceni na 2.30 min i respimy się w piwnicy&lt;br/&gt;&lt;span style="color:blue"&gt;Uwaga 2!&lt;/span&gt; -&amp;gt; informacja od gracza Ghulo:&lt;br/&gt;- po otworzeniu zamku w Magazynie Eder podchodzimy do skrzyni, są tam 2 dialogi "aby wziąć mniejszą ilość złota"(jeden worek), albo "pokaźną sumkę dla wdów na godne życie"(dwa worki-i utratę 50 PH)&lt;br/&gt;Radzę brać pierwszy dialog z jednym workiem, bo po podejściu do Irmira jeden worek tracimy i tak, a nagroda jest taka sama.&lt;br/&gt;&lt;br/&gt;</t>
  </si>
  <si>
    <t xml:space="preserve">106632</t>
  </si>
  <si>
    <t xml:space="preserve">Okolice fortu zaczęły nachodzić leśne gobliny. Pozbądź się ich.</t>
  </si>
  <si>
    <t xml:space="preserve">NAGRODA:&lt;br/&gt;Otrzymano 98292 punktów doświadczenia&lt;br/&gt;Otrzymano 10000 złotych monet&lt;br/&gt;Otrzymano 20 punktów honoru&lt;br/&gt;Otrzymujesz: Lekkie obuwie pogromcy goblinów &lt;br/&gt;&lt;div class="itemborder"&gt;&lt;img ctip="item" src="https://micc.garmory-cdn.cloud/obrazki/itemy/but/gob_but4.gif" stats="Lekkie obuwie pogromcy goblinów||ac=30;da=17;lvl=34;permbound;resfire=3;resfrost=-3;sa=17;soulbound||10||3667"/&gt;&lt;/div&gt;&lt;br/&gt;&lt;br/&gt;</t>
  </si>
  <si>
    <t xml:space="preserve">98292</t>
  </si>
  <si>
    <t xml:space="preserve">Zabij orki dla kapitana straży grodu.</t>
  </si>
  <si>
    <t xml:space="preserve">NAGRODA:&lt;br/&gt;&lt;i&gt;Otrzymano 98292 punktów doświadczenia&lt;br/&gt;Otrzymano 20000 złotych monet&lt;br/&gt;Otrzymano nowy przedmiot &lt;/i&gt; &lt;br/&gt;(zbroja do wyboru)&lt;br/&gt;&lt;div class="itemborder"&gt;&lt;img ctip="item" src="https://micc.garmory-cdn.cloud/obrazki/itemy/zbr/zbroja29.gif" stats="Zbroja pogromcy orków||ac=180;ds=26;hpbon=0.4;lvl=40;permbound;reqp=pw;resfrost=4;soulbound||8||9042"/&gt;&lt;/div&gt; &lt;div class="itemborder"&gt;&lt;img ctip="item" src="https://micc.garmory-cdn.cloud/obrazki/itemy/kaf/zbroja11.gif" stats="Kolczuga łowcy orków||ac=109;act=12;dz=26;lvl=40;permbound;reqp=bht;resfrost=5;sa=13;soulbound||8||9494"/&gt;&lt;/div&gt; &lt;div class="itemborder"&gt;&lt;img ctip="item" src="https://micc.garmory-cdn.cloud/obrazki/itemy/szt/plaszcz06.gif" stats="Płaszcz szamana orków||absorb=408;absorbm=204;ac=68;da=18;heal=67;lvl=40;manabon=13;permbound;reqp=m;resfrost=10;soulbound||8||10467"/&gt;&lt;/div&gt;&lt;br/&gt;&lt;br/&gt;</t>
  </si>
  <si>
    <t xml:space="preserve">Legenda o kwiecie paproci</t>
  </si>
  <si>
    <t xml:space="preserve">NAGRODA:&lt;br/&gt;&lt;i&gt;Otrzymano 98103 punktów doświadczenia &lt;br/&gt;Otrzymano nowy przedmiot&lt;br/&gt;Mikstura z kwiatu paproci&lt;/i&gt;&lt;br/&gt;&lt;div class="itemborder"&gt;&lt;img ctip="item" src="https://micc.garmory-cdn.cloud/obrazki/itemy/pot/pot_green.gif" stats="Mikstura z kwiatu paproci||fullheal=30000;permbound;soulbound;unique||16||12008"/&gt;&lt;/div&gt; &lt;br/&gt;&lt;br/&gt;&lt;i&gt;Autorem solucji jest - Zea, poprawki i aktualizacja - Hessa&lt;/i&gt;&lt;br/&gt;&lt;br/&gt;</t>
  </si>
  <si>
    <t xml:space="preserve">98103</t>
  </si>
  <si>
    <t xml:space="preserve">Mix (Full): 30000</t>
  </si>
  <si>
    <t xml:space="preserve">Śnieżne koty</t>
  </si>
  <si>
    <t xml:space="preserve">NAGRODA: &lt;br/&gt;&lt;i&gt;Otrzymano 98100 punktów doświadczenia &lt;/i&gt;&lt;br/&gt;&lt;i&gt;Autorem solucji jest: Giordano Bruno&lt;/i&gt;&lt;br/&gt;</t>
  </si>
  <si>
    <t xml:space="preserve">98100</t>
  </si>
  <si>
    <t xml:space="preserve">Sprawdzian złodziejstwa</t>
  </si>
  <si>
    <t xml:space="preserve">NAGRODA:&lt;br/&gt;&lt;i&gt;Otrzymano 96849 punktów doświadczenia&lt;br/&gt;Stracono 457 złotych monet&lt;br/&gt;Otrzymano nowy przedmiot&lt;br/&gt;Otrzymano nowy przedmiot&lt;br/&gt;Zwój teleportacji do Pieczary Niepogody (5 sztuk)&lt;br/&gt;&lt;div class="itemborder"&gt;&lt;img ctip="item" src="https://micc.garmory-cdn.cloud/obrazki/itemy/pap/pap326.gif" stats="Zwój teleportacji do Pieczary Niepogody||amount=1;cansplit=1;capacity=10;opis=do Pieczary Niepogody p.4.;permbound;soulbound;teleport=1668,24,20||16||100"/&gt;&lt;/div&gt;&lt;br/&gt;&lt;br/&gt;Zniszczenie Puffa&lt;/i&gt;&lt;br/&gt;&lt;div class="itemborder"&gt;&lt;img ctip="item" src="https://micc.garmory-cdn.cloud/obrazki/itemy/ble/blo134.gif" stats="Zniszczenie Puffa||acdmg=7;amount=5;cansplit=0;da=22;lvl=56;permbound;soulbound;ttl=30||25||48401"/&gt;&lt;/div&gt;&lt;br/&gt;&lt;br/&gt;&lt;i&gt;Autor opisu - Hessa&lt;/i&gt;&lt;br/&gt;&lt;br/&gt;</t>
  </si>
  <si>
    <t xml:space="preserve">96849</t>
  </si>
  <si>
    <t xml:space="preserve">457</t>
  </si>
  <si>
    <t xml:space="preserve">Maska dla barda Felkissiana z Mythar</t>
  </si>
  <si>
    <t xml:space="preserve">NAGRODA:&lt;br/&gt;&lt;i&gt;Otrzymano 95951 punktów doświadczenia &lt;br/&gt;Otrzymano 10000 złotych monet &lt;br/&gt;Otrzymano 5 punktów honoru &lt;br/&gt;Otrzymano nowy przedmiot&lt;br/&gt;Kaptur barda Felkissiana&lt;/i&gt;&lt;br/&gt;&lt;div class="itemborder"&gt;&lt;img ctip="item" src="https://micc.garmory-cdn.cloud/obrazki/itemy/hat/hood-bard.gif" stats="Kaptur barda Felkissiana||ac=70;act=10;da=25;evade=7;lvl=67;permbound;sa=42;soulbound;unique||9||19263"/&gt;&lt;/div&gt;&lt;br/&gt;&lt;br/&gt;&lt;i&gt;Autorem solucji jest - Zea&lt;/i&gt;&lt;br/&gt;</t>
  </si>
  <si>
    <t xml:space="preserve">95951</t>
  </si>
  <si>
    <t xml:space="preserve">Orły z Zapomnianego Szlaku</t>
  </si>
  <si>
    <t xml:space="preserve">NAGRODA: &lt;br/&gt;&lt;i&gt;Otrzymano 92300 punktów doświadczenia &lt;/i&gt;&lt;br/&gt;&lt;i&gt;Autorem solucji jest: Giordano Bruno&lt;/i&gt;&lt;br/&gt;</t>
  </si>
  <si>
    <t xml:space="preserve">92300</t>
  </si>
  <si>
    <t xml:space="preserve">Uratuj przyjaźń młodzieży z Podgrodzia Nithal</t>
  </si>
  <si>
    <t xml:space="preserve">NAGRODA:&lt;br/&gt;&lt;i&gt;Otrzymano 87078 punktów doświadczenia&lt;br/&gt;Otrzymano 10000 złotych monet&lt;br/&gt;Otrzymano 5 punktów honoru&lt;br/&gt;Otrzymano nowy przedmiot&lt;br/&gt;Babeczki z nadzieniem&lt;br/&gt;&lt;div class="itemborder"&gt;&lt;img ctip="item" src="https://micc.garmory-cdn.cloud/obrazki/itemy/kon/babeczki.gif" stats="Babeczki z nadzieniem||amount=25;cansplit=1;capacity=25;leczy=3000;permbound;soulbound||16||53633"/&gt;&lt;/div&gt;&lt;br/&gt;&lt;br/&gt;Zwój teleportacji do Podgrodzia Nithal (3 sztuki)&lt;/i&gt;&lt;br/&gt;&lt;div class="itemborder"&gt;&lt;img ctip="item" src="https://micc.garmory-cdn.cloud/obrazki/itemy/pap/pap327.gif" stats="Zwój teleportacji do Podgrodzia Nithal||amount=1;cansplit=1;capacity=10;opis=do Podgrodzia Nithal.;permbound;soulbound;teleport=575,26,52||16||100"/&gt;&lt;/div&gt; &lt;br/&gt;</t>
  </si>
  <si>
    <t xml:space="preserve">87078</t>
  </si>
  <si>
    <t xml:space="preserve">Lazurytowa Grota</t>
  </si>
  <si>
    <t xml:space="preserve">NAGRODA:&lt;br/&gt;&lt;i&gt;Otrzymano 87000 punktów doświadczenia&lt;/i&gt;&lt;br/&gt;&lt;br/&gt;&lt;i&gt;Autorem solucji jest: Giordano Bruno&lt;/i&gt;&lt;br/&gt;&lt;br/&gt;</t>
  </si>
  <si>
    <t xml:space="preserve">87000</t>
  </si>
  <si>
    <t xml:space="preserve">Kleofas chce wydać za mąż swoją córkę</t>
  </si>
  <si>
    <t xml:space="preserve">NAGRODA:&lt;br/&gt;&lt;i&gt;Otrzymano 86687 punktów doświadczenia &lt;br/&gt;Otrzymano 10000 złotych monet&lt;br/&gt;Otrzymano nowy przedmiot&lt;br/&gt;Hełm Kleofasa&lt;/i&gt;&lt;br/&gt;&lt;div class="itemborder"&gt;&lt;img ctip="item" src="https://micc.garmory-cdn.cloud/obrazki/itemy/hel/helm04.gif" stats="Hełm Kleofasa||ac=45;lvl=44;permbound;sa=30;soulbound||9||5223"/&gt;&lt;/div&gt;&lt;br/&gt;&lt;br/&gt;&lt;i&gt;Autorem solucji jest - Zea&lt;/i&gt;&lt;br/&gt;</t>
  </si>
  <si>
    <t xml:space="preserve">86687</t>
  </si>
  <si>
    <t xml:space="preserve">Zdobądź dla Umplecji przedmioty, których nie można dostać w Mythar</t>
  </si>
  <si>
    <t xml:space="preserve">NAGRODA:&lt;br/&gt;&lt;i&gt;Otrzymano 84838 punktów doświadczenia&lt;br/&gt;Otrzymano 25000 złotych monet&lt;br/&gt;Otrzymano 5 punktów honoru&lt;/i&gt;&lt;br/&gt;&lt;br/&gt;&lt;i&gt;Autorem solucji jest - Hessa&lt;/i&gt;&lt;br/&gt;&lt;br/&gt;</t>
  </si>
  <si>
    <t xml:space="preserve">84838</t>
  </si>
  <si>
    <t xml:space="preserve">Owady z kopalni</t>
  </si>
  <si>
    <t xml:space="preserve">NAGRODA: &lt;br/&gt;&lt;i&gt;Otrzymano 82400 punktów doświadczenia&lt;/i&gt;&lt;br/&gt;&lt;br/&gt;&lt;span style="color:blue"&gt;&lt;b&gt;UWAGA: Jest to ostatni quest pierwszego etapu Zakonu Równowagi &lt;/b&gt;&lt;/span&gt; za którego ukończenie otrzymujemy dodatkowo:&lt;br/&gt;&lt;i&gt;Otrzymano 200000 złotych monet &lt;br/&gt;Otrzymano 100 punktów honoru &lt;br/&gt;Otrzymano nowy przedmiot&lt;br/&gt;Talizman zakonnika &lt;br/&gt;&lt;div class="itemborder"&gt;&lt;img ctip="item" src="https://micc.garmory-cdn.cloud/obrazki/itemy/tal/zr_talizman.gif" stats="Talizman zakonnika||afterheal=33,800;lvl=50;nodepo;permbound;respred=40;soulbound;unique||22||7"/&gt;&lt;/div&gt;&lt;br/&gt;&lt;br/&gt;oraz strój&lt;/i&gt;&lt;br/&gt;&lt;br/&gt;&lt;img rel="nofollow noopener noreferrer" src="https://www.margonem.pl/obrazki/postacie/paid/zakon_rm1.gif"/&gt; &lt;img rel="nofollow noopener noreferrer" src="https://www.margonem.pl/obrazki/postacie/paid/zakon_rf1.gif"/&gt; &lt;br/&gt;&lt;br/&gt;&lt;br/&gt;&lt;i&gt;Autorem solucji jest: Giordano Bruno&lt;/i&gt;&lt;br/&gt;&lt;br/&gt;</t>
  </si>
  <si>
    <t xml:space="preserve">82400</t>
  </si>
  <si>
    <t xml:space="preserve">Złowrogie Bagna</t>
  </si>
  <si>
    <t xml:space="preserve">NAGRODA:&lt;br/&gt;&lt;i&gt;Otrzymano 81300 punktów doświadczenia&lt;/i&gt;&lt;br/&gt;&lt;br/&gt;&lt;i&gt;Autorem solucji jest: Giordano Bruno&lt;/i&gt;&lt;br/&gt;</t>
  </si>
  <si>
    <t xml:space="preserve">81300</t>
  </si>
  <si>
    <t xml:space="preserve">Gady ze Złowrogich Bagien</t>
  </si>
  <si>
    <t xml:space="preserve">NAGRODA: &lt;br/&gt;&lt;i&gt;Otrzymano 81300 punktów doświadczenia&lt;/i&gt;&lt;br/&gt;&lt;br/&gt;&lt;i&gt;Autorem solucji jest: Giordano Bruno&lt;/i&gt;&lt;br/&gt;&lt;br/&gt;</t>
  </si>
  <si>
    <t xml:space="preserve">Cmentarzysko Szerpów - zaginiony sygnet</t>
  </si>
  <si>
    <t xml:space="preserve">NAGRODA: &lt;br/&gt;&lt;i&gt;Otrzymano 81300 punktów doświadczenia &lt;/i&gt;&lt;br/&gt;&lt;i&gt;Autorem solucji jest: Giordano Bruno&lt;/i&gt;&lt;br/&gt;</t>
  </si>
  <si>
    <t xml:space="preserve">Zlecenie tajemniczego kultysty</t>
  </si>
  <si>
    <t xml:space="preserve">NAGRODA:&lt;br/&gt;&lt;i&gt;Otrzymano 76741 punktów doświadczenia &lt;br/&gt;Otrzymano 5000 złotych monet&lt;br/&gt;Otrzymano nowy przedmiot&lt;br/&gt;Sygnet króla Elancji &lt;/i&gt;&lt;br/&gt;&lt;div class="itemborder"&gt;&lt;img ctip="item" src="https://micc.garmory-cdn.cloud/obrazki/itemy/pie/pierscienx.gif" stats="Sygnet króla Elancji||da=23;hp=480;lvl=30;permbound;sa=16;soulbound||12||2613"/&gt;&lt;/div&gt; &lt;br/&gt;&lt;br/&gt;</t>
  </si>
  <si>
    <t xml:space="preserve">76741</t>
  </si>
  <si>
    <t xml:space="preserve">Pomóż Cedricowi odnaleźć bliźniaczki księcia z Hironii</t>
  </si>
  <si>
    <t xml:space="preserve">NAGRODA:&lt;br/&gt;&lt;i&gt;Otrzymano 75790 punktów doświadczenia&lt;br/&gt;Otrzymano 15000 złotych monet&lt;br/&gt;Otrzymano nowy przedmiot&lt;br/&gt;Zielone rękawice&lt;/i&gt; &lt;br/&gt;ITEM#330782787.hutena &lt;br/&gt;&lt;br/&gt;</t>
  </si>
  <si>
    <t xml:space="preserve">75790</t>
  </si>
  <si>
    <t xml:space="preserve">Zabij roje szerszeni przeszkadzające kupcom, którzy podróżują traktem pomiędzy Werbin a Torneg</t>
  </si>
  <si>
    <t xml:space="preserve">NAGRODA: &lt;br/&gt;&lt;i&gt;Otrzymano 75790 punktów doświadczenia &lt;br/&gt;Otrzymano 5000 złotych monet&lt;br/&gt;Otrzymano nowy przedmiot&lt;/i&gt;&lt;br/&gt;&lt;div class="itemborder"&gt;&lt;img ctip="item" src="https://micc.garmory-cdn.cloud/obrazki/itemy/tal/tal41.gif" stats="Świetlisty talizman życia||afterheal=40,500;lvl=34;permbound;soulbound||22||10000"/&gt;&lt;/div&gt;&lt;br/&gt; &lt;br/&gt;</t>
  </si>
  <si>
    <t xml:space="preserve">Potwory z kopalni</t>
  </si>
  <si>
    <t xml:space="preserve">NAGRODA: &lt;br/&gt;&lt;i&gt;Otrzymano 73300 punktów doświadczenia&lt;/i&gt;&lt;br/&gt;&lt;br/&gt;&lt;i&gt;Autorem solucji jest: Giordano Bruno&lt;/i&gt;&lt;br/&gt;</t>
  </si>
  <si>
    <t xml:space="preserve">73300</t>
  </si>
  <si>
    <t xml:space="preserve">Wioska Gnolli - rozpoznanie</t>
  </si>
  <si>
    <t xml:space="preserve">NAGRODA: &lt;br/&gt;&lt;i&gt;Otrzymano 71300 punktów doświadczenia&lt;/i&gt;&lt;br/&gt;&lt;br/&gt;&lt;i&gt;Autorem solucji jest: Giordano Bruno&lt;/i&gt;&lt;br/&gt;</t>
  </si>
  <si>
    <t xml:space="preserve">71300</t>
  </si>
  <si>
    <t xml:space="preserve">Medytacja z Wonszem Żecznym</t>
  </si>
  <si>
    <t xml:space="preserve">71187</t>
  </si>
  <si>
    <t xml:space="preserve">Mokra Grota</t>
  </si>
  <si>
    <t xml:space="preserve">NAGRODA: &lt;br/&gt;&lt;i&gt;Otrzymano 69400 punktów doświadczenia &lt;/i&gt;&lt;br/&gt;&lt;i&gt;Autorem solucji jest: Giordano Bruno&lt;/i&gt;&lt;br/&gt;</t>
  </si>
  <si>
    <t xml:space="preserve">69400</t>
  </si>
  <si>
    <t xml:space="preserve">Rozwiąż zagadkę kultystów z Eder</t>
  </si>
  <si>
    <t xml:space="preserve">NAGRODA:&lt;br/&gt;&lt;i&gt;Otrzymano 69099 punktów doświadczenia &lt;br/&gt;Otrzymano 5000 złotych monet &lt;br/&gt;Otrzymano nowy przedmiot&lt;br/&gt;Figurka Demona (zmienia wygląd, jedna z trzech do wyboru)&lt;/i&gt; &lt;br/&gt;&lt;div class="itemborder"&gt;&lt;img ctip="item" src="https://micc.garmory-cdn.cloud/obrazki/itemy/neu/fig2.gif" stats="Figurka demona maga||amount=5;cansplit=0;outfit=15,spec/dem_mag.gif||16||8000"/&gt;&lt;/div&gt; &lt;div class="itemborder"&gt;&lt;img ctip="item" src="https://micc.garmory-cdn.cloud/obrazki/itemy/neu/fig1.gif" stats="Figurka demona woja||amount=5;cansplit=0;outfit=15,spec/dem_woj.gif||16||8000"/&gt;&lt;/div&gt; &lt;div class="itemborder"&gt;&lt;img ctip="item" src="https://micc.garmory-cdn.cloud/obrazki/itemy/neu/fig3.gif" stats="Figurka demona łowcy||amount=5;cansplit=0;outfit=15,spec/dem_low.gif||16||8000"/&gt;&lt;/div&gt;&lt;br/&gt;&lt;br/&gt;</t>
  </si>
  <si>
    <t xml:space="preserve">69099</t>
  </si>
  <si>
    <t xml:space="preserve">Pieczara Niepogody</t>
  </si>
  <si>
    <t xml:space="preserve">NAGRODA: &lt;br/&gt;&lt;i&gt;Otrzymano 66400 punktów doświadczenia&lt;/i&gt;&lt;br/&gt;&lt;br/&gt;&lt;i&gt;Autorem solucji jest: Giordano Bruno&lt;/i&gt;&lt;br/&gt;</t>
  </si>
  <si>
    <t xml:space="preserve">66400</t>
  </si>
  <si>
    <t xml:space="preserve">Pomóż Brutusowi zdobyć serce Kidy</t>
  </si>
  <si>
    <t xml:space="preserve">NAGRODA:&lt;br/&gt;&lt;i&gt;Otrzymano 61897 punktów doświadczenia&lt;br/&gt;Otrzymano 1000 złotych monet&lt;br/&gt;Otrzymano 10 punktów honoru&lt;br/&gt;Otrzymano nowy przedmiot&lt;br/&gt;Otrzymano nowy przedmiot&lt;br/&gt;Wdzięczność Brutusa&lt;br/&gt;&lt;div class="itemborder"&gt;&lt;img ctip="item" src="https://micc.garmory-cdn.cloud/obrazki/itemy/ble/blo147.gif" stats="Wdzięczność Brutusa||amount=5;cansplit=1;capacity=5;da=8;hp=30;permbound;soulbound;ttl=30||25||52"/&gt;&lt;/div&gt;&lt;br/&gt;&lt;br/&gt;Serce na dłoni&lt;/i&gt;&lt;br/&gt;&lt;div class="itemborder"&gt;&lt;img ctip="item" src="https://micc.garmory-cdn.cloud/obrazki/itemy/que/sercebig2.gif" stats="Serce na dłoni||amount=25;cansplit=1;capacity=100;emo=kiss2;opis=Ty też obdarz kogoś miłością!;permbound;soulbound;unique||16||5000"/&gt;&lt;/div&gt;&lt;br/&gt;&lt;br/&gt;</t>
  </si>
  <si>
    <t xml:space="preserve">61897</t>
  </si>
  <si>
    <t xml:space="preserve">1000</t>
  </si>
  <si>
    <t xml:space="preserve">Płaszcz dla kultysty</t>
  </si>
  <si>
    <t xml:space="preserve">NAGRODA:&lt;br/&gt;&lt;i&gt;Otrzymano 57555 punktów doświadczenia &lt;br/&gt;Otrzymano 25000 złotych monet&lt;br/&gt;Otrzymano nowy przedmiot&lt;br/&gt;Amulet starego rabusia&lt;/i&gt;&lt;br/&gt;ITEM#2010286701.zefira&lt;br/&gt;&lt;img rel="nofollow noopener noreferrer" src="https://www.margonem.pl/obrazki/itemy/nas/naszyjnik42.gif"/&gt;&lt;br/&gt;&lt;br/&gt;&lt;br/&gt;</t>
  </si>
  <si>
    <t xml:space="preserve">57555</t>
  </si>
  <si>
    <t xml:space="preserve">Pomóż dozorcy Magazynu odnaleźć uszkodzoną beczkę</t>
  </si>
  <si>
    <t xml:space="preserve">NAGRODA:&lt;br/&gt;&lt;i&gt;Otrzymano 56367 punktów doświadczenia&lt;br/&gt;Otrzymano 20000 złotych monet&lt;br/&gt;Otrzymano nowy przedmiot&lt;br/&gt;Butelka wina rodziny Mefla&lt;/i&gt; &lt;br/&gt;&lt;div class="itemborder"&gt;&lt;img ctip="item" src="https://micc.garmory-cdn.cloud/obrazki/itemy/pot/wino-mefl.gif" stats="Butelka wina rodziny Mefla||amount=30;cansplit=0;leczy=3200;opis=Wino z dodatkiem ziół leczniczych,[br]bardzo rzadkie i bardzo cenne.;permbound;soulbound;unique||16||82760"/&gt;&lt;/div&gt;&lt;br/&gt;&lt;br/&gt;</t>
  </si>
  <si>
    <t xml:space="preserve">56367</t>
  </si>
  <si>
    <t xml:space="preserve">Zdobądź dla Sanioli ocet i przepis na niego</t>
  </si>
  <si>
    <t xml:space="preserve">NAGRODA:&lt;br/&gt;&lt;i&gt;Otrzymano 54204 punktów doświadczenia &lt;br/&gt;Otrzymano 20000 złotych monet &lt;br/&gt;Otrzymano nowy przedmiot&lt;br/&gt;Buteleczka octu balsamicznego&lt;/i&gt;&lt;br/&gt;&lt;div class="itemborder"&gt;&lt;img ctip="item" src="https://micc.garmory-cdn.cloud/obrazki/itemy/pot/butelka28.gif" stats="Buteleczka octu balsamicznego||fullheal=45000;permbound;soulbound||16||22733"/&gt;&lt;/div&gt;&lt;br/&gt;&lt;br/&gt;&lt;i&gt;Autor solucji - Hessa&lt;/i&gt;&lt;br/&gt;&lt;br/&gt;</t>
  </si>
  <si>
    <t xml:space="preserve">54204</t>
  </si>
  <si>
    <t xml:space="preserve">Mix (Full): 45000</t>
  </si>
  <si>
    <t xml:space="preserve">Zaginiona w Rachminowej Jaskini</t>
  </si>
  <si>
    <t xml:space="preserve">NAGRODA:&lt;br/&gt;&lt;i&gt;Otrzymano 51000 punktów doświadczenia&lt;/i&gt;&lt;br/&gt;&lt;br/&gt;&lt;i&gt;Autorem solucji jest: Giordano Bruno&lt;/i&gt;&lt;br/&gt;</t>
  </si>
  <si>
    <t xml:space="preserve">51000</t>
  </si>
  <si>
    <t xml:space="preserve">Notatki zakonnika</t>
  </si>
  <si>
    <t xml:space="preserve">NAGRODA:&lt;br/&gt;&lt;i&gt;Otrzymano 45900 punktów doświadczenia&lt;/i&gt;&lt;br/&gt;&lt;br/&gt;&lt;i&gt;Autorem solucji jest: Giordano Bruno&lt;/i&gt;&lt;br/&gt;&lt;br/&gt;</t>
  </si>
  <si>
    <t xml:space="preserve">45900</t>
  </si>
  <si>
    <t xml:space="preserve">Przynieś świeczki dla Umbara z Torneg do oświetlenia wozu</t>
  </si>
  <si>
    <t xml:space="preserve">NAGRODA: &lt;br/&gt;&lt;i&gt;Otrzymano 45699 punktów doświadczenia&lt;br/&gt;Otrzymano 20000 złotych monet&lt;br/&gt;Otrzymano nowy przedmiot&lt;br/&gt;Otrzymano nowy przedmiot&lt;br/&gt;Wężowa kolczuga &lt;br/&gt;ITEM#999510743.zefira &lt;br/&gt;&lt;br/&gt;Zwój teleportacji do Mythar (3x)&lt;/i&gt;&lt;br/&gt;&lt;div class="itemborder"&gt;&lt;img ctip="item" src="https://micc.garmory-cdn.cloud/obrazki/itemy/pap/pap314.gif" stats="Zwój teleportacji do Mythar ||amount=1;cansplit=1;capacity=10;opis=do Mythar.;permbound;soulbound;teleport=257,65,32||16||100"/&gt;&lt;/div&gt;&lt;br/&gt;&lt;br/&gt;&lt;i&gt;Opis - Hessa&lt;/i&gt;&lt;br/&gt;&lt;br/&gt;</t>
  </si>
  <si>
    <t xml:space="preserve">45699</t>
  </si>
  <si>
    <t xml:space="preserve">Zdobądź dostęp do Magazynu Eder</t>
  </si>
  <si>
    <t xml:space="preserve">NAGRODA:&lt;br/&gt;&lt;i&gt;Otrzymano 44293 punktów doświadczenia &lt;br/&gt;Otrzymano 5000 złotych monet&lt;br/&gt;&lt;u&gt;oraz dostęp do Magazynu&lt;/u&gt;&lt;/i&gt;&lt;br/&gt;&lt;br/&gt;&lt;i&gt;&lt;span style="color:blue"&gt;Zdobycie glejtu wymaga ukończenia questa "Bonifacy z Eder potrzebuje pomocy"&lt;/span&gt;&lt;/i&gt;&lt;br/&gt;</t>
  </si>
  <si>
    <t xml:space="preserve">44293</t>
  </si>
  <si>
    <t xml:space="preserve">Pokonaj Bazyliszka Mroku dla Ozymata z Magazynu Eder</t>
  </si>
  <si>
    <t xml:space="preserve">NAGRODA:&lt;br/&gt;&lt;i&gt;Otrzymano 44293 punktów doświadczenia &lt;br/&gt;Otrzymano 5000 złotych monet&lt;br/&gt;Otrzymano nowy przedmiot&lt;br/&gt;Otrzymano nowy przedmiot&lt;br/&gt;Pierścień skrytobójcy&lt;br/&gt;&lt;div class="itemborder"&gt;&lt;img ctip="item" src="https://micc.garmory-cdn.cloud/obrazki/itemy/pie/piersc27.gif" stats="Pierścień skrytobójcy||acdmg=3;crit=2;da=18;lvl=40;permbound;sa=28;soulbound||12||4556"/&gt;&lt;/div&gt; &lt;br/&gt;&lt;br/&gt;Zwój teleportacji do Eder (3 sztuki)&lt;/i&gt;&lt;br/&gt;&lt;div class="itemborder"&gt;&lt;img ctip="item" src="https://micc.garmory-cdn.cloud/obrazki/itemy/pap/pap312.gif" stats="Zwój teleportacji do Eder||amount=1;cansplit=1;capacity=10;opis=do Eder.;permbound;soulbound;teleport=33,31,41||16||100"/&gt;&lt;/div&gt;&lt;br/&gt;&lt;br/&gt;</t>
  </si>
  <si>
    <t xml:space="preserve">Spełnij kaprys córki rybaka z Podgrodzia Nithal</t>
  </si>
  <si>
    <t xml:space="preserve">NAGRODA:&lt;br/&gt;&lt;i&gt;Otrzymano 43539 punktów doświadczenia&lt;br/&gt;Otrzymano 10000 złotych monet&lt;br/&gt;Otrzymano 5 punktów honoru&lt;br/&gt;Otrzymano nowy przedmiot&lt;br/&gt;Błogosławieństwo córki rybaka&lt;/i&gt; &lt;br/&gt;&lt;div class="itemborder"&gt;&lt;img ctip="item" src="https://micc.garmory-cdn.cloud/obrazki/itemy/ble/blo133.gif" stats="Błogosławieństwo córki rybaka||amount=10;cansplit=1;capacity=30;da=21;evade=10;lvl=51;permbound;sa=21;soulbound;ttl=30;unique||25||124444"/&gt;&lt;/div&gt;&lt;br/&gt;&lt;br/&gt;</t>
  </si>
  <si>
    <t xml:space="preserve">43539</t>
  </si>
  <si>
    <t xml:space="preserve">Błędy dnia wczorajszego</t>
  </si>
  <si>
    <t xml:space="preserve">NAGRODA: &lt;br/&gt;&lt;i&gt;Otrzymano 41285 punktów doświadczenia &lt;br/&gt;Otrzymano 1000 złotych monet&lt;br/&gt;Otrzymano nowy przedmiot&lt;br/&gt;Żołnierskie buty&lt;/i&gt;&lt;br/&gt;&lt;div class="itemborder"&gt;&lt;img ctip="item" src="https://micc.garmory-cdn.cloud/obrazki/itemy/but/buty98.gif" stats="Żołnierskie buty||ac=24;da=14;evade=3;hp=117;lvl=25;permbound;sa=14;slow=15;soulbound;unique||10||2986"/&gt;&lt;/div&gt;&lt;br/&gt;&lt;br/&gt;&lt;u&gt;Jeżeli nie mówiliśmy oficerowi o pijaństwie strażników: &lt;/u&gt;&lt;br/&gt;7) Trunek na bazie pszenicy? Musisz się rozejrzeć. &lt;br/&gt;Kupujemy piwo z pszenicy u Szynkareczki Malwini, odszukujemy Kamilka i go obezwładniamy&lt;br/&gt;8) Zawiadom strażnika o sukcesie. &lt;br/&gt;Udajemy się do Strażnika Gregora i informujemy o schwytaniu uciekiniera. Okazuje się jednak, że strażnicy potrzebują pomocy w ogarnięciu izby...&lt;br/&gt;9) Ogarnij izbę i biegnij do czarownicy w Karka-han. &lt;br/&gt;Bierzemy się za sprzątanie! Pozbądźmy się butelek po trunkach (13,12).&lt;br/&gt;10) Nie trać czasu, pędź do czarownicy! &lt;br/&gt;Pędzimy do wiedźmy Berfy z Karka-han (15,38), mieliśmy okazję poznać ją podczas Szabtau Czarownic, pamiętacie? Prosimy ją o eliksir trzeźwości dla strażników.&lt;br/&gt;11) Dostarcz szybko eliksir strażnikowi. &lt;br/&gt;Berfa okazała się łaskawa, otrzymaliśmy od niej miksturę trzeźwienia oraz miętówki, więc czym prędzej pędzimy do izby! Miksturą poczęstujmy Totosława.&lt;br/&gt;12) A miętówki? Raczej nie są dla Ciebie. &lt;br/&gt;Gregor potrzebuje ich bardziej! No, uratowaliśmy strażników, więc i oni dotrzymują swojej umowy.&lt;br/&gt;14) Pora udać się do oficera. &lt;br/&gt;Wracamy do naszego zleceniodawcy, informujemy o przebiegu misji. Oficer w podzięce wręcza nam żołnierskie buty. &lt;br/&gt;&lt;br/&gt;&lt;b&gt;NAGRODA: &lt;br/&gt;&lt;i&gt;Otrzymano 41285 punktów doświadczenia&lt;br/&gt;Otrzymano 5000 złotych monet&lt;br/&gt;Otrzymano nowy przedmiot&lt;br/&gt;Otrzymano nowy przedmiot&lt;br/&gt;Żołnierskie buty&lt;br/&gt;&lt;div class="itemborder"&gt;&lt;img ctip="item" src="https://micc.garmory-cdn.cloud/obrazki/itemy/but/buty98.gif" stats="Żołnierskie buty||ac=24;da=14;evade=3;hp=117;lvl=25;permbound;sa=14;slow=15;soulbound;unique||10||2986"/&gt;&lt;/div&gt; &lt;br/&gt;&lt;br/&gt;Mikstura twardej głowy&lt;/i&gt;&lt;/b&gt;&lt;br/&gt;&lt;div class="itemborder"&gt;&lt;img ctip="item" src="https://micc.garmory-cdn.cloud/obrazki/itemy/pot/pot81.gif" stats="Mikstura twardej głowy||amount=10;cansplit=0;leczy=500;opis=Po wypiciu tej mikstury nie będzie ci[br]straszny żaden mur!;permbound;quest=671;soulbound||16||1000"/&gt;&lt;/div&gt;&lt;br/&gt;&lt;br/&gt;&lt;i&gt;Autorem solucji jest - Okeanos&lt;/i&gt;&lt;br/&gt;&lt;br/&gt;</t>
  </si>
  <si>
    <t xml:space="preserve">41285</t>
  </si>
  <si>
    <t xml:space="preserve">Zdejmij urok antysnu z męża Salome</t>
  </si>
  <si>
    <t xml:space="preserve">NAGRODA: &lt;br/&gt;&lt;i&gt;Otrzymano 40625 punktów doświadczenia&lt;br/&gt;Otrzymano nowy przedmiot&lt;br/&gt;Złoty posąg uroku&lt;/i&gt;&lt;br/&gt;&lt;div class="itemborder"&gt;&lt;img ctip="item" src="https://micc.garmory-cdn.cloud/obrazki/itemy/neu/zly_posag.gif" stats="Złoty posąg uroku||unique||15||50000"/&gt;&lt;/div&gt;&lt;br/&gt;&lt;br/&gt;</t>
  </si>
  <si>
    <t xml:space="preserve">40625</t>
  </si>
  <si>
    <t xml:space="preserve">Porachunki z orkami</t>
  </si>
  <si>
    <t xml:space="preserve">NAGRODA: &lt;br/&gt;&lt;i&gt;Otrzymano 38600 punktów doświadczenia&lt;/i&gt;&lt;br/&gt;&lt;i&gt;Autorem solucji jest: Giordano Bruno&lt;/i&gt;&lt;br/&gt;</t>
  </si>
  <si>
    <t xml:space="preserve">38600</t>
  </si>
  <si>
    <t xml:space="preserve">Mieszkańcy Mrocznego Przesmyku</t>
  </si>
  <si>
    <t xml:space="preserve">Warczące Osuwiska</t>
  </si>
  <si>
    <t xml:space="preserve">NAGRODA: &lt;br/&gt;&lt;i&gt;Otrzymano 35600 punktów doświadczenia&lt;/i&gt;&lt;br/&gt;&lt;br/&gt;&lt;i&gt;Autorem solucji jest: Giordano Bruno&lt;/i&gt;&lt;br/&gt;</t>
  </si>
  <si>
    <t xml:space="preserve">35600</t>
  </si>
  <si>
    <t xml:space="preserve">W pobliżu Ithan grasuje groźny wampir. Trzeba go znaleźć i zabić</t>
  </si>
  <si>
    <t xml:space="preserve">NAGRODA: &lt;br/&gt;&lt;i&gt;Otrzymano 32604 punktów doświadczenia &lt;br/&gt;Otrzymano 10000 złotych monet &lt;br/&gt;Otrzymano nowy przedmiot&lt;br/&gt;Amulet pogromcy wampirów&lt;/i&gt; &lt;br/&gt;&lt;div class="itemborder"&gt;&lt;img ctip="item" src="https://micc.garmory-cdn.cloud/obrazki/itemy/nas/naszyjnik12.gif" stats="Amulet pogromcy wampirów||crit=2;da=15;heal=47;hp=160;lvl=27;permbound;sa=22;soulbound||13||2242"/&gt;&lt;/div&gt;&lt;br/&gt;&lt;br/&gt;</t>
  </si>
  <si>
    <t xml:space="preserve">32604</t>
  </si>
  <si>
    <t xml:space="preserve">Tolloki z Cienistego Boru</t>
  </si>
  <si>
    <t xml:space="preserve">NAGRODA: &lt;br/&gt;&lt;i&gt;Otrzymano 30500 punktów doświadczenia&lt;/i&gt;&lt;br/&gt;&lt;br/&gt;&lt;i&gt;Autorem solucji jest: Giordano Bruno&lt;/i&gt;&lt;br/&gt;</t>
  </si>
  <si>
    <t xml:space="preserve">30500</t>
  </si>
  <si>
    <t xml:space="preserve">Z Obozu Koczowników zaginęła mała dziewczynka</t>
  </si>
  <si>
    <t xml:space="preserve">NAGRODA: &lt;br/&gt;&lt;i&gt;Otrzymano 29489 punktów doświadczenia &lt;br/&gt;Otrzymano 10 punktów honoru&lt;/i&gt;&lt;br/&gt;&lt;br/&gt;&lt;i&gt;Opis - Hessa&lt;/i&gt;&lt;br/&gt;&lt;br/&gt;</t>
  </si>
  <si>
    <t xml:space="preserve">29489</t>
  </si>
  <si>
    <t xml:space="preserve">Legenda o czterech Żywiołach</t>
  </si>
  <si>
    <t xml:space="preserve">NAGRODA: &lt;br/&gt;&lt;i&gt;Otrzymano 28747 punktów doświadczenia&lt;br/&gt;Otrzymano nowy przedmiot (broń do wyboru)&lt;/i&gt;&lt;br/&gt;&lt;div class="itemborder"&gt;&lt;img ctip="item" src="https://micc.garmory-cdn.cloud/obrazki/itemy/luk/luk_zywiolow.gif" stats="Łuk żywiołów||da=14;dmg=188-229;evade=3;lvl=25;permbound;pierce=20;reqp=ht;sa=14;soulbound;unique;wound=10,75||4||5644"/&gt;&lt;/div&gt; &lt;div class="itemborder"&gt;&lt;img ctip="item" src="https://micc.garmory-cdn.cloud/obrazki/itemy/drz/cep06.gif" stats="Kiścień żywiołów||da=14;dmg=241-295;lvl=25;permbound;reqp=b;sa=21;soulbound;unique||1||4876"/&gt;&lt;/div&gt; &lt;div class="itemborder"&gt;&lt;img ctip="item" src="https://micc.garmory-cdn.cloud/obrazki/itemy/mie/miecz_zywiolow.gif" stats="Miecz żywiołów||dmg=258-315;ds=32;lvl=25;permbound;reqp=pw;sa=21;soulbound;unique||3||4876"/&gt;&lt;/div&gt; &lt;div class="itemborder"&gt;&lt;img ctip="item" src="https://micc.garmory-cdn.cloud/obrazki/itemy/roz/rozdzka_zywiolow.gif" stats="Różdżka żywiołów||frost=31,217;hp=274;lvl=25;permbound;reqp=m;sa=14;soulbound;unique||6||4876"/&gt;&lt;/div&gt;&lt;br/&gt;&lt;br/&gt;&lt;br/&gt;&lt;blockquote&gt;&lt;center&gt;&lt;br/&gt;Solucja video Questa &lt;b&gt;Legenda o czterech Żywiołach (22 lvl)&lt;/b&gt;&lt;br/&gt;&lt;a href="https://www.youtube.com/watch?v=wd4-Z4uXhFc&amp;amp;feature=youtu.be" rel="nofollow noopener noreferrer" target="_blank"&gt;https://www.youtube.com/watch?v=wd4-Z4uXhFc&amp;amp;feature=youtu.be&lt;/a&gt;&lt;br/&gt;&lt;br/&gt;&lt;i&gt;by Jaras&lt;/i&gt;&lt;br/&gt;&lt;/center&gt;&lt;/blockquote&gt;&lt;br/&gt;&lt;br/&gt;</t>
  </si>
  <si>
    <t xml:space="preserve">28747</t>
  </si>
  <si>
    <t xml:space="preserve">ZR: Niechciane sąsiedztwo</t>
  </si>
  <si>
    <t xml:space="preserve">NAGRODA:&lt;br/&gt;Otrzymano 28083 punktów doświadczenia&lt;br/&gt;&lt;br/&gt;</t>
  </si>
  <si>
    <t xml:space="preserve">28083</t>
  </si>
  <si>
    <t xml:space="preserve">Barnes potrzebuje dwa kamienie szlachetne by zrobić naszyjnik</t>
  </si>
  <si>
    <t xml:space="preserve">NAGRODA:&lt;br/&gt;&lt;i&gt;Otrzymano 27102 punktów doświadczenia&lt;br/&gt;Otrzymano nowy przedmiot&lt;br/&gt;Turkusowy naszyjnik&lt;/i&gt;&lt;br/&gt;&lt;div class="itemborder"&gt;&lt;img ctip="item" src="https://micc.garmory-cdn.cloud/obrazki/itemy/nas/naszyjnik10.gif" stats="Turkusowy naszyjnik||crit=1;da=20;evade=10;hp=529;lvl=48;permbound;sa=20;soulbound||13||6822"/&gt;&lt;/div&gt;&lt;br/&gt;&lt;br/&gt;</t>
  </si>
  <si>
    <t xml:space="preserve">27102</t>
  </si>
  <si>
    <t xml:space="preserve">Na zlecenie Druida Myszora masz uregulować populację Młodych Wywern</t>
  </si>
  <si>
    <t xml:space="preserve">NAGRODA:&lt;br/&gt;&lt;i&gt;Otrzymano 25196 punktów doświadczenia &lt;br/&gt;Otrzymano nowy przedmiot&lt;br/&gt;Krew jednorożca&lt;br/&gt;&lt;div class="itemborder"&gt;&lt;img ctip="item" src="https://micc.garmory-cdn.cloud/obrazki/itemy/pot/pot22.gif" stats="Krew jednorożca||fullheal=20000||16||200"/&gt;&lt;/div&gt; &lt;br/&gt;&lt;br/&gt;oraz&lt;br/&gt;&lt;u&gt;uleczanie za darmo&lt;/u&gt;&lt;/i&gt;&lt;br/&gt;</t>
  </si>
  <si>
    <t xml:space="preserve">25196</t>
  </si>
  <si>
    <t xml:space="preserve">Mix (Full): 20000</t>
  </si>
  <si>
    <t xml:space="preserve">Mieszkańcy Zasłoniętego Jeziora</t>
  </si>
  <si>
    <t xml:space="preserve">NAGRODA: &lt;br/&gt;&lt;i&gt;Otrzymano 23700 punktów doświadczenia&lt;/i&gt;&lt;br/&gt;&lt;br/&gt;&lt;i&gt;Autorem solucji jest: Giordano Bruno&lt;/i&gt;&lt;br/&gt;</t>
  </si>
  <si>
    <t xml:space="preserve">23700</t>
  </si>
  <si>
    <t xml:space="preserve">Praca dla zielarza</t>
  </si>
  <si>
    <t xml:space="preserve">23680</t>
  </si>
  <si>
    <t xml:space="preserve">Pomóż Edarowi zdobyć lutnię</t>
  </si>
  <si>
    <t xml:space="preserve">NAGRODA: &lt;br/&gt;&lt;i&gt;Otrzymano 21995 punktów doświadczenia&lt;br/&gt;Otrzymano 5000 złotych monet&lt;br/&gt;Otrzymano 5 punktów honoru&lt;/i&gt;&lt;br/&gt;&lt;br/&gt;</t>
  </si>
  <si>
    <t xml:space="preserve">21995</t>
  </si>
  <si>
    <t xml:space="preserve">Wykonaj prace gospodarcze dla Idalii z Torneg</t>
  </si>
  <si>
    <t xml:space="preserve">NAGRODA:&lt;br/&gt;&lt;i&gt;Otrzymano 21942 punktów doświadczenia&lt;br/&gt;Otrzymano 1000 złotych monet&lt;br/&gt;Otrzymano 5 punktów honoru&lt;/i&gt;&lt;br/&gt;&lt;br/&gt;</t>
  </si>
  <si>
    <t xml:space="preserve">21942</t>
  </si>
  <si>
    <t xml:space="preserve">Nowe wyposażenie dla straży w Ithan</t>
  </si>
  <si>
    <t xml:space="preserve">NAGRODA:&lt;br/&gt;&lt;i&gt;Otrzymano 21597 punktów doświadczenia&lt;br/&gt;Otrzymano 5 punktów honoru&lt;br/&gt;Otrzymano nowy przedmiot&lt;br/&gt;Uznanie straży Ithan&lt;/i&gt;&lt;br/&gt;&lt;div class="itemborder"&gt;&lt;img ctip="item" src="https://micc.garmory-cdn.cloud/obrazki/itemy/ble/blo129.gif" stats="Uznanie straży Ithan||amount=5;cansplit=1;capacity=5;da=8;hp=30;lowcrit=2;permbound;soulbound;ttl=30||25||54"/&gt;&lt;/div&gt; &lt;br/&gt;&lt;br/&gt;&lt;i&gt;Autor opisu - Hessa&lt;/i&gt;&lt;br/&gt;</t>
  </si>
  <si>
    <t xml:space="preserve">21597</t>
  </si>
  <si>
    <t xml:space="preserve">Powolni uciekinierzy</t>
  </si>
  <si>
    <t xml:space="preserve">NAGRODA: &lt;br/&gt;&lt;i&gt;Otrzymano 20700 punktów doświadczenia&lt;/i&gt;&lt;br/&gt;&lt;br/&gt;&lt;i&gt;Autorem solucji jest: Giordano Bruno&lt;/i&gt;&lt;br/&gt;</t>
  </si>
  <si>
    <t xml:space="preserve">20700</t>
  </si>
  <si>
    <t xml:space="preserve">Zaginiony z Werbin</t>
  </si>
  <si>
    <t xml:space="preserve">NAGRODA: &lt;br/&gt;&lt;i&gt;Otrzymano 20600 punktów doświadczenia&lt;/i&gt;&lt;br/&gt;&lt;br/&gt;&lt;i&gt;Autorem solucji jest: Giordano Bruno&lt;/i&gt;&lt;br/&gt;</t>
  </si>
  <si>
    <t xml:space="preserve">20600</t>
  </si>
  <si>
    <t xml:space="preserve">Polowanie na żółwie</t>
  </si>
  <si>
    <t xml:space="preserve">NAGRODA:&lt;br/&gt;&lt;i&gt;Otrzymano 19742 punktów doświadczenia&lt;br/&gt;Otrzymano nowy przedmiot&lt;br/&gt;Zwój teleportacji do Zasłoniętego Jeziora &lt;/i&gt;&lt;br/&gt;&lt;div class="itemborder"&gt;&lt;img ctip="item" src="https://micc.garmory-cdn.cloud/obrazki/itemy/pap/pap316.gif" stats="Zwój teleportacji na Zasłonięte Jezioro||amount=5;cansplit=1;capacity=10;opis=na Zasłonięte Jezioro.;permbound;soulbound;teleport=222,38,44||16||100"/&gt;&lt;/div&gt;&lt;br/&gt; &lt;br/&gt;&lt;br/&gt;&lt;i&gt;Autorem solucji jest Hessa&lt;/i&gt;&lt;br/&gt;&lt;br/&gt;</t>
  </si>
  <si>
    <t xml:space="preserve">19742</t>
  </si>
  <si>
    <t xml:space="preserve">Stare Ruiny</t>
  </si>
  <si>
    <t xml:space="preserve">Historia widmowej damy.</t>
  </si>
  <si>
    <t xml:space="preserve">17997</t>
  </si>
  <si>
    <t xml:space="preserve">3000</t>
  </si>
  <si>
    <t xml:space="preserve">Miłość wszystko zwycięża</t>
  </si>
  <si>
    <t xml:space="preserve">NAGRODA:&lt;br/&gt;&lt;i&gt;Otrzymano 17942 punktów doświadczenia&lt;br/&gt;Otrzymano nowy przedmiot&lt;br/&gt;Ślubny welon Lidii &lt;br/&gt;&lt;div class="itemborder"&gt;&lt;img ctip="item" src="https://micc.garmory-cdn.cloud/obrazki/itemy/eve/love19-welon.gif" stats="Ślubny welon Lidii||amount=5;cansplit=1;capacity=30;opis=Złapałaś go, co według tradycji oznacza, że niebawem znajdziesz sobie męża!;outfit=60,paid/panna-mloda03.gif;permbound;soulbound;unique||16||69"/&gt;&lt;/div&gt;&lt;br/&gt;&lt;br/&gt;&lt;u&gt;albo&lt;/u&gt;&lt;br/&gt;&lt;br/&gt;Ślubny krawat Dena&lt;/i&gt;&lt;br/&gt;ITEM#16758363.fobos&lt;br/&gt;&lt;br/&gt;&lt;br/&gt;&lt;i&gt;Opis - Event Walentynki 2019, poprawki/aktualizacja Hessa&lt;/i&gt;&lt;br/&gt;&lt;br/&gt;</t>
  </si>
  <si>
    <t xml:space="preserve">17942</t>
  </si>
  <si>
    <t xml:space="preserve">Odkrycie Gogrina</t>
  </si>
  <si>
    <t xml:space="preserve">NAGRODA: &lt;br/&gt;&lt;i&gt;Otrzymano 16500 punktów doświadczenia&lt;/i&gt;&lt;br/&gt;&lt;i&gt;Autorem solucji jest: Giordano Bruno&lt;/i&gt;&lt;br/&gt;</t>
  </si>
  <si>
    <t xml:space="preserve">16500</t>
  </si>
  <si>
    <t xml:space="preserve">Zdobądź zaopatrzenie dla żołnierzy na Przełęczy Dwóch Koron</t>
  </si>
  <si>
    <t xml:space="preserve">NAGRODA:&lt;br/&gt;&lt;i&gt;Otrzymano 16276 punktów doświadczenia&lt;br/&gt;Otrzymano 10000 złotych monet&lt;br/&gt;Otrzymano 10 punktów honoru &lt;/i&gt;&lt;br/&gt;&lt;br/&gt;&lt;i&gt;Autorem solucji jest Hessa&lt;/i&gt;&lt;br/&gt;&lt;br/&gt;</t>
  </si>
  <si>
    <t xml:space="preserve">16276</t>
  </si>
  <si>
    <t xml:space="preserve">Przepis na Złotego Golema - złota zębatka</t>
  </si>
  <si>
    <t xml:space="preserve">NAGRODA:&lt;br/&gt;&lt;i&gt;Otrzymano 16250 punktów doświadczenia&lt;br/&gt;Otrzymano nowy przedmiot&lt;br/&gt;Cząstka światła&lt;/i&gt;&lt;br/&gt;&lt;div class="itemborder"&gt;&lt;img ctip="item" src="https://micc.garmory-cdn.cloud/obrazki/itemy/que/flos-swiatlosc.gif" stats="Cząstka światła||heroic;opis=Być może jeszcze kiedyś się przyda...;permbound;soulbound||15||50000"/&gt;&lt;/div&gt; &lt;br/&gt;&lt;br/&gt;</t>
  </si>
  <si>
    <t xml:space="preserve">16250</t>
  </si>
  <si>
    <t xml:space="preserve">Plaga brązowych wilków.</t>
  </si>
  <si>
    <t xml:space="preserve">NAGRODA: &lt;br/&gt;1. Otrzymano 15673 punktów doświadczenia&lt;br/&gt;Otrzymano 8k złotych monet&lt;br/&gt;&lt;br/&gt;2. Otrzymano 16456 punktów doświadczenia&lt;br/&gt;Otrzymano 31346 punktów doświadczenia (Pandora)&lt;br/&gt;Otrzymano 10k złotych monet&lt;br/&gt;&lt;br/&gt;&lt;i&gt;Z wilków możemy wylootać:&lt;/i&gt;&lt;br/&gt; &lt;div class="itemborder"&gt;&lt;img ctip="item" src="https://micc.garmory-cdn.cloud/obrazki/itemy/sur/sur01.gif" stats="Kły||amount=1;cansplit=1;capacity=10;opis=Niskowartościowy przedmiot.||15||120"/&gt;&lt;/div&gt; &lt;div class="itemborder"&gt;&lt;img ctip="item" src="https://micc.garmory-cdn.cloud/obrazki/itemy/sur/sur11a.gif" stats="Skóra brązowego wilka||amount=1;cansplit=1;capacity=4||15||1800"/&gt;&lt;/div&gt; &lt;div class="itemborder"&gt;&lt;img ctip="item" src="https://micc.garmory-cdn.cloud/obrazki/itemy/sur/sur28.gif" stats="Pazury||amount=1;cansplit=1;capacity=10;opis=Niskowartościowy przedmiot.||15||80"/&gt;&lt;/div&gt;&lt;br/&gt;&lt;br/&gt;Kły &lt;br/&gt;Skóra brązowego wilka &lt;br/&gt;Pazury&lt;br/&gt;&lt;br/&gt;&lt;i&gt;Autorem solucji jest Hessa&lt;/i&gt;&lt;br/&gt;</t>
  </si>
  <si>
    <t xml:space="preserve">15673</t>
  </si>
  <si>
    <t xml:space="preserve">Mag i księgi z Eder</t>
  </si>
  <si>
    <t xml:space="preserve">NAGRODA:&lt;br/&gt;&lt;i&gt;Otrzymano 15673 punktów doświadczenia &lt;br/&gt;Otrzymano 5000 złotych monet &lt;br/&gt;Otrzymano nowy przedmiot&lt;br/&gt;Eliksir Interbada&lt;/i&gt;&lt;br/&gt;&lt;div class="itemborder"&gt;&lt;img ctip="item" src="https://micc.garmory-cdn.cloud/obrazki/itemy/pot/liqforb.gif" stats="Eliksir Interbada||amount=10;cansplit=1;capacity=10;leczy=750||16||1827"/&gt;&lt;/div&gt;&lt;br/&gt;&lt;br/&gt;&lt;br/&gt;&lt;i&gt;Autor opisu - Hessa-&lt;/i&gt;&lt;br/&gt;&lt;br/&gt;</t>
  </si>
  <si>
    <t xml:space="preserve">Wonszowa Jaskinia</t>
  </si>
  <si>
    <t xml:space="preserve">NAGRODA:&lt;br/&gt;&lt;i&gt;Otrzymano 15673 punktów doświadczenia &lt;br/&gt;Otrzymano 100 punktów honoru &lt;br/&gt;Otrzymano nowy przedmiot&lt;br/&gt;Certyfikat ukończenia kursu medytacji&lt;/i&gt;&lt;br/&gt;&lt;div class="itemborder"&gt;&lt;img ctip="item" src="https://micc.garmory-cdn.cloud/obrazki/itemy/pap/kuponna5.gif" stats="Certyfikat ukończenia kursu medytacji||created=1523132684;opis=Zaświadcza się, że w dniu #DATE# r.[br]właściciel tego dokumentu ukończył z[br]wynikiem celującym kurs medytacji[br]prowadzony z  duchowym przewodnictwem i[br]opieką Mistrza Rajesha.;unique||15||200000"/&gt;&lt;/div&gt;&lt;br/&gt;&lt;br/&gt;&lt;i&gt;Autorem solucji jest - Aisyde&lt;/i&gt;&lt;br/&gt;</t>
  </si>
  <si>
    <t xml:space="preserve">ZR: Misja ratunkowa</t>
  </si>
  <si>
    <t xml:space="preserve">NAGRODA:&lt;br/&gt;&lt;i&gt;Otrzymano 15233 punktów doświadczenia&lt;/i&gt;&lt;br/&gt;&lt;br/&gt;</t>
  </si>
  <si>
    <t xml:space="preserve">15233</t>
  </si>
  <si>
    <t xml:space="preserve">Uwiecznienie twarzy Ruperta</t>
  </si>
  <si>
    <t xml:space="preserve">NAGRODA: &lt;br/&gt;&lt;i&gt;Otrzymano 14663 punktów doświadczenia&lt;br/&gt;Otrzymano 35000 złotych monet&lt;/i&gt;&lt;br/&gt;&lt;br/&gt;</t>
  </si>
  <si>
    <t xml:space="preserve">14663</t>
  </si>
  <si>
    <t xml:space="preserve">Zaginiona księga</t>
  </si>
  <si>
    <t xml:space="preserve">NAGRODA:&lt;br/&gt;&lt;i&gt;Otrzymano 14000 punktów doświadczenia&lt;/i&gt;&lt;br/&gt;&lt;br/&gt;&lt;i&gt;Autorem solucji jest: Giordano Bruno&lt;/i&gt;&lt;br/&gt;</t>
  </si>
  <si>
    <t xml:space="preserve">14000</t>
  </si>
  <si>
    <t xml:space="preserve">Zabij Skorpiony nękające Obóz Koczowników</t>
  </si>
  <si>
    <t xml:space="preserve">NAGRODA:&lt;br/&gt;&lt;i&gt;Otrzymano 13179 punktów doświadczenia  &lt;br/&gt;Otrzymano 10 punktów honoru &lt;br/&gt;Otrzymano nowy przedmiot&lt;br/&gt;Zwój teleportacji do Przełęczy Łotrzyków (3 sztuki)&lt;/i&gt; &lt;br/&gt;&lt;div class="itemborder"&gt;&lt;img ctip="item" src="https://micc.garmory-cdn.cloud/obrazki/itemy/pap/pap320.gif" stats="Zwój teleportacji do Przełęczy Łotrzyków||amount=1;cansplit=1;capacity=10;opis=do Przełęczy Łotrzyków.;permbound;soulbound;teleport=4,23,72||16||100"/&gt;&lt;/div&gt;&lt;br/&gt;&lt;br/&gt;&lt;i&gt;Opis - Hessa&lt;/i&gt;&lt;br/&gt;&lt;br/&gt;</t>
  </si>
  <si>
    <t xml:space="preserve">13179</t>
  </si>
  <si>
    <t xml:space="preserve">Grobowi wojownicy</t>
  </si>
  <si>
    <t xml:space="preserve">NAGRODA: &lt;br/&gt;&lt;i&gt;Otrzymano 12900 punktów doświadczenia&lt;/i&gt;&lt;br/&gt;&lt;br/&gt;&lt;i&gt;Autorem solucji jest: Giordano Bruno&lt;/i&gt;&lt;br/&gt;</t>
  </si>
  <si>
    <t xml:space="preserve">12900</t>
  </si>
  <si>
    <t xml:space="preserve">Osada Zulusów</t>
  </si>
  <si>
    <t xml:space="preserve">NAGRODA: &lt;br/&gt;&lt;i&gt;Otrzymano 11800 punktów doświadczenia&lt;/i&gt;&lt;br/&gt;&lt;br/&gt;&lt;i&gt;Autorem solucji jest: Giordano Bruno&lt;/i&gt;&lt;br/&gt;</t>
  </si>
  <si>
    <t xml:space="preserve">11800</t>
  </si>
  <si>
    <t xml:space="preserve">Bard Grant zniszczył mapę. Zdobądź nową dla niego</t>
  </si>
  <si>
    <t xml:space="preserve">NAGRODA:&lt;br/&gt;&lt;i&gt;Otrzymano 11795 punktów doświadczenia&lt;br/&gt;Otrzymano nowy przedmiot&lt;br/&gt;Talizman Trzeźwienia I&lt;/i&gt;&lt;br/&gt;&lt;div class="itemborder"&gt;&lt;img ctip="item" src="https://micc.garmory-cdn.cloud/obrazki/itemy/tal/tal37.gif" stats="Talizman trzeźwienia I||lvl=30;permbound;respred=25;soulbound||22||15000"/&gt;&lt;/div&gt;&lt;br/&gt;&lt;br/&gt;</t>
  </si>
  <si>
    <t xml:space="preserve">11795</t>
  </si>
  <si>
    <t xml:space="preserve">Pomóż Sir Galienowi</t>
  </si>
  <si>
    <t xml:space="preserve">NAGRODA: &lt;br/&gt;&lt;i&gt;Otrzymano 10798 punktów doświadczenia&lt;br/&gt;Otrzymano 2000 złota&lt;br/&gt;Otrzymano 5 punktów honoru&lt;br/&gt;Otrzymano nowy przedmiot&lt;br/&gt;&lt;br/&gt;&lt;u&gt;dla wojownika i paladyna:&lt;/u&gt;&lt;br/&gt;Półtoraręczny miecz Sir Galiena&lt;br/&gt;&lt;div class="itemborder"&gt;&lt;img ctip="item" src="https://micc.garmory-cdn.cloud/obrazki/itemy/mie/miecz07.gif" stats="Półtoraręczny miecz Sir Galiena||dmg=182-222;hp=129;lvl=21;permbound;reqp=pw;sa=13;soulbound||3||2500"/&gt;&lt;/div&gt;&lt;br/&gt;&lt;br/&gt;&lt;u&gt;dla tancerza ostrzy:&lt;/u&gt;&lt;br/&gt;Jednoręczny miecz Sir Galiena&lt;br/&gt;&lt;div class="itemborder"&gt;&lt;img ctip="item" src="https://micc.garmory-cdn.cloud/obrazki/itemy/mie/miecz07.gif" stats="Jednoręczny miecz Sir Galiena||dmg=154-189;evade=2;lvl=21;permbound;reqp=b;sa=13;soulbound||1||2500"/&gt;&lt;/div&gt;&lt;br/&gt;&lt;br/&gt;&lt;u&gt;dla maga:&lt;/u&gt; &lt;br/&gt;Różdżka sir Galiena&lt;br/&gt;&lt;div class="itemborder"&gt;&lt;img ctip="item" src="https://micc.garmory-cdn.cloud/obrazki/itemy/roz/rozdzka04.gif" stats="Różdżka sir Galiena||di=16;light=425;lvl=21;permbound;reqp=m;sa=13;soulbound||6||2500"/&gt;&lt;/div&gt;&lt;br/&gt;&lt;br/&gt;&lt;u&gt;dla łowcy i tropiciela:&lt;/u&gt; &lt;br/&gt;Kusza sir Galiena&lt;/i&gt;&lt;br/&gt;&lt;div class="itemborder"&gt;&lt;img ctip="item" src="https://micc.garmory-cdn.cloud/obrazki/itemy/luk/kusza02.gif" stats="Kusza sir Galiena||dmg=196-240;lvl=21;permbound;pierce=15;reqp=ht;sa=13;soulbound||4||2500"/&gt;&lt;/div&gt; &lt;br/&gt;&lt;br/&gt;</t>
  </si>
  <si>
    <t xml:space="preserve">10798</t>
  </si>
  <si>
    <t xml:space="preserve">Zdobądź drewno do kominka dla nadzorcy baraków w Ithan</t>
  </si>
  <si>
    <t xml:space="preserve">NAGRODA: &lt;br/&gt;&lt;i&gt;Otrzymano 10508 punktów doświadczenia &lt;br/&gt;Otrzymano 3000 złotych monet&lt;br/&gt;Otrzymano nowy przedmiot&lt;br/&gt;Pierścień sprytu łowcy&lt;/i&gt; &lt;br/&gt;&lt;div class="itemborder"&gt;&lt;img ctip="item" src="https://micc.garmory-cdn.cloud/obrazki/itemy/pie/piersc02.gif" stats="Pierścień sprytu łowcy||crit=1;da=15;evade=3;hp=166;lvl=28;permbound;sa=22;soulbound||12||2289"/&gt;&lt;/div&gt;&lt;br/&gt;&lt;br/&gt;</t>
  </si>
  <si>
    <t xml:space="preserve">10508</t>
  </si>
  <si>
    <t xml:space="preserve">Zdobądź piwo dla Tafina</t>
  </si>
  <si>
    <t xml:space="preserve">NAGRODA:&lt;br/&gt;&lt;i&gt;Otrzymano 10508 punktów doświadczenia  &lt;br/&gt;Otrzymano nowy przedmiot&lt;br/&gt;Otrzymano nowy przedmiot&lt;br/&gt;Kufel piwa korzennego &lt;br/&gt;&lt;div class="itemborder"&gt;&lt;img ctip="item" src="https://micc.garmory-cdn.cloud/obrazki/itemy/kon/piwo_ciemne.gif" stats="Kufel piwa korzennego||fullheal=12000;lvl=18;permbound;soulbound||16||3296"/&gt;&lt;/div&gt;&lt;br/&gt;&lt;br/&gt;oraz &lt;br/&gt;Zwój teleportacji do Eder (3 sztuki)&lt;/i&gt;&lt;br/&gt;&lt;div class="itemborder"&gt;&lt;img ctip="item" src="https://micc.garmory-cdn.cloud/obrazki/itemy/pap/pap312.gif" stats="Zwój teleportacji do Eder||amount=1;cansplit=1;capacity=10;opis=do Eder.;permbound;soulbound;teleport=33,31,41||16||100"/&gt;&lt;/div&gt;&lt;br/&gt;&lt;br/&gt;&lt;br/&gt;&lt;span style="color:blue"&gt;=&amp;gt; jest też drugie zakończenie – po rozmowie z Tafinem rozmawiamy z jego żoną i na jej prośbę odmawiamy kupna piwa - wówczas dostaniemy:&lt;/span&gt;&lt;br/&gt;&lt;br/&gt;&lt;b&gt;NAGRODA:&lt;br/&gt;&lt;i&gt;Otrzymano 10508 punktów doświadczenia &lt;br/&gt;Otrzymano 15 punktów honoru &lt;br/&gt;Otrzymano nowy przedmiot&lt;br/&gt;Kufelek piwa&lt;/i&gt;&lt;/b&gt;&lt;br/&gt;&lt;div class="itemborder"&gt;&lt;img ctip="item" src="https://micc.garmory-cdn.cloud/obrazki/itemy/ble/kac-gigant.gif" stats="Kufelek piwa||amount=5;cansplit=1;capacity=5;crit=3;di=3;permbound;soulbound;ttl=15||25||52"/&gt;&lt;/div&gt;&lt;br/&gt;&lt;br/&gt;</t>
  </si>
  <si>
    <t xml:space="preserve">15</t>
  </si>
  <si>
    <t xml:space="preserve">Mix (Full): 12000</t>
  </si>
  <si>
    <t xml:space="preserve">Pomóż oswoić wombata Andrzeja</t>
  </si>
  <si>
    <t xml:space="preserve">NAGRODA: &lt;br/&gt;&lt;i&gt;Otrzymano 9403 punktów doświadczenia&lt;br/&gt;Otrzymano 5000 złotych monet &lt;br/&gt;Otrzymano 5 punktów honoru&lt;br/&gt;Otrzymano nowy przedmiot&lt;br/&gt;Zwój teleportacji do Wichrowych Szczytów &lt;/i&gt;(3 sztuki)&lt;br/&gt;&lt;div class="itemborder"&gt;&lt;img ctip="item" src="https://micc.garmory-cdn.cloud/obrazki/itemy/pap/pap318.gif" stats="Zwój teleportacji do Wichrowych Szczytów||amount=1;cansplit=1;capacity=10;opis=do Wichrowych Szczytów;permbound;soulbound;teleport=84,87,25||16||100"/&gt;&lt;/div&gt; &lt;br/&gt;&lt;br/&gt;</t>
  </si>
  <si>
    <t xml:space="preserve">9403</t>
  </si>
  <si>
    <t xml:space="preserve">Zanieś eliksir od Alchemika Kaliposa do wiedźmy Amry</t>
  </si>
  <si>
    <t xml:space="preserve">NAGRODA:&lt;br/&gt;&lt;i&gt;Otrzymano 9315 punktów doświadczenia&lt;br/&gt;Otrzymano nowy przedmiot&lt;br/&gt;Otrzymano nowy przedmiot&lt;br/&gt;Skrzynia z miksturami &lt;br/&gt;&lt;div class="itemborder"&gt;&lt;img ctip="item" src="https://micc.garmory-cdn.cloud/obrazki/itemy/neu/skrzynia_mix.gif" stats="Skrzynia z miksturami ||canpreview;lootbox=1-500:4216,4217,4218,4219,4220;opis=Skrzynia, którą Amra otrzymała w przeszłości od uzdrowiciela z Tuzmer. W środku znajdziesz kilka mikstur pochodzących z tego portowego miasta.;permbound;soulbound;unique||16||13"/&gt;&lt;/div&gt;&lt;br/&gt;&lt;br/&gt;Lusterko Amry &lt;/i&gt;&lt;br/&gt;&lt;div class="itemborder"&gt;&lt;img ctip="item" src="https://micc.garmory-cdn.cloud/obrazki/itemy//neu/lusterko.gif" stats="Lusterko Amry||unique||15||75000"/&gt;&lt;/div&gt;&lt;br/&gt;&lt;br/&gt;&lt;br/&gt;&lt;b&gt;W skrzyni znajdziemy:&lt;br/&gt;&lt;br/&gt;&lt;div class="itemborder"&gt;&lt;img ctip="item" src="https://micc.garmory-cdn.cloud/obrazki/itemy/pot/butelka17.gif" stats="Mleczan niejednolity||amount=5;cansplit=1;capacity=5;leczy=500||16||527"/&gt;&lt;/div&gt; &lt;div class="itemborder"&gt;&lt;img ctip="item" src="https://micc.garmory-cdn.cloud/obrazki/itemy/pot/butelka18.gif" stats="Krwawy miód||amount=6;cansplit=1;capacity=6;leczy=1000||16||1400"/&gt;&lt;/div&gt; &lt;div class="itemborder"&gt;&lt;img ctip="item" src="https://micc.garmory-cdn.cloud/obrazki/itemy/pot/butelka19.gif" stats="Jałowcowy wywar||amount=7;cansplit=1;capacity=7;leczy=1500||16||2775"/&gt;&lt;/div&gt; &lt;div class="itemborder"&gt;&lt;img ctip="item" src="https://micc.garmory-cdn.cloud/obrazki/itemy/pot/butelka20.gif" stats="Piołunian krzepiący||amount=8;cansplit=1;capacity=8;leczy=2000||16||4840"/&gt;&lt;/div&gt; &lt;div class="itemborder"&gt;&lt;img ctip="item" src="https://micc.garmory-cdn.cloud/obrazki/itemy/pot/butelka21.gif" stats="Połyskliwy wywar mniszkowy||amount=9;cansplit=1;capacity=9;leczy=3000||16||10241"/&gt;&lt;/div&gt;&lt;br/&gt;&lt;br/&gt;&lt;i&gt;Mleczan niejednolity &lt;br/&gt;Krwawy miód &lt;br/&gt;Jałowcowy wywar &lt;br/&gt;Piołunian krzepiący &lt;br/&gt;Połyskliwy wywar mniszkowy&lt;/i&gt;&lt;/b&gt; &lt;br/&gt;&lt;br/&gt;&lt;i&gt;Autorem solucji jest Hessa&lt;/i&gt;&lt;br/&gt;&lt;br/&gt;</t>
  </si>
  <si>
    <t xml:space="preserve">9315</t>
  </si>
  <si>
    <t xml:space="preserve">Zdobądź dwa unikatowe kamienie szlachetne dla jubilera Barnesa z Werbin</t>
  </si>
  <si>
    <t xml:space="preserve">NAGRODA: &lt;br/&gt;&lt;i&gt;Otrzymano 9315 punktów doświadczenia&lt;br/&gt;Otrzymano 5000 złotych monet &lt;br/&gt;&lt;u&gt;oraz dostęp do sklepiku Barnesa&lt;/u&gt;&lt;/i&gt;&lt;br/&gt;&lt;br/&gt;</t>
  </si>
  <si>
    <t xml:space="preserve">Ogniste potwory</t>
  </si>
  <si>
    <t xml:space="preserve">NAGRODA:&lt;br/&gt;&lt;i&gt;Otrzymano 9300 punktów doświadczenia&lt;/i&gt;&lt;br/&gt;&lt;br/&gt;&lt;i&gt;Autorem solucji jest: Giordano Bruno&lt;/i&gt;&lt;br/&gt;</t>
  </si>
  <si>
    <t xml:space="preserve">9300</t>
  </si>
  <si>
    <t xml:space="preserve">Pomóż górnikowi z Przedmieść Karka-han z jego koniem</t>
  </si>
  <si>
    <t xml:space="preserve">NAGRODA:&lt;br/&gt;&lt;i&gt;Otrzymano 8213 punktów doświadczenia&lt;br/&gt;Otrzymano 3000 złotych monet&lt;br/&gt;Otrzymano 25 punktów honoru&lt;br/&gt;Otrzymano nowy przedmiot&lt;br/&gt;Zwój teleportacji do Werbin&lt;/i&gt;&lt;br/&gt;&lt;div class="itemborder"&gt;&lt;img ctip="item" src="https://micc.garmory-cdn.cloud/obrazki/itemy/pap/pap311.gif" stats="Zwój teleportacji do Werbin||amount=3;cansplit=1;capacity=10;opis=do Werbin.;permbound;soulbound;teleport=9,36,25||16||300"/&gt;&lt;/div&gt; &lt;br/&gt;&lt;br/&gt;&lt;br/&gt;&lt;i&gt;Autorem solucji jest Hessa&lt;/i&gt;&lt;br/&gt;&lt;br/&gt;</t>
  </si>
  <si>
    <t xml:space="preserve">8213</t>
  </si>
  <si>
    <t xml:space="preserve">Głupek Erni z Eder</t>
  </si>
  <si>
    <t xml:space="preserve">NAGRODA: &lt;br/&gt;&lt;i&gt;Otrzymano 30 złotych monet &lt;br/&gt;Otrzymano nowy przedmiot&lt;br/&gt;Futro z kozy&lt;/i&gt;&lt;br/&gt;&lt;div class="itemborder"&gt;&lt;img ctip="item" src="https://micc.garmory-cdn.cloud/obrazki/itemy/szt/kozie_futro.gif" stats="Futro z kozy||ac=2;binds;hp=30;lvl=1||8||15"/&gt;&lt;/div&gt; &lt;br/&gt;&lt;br/&gt;&lt;br/&gt;&lt;u&gt;zdobądź kryształ żywiołu Ziemi&lt;/u&gt; &lt;br/&gt;– należy zabić Żywioł Ziemi (jest w Opuszczonej jaskini w Dolinie Yss - z tego żywiołu można zdobyć dwa kamienie i oba są potrzebne do questów!) &lt;br/&gt;&lt;br/&gt;&lt;b&gt;NAGRODA: &lt;br/&gt;&lt;i&gt;Otrzymano nowy przedmiot&lt;br/&gt;Opal&lt;/i&gt;&lt;/b&gt;&lt;br/&gt;&lt;div class="itemborder"&gt;&lt;img ctip="item" src="https://micc.garmory-cdn.cloud/obrazki/itemy/sur/kam16.gif" stats="Opal||amount=1;cansplit=1;capacity=25||15||1330"/&gt;&lt;/div&gt;&lt;br/&gt;&lt;br/&gt;&lt;br/&gt;&lt;u&gt;przynieś zbroję&lt;/u&gt; &lt;br/&gt;od strażnika bramy w Ithan – jest uszkodzona idź do Unila – ten nie da rady naprawić – ale strażnik mówi że nic nie szkodzi – można wracać do Erniego &lt;br/&gt;&lt;br/&gt;&lt;b&gt;NAGRODA:&lt;br/&gt;&lt;i&gt;Otrzymano 8213 punktów doświadczenia &lt;br/&gt;Otrzymano nowy przedmiot&lt;br/&gt;Worek kartofli&lt;/i&gt;&lt;/b&gt;&lt;br/&gt;&lt;div class="itemborder"&gt;&lt;img ctip="item" src="https://micc.garmory-cdn.cloud/obrazki/itemy/que/kartofle.gif" stats="Worek kartofli||amount=100;cansplit=1;capacity=100;leczy=200;permbound;soulbound||16||6608"/&gt;&lt;/div&gt;&lt;br/&gt;&lt;br/&gt;</t>
  </si>
  <si>
    <t xml:space="preserve">Kucharka z Baraków potrzebuje twojej pomocy</t>
  </si>
  <si>
    <t xml:space="preserve">NAGRODA:&lt;br/&gt;&lt;i&gt;Otrzymano 8213 punktów doświadczenia&lt;br/&gt;Otrzymano 3000 złotych monet&lt;br/&gt;Otrzymano nowy przedmiot&lt;br/&gt;Gar z zupą &lt;/i&gt;&lt;br/&gt;&lt;div class="itemborder"&gt;&lt;img ctip="item" src="https://micc.garmory-cdn.cloud/obrazki/itemy/que/garnek_q.gif" stats="Gar z zupą||fullheal=35000;opis=Wielki gar pełen aromatycznej zupy. ;permbound;soulbound||16||15233"/&gt;&lt;/div&gt; &lt;br/&gt;&lt;br/&gt;&lt;i&gt;Autor opisu - Hessa&lt;/i&gt;&lt;br/&gt;&lt;br/&gt;</t>
  </si>
  <si>
    <t xml:space="preserve">Mix (Full): 35000</t>
  </si>
  <si>
    <t xml:space="preserve">Pagórki Łupieżców</t>
  </si>
  <si>
    <t xml:space="preserve">NAGRODA: &lt;br/&gt;&lt;i&gt;Otrzymano 8100 punktów doświadczenia&lt;/i&gt;&lt;br/&gt;&lt;br/&gt;&lt;i&gt;Autorem solucji jest: Giordano Bruno&lt;/i&gt;&lt;br/&gt;&lt;br/&gt;</t>
  </si>
  <si>
    <t xml:space="preserve">8100</t>
  </si>
  <si>
    <t xml:space="preserve">Siedlisko nietoperzy</t>
  </si>
  <si>
    <t xml:space="preserve">NAGRODA: &lt;br/&gt;&lt;i&gt;Otrzymano 7600 punktów doświadczenia&lt;/i&gt;&lt;br/&gt;&lt;br/&gt;&lt;i&gt;Autorem solucji jest: Giordano Bruno&lt;/i&gt;&lt;br/&gt;&lt;br/&gt;</t>
  </si>
  <si>
    <t xml:space="preserve">7600</t>
  </si>
  <si>
    <t xml:space="preserve">Zaginiony talizman</t>
  </si>
  <si>
    <t xml:space="preserve">NAGRODA: &lt;br/&gt;&lt;i&gt;Otrzymano 7300 punktów doświadczenia&lt;/i&gt;&lt;br/&gt;&lt;br/&gt;&lt;i&gt;Autorem solucji jest: Giordano Bruno&lt;/i&gt;&lt;br/&gt;&lt;br/&gt;</t>
  </si>
  <si>
    <t xml:space="preserve">7300</t>
  </si>
  <si>
    <t xml:space="preserve">Naucz ucznia Slina wiedzy potrzebnej kartografowi</t>
  </si>
  <si>
    <t xml:space="preserve">NAGRODA:&lt;br/&gt;&lt;i&gt;Otrzymano 6935 punktów doświadczenia&lt;br/&gt;Otrzymano 3000 złotych monet&lt;br/&gt;Otrzymano 10 punktów honoru&lt;br/&gt;Otrzymano nowy przedmiot&lt;br/&gt;Otrzymano nowy przedmiot&lt;br/&gt;Czapka kartografa&lt;br/&gt;&lt;div class="itemborder"&gt;&lt;img ctip="item" src="https://micc.garmory-cdn.cloud/obrazki/itemy/hat/hat-kartograf.gif" stats="Czapka kartografa||ac=13;act=-5;crit=2;da=12;lvl=15;permbound;soulbound||9||704"/&gt;&lt;/div&gt;&lt;br/&gt;&lt;br/&gt;&lt;br/&gt;Zwój teleportacji do Karka-han&lt;/i&gt;&lt;br/&gt;&lt;div class="itemborder"&gt;&lt;img ctip="item" src="https://micc.garmory-cdn.cloud/obrazki/itemy/pap/pap315.gif" stats="Zwój teleportacji do Karka-han||amount=3;cansplit=1;capacity=10;opis=do Karka-han.;permbound;soulbound;teleport=35,58,26||16||300"/&gt;&lt;/div&gt;&lt;br/&gt;&lt;br/&gt;&lt;i&gt;Autorem solucji jest Hessa&lt;/i&gt;&lt;br/&gt;&lt;br/&gt;</t>
  </si>
  <si>
    <t xml:space="preserve">6935</t>
  </si>
  <si>
    <t xml:space="preserve">Aurelia wyprawia ucztę dla Burmistrza. Przynieś jej rybę</t>
  </si>
  <si>
    <t xml:space="preserve">NAGRODA:&lt;br/&gt;&lt;i&gt;Otrzymano 6661 punktów doświadczenia&lt;br/&gt;Otrzymano 4000 złotych monet&lt;br/&gt;Otrzymano nowy przedmiot&lt;br/&gt;Wędzona ryba &lt;/i&gt;&lt;br/&gt;&lt;div class="itemborder"&gt;&lt;img ctip="item" src="https://micc.garmory-cdn.cloud/obrazki/itemy/kon/rybawedz.gif" stats="Wędzona ryba||amount=20;cansplit=0;leczy=750||16||5500"/&gt;&lt;/div&gt;&lt;br/&gt;&lt;br/&gt;&lt;i&gt;Autorem solucji jest Hessa&lt;/i&gt;&lt;br/&gt;&lt;br/&gt;</t>
  </si>
  <si>
    <t xml:space="preserve">6661</t>
  </si>
  <si>
    <t xml:space="preserve">4000</t>
  </si>
  <si>
    <t xml:space="preserve">Dzikie koty</t>
  </si>
  <si>
    <t xml:space="preserve">NAGRODA: &lt;br/&gt;&lt;i&gt;Otrzymano 6600 punktów doświadczenia&lt;/i&gt;&lt;br/&gt;&lt;br/&gt;&lt;i&gt;Autorem solucji jest: Giordano Bruno&lt;/i&gt;&lt;br/&gt;&lt;br/&gt;</t>
  </si>
  <si>
    <t xml:space="preserve">6600</t>
  </si>
  <si>
    <t xml:space="preserve">Huslin naprawił lutnię. Trzeba ją teraz odnieść</t>
  </si>
  <si>
    <t xml:space="preserve">NAGRODA: &lt;br/&gt;&lt;i&gt;Otrzymano 6589 punktów doświadczenia&lt;br/&gt;Otrzymano 5000 złotych monet&lt;/i&gt;&lt;br/&gt;&lt;br/&gt;</t>
  </si>
  <si>
    <t xml:space="preserve">6589</t>
  </si>
  <si>
    <t xml:space="preserve">Zabij wilki pożerające owce pastucha Mira</t>
  </si>
  <si>
    <t xml:space="preserve">NAGRODA: &lt;br/&gt;&lt;i&gt;Otrzymano 6477 punktów doświadczenia&lt;br/&gt;Otrzymano 5 punktów honoru&lt;br/&gt;Otrzymano nowy przedmiot&lt;br/&gt;Serowa mikstura&lt;/i&gt;&lt;br/&gt;&lt;div class="itemborder"&gt;&lt;img ctip="item" src="https://micc.garmory-cdn.cloud/obrazki/itemy/kon/sloik2.gif" stats="Serowa mikstura||fullheal=5000;permbound;soulbound||16||1133"/&gt;&lt;/div&gt;&lt;br/&gt;&lt;br/&gt;</t>
  </si>
  <si>
    <t xml:space="preserve">6477</t>
  </si>
  <si>
    <t xml:space="preserve">Mix (Full): 5000</t>
  </si>
  <si>
    <t xml:space="preserve">Zaginął wombat Andrzej, spróbuj go odnaleźć</t>
  </si>
  <si>
    <t xml:space="preserve">NAGRODA: &lt;br/&gt;&lt;i&gt;Otrzymano 6269 punktów doświadczenia &lt;br/&gt;Otrzymano 5000 złotych monet &lt;br/&gt;Otrzymano 10 punktów honoru&lt;br/&gt;Otrzymano nowy przedmiot&lt;br/&gt;Zwój teleportacji do Ithan&lt;/i&gt; (5 sztuk)&lt;br/&gt;&lt;div class="itemborder"&gt;&lt;img ctip="item" src="https://micc.garmory-cdn.cloud/obrazki/itemy/pap/pap313.gif" stats="Zwój teleportacji do Ithan ||amount=1;cansplit=1;capacity=10;opis=do Ithan.;permbound;soulbound;teleport=1,50,51||16||100"/&gt;&lt;/div&gt;&lt;br/&gt;&lt;br/&gt;</t>
  </si>
  <si>
    <t xml:space="preserve">6269</t>
  </si>
  <si>
    <t xml:space="preserve">Mrowisko</t>
  </si>
  <si>
    <t xml:space="preserve">NAGRODA: &lt;br/&gt;&lt;i&gt;Otrzymano 6100 punktów doświadczenia&lt;/i&gt; &lt;br/&gt;&lt;br/&gt;&lt;i&gt;Autorem solucji jest: Giordano Bruno&lt;/i&gt;&lt;br/&gt;</t>
  </si>
  <si>
    <t xml:space="preserve">6100</t>
  </si>
  <si>
    <t xml:space="preserve">Zdobądź zębatki do zegara w Ithan</t>
  </si>
  <si>
    <t xml:space="preserve">NAGRODA: &lt;br/&gt;&lt;i&gt;Otrzymano 5932 punktów doświadczenia&lt;br/&gt;Otrzymano 5000 złotych monet&lt;br/&gt;Otrzymano 5 punktów honoru&lt;br/&gt;Otrzymano nowy przedmiot&lt;br/&gt;Tajemnicza mikstura Niela &lt;/i&gt; &lt;br/&gt;&lt;div class="itemborder"&gt;&lt;img ctip="item" src="https://micc.garmory-cdn.cloud/obrazki/itemy/pot/nitmix05.gif" stats="Tajemnicza mikstura Niela||amount=3;cansplit=1;capacity=9;opis=Mikstura przestaje działać na 30 sekund przed powrotem do przytomności.;permbound;revive=2;soulbound;unique||16||1500"/&gt;&lt;/div&gt;&lt;br/&gt;&lt;br/&gt;</t>
  </si>
  <si>
    <t xml:space="preserve">5932</t>
  </si>
  <si>
    <t xml:space="preserve">Tygrysia Granica i jej mieszkańcy</t>
  </si>
  <si>
    <t xml:space="preserve">NAGRODA: &lt;br/&gt;&lt;i&gt;Otrzymano 5300 punktów doświadczenia&lt;/i&gt;&lt;br/&gt;&lt;br/&gt;&lt;i&gt;Autorem solucji jest: Giordano Bruno&lt;/i&gt;&lt;br/&gt;</t>
  </si>
  <si>
    <t xml:space="preserve">5300</t>
  </si>
  <si>
    <t xml:space="preserve">Udowodnij swą odwagę strażnikowi bramy Ithan</t>
  </si>
  <si>
    <t xml:space="preserve">NAGRODA: &lt;br/&gt;&lt;i&gt;Otrzymano 5242 punktów doświadczenia&lt;br/&gt;Otrzymano nowy przedmiot&lt;br/&gt;Ciężkie rycerskie buty &lt;/i&gt; &lt;br/&gt;&lt;div class="itemborder"&gt;&lt;img ctip="item" src="https://micc.garmory-cdn.cloud/obrazki/itemy/but/rycerskie.gif" stats="Ciężkie rycerskie buty||ac=15;hp=92;lvl=19;permbound;sa=13;soulbound||10||3215"/&gt;&lt;/div&gt;&lt;br/&gt;&lt;br/&gt;</t>
  </si>
  <si>
    <t xml:space="preserve">5242</t>
  </si>
  <si>
    <t xml:space="preserve">Rozwiąż konflikt pomiędzy zakochaną parą z Torneg</t>
  </si>
  <si>
    <t xml:space="preserve">NAGRODA: &lt;br/&gt;&lt;i&gt;Otrzymano 4995 punktów doświadczenia&lt;br/&gt;Otrzymano 2000 złotych monet&lt;br/&gt;Otrzymano nowy przedmiot&lt;br/&gt;Otrzymano nowy przedmiot&lt;/i&gt;&lt;br/&gt;&lt;div class="itemborder"&gt;&lt;img ctip="item" src="https://micc.garmory-cdn.cloud/obrazki/itemy/hel/helm42.gif" stats="Hełm Dena||ac=16;da=17;lvl=18||9||854"/&gt;&lt;/div&gt; &lt;div class="itemborder"&gt;&lt;img ctip="item" src="https://micc.garmory-cdn.cloud/obrazki/itemy/sur/kam18.gif" stats="Perła||amount=1;cansplit=1;capacity=15||15||935"/&gt;&lt;/div&gt;&lt;br/&gt;&lt;br/&gt;</t>
  </si>
  <si>
    <t xml:space="preserve">4995</t>
  </si>
  <si>
    <t xml:space="preserve">2000</t>
  </si>
  <si>
    <t xml:space="preserve">Nekropolia Karka-han</t>
  </si>
  <si>
    <t xml:space="preserve">Odkryj tajemnice gargulców</t>
  </si>
  <si>
    <t xml:space="preserve">NAGRODA:&lt;br/&gt;&lt;i&gt;Otrzymano 4626 punktów doświadczenia&lt;br/&gt;Otrzymano nowy przedmiot&lt;/i&gt; (zależnie od profesji)&lt;br/&gt;ITEM#16739396.zefira &lt;div class="itemborder"&gt;&lt;img ctip="item" src="https://micc.garmory-cdn.cloud/obrazki/itemy/luk/luk03.gif" stats="Długi łuk||dmg=125-153;lvl=14;pierce=18;reqp=ht||4||1149"/&gt;&lt;/div&gt; &lt;div class="itemborder"&gt;&lt;img ctip="item" src="https://micc.garmory-cdn.cloud/obrazki/itemy/roz/rozdzka11.gif" stats="Różdżka mistrza||fire=108;hp=92;lvl=14;reqp=m||6||1011"/&gt;&lt;/div&gt;&lt;br/&gt;&lt;br/&gt;&lt;i&gt;Autorem solucji jest - Mały Grover&lt;/i&gt;&lt;br/&gt;</t>
  </si>
  <si>
    <t xml:space="preserve">4626</t>
  </si>
  <si>
    <t xml:space="preserve">Demony zamieszkujące Eder</t>
  </si>
  <si>
    <t xml:space="preserve">NAGRODA: &lt;br/&gt;&lt;i&gt;Otrzymano 4100 punktów doświadczenia&lt;/i&gt;&lt;br/&gt;&lt;br/&gt;&lt;i&gt;Autorem solucji jest: Giordano Bruno&lt;/i&gt;&lt;br/&gt;&lt;br/&gt;</t>
  </si>
  <si>
    <t xml:space="preserve">4100</t>
  </si>
  <si>
    <t xml:space="preserve">Pomóż córce Grambera</t>
  </si>
  <si>
    <t xml:space="preserve">NAGRODA: &lt;br/&gt;&lt;i&gt;Otrzymano 3954 punktów doświadczenia&lt;br/&gt;Otrzymano 2000 złotych monet&lt;br/&gt;Otrzymano 10 punktów honoru&lt;br/&gt;Otrzymano nowy przedmiot&lt;br/&gt;Buty tajemnej mocy&lt;/i&gt;&lt;br/&gt;&lt;div class="itemborder"&gt;&lt;img ctip="item" src="https://micc.garmory-cdn.cloud/obrazki/itemy/but/umarle_buty.gif" stats="Buty tajemnej mocy||ac=14;binds;da=17;lvl=18;opis=Jeżeli zbliżysz się za bardzo do mrocznych[br]mocy, może zmienić to i ciebie.||10||942"/&gt;&lt;/div&gt;&lt;br/&gt;&lt;br/&gt;</t>
  </si>
  <si>
    <t xml:space="preserve">3954</t>
  </si>
  <si>
    <t xml:space="preserve">Pomóż więźniowi krypty na cmentarzu Karka-han</t>
  </si>
  <si>
    <t xml:space="preserve">NAGRODA:&lt;br/&gt;&lt;i&gt;Otrzymano 3701 punktów doświadczenia&lt;br/&gt;Otrzymano 350 złotych monet&lt;br/&gt;Otrzymano 10 punktów honoru&lt;/i&gt;&lt;br/&gt;&lt;br/&gt;&lt;i&gt;Autorem solucji jest - Mały Grover&lt;/i&gt;&lt;br/&gt;&lt;br/&gt;</t>
  </si>
  <si>
    <t xml:space="preserve">3701</t>
  </si>
  <si>
    <t xml:space="preserve">350</t>
  </si>
  <si>
    <t xml:space="preserve">Polowanie na jelenie</t>
  </si>
  <si>
    <t xml:space="preserve">NAGRODA: &lt;br/&gt;Otrzymano 3700 punktów doświadczenia&lt;br/&gt;Otrzymano 6k złotych monet&lt;br/&gt;Otrzymano 25 punktów honoru&lt;br/&gt;Otrzymano nowy przedmiot&lt;br/&gt;Tyka poroża jelenia &lt;br/&gt;&lt;div class="itemborder"&gt;&lt;img ctip="item" src="https://micc.garmory-cdn.cloud/obrazki/itemy/sur/jelenirog.gif" stats="Tyka poroża jelenia||noauction;opis=Połowa poroża jelenia, które każdy z nich co roku zrzuca na wiosnę. Ponoć krasnolud Torin jest miłośnikiem podobnych trofeów, może zatem warto go z nim zapoznać?;unique||15||100"/&gt;&lt;/div&gt;&lt;br/&gt;&lt;br/&gt;&lt;span style="color:blue"&gt;&lt;b&gt;UWAGA!&lt;/b&gt; Nagroda z questa - Tyka poroża jelenia, jest potrzebna do odblokowania sklepu Torina (Dom Torina, Przedmieścia Karka-han 51,56)&lt;/span&gt;&lt;br/&gt;&lt;br/&gt;&lt;i&gt;Z jelonków możemy wylootać:&lt;/i&gt;&lt;br/&gt;&lt;div class="itemborder"&gt;&lt;img ctip="item" src="https://micc.garmory-cdn.cloud/obrazki/itemy/kon/sur33.gif" stats="Udziec z jelenia||leczy=120;opis=Pożywne mięso.||16||799"/&gt;&lt;/div&gt; &lt;div class="itemborder"&gt;&lt;img ctip="item" src="https://micc.garmory-cdn.cloud/obrazki/itemy/sur/skora-jelenia.gif" stats="Skóra jelenia||amount=1;cansplit=1;capacity=3;opis=Niskowartościowy przedmiot.||15||300"/&gt;&lt;/div&gt; &lt;div class="itemborder"&gt;&lt;img ctip="item" src="https://micc.garmory-cdn.cloud/obrazki/itemy/sur/tuz112.gif" stats="Poroże jelenia||opis=Piękne i rozłożyste poroże jelenia.;unique||15||20000"/&gt;&lt;/div&gt;&lt;br/&gt;&lt;br/&gt;Udziec z jelenia &lt;br/&gt;Skóra jelenia &lt;br/&gt;Poroże jelenia &lt;br/&gt;&lt;br/&gt;&lt;i&gt;Autorem solucji jest Hessa&lt;/i&gt;&lt;br/&gt;</t>
  </si>
  <si>
    <t xml:space="preserve">3700</t>
  </si>
  <si>
    <t xml:space="preserve">Torina</t>
  </si>
  <si>
    <t xml:space="preserve">Zezwolenie na teleportację do Eder</t>
  </si>
  <si>
    <t xml:space="preserve">NAGRODA:&lt;br/&gt;&lt;i&gt;Otrzymano 3134 punktów doświadczenia&lt;/i&gt;&lt;br/&gt;&lt;br/&gt;</t>
  </si>
  <si>
    <t xml:space="preserve">3134</t>
  </si>
  <si>
    <t xml:space="preserve">Pomóż Alanowi z Torneg pozbyć się potworów</t>
  </si>
  <si>
    <t xml:space="preserve">NAGRODA: &lt;br/&gt;&lt;i&gt;Otrzymano 2774 punktów doświadczenia&lt;br/&gt;Otrzymano 3000 złotych monet&lt;br/&gt;Otrzymano 5 punktów honoru&lt;/i&gt;&lt;br/&gt;&lt;br/&gt;</t>
  </si>
  <si>
    <t xml:space="preserve">2774</t>
  </si>
  <si>
    <t xml:space="preserve">Orla Grań</t>
  </si>
  <si>
    <t xml:space="preserve">Zabij niedźwiedzia wyjadającego pszczołom miód</t>
  </si>
  <si>
    <t xml:space="preserve">NAGRODA:&lt;br/&gt;Otrzymano 2710 punktów doświadczenia&lt;br/&gt;10000 złotych monet &lt;br/&gt;&lt;br/&gt;</t>
  </si>
  <si>
    <t xml:space="preserve">2710</t>
  </si>
  <si>
    <t xml:space="preserve">Zezwolenie na teleportację do Werbin</t>
  </si>
  <si>
    <t xml:space="preserve">NAGRODA: &lt;br/&gt;&lt;i&gt;Otrzymano 2325 punktów doświadczenia&lt;/i&gt;&lt;br/&gt;</t>
  </si>
  <si>
    <t xml:space="preserve">2325</t>
  </si>
  <si>
    <t xml:space="preserve">Pomóż Surfinii przygotować obiad dla Moliwii</t>
  </si>
  <si>
    <t xml:space="preserve">NAGRODA: &lt;br/&gt;&lt;i&gt;Otrzymano 2282 punktów doświadczenia&lt;br/&gt;Otrzymano 2500 złotych monet&lt;br/&gt;Otrzymano 5 punktów honoru&lt;br/&gt;Otrzymano nowy przedmiot&lt;br/&gt;Kawałek tortu czekoladowego&lt;/i&gt; &lt;br/&gt;&lt;div class="itemborder"&gt;&lt;img ctip="item" src="https://micc.garmory-cdn.cloud/obrazki/itemy/kon/kawalek_tortu2.gif" stats="Kawałek tortu czekoladowego||fullheal=14458||16||399"/&gt;&lt;/div&gt;&lt;br/&gt;&lt;br/&gt;</t>
  </si>
  <si>
    <t xml:space="preserve">2282</t>
  </si>
  <si>
    <t xml:space="preserve">2500</t>
  </si>
  <si>
    <t xml:space="preserve">Mix (Full): 14458</t>
  </si>
  <si>
    <t xml:space="preserve">Ulecz krówkę Maryśki z Karka-han</t>
  </si>
  <si>
    <t xml:space="preserve">NAGRODA:&lt;br/&gt;&lt;i&gt;Otrzymano 2282 punktów doświadczenia&lt;br/&gt;Otrzymano 15000 złotych monet&lt;br/&gt;Otrzymano 10 punktów honoru&lt;br/&gt;Otrzymano nowy przedmiot&lt;br/&gt;Otrzymano nowy przedmiot&lt;br/&gt;Zwój teleportacji do Karka-han &lt;br/&gt;&lt;div class="itemborder"&gt;&lt;img ctip="item" src="https://micc.garmory-cdn.cloud/obrazki/itemy/pap/pap315.gif" stats="Zwój teleportacji do Karka-han||amount=3;cansplit=1;capacity=10;opis=do Karka-han.;permbound;soulbound;teleport=35,58,26||16||300"/&gt;&lt;/div&gt;&lt;br/&gt;&lt;br/&gt;Ochrona przed zatruciem&lt;/i&gt; &lt;br/&gt;&lt;div class="itemborder"&gt;&lt;img ctip="item" src="https://micc.garmory-cdn.cloud/obrazki/itemy/ble/blo128.gif" stats="Ochrona przed zatruciem||act=10;amount=5;cansplit=1;capacity=5;hp=30;permbound;soulbound;ttl=30||25||52"/&gt;&lt;/div&gt;&lt;br/&gt;&lt;br/&gt;&lt;i&gt;Autorem solucji jest Hessa&lt;/i&gt;&lt;br/&gt;&lt;br/&gt;</t>
  </si>
  <si>
    <t xml:space="preserve">Potwory w piwnicach pizzerii Nithal</t>
  </si>
  <si>
    <t xml:space="preserve">2210</t>
  </si>
  <si>
    <t xml:space="preserve">Zezwolenie na teleportację do Torneg</t>
  </si>
  <si>
    <t xml:space="preserve">NAGRODA: &lt;br/&gt;&lt;i&gt;Otrzymano 1850 punktów doświadczenia&lt;/i&gt;&lt;br/&gt;&lt;br/&gt;</t>
  </si>
  <si>
    <t xml:space="preserve">1850</t>
  </si>
  <si>
    <t xml:space="preserve">Torneg</t>
  </si>
  <si>
    <t xml:space="preserve">Pomóż zmarłym odnaleźć spokój</t>
  </si>
  <si>
    <t xml:space="preserve">NAGRODA:&lt;br/&gt;&lt;i&gt;Otrzymano 1850 punktów doświadczenia&lt;/i&gt;&lt;br/&gt;&lt;br/&gt;&lt;i&gt;Autorem solucji jest - Mały Grover&lt;/i&gt;&lt;br/&gt;&lt;br/&gt;</t>
  </si>
  <si>
    <t xml:space="preserve">Zezwolenie na teleportację do Karka-han</t>
  </si>
  <si>
    <t xml:space="preserve">NAGRODA:&lt;br/&gt;&lt;i&gt;Otrzymano 1387 punktów doświadczenia&lt;/i&gt;&lt;br/&gt;&lt;br/&gt;&lt;i&gt;Autorem solucji jest - Zea&lt;/i&gt;&lt;br/&gt;</t>
  </si>
  <si>
    <t xml:space="preserve">1387</t>
  </si>
  <si>
    <t xml:space="preserve">Zezwolenie na teleportację do Ithan</t>
  </si>
  <si>
    <t xml:space="preserve">NAGRODA: &lt;br/&gt;&lt;i&gt;Otrzymano 442 punktów doświadczenia&lt;/i&gt;&lt;br/&gt;&lt;br/&gt;</t>
  </si>
  <si>
    <t xml:space="preserve">442</t>
  </si>
  <si>
    <t xml:space="preserve">Amulety uniku dla strażników Mythar</t>
  </si>
  <si>
    <t xml:space="preserve">NAGRODA:&lt;br/&gt;&lt;i&gt;Otrzymano 530700 punktów doświadczenia &lt;br/&gt;Otrzymano nowy przedmiot&lt;br/&gt;Amulet uniku ergassaj&lt;/i&gt;&lt;br/&gt;&lt;div class="itemborder"&gt;&lt;img ctip="item" src="https://micc.garmory-cdn.cloud/obrazki/itemy/nas/naszyjnik24.gif" stats="Amulet uniku ergassaj||act=5;crit=2;da=25;dz=77;evade=20;lvl=66;permbound;sa=41;soulbound;unique||13||19638"/&gt;&lt;/div&gt;&lt;br/&gt;&lt;br/&gt;&lt;br/&gt;&lt;i&gt;Autor opisu - Hessa&lt;/i&gt;&lt;br/&gt;&lt;br/&gt;</t>
  </si>
  <si>
    <t xml:space="preserve">530700</t>
  </si>
  <si>
    <t xml:space="preserve">Rozgryź tajemnicę zatrutego źródła</t>
  </si>
  <si>
    <t xml:space="preserve">NAGRODA:&lt;br/&gt;&lt;i&gt;Otrzymano 599053 punktów doświadczenia&lt;br/&gt;Otrzymano 20000 złotych monet&lt;br/&gt;Otrzymano 70 punktów honoru&lt;br/&gt;Otrzymano nowy przedmiot&lt;br/&gt;Rękawice poszukiwacza (do wyboru)&lt;/i&gt;&lt;br/&gt;&lt;div class="itemborder"&gt;&lt;img ctip="item" src="https://micc.garmory-cdn.cloud/obrazki/itemy/rek/rekawice16.gif" stats="Magiczne rękawice poszukiwacza||absorb=119;absorbm=56;ac=53;act=-1;heal=78;lvl=70;manabon=18;permbound;reqp=mpt;resfrost=8;slow=28;soulbound||11||17360"/&gt;&lt;/div&gt; &lt;div class="itemborder"&gt;&lt;img ctip="item" src="https://micc.garmory-cdn.cloud/obrazki/itemy/rek/rekawice16.gif" stats="Rękawice poszukiwacza tajemnic||ac=70;act=3;energybon=15;hp=283;lvl=70;permbound;reqp=bhw;resfrost=2;sa=26;soulbound||11||16533"/&gt;&lt;/div&gt;&lt;br/&gt;&lt;br/&gt;&lt;span style="color:blue"&gt;=&amp;gt; jest też drugie zakończenie tego zadania&lt;/span&gt;&lt;br/&gt;Mianowicie zamiast zabijać szamana Nuriframa - przyjmujemy jego zadanie (polega ona na zabiciu 2 żołnierzy nieopodal wodospadu) w nagrodę dostajemy: &lt;br/&gt;&lt;br/&gt;&lt;b&gt;NAGRODA:&lt;br/&gt;&lt;i&gt;Otrzymano 599053 punktów doświadczenia&lt;br/&gt;Otrzymano 25000 złotych monet&lt;br/&gt;Otrzymano nowy przedmiot&lt;br/&gt;Sygnet Mistycznego Szamana&lt;/i&gt;&lt;/b&gt;&lt;br/&gt;&lt;div class="itemborder"&gt;&lt;img ctip="item" src="https://micc.garmory-cdn.cloud/obrazki/itemy/pie/piersc55.gif" stats="Sygnet mistycznego szamana||da=43;evade=7;lvl=70;permbound;sa=43;soulbound||12||13602"/&gt;&lt;/div&gt;&lt;br/&gt;</t>
  </si>
  <si>
    <t xml:space="preserve">599053</t>
  </si>
  <si>
    <t xml:space="preserve">70</t>
  </si>
  <si>
    <t xml:space="preserve">*</t>
  </si>
  <si>
    <t xml:space="preserve">Zielone Licho</t>
  </si>
  <si>
    <t xml:space="preserve">NAGRODA:&lt;br/&gt;&lt;i&gt;Otrzymano 509031 punktów doświadczenia &lt;br/&gt;Otrzymano nowy przedmiot (do wyboru, dla każdej profesji)&lt;/i&gt;&lt;br/&gt;&lt;div class="itemborder"&gt;&lt;img ctip="item" src="https://micc.garmory-cdn.cloud/obrazki/itemy/bro/q98-sztylet.gif" stats="Sztylet wszechwiedzy||acdmg=7;da=43;dmg=513-627;lvl=70;permbound;reqp=b;sa=26;soulbound;unique||5||37790"/&gt;&lt;/div&gt; &lt;div class="itemborder"&gt;&lt;img ctip="item" src="https://micc.garmory-cdn.cloud/obrazki/itemy/tar/q98-tarcza.gif" stats="Tarcza wszechwiedzy||ac=266;blok=77;crit=1;da=26;energybon=15;lvl=70;permbound;reqp=pw;resfrost=4;sa=26;soulbound;unique||14||34025"/&gt;&lt;/div&gt; &lt;div class="itemborder"&gt;&lt;img ctip="item" src="https://micc.garmory-cdn.cloud/obrazki/itemy/pap/q98-zwoj.gif" stats="Pergamin wszechwiedzy||light=891;lvl=70;manabon=35;permbound;reqp=m;sa=43;soulbound;unique||5||35991"/&gt;&lt;/div&gt; &lt;div class="itemborder"&gt;&lt;img ctip="item" src="https://micc.garmory-cdn.cloud/obrazki/itemy/luk/q98-luk.gif" stats="Łuk wszechwiedzy||dmg=618-756;dz=43;energybon=15;lvl=70;permbound;pierce=20;poison=31,264;reqp=h;sa=26;soulbound;unique||4||41664"/&gt;&lt;/div&gt; &lt;div class="itemborder"&gt;&lt;img ctip="item" src="https://micc.garmory-cdn.cloud/obrazki/itemy/luk/q98-kusza.gif" stats="Kusza wszechwiedzy||di=43;dmg=476-581;evade=7;light=1072;lvl=70;permbound;pierce=20;reqp=t;sa=26;soulbound;unique||4||41664"/&gt;&lt;/div&gt;&lt;br/&gt;&lt;br/&gt;&lt;i&gt;Autor opisu - Hessa&lt;/i&gt;&lt;br/&gt;&lt;br/&gt;</t>
  </si>
  <si>
    <t xml:space="preserve">509031</t>
  </si>
  <si>
    <t xml:space="preserve">Zapobiegnij powrotowi czarnej magii do Margonem</t>
  </si>
  <si>
    <t xml:space="preserve">NAGRODA:&lt;br/&gt;&lt;i&gt;Otrzymano 647457 punktów doświadczenia&lt;br/&gt;Otrzymano 100000 złotych monet&lt;br/&gt;Otrzymano 50 punktów honoru&lt;br/&gt;Otrzymano nowy przedmiot&lt;br/&gt;Naszyjnik pomyślności&lt;/i&gt;&lt;br/&gt;&lt;div class="itemborder"&gt;&lt;img ctip="item" src="https://micc.garmory-cdn.cloud/obrazki/itemy/nas/nas9.gif" stats="Naszyjnik pomyślności||critmval=6;critval=6;da=26;evade=7;heal=122;lvl=71;permbound;sa=44;soulbound||13||16191"/&gt;&lt;/div&gt;&lt;br/&gt;&lt;br/&gt;</t>
  </si>
  <si>
    <t xml:space="preserve">647457</t>
  </si>
  <si>
    <t xml:space="preserve">Ureguluj populację płazów znajdujących się w okolicach Mythar.</t>
  </si>
  <si>
    <t xml:space="preserve">NAGRODA: &lt;br/&gt;&lt;i&gt;Otrzymano 530700 punktów doświadczenia&lt;br/&gt;Otrzymano 55000 złotych monet&lt;br/&gt;Otrzymujesz: Święty naszyjnik żmii&lt;br/&gt;&lt;div class="itemborder"&gt;&lt;img ctip="item" src="https://micc.garmory-cdn.cloud/obrazki/itemy/nas/naszyjnik19.gif" stats="Święty naszyjnik żmii||act=5;crit=1;da=42;endest=3;hp=400;lvl=68;permbound;sa=25;soulbound||13||14874"/&gt;&lt;/div&gt;&lt;br/&gt;&lt;br/&gt;Otrzymujesz: Ochrona Kumaka Górskiego&lt;br/&gt;&lt;div class="itemborder"&gt;&lt;img ctip="item" src="https://micc.garmory-cdn.cloud/obrazki/itemy/ble/blo137.gif" stats="Ochrona Kumaka Górskiego||act=5;amount=5;cansplit=0;hp=33;permbound;soulbound;ttl=30||25||49"/&gt;&lt;/div&gt;&lt;br/&gt;&lt;br/&gt;&lt;/i&gt;&lt;br/&gt;&lt;br/&gt;&lt;br/&gt;&lt;i&gt;Autorem solucji jest - Hessa&lt;/i&gt;&lt;br/&gt;&lt;br/&gt;</t>
  </si>
  <si>
    <t xml:space="preserve">Walka w jedności</t>
  </si>
  <si>
    <t xml:space="preserve">NAGRODA:&lt;br/&gt;&lt;br/&gt;Otrzymano 29326008 punktów doświadczenia  (bonus 25% dośw za questy, świat normalny)&lt;br/&gt;Otrzymano 30499048 punktów doświadczenia  (bonus 30% dośw za questy, świat normalny)&lt;br/&gt;oraz &lt;br/&gt;Szkatuła Sybilli  &lt;img rel="nofollow noopener noreferrer" src="https://www.margonem.pl/obrazki/itemy/neu/skrzynia.gif"/&gt;&lt;br/&gt;&lt;br/&gt;&lt;img rel="nofollow noopener noreferrer" src="https://vgy.me/KzkisL.jpg"/&gt;&lt;br/&gt;&lt;br/&gt;a z niej jeden losowy przedmiot:&lt;br/&gt;&lt;br/&gt;&lt;img rel="nofollow noopener noreferrer" src="https://vgy.me/8zJqrs.jpg"/&gt;&lt;br/&gt;&lt;br/&gt;Mieszek z denarami &lt;br/&gt;&lt;br/&gt;&lt;br/&gt;Worek przeklętych monet &lt;br/&gt;&lt;br/&gt;&lt;br/&gt;Eliksir Sybilli&lt;br/&gt;&lt;div class="itemborder"&gt;&lt;img ctip="item" src="https://micc.garmory-cdn.cloud/obrazki/itemy/pot/but-01.gif" stats="Eliksir Sybilli||amount=5;cansplit=0;expadd=50;heroic;lvl=255;nodepo;permbound;soulbound||16||666"/&gt;&lt;/div&gt;&lt;br/&gt;&lt;br/&gt;&lt;i&gt;Autorem solucji jest Wehomir, poprawki i aktualizacja Hessa&lt;/i&gt;&lt;br/&gt;+ &lt;br/&gt;&lt;br/&gt;&lt;blockquote&gt;&lt;center&gt;Video solucja: &lt;a href="https://www.youtube.com/watch?v=exq6flugxSs" rel="nofollow noopener noreferrer" target="_blank"&gt;https://www.youtube.com/watch?v=exq6flugxSs&lt;/a&gt; /by Mr Feniks &lt;/center&gt;&lt;/blockquote&gt;&lt;br/&gt;&lt;br/&gt;</t>
  </si>
  <si>
    <t xml:space="preserve">29326008</t>
  </si>
  <si>
    <t xml:space="preserve">Nowy mieszkaniec rezydencji de Waldenów</t>
  </si>
  <si>
    <t xml:space="preserve">23892316</t>
  </si>
  <si>
    <t xml:space="preserve">Mroczne podziemia</t>
  </si>
  <si>
    <t xml:space="preserve">23583814</t>
  </si>
  <si>
    <t xml:space="preserve">Niewinna i niebezpieczna -</t>
  </si>
  <si>
    <t xml:space="preserve">NAGRODA:&lt;br/&gt;Otrzymano 23488007 punktów doświadczenia (bonus 30% dośw za questy, świat normalny)&lt;br/&gt;oraz&lt;br/&gt;Prastary zwój Flemii&lt;br/&gt; &lt;div class="itemborder"&gt;&lt;img ctip="item" src="https://micc.garmory-cdn.cloud/obrazki/itemy/pap/zwoj_01.gif" stats="Prastary zwój Flemii||amount=10;cansplit=0;custom_teleport;opis=Działa jak Zwój Czerwonego Smoka.;permbound;soulbound;unique||16||10"/&gt;&lt;/div&gt;&lt;br/&gt;&lt;br/&gt;&lt;span style="color:blue"&gt;&lt;b&gt;UWAGA!&lt;/b&gt; Questa spalimy jeśli nie pozbieramy wszystkiego w Jaskini, nie będziemy mieć dowodów na obronę Patrycji na Sali sądowej.&lt;/span&gt;&lt;br/&gt;&lt;br/&gt;&lt;i&gt;(Autorem solucji jest Plakatowy, poprawki i aktualizacja Hessa)&lt;/i&gt;&lt;br/&gt;&lt;br/&gt;+&lt;br/&gt;Video solucja: &lt;a href="https://www.youtube.com/watch?v=QoRf4w2CoHw" rel="nofollow noopener noreferrer" target="_blank"&gt;https://www.youtube.com/watch?v=QoRf4w2CoHw&lt;/a&gt; /by Mr Feniks&lt;br/&gt;</t>
  </si>
  <si>
    <t xml:space="preserve">23488007</t>
  </si>
  <si>
    <t xml:space="preserve">Nie zdołasz jej ocalić...</t>
  </si>
  <si>
    <t xml:space="preserve">20691165</t>
  </si>
  <si>
    <t xml:space="preserve">Plugawa księga</t>
  </si>
  <si>
    <t xml:space="preserve">15518376</t>
  </si>
  <si>
    <t xml:space="preserve">1000000</t>
  </si>
  <si>
    <t xml:space="preserve">Tajemnicze zaginięcia</t>
  </si>
  <si>
    <t xml:space="preserve">Pewnego razu w karczmie...</t>
  </si>
  <si>
    <t xml:space="preserve">12400160</t>
  </si>
  <si>
    <t xml:space="preserve">Historia Llacha i Paniki</t>
  </si>
  <si>
    <t xml:space="preserve">12234428</t>
  </si>
  <si>
    <t xml:space="preserve">Flos Nocte [Nocna roślina]</t>
  </si>
  <si>
    <t xml:space="preserve">8189130</t>
  </si>
  <si>
    <t xml:space="preserve">Drzewo Totemów</t>
  </si>
  <si>
    <t xml:space="preserve">NAGRODA:&lt;br/&gt;&lt;br/&gt;Otrzymano 7331501 punktów doświadczenia  (bonus 25% dośw za questy, świat normalny)&lt;br/&gt;Otrzymano 7624760 punktów doświadczenia  (bonus 30% dośw za questy, świat normalny)&lt;br/&gt;&lt;br/&gt;&lt;i&gt;(opis z Eventu, poprawki i aktualizacja Hessa)&lt;/i&gt;&lt;br/&gt;+&lt;br/&gt;&lt;br/&gt;&lt;blockquote&gt;&lt;center&gt;&lt;br/&gt;Video solucja: &lt;a href="https://www.youtube.com/watch?v=hdSY-vsvXPY" rel="nofollow noopener noreferrer" target="_blank"&gt;https://www.youtube.com/watch?v=hdSY-vsvXPY&lt;/a&gt; /by Mr Feniks&lt;br/&gt;Video solucja: &lt;a href="https://www.youtube.com/watch?v=6GEotj8giyo&amp;amp;feature=youtu.be" rel="nofollow noopener noreferrer" target="_blank"&gt;https://www.youtube.com/watch?v=6GEotj8giyo&amp;amp;feature=youtu.be&lt;/a&gt; /by Kermitez&lt;/center&gt;&lt;/blockquote&gt;&lt;br/&gt;&lt;br/&gt;</t>
  </si>
  <si>
    <t xml:space="preserve">7331501</t>
  </si>
  <si>
    <t xml:space="preserve">Pływające formalności</t>
  </si>
  <si>
    <t xml:space="preserve">NAGRODA:&lt;br/&gt;Otrzymano 6398128 punktów doświadczenia&lt;br/&gt;Otrzymano 500000 złotych monet&lt;br/&gt;Otrzymujesz: Niszczyciel przeciwności losu&lt;br/&gt;&lt;div class="itemborder"&gt;&lt;img ctip="item" src="https://micc.garmory-cdn.cloud/obrazki/itemy/ble/q_niszczyciel.gif" stats="Niszczyciel przeciwności losu||amount=12;cansplit=1;capacity=12;endest=2;manadest=5;permbound;sa=9;soulbound;ttl=60;unique||25||182"/&gt;&lt;/div&gt;&lt;br/&gt;&lt;br/&gt;Autor solucji - Kiri kaze&lt;br/&gt;&lt;br/&gt;</t>
  </si>
  <si>
    <t xml:space="preserve">6398128</t>
  </si>
  <si>
    <t xml:space="preserve">500000</t>
  </si>
  <si>
    <t xml:space="preserve">Opowieści z ulic miasta Nithal</t>
  </si>
  <si>
    <t xml:space="preserve">NAGRODA -&amp;gt; 5378457 punktów doświadczenia (Nerthus)&lt;br/&gt;10. wracamy do Kurtozjusza, a następnie do Gościńca Bardów&lt;br/&gt;11. Wchodzimy do groty i rozmawiamy z rannym człowiekiem&lt;br/&gt;&lt;br/&gt;&lt;b&gt;&lt;u&gt;Historia żaka o imieniu Rico.&lt;/u&gt;&lt;/b&gt;&lt;br/&gt;&lt;br/&gt;12. Pojawiamy się w izbie chorych, i ponownie musimy podąrząć według zaleceń innego "questa"&lt;br/&gt;13. rozmawiamy z chorym (16.13)&lt;br/&gt;14. Idziemy do profesora Rystantosa Uniwersytet płd. (24.7)&lt;br/&gt;15. Ten odsyła nas do żaczki Eleni Nithal (88,48)&lt;br/&gt;16. Teraz Przemytnik Irwin Nithal (63,10) A następnie do Przełęczy łotrzyków&lt;br/&gt;17. Zamieszkały wóz (28,28) wchodzimy 2 x&lt;br/&gt;18. Wracamy do Irwina, przenosi nas do zamieszkanego wozu, i rozmawiamy z Rico.&lt;br/&gt;19. Wyrzuca nas w Podgrodziu Nithal, ponownie idziemy do Irwina&lt;br/&gt;20. Przenosi nas do Izby chorych rozmawiamy z doktorem i wyrzuca nas przed izbę&lt;br/&gt;&lt;b&gt;NAGRODA&lt;/b&gt; - punkty doświadczenia&lt;br/&gt;21. Wracamy do Kurtozjusza&lt;br/&gt;22. Idziemy do Wargusa (62.19)&lt;br/&gt;&lt;br/&gt;&lt;b&gt;&lt;u&gt;Wielki skok na ratusz Nithal.&lt;/u&gt;&lt;/b&gt;&lt;br/&gt;&lt;br/&gt;23. Udajemy się do ratusza Nithal -&amp;gt; Zabytkowy zegar ścienny teraz wchodzimy do skarbca, strażnik nas wyrzuca.&lt;br/&gt;24. wracamy do Wargusa, ten wysyla nas do Podgrodzia Nithal&lt;br/&gt;25. rozmawiamy z Julkiem (37,49)&lt;br/&gt;26. Przenosi nas do nithal, po autodialogu znajdujemy się w ratuszu.&lt;br/&gt;27. zabieramy zegar ze ściany, podchodzimy do Wargusa i jesteśmy w podgrodziu Nithal&lt;br/&gt;28. Po krótkiej rozmowie z Wargusem jesteśmy w karczmie, podchodzimy ponownie do wargusa  &lt;br/&gt;&lt;b&gt;NAGRODA&lt;/b&gt; 8067686 punktów doświadczenia (świat Nerthus)&lt;br/&gt;29. Wracamy do Kurtozjusza&lt;br/&gt;&lt;br/&gt;&lt;br/&gt;&lt;b&gt;NAGRODA&lt;/b&gt;&lt;br/&gt;Otrzymano 40338448 punktów doświadczenia (świat Nerthus x3, bonus klanowy 20% +błogosławieństwo 50%)&lt;br/&gt;&lt;br/&gt;Otrzymano 600000 złotych monet&lt;br/&gt;&lt;br/&gt;Autor solucji - Abatoro&lt;br/&gt;&lt;br/&gt;</t>
  </si>
  <si>
    <t xml:space="preserve">5378457</t>
  </si>
  <si>
    <t xml:space="preserve">600000</t>
  </si>
  <si>
    <t xml:space="preserve">Poznaj tajemnicę, jaką skrywają runy wyszyte na szatach wiedźm.</t>
  </si>
  <si>
    <t xml:space="preserve">NAGRODA:&lt;br/&gt;Otrzymano 5239318 punktów doświadczenia (25% bonus klanowy)&lt;br/&gt;Otrzymano 300 punktów honoru&lt;br/&gt;Otrzymano nowy przedmiot&lt;br/&gt;Torba czarownicy &lt;br/&gt;&lt;div class="itemborder"&gt;&lt;img ctip="item" src="https://micc.garmory-cdn.cloud/obrazki/itemy/bag/torba20.gif" stats="Torba czarownicy||bag=27;btype=18;permbound;soulbound;unique||24||12"/&gt;&lt;/div&gt;&lt;br/&gt;&lt;br/&gt;&lt;br/&gt;&lt;span style="color:blue"&gt;UWAGA!&lt;/span&gt;:&lt;br/&gt;&lt;b&gt;-&lt;/b&gt; w przypadku nie zabicia Sługi szatana dostaniemy &lt;br/&gt;&lt;b&gt;&lt;i&gt;4,05 mln expa&lt;/i&gt;&lt;/b&gt; &lt;br/&gt;(300 PH i torbę)&lt;br/&gt;&lt;br/&gt;&lt;b&gt;-&lt;/b&gt; jest też drugi sposób zakończenia tego questa: w dialogu z szewcem (w każdym momencie trwania questa), zamiast decydować się na zgłębienie tajemnic run, możemy wybrać opcję z pójściem po igłę i nici - wtedy załatwiamy te przedmioty od uczennicy Brooka, a potem musimy lecieć po rzemień. Czeka nas rozmowa z Naczelnikiem w Gildi Kupców w Nithal, a potem podróż do Gildi Kupców w Karka-Han i rozmowa z panną na parterze. Z rzemieniem wracamy do szewca, czekamy niecałe pół godziny i dostajemy:&lt;br/&gt; &lt;b&gt;&lt;i&gt;2,5mln expa, 50ph &lt;br/&gt;oraz &lt;br/&gt;torbę wiedźmy&lt;/i&gt;&lt;/b&gt; (mieści 14 kluczy)&lt;br/&gt;&lt;br/&gt;&lt;span style="color:blue"&gt;UWAGA! Jeśli pomylicie się podczas rytuału przy kotle w Tuzmer maść od Berkony nie będzie usuwana, by trzeba było sporządzić ją ponownie, jedynym skutkiem będzie odtąd krótka blokada czasowa, po odczekaniu której będzie można ponownie przystąpić do próby z maścią, a gdy się ją ukończy, na spokojnie kontynuować zadanie. Drobnym zmianom mogła ulec treść dialogów oraz kolejność jednej z linii (dokładniej mówiąc "Siadam obok, próbując sobie przypomnieć, co mówiła Raszpla Berkona.")/Grzybbek  &lt;/span&gt;&lt;br/&gt;&lt;br/&gt;&lt;i&gt;Autorem solucji jest Hessa&lt;/i&gt;&lt;br/&gt;</t>
  </si>
  <si>
    <t xml:space="preserve">5239318</t>
  </si>
  <si>
    <t xml:space="preserve">Rozwiąż zagadkę tajemniczych zaginięć w Nithal</t>
  </si>
  <si>
    <t xml:space="preserve">NAGRODA:&lt;br/&gt;Otrzymano 4456597 punktów doświadczenia (4 ranga klanu, świat normalny)&lt;br/&gt;Otrzymano 1.5m złotych monet&lt;br/&gt;Otrzymano 200 punktów honoru&lt;br/&gt;Otrzymano nowy przedmiot&lt;br/&gt;&lt;br/&gt;Zwój teleportacji do Szlamowych Kanałów &lt;br/&gt;&lt;div class="itemborder"&gt;&lt;img ctip="item" src="https://micc.garmory-cdn.cloud/obrazki/itemy/pap/zwoj_nieb.gif" stats="Zwój teleportacji do Szlamowych Kanałów||amount=19;cansplit=1;capacity=60;opis=do Szlamowych Kanałów.;permbound;soulbound;teleport=972,40,57;unique||16||222"/&gt;&lt;/div&gt; &lt;br/&gt;&lt;br/&gt;</t>
  </si>
  <si>
    <t xml:space="preserve">4456597</t>
  </si>
  <si>
    <t xml:space="preserve">200</t>
  </si>
  <si>
    <t xml:space="preserve">Pomóż Cedrikowi rozwiązać jego obawy dotyczące berserkerów</t>
  </si>
  <si>
    <t xml:space="preserve">NAGRODA: &lt;br/&gt;Otrzymano 4011318 punktów doświadczenia&lt;br/&gt;Otrzymano 2.5m złotych monet&lt;br/&gt;Otrzymano 135 punktów honoru&lt;br/&gt;oraz &lt;br/&gt;Klucz do magazynu berserkerów &lt;br/&gt;&lt;div class="itemborder"&gt;&lt;img ctip="item" src="https://micc.garmory-cdn.cloud/obrazki/itemy/neu/neu13.gif" stats="Klucz do magazynu berserkerów||opis=Mosiężny klucz do magazynu berserkerów.;permbound;quest=356;rkey=1713;soulbound||18||500000"/&gt;&lt;/div&gt;&lt;br/&gt;&lt;br/&gt;&lt;br/&gt;&lt;i&gt;Autorem solucji jest Hessa&lt;/i&gt;&lt;br/&gt;&lt;br/&gt;</t>
  </si>
  <si>
    <t xml:space="preserve">4011318</t>
  </si>
  <si>
    <t xml:space="preserve">135</t>
  </si>
  <si>
    <t xml:space="preserve">Seria 6 Questów na</t>
  </si>
  <si>
    <t xml:space="preserve">NAGRODA:&lt;br/&gt;Otrzymano 3665750 punktów doświadczenia  (bonus 25% dośw za questy, świat normalny)&lt;br/&gt;Otrzymano 3812380 punktów doświadczenia (bonus 30% dośw za questy, świat normalny)&lt;br/&gt;&lt;br/&gt;&lt;i&gt;(Autorem solucji jest Zły Julian, poprawki i aktualizacja Hessa)&lt;/i&gt;&lt;br/&gt;+&lt;br/&gt;&lt;br/&gt;&lt;blockquote&gt;&lt;center&gt;&lt;br/&gt;Video solucja: &lt;a href="https://www.youtube.com/watch?v=c0TWi8blba4" rel="nofollow noopener noreferrer" target="_blank"&gt;https://www.youtube.com/watch?v=c0TWi8blba4&lt;/a&gt; /by Mr Feniks &lt;br/&gt;&lt;br/&gt;&lt;/center&gt;&lt;/blockquote&gt;&lt;br/&gt;&lt;br/&gt;</t>
  </si>
  <si>
    <t xml:space="preserve">3665750</t>
  </si>
  <si>
    <t xml:space="preserve">Leśna przełęcz</t>
  </si>
  <si>
    <t xml:space="preserve">Pomóż druidowi Vincentowi sporządzić niezwykłą miksturę</t>
  </si>
  <si>
    <t xml:space="preserve">NAGRODA: &lt;br/&gt;Otrzymano 3269878 punktów doświadczenia &lt;br/&gt;450k złota &lt;br/&gt;oraz &lt;br/&gt;Esencja Życia&lt;br/&gt;&lt;div class="itemborder"&gt;&lt;img ctip="item" src="https://micc.garmory-cdn.cloud/obrazki/itemy/pot/mix01.gif" stats="Esencja życia||amount=100;cansplit=0;goldpack=25000;leczy=7500;opis=Ta zaczarowana mikstura przywraca nie tylko[br]zdrowie, lecz także czyni bogatszym jej[br]właściciela.;permbound;soulbound;unique||16||4080008"/&gt;&lt;/div&gt; &lt;br/&gt;&lt;br/&gt;&lt;br/&gt;&lt;i&gt;Autorem solucji jest Hessa&lt;/i&gt;&lt;br/&gt;</t>
  </si>
  <si>
    <t xml:space="preserve">3269878</t>
  </si>
  <si>
    <t xml:space="preserve">Agia Triada</t>
  </si>
  <si>
    <t xml:space="preserve">Rozwiąż problem ogrów zamieszkujących jaskinie pod Klasztorem Różanitów</t>
  </si>
  <si>
    <t xml:space="preserve">NAGRODA:&lt;br/&gt;Otrzymano 2941758 punktów doświadczenia&lt;br/&gt;Otrzymano 250k złotych monet&lt;br/&gt;Otrzymano nowy przedmiot:&lt;br/&gt;Różana konfitura &lt;br/&gt;ITEM#1261560612.jaruna&lt;br/&gt;&lt;br/&gt;&lt;i&gt;Autorem solucji jest - Hessa &lt;/i&gt;&lt;br/&gt;&lt;br/&gt;</t>
  </si>
  <si>
    <t xml:space="preserve">2941758</t>
  </si>
  <si>
    <t xml:space="preserve">Stare Sioło</t>
  </si>
  <si>
    <t xml:space="preserve">Sekret pierścienia demonów</t>
  </si>
  <si>
    <t xml:space="preserve">NAGRODA:&lt;br/&gt;Otrzymano 2223422 punktów doświadczenia (Pandora,2x klan)&lt;br/&gt;Otrzymano 500k złotych monet&lt;br/&gt;Otrzymano 100 punktów honoru&lt;br/&gt;Otrzymano nowy przedmiot&lt;br/&gt;&lt;div class="itemborder"&gt;&lt;img ctip="item" src="https://micc.garmory-cdn.cloud/obrazki/itemy/hat/shj-kpl02.gif" stats="Kapelusz z piórkiem||ac=144;crit=1;evade=10;hp=431;lvl=101;permbound;sa=59;soulbound;unique||9||43245"/&gt;&lt;/div&gt;&lt;br/&gt;&lt;br/&gt;&lt;blockquote&gt;&lt;br/&gt;Video solucja gracza Mr Feniks: &lt;br/&gt;&lt;a href="https://www.youtube.com/watch?v=QDtAfxoHwuk&amp;amp;t=155s" rel="nofollow noopener noreferrer" target="_blank"&gt;https://www.youtube.com/watch?v=QDtAfxoHwuk&amp;amp;t=155s&lt;/a&gt; &lt;br/&gt;&lt;/blockquote&gt;&lt;br/&gt;&lt;br/&gt;</t>
  </si>
  <si>
    <t xml:space="preserve">2223422</t>
  </si>
  <si>
    <t xml:space="preserve">Prawda smutniejsza niż baśń</t>
  </si>
  <si>
    <t xml:space="preserve">NAGRODA:&lt;br/&gt;&lt;i&gt;Otrzymano 1539376 punktów doświadczenia &lt;br/&gt;Otrzymano 50000 złotych monet&lt;br/&gt;Otrzymano 55 punktów honoru&lt;br/&gt;Otrzymano nowy przedmiot&lt;br/&gt;Otrzymano nowy przedmiot &lt;br/&gt;Denary (2x)&lt;br/&gt;&lt;div class="itemborder"&gt;&lt;img ctip="item" src="https://micc.garmory-cdn.cloud/obrazki/itemy/zlo/worek5.gif" stats="Denary||amount=1;cansplit=1;capacity=1000;opis=W mieście pełnym przekrętów na pewno znajdziesz kogoś, kto zaoferuje ci za nie towar najwyższej klasy.;permbound;soulbound;unique||15||14"/&gt;&lt;/div&gt; &lt;div class="itemborder"&gt;&lt;img ctip="item" src="https://micc.garmory-cdn.cloud/obrazki/itemy/zlo/worek5.gif" stats="Denary||amount=1;cansplit=1;capacity=1000;opis=W mieście pełnym przekrętów na pewno znajdziesz kogoś, kto zaoferuje ci za nie towar najwyższej klasy.;permbound;soulbound;unique||15||14"/&gt;&lt;/div&gt;&lt;br/&gt;&lt;br/&gt;Wężowy kaptur&lt;/i&gt;&lt;br/&gt;&lt;div class="itemborder"&gt;&lt;img ctip="item" src="https://micc.garmory-cdn.cloud/obrazki/itemy/hat/wezowy_kaptur.gif" stats="Wężowy kaptur||ac=138;act=15;da=33;evade=10;hp=415;lvl=98;permbound;resfire=-3;resfrost=-3;reslight=-3;sa=57;soulbound;unique||9||47166"/&gt;&lt;/div&gt;&lt;br/&gt;&lt;br/&gt;2) uzdrowić Kochankę - w rozmowie z Presztrekiem decydujemy się dokonać rytuału uzdrawiającego - &lt;br/&gt;otrzymujemy:&lt;br/&gt;&lt;br/&gt;&lt;b&gt;NAGRODA:&lt;br/&gt;&lt;i&gt;Otrzymano 1539376 punktów doświadczenia &lt;br/&gt;Otrzymano 50000 złotych monet&lt;br/&gt;Otrzymano nowy przedmiot &lt;br/&gt;Denary (2x)&lt;/i&gt;&lt;/b&gt;&lt;br/&gt;&lt;div class="itemborder"&gt;&lt;img ctip="item" src="https://micc.garmory-cdn.cloud/obrazki/itemy/zlo/worek5.gif" stats="Denary||amount=1;cansplit=1;capacity=1000;opis=W mieście pełnym przekrętów na pewno znajdziesz kogoś, kto zaoferuje ci za nie towar najwyższej klasy.;permbound;soulbound;unique||15||14"/&gt;&lt;/div&gt; &lt;div class="itemborder"&gt;&lt;img ctip="item" src="https://micc.garmory-cdn.cloud/obrazki/itemy/zlo/worek5.gif" stats="Denary||amount=1;cansplit=1;capacity=1000;opis=W mieście pełnym przekrętów na pewno znajdziesz kogoś, kto zaoferuje ci za nie towar najwyższej klasy.;permbound;soulbound;unique||15||14"/&gt;&lt;/div&gt;&lt;br/&gt;&lt;br/&gt;&lt;span style="color:blue"&gt;UWAGA!:&lt;br/&gt;&lt;b&gt; Jeżeli po zakończeniu questa zwrócimy bibliotekarce książki, otrzymamy 50 PH.&lt;/b&gt;&lt;/span&gt;&lt;br/&gt;&lt;br/&gt;* jeżeli powiemy, że mamy przedmioty, a nie będziemy ich posiadać, stracimy 1 punkt honoru&lt;br/&gt;*** gracze powyżej 113 poziomu nie mają opcji zabicia Kochanki Nocy, mają tylko opcję uzdrowienia&lt;br/&gt;&lt;br/&gt;&lt;i&gt;Autorem solucji jest - Evariel&lt;/i&gt;&lt;br/&gt;</t>
  </si>
  <si>
    <t xml:space="preserve">1539376</t>
  </si>
  <si>
    <t xml:space="preserve">Mirvenis-Adur</t>
  </si>
  <si>
    <t xml:space="preserve">Sztuka kompromisów.</t>
  </si>
  <si>
    <t xml:space="preserve">1501967</t>
  </si>
  <si>
    <t xml:space="preserve">Upiory córki lalkarza</t>
  </si>
  <si>
    <t xml:space="preserve">NAGRODA:&lt;br/&gt;&lt;i&gt;Otrzymano1457280 punktów doświadczenia&lt;br/&gt;Otrzymano 100 punktów honoru&lt;br/&gt;Otrzymano nowy przedmiot&lt;br/&gt;Zniszczony pierścień Valii&lt;/i&gt;&lt;br/&gt;&lt;div class="itemborder"&gt;&lt;img ctip="item" src="https://micc.garmory-cdn.cloud/obrazki/itemy/pie/syg02.gif" stats="Zniszczony pierścień Valii||heroic;opis=Ten pierścień jest niestety zniszczony. Nie wiadomo, gdzie podział się jego klejnot i jakie ma właściwości. Jednak podświadomie czujesz, że pozbycie się go lub sprzedanie byłoby nierozważne.;permbound;soulbound||15||15"/&gt;&lt;/div&gt;&lt;br/&gt;&lt;br/&gt;&lt;i&gt;Autorem solucji jest - Rotsu&lt;/i&gt;&lt;br/&gt;&lt;br/&gt;</t>
  </si>
  <si>
    <t xml:space="preserve">1457280</t>
  </si>
  <si>
    <t xml:space="preserve">Pozbądź się drzewców, które rosły przy zatrutym źródle</t>
  </si>
  <si>
    <t xml:space="preserve">NAGRODA:&lt;br/&gt;&lt;i&gt;Otrzymano 1417232 punktów doświadczenia &lt;br/&gt;Otrzymano 50000 złotych monet &lt;br/&gt;Otrzymano 234346 punktów doświadczenia&lt;br/&gt;Buty Lussa &lt;br/&gt;&lt;div class="itemborder"&gt;&lt;img ctip="item" src="https://micc.garmory-cdn.cloud/obrazki/itemy/but/buty21.gif" stats="Buty Lussa||ac=93;act=-5;da=31;lvl=93;permbound;sa=55;slow=35;soulbound||10||24994"/&gt;&lt;/div&gt;&lt;br/&gt;&lt;br/&gt;Zwój teleportacji do Mythar &lt;br/&gt;&lt;div class="itemborder"&gt;&lt;img ctip="item" src="https://micc.garmory-cdn.cloud/obrazki/itemy/pap/pap314.gif" stats="Zwój teleportacji do Mythar ||amount=5;cansplit=1;capacity=10;opis=do Mythar.;permbound;soulbound;teleport=257,65,32||16||500"/&gt;&lt;/div&gt;&lt;/i&gt;&lt;br/&gt;&lt;br/&gt;&lt;i&gt;Autorem solucji jest Hessa&lt;/i&gt;&lt;br/&gt;</t>
  </si>
  <si>
    <t xml:space="preserve">1417232</t>
  </si>
  <si>
    <t xml:space="preserve">Najcenniejszy ze skarbów pustyni</t>
  </si>
  <si>
    <t xml:space="preserve">1392784</t>
  </si>
  <si>
    <t xml:space="preserve">Kiedy Śmierć się uśmiecha...</t>
  </si>
  <si>
    <t xml:space="preserve">NAGRODA:&lt;br/&gt;&lt;i&gt;Otrzymano 1317859 punktów doświadczenia&lt;br/&gt;Stracono 1000 złotych monet&lt;br/&gt;Otrzymano nowy przedmiot&lt;br/&gt;Otrzymano nowy przedmiot&lt;br/&gt;Niekompletna talia tarota &lt;br/&gt;ITEM#1305939000.jaruna&lt;br/&gt;&lt;br/&gt;Karta Błazna &lt;/i&gt;&lt;br/&gt;&lt;div class="itemborder"&gt;&lt;img ctip="item" src="https://micc.garmory-cdn.cloud/obrazki/itemy/eve/evkarta.gif" stats="Karta Błazna||amount=3;cansplit=1;capacity=10;opis=na Złowrogie Bagna.[br][br]Ponoć mordercy wracają czasem na miejsce zbrodni. Kto wie, kogo tam spotkasz?;permbound;soulbound;teleport=246,78,3||16||1500"/&gt;&lt;/div&gt;&lt;br/&gt;&lt;br/&gt;&lt;br/&gt;&lt;br/&gt;&lt;i&gt;Autorem solucji jest Malause&lt;/i&gt;&lt;br/&gt;</t>
  </si>
  <si>
    <t xml:space="preserve">1317859</t>
  </si>
  <si>
    <t xml:space="preserve">Proces</t>
  </si>
  <si>
    <t xml:space="preserve">NAGRODA:&lt;br/&gt;&lt;i&gt;Otrzymano 1317859 punktów doświadczenia&lt;br/&gt;Otrzymano 300 punktów honoru&lt;br/&gt;Otrzymano nowy przedmiot &lt;br/&gt;Pierścień Valii &lt;/i&gt; (dla każdej profesji)&lt;br/&gt;&lt;div class="itemborder"&gt;&lt;img ctip="item" src="https://micc.garmory-cdn.cloud/obrazki/itemy/pie/sygnet.gif" stats="Pierścień zręczności Valii||crit=3;critval=6;ds=115;dz=60;energybon=17;evade=20;heroic;lvl=100;noauction;opis=Ten wspaniały pierścień kryje w sobie moc bogini Valii.  ;permbound;reqp=b;resfire=3;sa=83;soulbound||12||71030"/&gt;&lt;/div&gt; &lt;div class="itemborder"&gt;&lt;img ctip="item" src="https://micc.garmory-cdn.cloud/obrazki/itemy/pie/sygnet.gif" stats="Pierścień geniuszu Valii||crit=3;critmval=12;di=171;heal=180;heroic;lvl=100;manabon=50;noauction;opis=Ten wspaniały pierścień kryje w sobie moc bogini Valii.  ;permbound;reqp=m;sa=83;soulbound||12||64426"/&gt;&lt;/div&gt; &lt;div class="itemborder"&gt;&lt;img ctip="item" src="https://micc.garmory-cdn.cloud/obrazki/itemy/pie/sygnet.gif" stats="Pierścień szybkości Valii||crit=3;critval=12;dz=115;energybon=33;evade=10;heroic;lowevade=10;lvl=100;noauction;opis=Ten wspaniały pierścień kryje w sobie moc bogini Valii.  ;permbound;reqp=h;resfire=3;sa=58;soulbound||12||71030"/&gt;&lt;/div&gt; &lt;div class="itemborder"&gt;&lt;img ctip="item" src="https://micc.garmory-cdn.cloud/obrazki/itemy/pie/sygnet.gif" stats="Pierścień godności Valii||crit=3;critmval=6;critval=12;da=58;energybon=17;heal=180;heroic;hp=616;lvl=100;noauction;opis=Ten wspaniały pierścień kryje w sobie moc bogini Valii.  ;permbound;reqp=p;resfrost=3;sa=58;soulbound||12||74582"/&gt;&lt;/div&gt; &lt;div class="itemborder"&gt;&lt;img ctip="item" src="https://micc.garmory-cdn.cloud/obrazki/itemy/pie/sygnet.gif" stats="Pierścień siły Valii||crit=3;critval=12;ds=171;energybon=17;heroic;hp=616;lowevade=10;lvl=100;noauction;opis=Ten wspaniały pierścień kryje w sobie moc bogini Valii.  ;permbound;reqp=w;resfire=3;sa=58;soulbound||12||71030"/&gt;&lt;/div&gt; &lt;div class="itemborder"&gt;&lt;img ctip="item" src="https://micc.garmory-cdn.cloud/obrazki/itemy/pie/sygnet.gif" stats="Pierścień mądrości Valii||crit=2;critmval=6;critval=6;da=58;evade=20;heal=180;heroic;lvl=100;manabon=50;noauction;opis=Ten wspaniały pierścień kryje w sobie moc bogini Valii.  ;permbound;reqp=t;resfrost=3;sa=58;soulbound||12||74582"/&gt;&lt;/div&gt;&lt;br/&gt;&lt;br/&gt;&lt;br/&gt;&lt;span style="color:blue"&gt;Jeśli nie zdobędziemy wystarczająco Zaufań Mietka i zawiśniemy na sznurze, otrzymamy mniejszą nagrodę. &lt;/span&gt;&lt;br/&gt;&lt;b&gt;NAGRODA:&lt;br/&gt;&lt;i&gt;Otrzymano 790715 punktów doświadczenia&lt;br/&gt;Otrzymano 70000 złotych monet&lt;br/&gt;Otrzymano 100 punktów honoru&lt;/i&gt;&lt;/b&gt;&lt;br/&gt;&lt;br/&gt;</t>
  </si>
  <si>
    <t xml:space="preserve">70000</t>
  </si>
  <si>
    <t xml:space="preserve">Udowodnij swe męstwo na arenie</t>
  </si>
  <si>
    <t xml:space="preserve">NAGRODA:&lt;br/&gt;&lt;i&gt;Otrzymano 1263643 punktów doświadczenia&lt;br/&gt;Otrzymano 95 punktów honoru&lt;br/&gt;Otrzymano nowy przedmiot&lt;br/&gt;Otrzymano nowy przedmiot&lt;br/&gt;Tajemniczy srebrny klucz &lt;br/&gt;ITEM#1964090058.nerthus&lt;br/&gt;&lt;br/&gt;Pierścień męstwa&lt;/i&gt; &lt;br/&gt;&lt;div class="itemborder"&gt;&lt;img ctip="item" src="https://micc.garmory-cdn.cloud/obrazki/itemy/pie/piersc43.gif" stats="Pierścień męstwa||acdmg=7;crit=2;da=76;evade=18;lvl=91;permbound;sa=54;soulbound;unique||12||35199"/&gt;&lt;/div&gt;&lt;br/&gt;&lt;br/&gt;</t>
  </si>
  <si>
    <t xml:space="preserve">1263643</t>
  </si>
  <si>
    <t xml:space="preserve">95</t>
  </si>
  <si>
    <t xml:space="preserve">W porcie pojawia się coraz więcej szczurów</t>
  </si>
  <si>
    <t xml:space="preserve">NAGRODA:&lt;br/&gt;&lt;i&gt;Otrzymano 1120463 punktów doświadczenia&lt;br/&gt;Otrzymano 150000 złotych monet&lt;br/&gt;Otrzymano nowy przedmiot&lt;br/&gt;Otrzymano nowy przedmiot&lt;br/&gt;Piątka kier &lt;br/&gt;&lt;div class="itemborder"&gt;&lt;img ctip="item" src="https://micc.garmory-cdn.cloud/obrazki/itemy/neu/5kier.gif" stats="Piątka kier||||15||7"/&gt;&lt;/div&gt;&lt;br/&gt;&lt;br/&gt;&lt;br/&gt;Srebrna szkatułka&lt;/i&gt;&lt;br/&gt;&lt;div class="itemborder"&gt;&lt;img ctip="item" src="https://micc.garmory-cdn.cloud/obrazki/itemy/neu/szkatulka01.gif" stats="Srebrna szkatułka||opis=Nieznana jest jej zawartość. Skąd wziąć[br]klucz, aby ją otworzyć?;permbound;soulbound;unique||15||11"/&gt;&lt;/div&gt;&lt;br/&gt;&lt;br/&gt;&lt;br/&gt;&lt;span style="color:blue"&gt;Być może zdarzy się, że padniecie podczas ubijania szczurów w ich kryjówce - wtedy by wejść tam kolejny raz należało będzie poczekać. To "czekanie" wprowadzono by zniwelować expienie na szczurach (wcześniej wystarczyło wyjść i wejść by mieć szczurki zrespione). &lt;/span&gt;&lt;br/&gt;&lt;br/&gt;</t>
  </si>
  <si>
    <t xml:space="preserve">1120463</t>
  </si>
  <si>
    <t xml:space="preserve">150000</t>
  </si>
  <si>
    <t xml:space="preserve">Teatr Monticolo</t>
  </si>
  <si>
    <t xml:space="preserve">NAGRODA:&lt;br/&gt;&lt;i&gt;Otrzymano 1115936 punktów doświadczenia &lt;br/&gt;Otrzymano 100000 złotych monet&lt;br/&gt;Otrzymano 100 punktów honoru&lt;br/&gt;Otrzymano nowy przedmiot&lt;br/&gt;Maska Monticolo&lt;/i&gt;&lt;br/&gt;&lt;div class="itemborder"&gt;&lt;img ctip="item" src="https://micc.garmory-cdn.cloud/obrazki/itemy/que/mont_mask.gif" stats="Maska Monticolo||ac=1;opis=To niezwykła teatralna maska. Wkładając ją,[br]masz wrażenie, że jesteś kimś innym.;permbound;soulbound||9||8"/&gt;&lt;/div&gt;&lt;br/&gt;&lt;br/&gt;&lt;span style="color:blue"&gt;&lt;u&gt;Uwaga!&lt;/u&gt;&lt;br/&gt;- Maski nie należy wyrzucać - umożliwia wykonanie questa &lt;b&gt;Upiory córki lalkarza&lt;/b&gt; na 96 lvl z Portu Tuzmer&lt;br/&gt;- Zgubioną maskę można odkupić za 1m u Monticolo w Eder.&lt;/span&gt;&lt;br/&gt;&lt;br/&gt;&lt;i&gt;Autorem solucji jest - Rotsu&lt;/i&gt;&lt;br/&gt;</t>
  </si>
  <si>
    <t xml:space="preserve">1115936</t>
  </si>
  <si>
    <t xml:space="preserve">Rozwiąż problem trapiący stolarza Inetora</t>
  </si>
  <si>
    <t xml:space="preserve">NAGRODA:&lt;br/&gt;&lt;i&gt;Otrzymano 992304 punktów doświadczenia &lt;br/&gt;Otrzymano 50000 złotych monet&lt;br/&gt;Otrzymano 45 punktów honoru&lt;br/&gt;Otrzymano nowy przedmiot&lt;br/&gt;Otrzymano nowy przedmiot&lt;br/&gt;Rękawice rzemieślnika&lt;br/&gt;&lt;div class="itemborder"&gt;&lt;img ctip="item" src="https://micc.garmory-cdn.cloud/obrazki/itemy/rek/rekaw2.gif" stats="Rękawice rzemieślnika||ac=88;lvl=89;permbound;sa=53;soulbound||11||20787"/&gt;&lt;/div&gt;&lt;br/&gt;&lt;br/&gt;Hełm dobrego stolarza&lt;/i&gt; &lt;br/&gt;&lt;div class="itemborder"&gt;&lt;img ctip="item" src="https://micc.garmory-cdn.cloud/obrazki/itemy/hel/shj-helm02.gif" stats="Hełm dobrego stolarza||ac=121;da=30;evade=9;lowcrit=4;lvl=89;permbound;sa=30;soulbound;unique||9||33689"/&gt;&lt;/div&gt;&lt;br/&gt;&lt;br/&gt;&lt;br/&gt;&lt;i&gt;Autorem solucji jest - Zea&lt;/i&gt;&lt;br/&gt;&lt;br/&gt;</t>
  </si>
  <si>
    <t xml:space="preserve">992304</t>
  </si>
  <si>
    <t xml:space="preserve">Pomóż bibliotekarce Nemerze w urozmaiceniu jej księgozbioru</t>
  </si>
  <si>
    <t xml:space="preserve">NAGRODA:&lt;br/&gt;&lt;i&gt;Otrzymano 924749 punktów doświadczenia &lt;br/&gt;Otrzymano 50000 złotych monet&lt;br/&gt;Otrzymano 75 punktów honoru&lt;br/&gt;Otrzymano nowy przedmiot&lt;br/&gt;Naznaczony od urodzenia&lt;/i&gt;&lt;br/&gt;&lt;div class="itemborder"&gt;&lt;img ctip="item" src="https://micc.garmory-cdn.cloud/obrazki/itemy/pap/ksiazka10.gif" stats="Naznaczony od urodzenia||book=mlody-mnich;opis=Opowieść o uzdolnionym magicznie chłopcu,[br]którego przeznaczono do kształcenia w[br]zakonie mnichów.;unique||23||50000"/&gt;&lt;/div&gt;&lt;br/&gt;&lt;br/&gt;&lt;br/&gt;&lt;i&gt;Autorem solucji jest - Zea&lt;/i&gt;&lt;br/&gt;</t>
  </si>
  <si>
    <t xml:space="preserve">924749</t>
  </si>
  <si>
    <t xml:space="preserve">75</t>
  </si>
  <si>
    <t xml:space="preserve">Chłodny prezent przyjaciela</t>
  </si>
  <si>
    <t xml:space="preserve">NAGRODA:&lt;br/&gt;&lt;i&gt;Otrzymano 918656 punktów doświadczenia&lt;br/&gt;Otrzymano nowy przedmiot&lt;br/&gt;Otrzymano nowy przedmiot&lt;br/&gt;Rękawice podróżnika&lt;br/&gt;&lt;div class="itemborder"&gt;&lt;img ctip="item" src="https://micc.garmory-cdn.cloud/obrazki/itemy/rek/tuz408.gif" stats="Rękawice podróżnika||ac=100;crit=1;critval=6;da=32;evade=10;lvl=95;opis=Z pozoru zwykła, nieco podniszczona część[br]garderoby. Wykaże swą prawdziwą moc, gdy[br]znajdziesz się w niebezpieczeństwie.;permbound;sa=32;soulbound;unique||11||42245"/&gt;&lt;/div&gt;&lt;br/&gt;&lt;br/&gt;Magiczny Lazuryt&lt;/i&gt; &lt;br/&gt;&lt;div class="itemborder"&gt;&lt;img ctip="item" src="https://micc.garmory-cdn.cloud/obrazki/itemy/neu/kamien11.gif" stats="Magiczny lazuryt||amount=10;cansplit=1;capacity=30;opis=na Błędny Szlak.[br][br]Kamień błyszczy się i mieni kolorami morza. Gdy jednak wpatrzysz się uważniej, dojrzysz wewnątrz uginające się od podmuchu wiatru gałęzie, zieleń trawy i kwiatów.;permbound;soulbound;teleport=268,8,16;unique||16||10000"/&gt;&lt;/div&gt;&lt;br/&gt;&lt;br/&gt;</t>
  </si>
  <si>
    <t xml:space="preserve">918656</t>
  </si>
  <si>
    <t xml:space="preserve">Odnajdź tajemniczą piwnicę Uniwersytetu</t>
  </si>
  <si>
    <t xml:space="preserve">NAGRODA:&lt;br/&gt;&lt;i&gt;Otrzymano 877260 punktów doświadczenia&lt;br/&gt;Otrzymano 25000 złotych monet&lt;br/&gt;Otrzymano 100 punktów honoru&lt;br/&gt;Otrzymano nowy przedmiot&lt;br/&gt;Otrzymano nowy przedmiot&lt;br/&gt;Kapelusz profesora&lt;br/&gt;&lt;div class="itemborder"&gt;&lt;img ctip="item" src="https://micc.garmory-cdn.cloud/obrazki/itemy/hat/kap1.gif" stats="Kapelusz profesora||ac=109;act=-5;da=51;lvl=85;permbound;sa=29;soulbound||9||19934"/&gt;&lt;/div&gt;&lt;br/&gt;&lt;br/&gt;Zwój teleportacji do Nithal (5 sztuk)&lt;/i&gt;&lt;br/&gt;&lt;div class="itemborder"&gt;&lt;img ctip="item" src="https://micc.garmory-cdn.cloud/obrazki/itemy/pap/pap328.gif" stats="Zwój teleportacji do Nithal||amount=1;cansplit=1;capacity=10;opis=do Nithal.;permbound;soulbound;teleport=574,44,10||16||100"/&gt;&lt;/div&gt;&lt;br/&gt;&lt;br/&gt;&lt;i&gt;Autor opisu Ulthar&lt;/i&gt;&lt;br/&gt;&lt;br/&gt;&lt;b&gt;&lt;span style="color:blue"&gt;Opcja B&lt;/span&gt;&lt;/b&gt;:&lt;br/&gt;&lt;br/&gt;1) Rozmawiamy z Wargusem (Nithal 63,18).&lt;br/&gt;2) Idziemy do piwnicy Arsena i szukamy przejścia - Półka z książkami (2,7)&lt;br/&gt;3) Idziemy do Magicznej Kuli (ja poszedłem do tej na kordach 3,4) i przenosi nas do skarbca.&lt;br/&gt;4) Rozmawiamy z Mnisim Strażnikiem i odpowiadamy na zagadkę, następnie zapamiętujemy zaklęcie powrotne do magicznej kuli. &lt;br/&gt;5) Szukamy w Skrzyniach z monetami sztyletu do otworzenia skrzyni. &lt;br/&gt;6) Gdy znajdziemy sztylet, otwieramy skrzynię i zabieramy zwój.&lt;br/&gt;7) Czynność powtarzamy aby zdobyć klucz do otwarcia skrzyni z drugim zwojem. &lt;br/&gt;8) Trzeci zwój zdobędziemy w skrzyni z monetami. &lt;br/&gt;9) Wychodzimy ze skarbca rozmawiając ze strażnikiem, następnie wypowiadamy zaklęcie do kuli. &lt;br/&gt;10) Wracamy do Wargusa. &lt;br/&gt;&lt;br/&gt;&lt;b&gt;NAGRODA:&lt;br/&gt;&lt;i&gt;Otrzymano 877260 punktów doświadczenia&lt;br/&gt;Otrzymano 75000 złotych monet&lt;br/&gt;Otrzymano nowy przedmiot&lt;br/&gt;Otrzymano nowy przedmiot&lt;br/&gt;Sztylet Wargusa&lt;br/&gt;&lt;div class="itemborder"&gt;&lt;img ctip="item" src="https://micc.garmory-cdn.cloud/obrazki/itemy/mie/sztylet21.gif" stats="Sztylet Wargusa||da=29;dmg=499-610;lvl=85;permbound;poison=54,98;reqp=b;sa=29;soulbound||5||39559"/&gt;&lt;/div&gt;&lt;br/&gt;&lt;br/&gt;Zwój teleportacji do Nithal (5 sztuk)&lt;/i&gt;&lt;/b&gt;&lt;br/&gt;&lt;div class="itemborder"&gt;&lt;img ctip="item" src="https://micc.garmory-cdn.cloud/obrazki/itemy/pap/pap328.gif" stats="Zwój teleportacji do Nithal||amount=1;cansplit=1;capacity=10;opis=do Nithal.;permbound;soulbound;teleport=574,44,10||16||100"/&gt;&lt;/div&gt;&lt;br/&gt;&lt;br/&gt;&lt;i&gt;Autor opisu Kołsi&lt;/i&gt;&lt;br/&gt;&lt;br/&gt;</t>
  </si>
  <si>
    <t xml:space="preserve">877260</t>
  </si>
  <si>
    <t xml:space="preserve">Tajemnica krwawych wizji</t>
  </si>
  <si>
    <t xml:space="preserve">NAGRODA:&lt;br/&gt;&lt;i&gt;Otrzymano 867371 punktów doświadczenia&lt;br/&gt;Otrzymano 50000 złotych monet&lt;br/&gt;Otrzymano 100 punktów honoru&lt;br/&gt;Otrzymano nowy przedmiot&lt;br/&gt;Skarabeuszowa broszka&lt;/i&gt;&lt;br/&gt;&lt;div class="itemborder"&gt;&lt;img ctip="item" src="https://micc.garmory-cdn.cloud/obrazki/itemy/tal/tal-quest303.gif" stats="Skarabeuszowa broszka||amount=10;cansplit=1;capacity=10;lvl=92;opis=do Starego Sioła.[br][br]Niegdyś należała do Ertaliana. Może tobie przyniesie więcej szczęścia?;permbound;soulbound;teleport=1154,50,17;unique||16||90000"/&gt;&lt;/div&gt;&lt;br/&gt;&lt;br/&gt;&lt;br/&gt;&lt;span style="color:blue"&gt;&lt;b&gt;UWAGA!&lt;/b&gt; Skalna wnęka&lt;/span&gt; - tu konkretnie bym doprecyzował - albowiem jest wybór:&lt;br/&gt;="Lepiej skrócę jego cierpienia..." - dostaniemy mieszek z drobiazgami&lt;br/&gt;="Nie jestem mordercą..." - dostaniemy Ertaliana&lt;br/&gt;&lt;br/&gt;W obu wypadkach wracamy do Fiony - w pierwszym przypadku dostaniemy tylko expa i utracimy 50 PH a w drugim quest potoczy się zgodnie z opisem i nagrody się zgodzą/Zea &lt;br/&gt;&lt;br/&gt;</t>
  </si>
  <si>
    <t xml:space="preserve">867371</t>
  </si>
  <si>
    <t xml:space="preserve">Historia miłosna z Podgrodzia Nithal - Semren i Laurynka</t>
  </si>
  <si>
    <t xml:space="preserve">NAGRODA:&lt;br/&gt;&lt;i&gt;Otrzymano 849820 punktów doświadczenia&lt;br/&gt;Otrzymano 15000 złotych monet&lt;br/&gt;Otrzymano 250 punktów honoru&lt;br/&gt;Otrzymano nowy przedmiot&lt;br/&gt;Naszyjnik marzyciela&lt;/i&gt;&lt;br/&gt;&lt;div class="itemborder"&gt;&lt;img ctip="item" src="https://micc.garmory-cdn.cloud/obrazki/itemy/nas/nasz_marzyciela.gif" stats="Naszyjnik marzyciela||crit=3;da=51;evade=9;hp=997;lvl=85;permbound;sa=72;soulbound;unique||13||32306"/&gt;&lt;/div&gt;&lt;br/&gt;&lt;br/&gt;&lt;span style="color:blue"&gt;&lt;b&gt;UWAGA!&lt;/b&gt; Jeśli odpowiemy dobrze i Samren się nie zabije otrzymujemy w/w nagrody i nie mamy możliwości wykonania 2 zadania, czyli:&lt;br/&gt;"Przywróć Semrena do życia"  &lt;/span&gt;&lt;br/&gt;&lt;br/&gt;&lt;span style="color:blue"&gt; - Jeśli Semren umrze to dostaniemy: &lt;/span&gt;&lt;br/&gt;&lt;b&gt;NAGRODA:&lt;br/&gt;&lt;i&gt;Otrzymano 169964 punktów doświadczenia&lt;br/&gt;Otrzymano nowy przedmiot&lt;br/&gt;Zakrwawiona chustka&lt;/i&gt;&lt;/b&gt;&lt;br/&gt;&lt;div class="itemborder"&gt;&lt;img ctip="item" src="https://micc.garmory-cdn.cloud/obrazki/itemy/que/zakr_chustka.gif" stats="Zakrwawiona chustka||nodepo;opis=Semren, odrzucony przez ukochaną, wbił[br]sobie sztylet w serce. Ta chustka jest ciemna[br]od jego krwi. Zachowaj ją, być może[br]uda się dzięki niej naprawić wyrządzone zło.;permbound;quest=186,190;soulbound;unique||19||12"/&gt;&lt;/div&gt;&lt;br/&gt;&lt;br/&gt;&lt;span style="color:blue"&gt;...i wtedy mamy do wykonania drugą część "Przywróć Semrena do życia "&lt;/span&gt;&lt;br/&gt;&lt;br/&gt;&lt;i&gt;Autorem solucji jest Hessa&lt;/i&gt;&lt;br/&gt;</t>
  </si>
  <si>
    <t xml:space="preserve">849820</t>
  </si>
  <si>
    <t xml:space="preserve">250</t>
  </si>
  <si>
    <t xml:space="preserve">Zimna wojna kowali i browarników.</t>
  </si>
  <si>
    <t xml:space="preserve">837122</t>
  </si>
  <si>
    <t xml:space="preserve">Pozbądź się oszalałych centaurów, które nachodzą Mythar</t>
  </si>
  <si>
    <t xml:space="preserve">NAGRODA:&lt;br/&gt;&lt;i&gt;Otrzymano 812080 punktów doświadczenia &lt;br/&gt;Otrzymano nowy przedmiot&lt;br/&gt;Antyjadowa lekka kolczuga &lt;/i&gt; &lt;br/&gt;&lt;div class="itemborder"&gt;&lt;img ctip="item" src="https://micc.garmory-cdn.cloud/obrazki/itemy/kaf/zbroja21.gif" stats="Antyjadowa lekka kolczuga||ac=443;act=20;heal=180;lvl=100;permbound;resfire=-3;resfrost=-3;reslight=-3;sa=33;soulbound;unique||8||80142"/&gt;&lt;/div&gt;&lt;br/&gt;&lt;br/&gt;</t>
  </si>
  <si>
    <t xml:space="preserve">812080</t>
  </si>
  <si>
    <t xml:space="preserve">Odzyskaj skradziony święty miecz zakonu pladynów</t>
  </si>
  <si>
    <t xml:space="preserve">NAGRODA:&lt;br/&gt;&lt;i&gt;Otrzymano 806649 punktów doświadczenia &lt;br/&gt;Otrzymano 150000 złotych monet&lt;br/&gt;Otrzymano 110 punktów honoru&lt;br/&gt;Otrzymano nowy przedmiot&lt;br/&gt;Talizman dzielnego podróżnika&lt;/i&gt;&lt;br/&gt;&lt;div class="itemborder"&gt;&lt;img ctip="item" src="https://micc.garmory-cdn.cloud/obrazki/itemy/tal/tal_podr01.gif" stats="Talizman dzielnego podróżnika||afterheal=38,1444;lvl=77;permbound;respred=53;soulbound;unique||22||100000"/&gt;&lt;/div&gt;&lt;br/&gt;&lt;br/&gt;&lt;span style="color:blue"&gt;&lt;b&gt;UWAGA!:&lt;/b&gt;&lt;br/&gt;Graczom posiadającym zbyt duży poziom uniemożliwiający zabicie Opętanego paladyna Darius nie będzie teraz kończył go przy pierwszym dialogu, lecz pod koniec zadania będzie istniała opcja zakończenia go spójniejszą fabularnie drogą, z mniejszą nagrodą. Gracze mający możliwość zabicia herosa, którzy nie będą chcieli tego zrobić, również będą mogli skorzystać z tej opcji. Wtedy otrzymają:&lt;/span&gt;&lt;br/&gt;&lt;br/&gt;&lt;b&gt;Nagroda:&lt;br/&gt;&lt;i&gt;Otrzymano 268830 punktów doświadczenia &lt;br/&gt;Otrzymano 50000 złotych monet&lt;br/&gt;Otrzymano 55 punktów honoru&lt;/i&gt;&lt;/b&gt;&lt;br/&gt;&lt;br/&gt;&lt;i&gt;Autorem solucji jest - Zea&lt;/i&gt;&lt;br/&gt;</t>
  </si>
  <si>
    <t xml:space="preserve">806649</t>
  </si>
  <si>
    <t xml:space="preserve">110</t>
  </si>
  <si>
    <t xml:space="preserve">Sala Lodowych Iglic</t>
  </si>
  <si>
    <t xml:space="preserve">NAGRODA: &lt;br/&gt;&lt;i&gt;Otrzymano 794200 punktów doświadczenia &lt;/i&gt;&lt;br/&gt;&lt;i&gt;Autorem solucji jest: Giordano Bruno&lt;/i&gt;&lt;br/&gt;</t>
  </si>
  <si>
    <t xml:space="preserve">794200</t>
  </si>
  <si>
    <t xml:space="preserve">Rozwiąż tajemnicę dziwnych wizji Larpagona</t>
  </si>
  <si>
    <t xml:space="preserve">NAGRODA:&lt;br/&gt;&lt;i&gt;Otrzymano 751222 punktów doświadczenia&lt;br/&gt;Otrzymano 70000 złotych monet&lt;br/&gt;Otrzymano 50 punktów honoru&lt;br/&gt;Otrzymano nowy przedmiot&lt;br/&gt;Amulet ochrony bogów &lt;br/&gt;&lt;div class="itemborder"&gt;&lt;img ctip="item" src="https://micc.garmory-cdn.cloud/obrazki/itemy/nas/naszyjnik22.gif" stats="Amulet ochrony bogów||act=-5;crit=1;da=64;evade=8;heal=130;lvl=75;permbound;resfire=6;resfrost=6;sa=46;soulbound;unique||13||26510"/&gt;&lt;/div&gt;&lt;br/&gt;&lt;br/&gt;albo (item na swoją profesję)&lt;/i&gt;&lt;br/&gt;&lt;div class="itemborder"&gt;&lt;img ctip="item" src="https://micc.garmory-cdn.cloud/obrazki/itemy/mie/miecz191.gif" stats="Święty ciężki miecz Ermosa||dmg=929-1136;ds=46;lowevade=8;lvl=75;opis=Ta święta broń ma moc zagłady demonów.;permbound;reqp=w;sa=46;soulbound;unique||3||45446"/&gt;&lt;/div&gt; &lt;div class="itemborder"&gt;&lt;img ctip="item" src="https://micc.garmory-cdn.cloud/obrazki/itemy/mie/miecz193.gif" stats="Skrytobójcze ostrze Ermosa||acdmg=7;crit=1;dmg=788-963;ds=46;lvl=75;opis=Ta święta broń ma moc zagłady demonów.;permbound;reqp=b;sa=27;soulbound;unique||1||47718"/&gt;&lt;/div&gt; &lt;div class="itemborder"&gt;&lt;img ctip="item" src="https://micc.garmory-cdn.cloud/obrazki/itemy/mie/miecz192.gif" stats="Piorunotwór Ermosa||acdmg=7;crit=1;da=27;dmg=669-818;light=826;lvl=75;opis=Ta święta broń ma moc zagłady demonów.;permbound;reqp=p;resdmg=1;sa=27;soulbound;unique||1||52610"/&gt;&lt;/div&gt; &lt;div class="itemborder"&gt;&lt;img ctip="item" src="https://micc.garmory-cdn.cloud/obrazki/itemy/luk/luk162.gif" stats="Święta kusza Ermosa||dmg=676-827;dz=46;energybon=15;lvl=75;opis=Ta święta broń ma moc zagłady demonów.;permbound;pierce=20;reqp=h;sa=27;soulbound;unique;wound=22,268||4||50104"/&gt;&lt;/div&gt; &lt;div class="itemborder"&gt;&lt;img ctip="item" src="https://micc.garmory-cdn.cloud/obrazki/itemy/luk/luk161.gif" stats="Lodowy łuk Ermosa||dmg=520-636;dz=46;frost=55,529;lowevade=8;lvl=75;opis=Ta święta broń ma moc zagłady demonów.;permbound;pierce=20;reqp=t;sa=27;soulbound;unique||4||50104"/&gt;&lt;/div&gt; &lt;div class="itemborder"&gt;&lt;img ctip="item" src="https://micc.garmory-cdn.cloud/obrazki/itemy/roz/rozdzka103.gif" stats="Płomienna różdżka Ermosa||di=46;fire=867;heal=130;lvl=75;manabon=19;opis=Ta święta broń ma moc zagłady demonów.;permbound;reqp=m;sa=27;soulbound;unique||6||47718"/&gt;&lt;/div&gt;&lt;br/&gt;&lt;br/&gt;&lt;i&gt;Autor opisu - Hessa&lt;/i&gt;&lt;br/&gt;&lt;br/&gt;&lt;span style="color:blue"&gt;UWAGA! System nagród w zadaniu został przebudowany. Za ukończenie questa można odebrać teraz specjalną wersję broni od boga Ermosa dla swojej profesji. &lt;b&gt;Gracze którzy ukończyli to zadanie wcześniej mogą wymienić starą broń u Larpagona.&lt;/b&gt;&lt;/span&gt;&lt;br/&gt;&lt;br/&gt;</t>
  </si>
  <si>
    <t xml:space="preserve">751222</t>
  </si>
  <si>
    <t xml:space="preserve">Pozbądź się szczura z piwnicy Lukrecji</t>
  </si>
  <si>
    <t xml:space="preserve">NAGRODA:&lt;br/&gt;Otrzymano 748996 punktów doświadczenia&lt;br/&gt;Otrzymano 50000 złotych monet&lt;br/&gt;Otrzymano nowy przedmiot&lt;br/&gt;Wino Lukrecji&lt;br/&gt;&lt;br/&gt;</t>
  </si>
  <si>
    <t xml:space="preserve">748996</t>
  </si>
  <si>
    <t xml:space="preserve">Kwieciste Przejście</t>
  </si>
  <si>
    <t xml:space="preserve">Problem Tunii z rozbójnikami</t>
  </si>
  <si>
    <t xml:space="preserve">NAGRODA:&lt;br/&gt;&lt;i&gt;Otrzymano 745257 punktów doświadczenia&lt;br/&gt;Otrzymano nowy przedmiot&lt;br/&gt;Otrzymano nowy przedmiot&lt;br/&gt;Pomarańczowa mikstura Tunii&lt;br/&gt;&lt;div class="itemborder"&gt;&lt;img ctip="item" src="https://micc.garmory-cdn.cloud/obrazki/itemy/pot/pot19.gif" stats="Pomarańczowa mikstura Tunii||amount=30;cansplit=1;capacity=30;leczy=3500;permbound;soulbound||16||97133"/&gt;&lt;/div&gt;&lt;br/&gt;&lt;br/&gt;&lt;br/&gt;Kwit Tunii Frupotius (5 sztuk)&lt;/i&gt;&lt;br/&gt;&lt;div class="itemborder"&gt;&lt;img ctip="item" src="https://micc.garmory-cdn.cloud/obrazki/itemy/pap/pap279.gif" stats="Kwit Tunii Frupotius||action=shop,16366;amount=3;cansplit=1;capacity=15;lvl=70;opis=Przedmiot wywoła sklep Tunii Frupotius, niezależnie gdzie jesteś!;permbound;soulbound;unique||16||1080"/&gt;&lt;/div&gt;&lt;br/&gt;&lt;br/&gt;</t>
  </si>
  <si>
    <t xml:space="preserve">745257</t>
  </si>
  <si>
    <t xml:space="preserve">Ktoś tu jest zdrajcą!</t>
  </si>
  <si>
    <t xml:space="preserve">NAGRODA: &lt;i&gt; &lt;br/&gt;Otrzymano 728640 punktów doświadczenia, &lt;br/&gt;Otrzymano 70000 złotych monet, &lt;br/&gt;Otrzymano 50 punktów honoru &lt;br/&gt;Otrzymano nowy przedmiot&lt;br/&gt;Talia znaczonych kart &lt;/i&gt;&lt;br/&gt;&lt;div class="itemborder"&gt;&lt;img ctip="item" src="https://micc.garmory-cdn.cloud/obrazki/itemy/neu/asy.gif" stats="Talia znaczonych kart||afterheal=35,2000;lvl=97;opis=Nawet najuczciwszy człowiek czasami próbuje oszukać przeznaczenie...;permbound;respred=62;soulbound;unique||22||38026"/&gt;&lt;/div&gt;&lt;br/&gt;&lt;br/&gt;&lt;i&gt;Autorem solucji jest - Okeanos&lt;/i&gt;&lt;br/&gt;&lt;br/&gt;&lt;span style="color:blue"&gt;Uwaga! -&amp;gt; informacja od gracza Cortis:&lt;br/&gt;&lt;i&gt;wybrawszy pod koniec nieprawidłową osobę przy szukaniu zdrajcy wśród strażników w lustrze weneckim, dostaniemy tę samą nagrodę, ale 30 PH zamiast 50&lt;/i&gt;&lt;/span&gt;&lt;br/&gt;&lt;br/&gt;</t>
  </si>
  <si>
    <t xml:space="preserve">728640</t>
  </si>
  <si>
    <t xml:space="preserve">Rozwiąż problem cmentarzyska zasiedlonego przez alghule</t>
  </si>
  <si>
    <t xml:space="preserve">NAGRODA:&lt;br/&gt;&lt;i&gt;Otrzymano 724401 punktów doświadczenia&lt;br/&gt;Otrzymano 350000 złotych monet&lt;br/&gt;Otrzymano nowy przedmiot&lt;br/&gt;Otrzymano nowy przedmiot&lt;br/&gt;Otrzymano nowy przedmiot&lt;br/&gt;Suknia Fiony / Garnitur Lucjusza&lt;br/&gt;&lt;div class="itemborder"&gt;&lt;img ctip="item" src="https://micc.garmory-cdn.cloud/obrazki/itemy/out/out-f.gif" stats="Suknia Fiony||amount=1;cansplit=0;outfit=360,spec/panna-mloda2.gif;permbound;soulbound||16||3212"/&gt;&lt;/div&gt; &lt;div class="itemborder"&gt;&lt;img ctip="item" src="https://micc.garmory-cdn.cloud/obrazki/itemy/out/out-m.gif" stats="Garnitur Lucjusza||amount=1;cansplit=0;outfit=360,spec/pan-mlody.gif;permbound;soulbound||16||1"/&gt;&lt;/div&gt;&lt;br/&gt;&lt;br/&gt;Szóstka trefl &lt;br/&gt;ITEM#1673787077.jaruna&lt;br/&gt;&lt;br/&gt;Wezwanie demona&lt;/i&gt;&lt;br/&gt;&lt;div class="itemborder"&gt;&lt;img ctip="item" src="https://micc.garmory-cdn.cloud/obrazki/itemy/ble/ble135.gif" stats="Wezwanie Demona||acdmg=1;amount=10;cansplit=1;capacity=30;heroic;hp=30;permbound;sa=9;soulbound;ttl=60||25||190"/&gt;&lt;/div&gt;&lt;br/&gt;&lt;br/&gt;&lt;i&gt;Autor Hessa&lt;/i&gt;&lt;br/&gt;&lt;br/&gt;</t>
  </si>
  <si>
    <t xml:space="preserve">724401</t>
  </si>
  <si>
    <t xml:space="preserve">350000</t>
  </si>
  <si>
    <t xml:space="preserve">Problem śmiertelnej choroby</t>
  </si>
  <si>
    <t xml:space="preserve">NAGRODA:&lt;br/&gt;&lt;i&gt;Otrzymano 696052 punktów doświadczenia&lt;br/&gt;Otrzymano 100000 złotych monet&lt;br/&gt;Otrzymano 100 punktów honoru&lt;br/&gt;Otrzymano nowy przedmiot&lt;br/&gt;Otrzymano nowy przedmiot&lt;br/&gt;Buty marynarza&lt;br/&gt;&lt;div class="itemborder"&gt;&lt;img ctip="item" src="https://micc.garmory-cdn.cloud/obrazki/itemy/but/but-quest.gif" stats="Buty marynarza||ac=92;act=-5;crit=2;evade=16;lvl=78;permbound;sa=47;soulbound;unique||10||24739"/&gt;&lt;/div&gt; &lt;br/&gt;&lt;br/&gt;Esencja oceanów&lt;/i&gt;&lt;br/&gt;&lt;div class="itemborder"&gt;&lt;img ctip="item" src="https://micc.garmory-cdn.cloud/obrazki/itemy/pot/miks-morz2.gif" stats="Esencja oceanów||fullheal=120000;heroic;opis=Dwukolorowe naczynie o ręcznie zdobionych[br]uchwytach zdaje się być silnym przedmiotem[br]magicznym. Słyszysz jak wewnątrz przelewa[br]się szmaragdowy płyn.;permbound;soulbound||16||123608"/&gt;&lt;/div&gt;&lt;br/&gt;&lt;br/&gt;&lt;br/&gt;&lt;i&gt;Autor opisu - Hessa&lt;/i&gt;&lt;br/&gt;&lt;br/&gt;&lt;br/&gt;&lt;u&gt;Solucja punktowa&lt;/u&gt;&lt;br/&gt;1-Idziemy do Sinis w Porcie Tuzmer 15,8.&lt;br/&gt;2-Idziemy do Domu Sinis p.1 88,24 i rozmawiamy(grzecznie) z Di.&lt;br/&gt;3-Wychodzimy z domu i rozmawiamy z Reggie.&lt;br/&gt;4-Idziemy do Starego Sioła, wchodzimy do Domu Namianaszi i rozmawiamy z Rimierą Namianaszi.&lt;br/&gt;5-Teraz do Diftona 8,19.&lt;br/&gt;6-Zabijamy 20 Szkieletów na mapie Sucha dolina i idziemy do Siedziby Goblinów 3,81.&lt;br/&gt;7-Rozmawiamy z Koogri Azarem płacimy 200k i wracamy do Sinis.&lt;br/&gt;8-Udajemy się do Nithal do Izby chorych płn. 6,48 i rozmawiamy z Doktorem Limfecjuszem.&lt;br/&gt;9-Wracamy do Sinis i do doktora.&lt;br/&gt;10-Wybieramy przed ostatni dialog i wracamy do Sinis.&lt;br/&gt;11-Teraz do Di i do Robertsa Tawerna pod Bosmańskim Biczem p.1 77,42.&lt;br/&gt;12-Lecimy do Estoteles Mroczny Przesmyk 10,11.&lt;br/&gt;13-Musimy przynieść parę kłów lwa.&lt;br/&gt;14-Z kłami wracamy do maga i teraz do Di.&lt;br/&gt;15-Wracamy do Sinis po nagrodę.&lt;br/&gt;&lt;br/&gt;&lt;b&gt;NAGRODA:&lt;br/&gt;&lt;i&gt;Otrzymano 696052 punktów doświadczenia&lt;br/&gt;Otrzymano 100000 złotych monet&lt;br/&gt;Otrzymano 100 punktów honoru&lt;br/&gt;Otrzymano nowy przedmiot&lt;br/&gt;Otrzymano nowy przedmiot&lt;br/&gt;Buty marynarza&lt;br/&gt;&lt;div class="itemborder"&gt;&lt;img ctip="item" src="https://micc.garmory-cdn.cloud/obrazki/itemy/but/but-quest.gif" stats="Buty marynarza||ac=92;act=-5;crit=2;evade=16;lvl=78;permbound;sa=47;soulbound;unique||10||24739"/&gt;&lt;/div&gt; &lt;br/&gt;&lt;br/&gt;Esencja oceanów&lt;/i&gt;&lt;/b&gt;&lt;br/&gt;&lt;div class="itemborder"&gt;&lt;img ctip="item" src="https://micc.garmory-cdn.cloud/obrazki/itemy/pot/miks-morz2.gif" stats="Esencja oceanów||fullheal=120000;heroic;opis=Dwukolorowe naczynie o ręcznie zdobionych[br]uchwytach zdaje się być silnym przedmiotem[br]magicznym. Słyszysz jak wewnątrz przelewa[br]się szmaragdowy płyn.;permbound;soulbound||16||123608"/&gt;&lt;/div&gt;&lt;br/&gt;&lt;br/&gt;&lt;blockquote&gt;Video solucja gracza Mr Feniks: &lt;br/&gt;&lt;a href="https://www.youtube.com/watch?v=WfDvqmdbAWc" rel="nofollow noopener noreferrer" target="_blank"&gt;https://www.youtube.com/watch?v=WfDvqmdbAWc&lt;/a&gt;&lt;/blockquote&gt;&lt;br/&gt;&lt;br/&gt;</t>
  </si>
  <si>
    <t xml:space="preserve">696052</t>
  </si>
  <si>
    <t xml:space="preserve">Mix (Full): 120000; Mix (Full): 120000</t>
  </si>
  <si>
    <t xml:space="preserve">Piwo dyniowe?</t>
  </si>
  <si>
    <t xml:space="preserve">663540</t>
  </si>
  <si>
    <t xml:space="preserve">Pomóż Tyweltowi rozwiązać jego problem</t>
  </si>
  <si>
    <t xml:space="preserve">NAGRODA:&lt;br/&gt;&lt;i&gt;Otrzymano 648864 punktów doświadczenia &lt;br/&gt;Otrzymano 60000 złotych monet&lt;br/&gt;Otrzymano nowy przedmiot&lt;br/&gt;Rękawice sekretarza&lt;/i&gt; &lt;br/&gt;&lt;div class="itemborder"&gt;&lt;img ctip="item" src="https://micc.garmory-cdn.cloud/obrazki/itemy/rek/rekawice36.gif" stats="Rękawice sekretarza||ac=74;da=27;heal=84;lvl=76;permbound;resfrost=6;sa=27;soulbound;unique||11||24681"/&gt;&lt;/div&gt;&lt;br/&gt;&lt;br/&gt;&lt;span style="color:blue"&gt; =&amp;gt; a jeśli oddamy złoto to w zamian dostaniemy:&lt;/span&gt;&lt;br/&gt;&lt;b&gt;&lt;i&gt;Otrzymano 591091 punktów doświadczenia &lt;br/&gt;Otrzymano 20000 złotych monet&lt;br/&gt;Otrzymano 80 punktów honoru&lt;/i&gt;&lt;/b&gt;&lt;br/&gt;&lt;br/&gt;&lt;br/&gt;&lt;i&gt;Autorem solucji jest - Zea&lt;/i&gt;&lt;br/&gt;</t>
  </si>
  <si>
    <t xml:space="preserve">648864</t>
  </si>
  <si>
    <t xml:space="preserve">60000</t>
  </si>
  <si>
    <t xml:space="preserve">80</t>
  </si>
  <si>
    <t xml:space="preserve">Pomóż Hespianowi przywrócić świetność latarni morskiej</t>
  </si>
  <si>
    <t xml:space="preserve">NAGRODA:&lt;br/&gt;&lt;i&gt;Otrzymano 613440 punktów doświadczenia&lt;br/&gt;Otrzymano 50000 złotych monet&lt;br/&gt;Otrzymano 45 punktów honoru&lt;br/&gt;Otrzymano nowy przedmiot&lt;br/&gt;Rękawice latarnika&lt;/i&gt; &lt;br/&gt;&lt;div class="itemborder"&gt;&lt;img ctip="item" src="https://micc.garmory-cdn.cloud/obrazki/itemy/rek/tuz060.gif" stats="Rękawice latarnika||ac=93;act=-10;crit=1;da=53;hp=363;lvl=90;permbound;sa=53;slow=34;soulbound;unique||11||36161"/&gt;&lt;/div&gt;&lt;br/&gt;&lt;br/&gt;</t>
  </si>
  <si>
    <t xml:space="preserve">613440</t>
  </si>
  <si>
    <t xml:space="preserve">Pomóż rannemu Lotharowi</t>
  </si>
  <si>
    <t xml:space="preserve">NAGRODA:&lt;br/&gt;&lt;i&gt;Otrzymano 613400 punktów doświadczenia&lt;br/&gt;Otrzymano 50000 złotych monet&lt;br/&gt;Otrzymano 100 punktów honoru&lt;br/&gt;Otrzymano nowy przedmiot&lt;br/&gt;Magiczny pierścień Lothara&lt;/i&gt;&lt;br/&gt;&lt;div class="itemborder"&gt;&lt;img ctip="item" src="https://micc.garmory-cdn.cloud/obrazki/itemy/pie/piersc44.gif" stats="Magiczny pierścień Lothara||da=31;evade=9;hp=1065;lowevade=9;lvl=90;permbound;sa=31;soulbound||12||24600"/&gt;&lt;/div&gt;&lt;br/&gt;</t>
  </si>
  <si>
    <t xml:space="preserve">613400</t>
  </si>
  <si>
    <t xml:space="preserve">Weź udział w otrzęsinach nowych żaków</t>
  </si>
  <si>
    <t xml:space="preserve">NAGRODA:&lt;br/&gt;&lt;i&gt;Otrzymano 603667 punktów doświadczenia&lt;br/&gt;Otrzymano 200 punktów honoru&lt;br/&gt;Otrzymano nowy przedmiot&lt;br/&gt;Szata żaka&lt;/i&gt;&lt;br/&gt;&lt;div class="itemborder"&gt;&lt;img ctip="item" src="https://micc.garmory-cdn.cloud/obrazki/itemy/neu/kurtka01.gif" stats="Szata żaka||amount=3;cansplit=1;capacity=3;outfit=60,spec/zak.gif;permbound;soulbound||16||26"/&gt;&lt;/div&gt;&lt;br/&gt;&lt;br/&gt;&lt;br/&gt;</t>
  </si>
  <si>
    <t xml:space="preserve">603667</t>
  </si>
  <si>
    <t xml:space="preserve">Sekret źródła złota Krynii Lufis</t>
  </si>
  <si>
    <t xml:space="preserve">NAGRODA:&lt;br/&gt;&lt;i&gt;Otrzymano 596206 punktów doświadczenia&lt;br/&gt;Otrzymano 200000 złotych monet&lt;br/&gt;Otrzymano 20 punktów honoru&lt;br/&gt;Otrzymano nowy przedmiot&lt;br/&gt;Klucz do piwnicy Krynii&lt;/i&gt;&lt;br/&gt;&lt;div class="itemborder"&gt;&lt;img ctip="item" src="https://micc.garmory-cdn.cloud/obrazki/itemy/neu/klucz_lov.gif" stats="Klucz do piwnicy Krynii Lufis||permbound;rkey=806;soulbound||18||1000"/&gt;&lt;/div&gt;&lt;br/&gt;&lt;br/&gt;&lt;span style="color:blue"&gt; - albo od Hektora za odkrycie sekretu&lt;/span&gt;&lt;br/&gt;&lt;b&gt;NAGRODA:&lt;br/&gt;&lt;i&gt;Otrzymano 596206 punktów doświadczenia&lt;br/&gt;Otrzymano 100000 złotych monet&lt;br/&gt;Otrzymano nowy przedmiot&lt;br/&gt;Szczęśliwy talizman III&lt;/i&gt;&lt;/b&gt;&lt;br/&gt;&lt;div class="itemborder"&gt;&lt;img ctip="item" src="https://micc.garmory-cdn.cloud/obrazki/itemy/tal/talizman08.gif" stats="Szczęśliwy talizman III||afterheal=30,1600;lvl=85;permbound;reqp=bpw;soulbound||22||60000"/&gt;&lt;/div&gt;&lt;br/&gt;&lt;br/&gt;</t>
  </si>
  <si>
    <t xml:space="preserve">596206</t>
  </si>
  <si>
    <t xml:space="preserve">Przejście Zamarzniętych Kości</t>
  </si>
  <si>
    <t xml:space="preserve">NAGRODA: &lt;br/&gt;&lt;i&gt;Otrzymano 559300 punktów doświadczenia &lt;/i&gt;&lt;br/&gt;&lt;i&gt;Autorem solucji jest: Giordano Bruno&lt;/i&gt;&lt;br/&gt;</t>
  </si>
  <si>
    <t xml:space="preserve">559300</t>
  </si>
  <si>
    <t xml:space="preserve">Pomóż znachorowi Ezahowi uporać się z rosnącą liczbą obowiązków</t>
  </si>
  <si>
    <t xml:space="preserve">NAGRODA:&lt;br/&gt;&lt;i&gt;Otrzymano 556841 punktów doświadczenia &lt;br/&gt;Otrzymano 100000 złotych monet&lt;br/&gt;Otrzymano 150 punktów honoru&lt;br/&gt;Otrzymano nowy przedmiot&lt;br/&gt;Otrzymano nowy przedmiot&lt;br/&gt;Szybkość leśnego wilka (x8 użyć)&lt;br/&gt;&lt;div class="itemborder"&gt;&lt;img ctip="item" src="https://micc.garmory-cdn.cloud/obrazki/itemy/ble/wolf_blog.gif" stats="Szybkość leśnego wilka||amount=7;cansplit=1;capacity=24;heal=9;permbound;sa=9;soulbound;ttl=180;unique||25||97"/&gt;&lt;/div&gt;&lt;br/&gt;&lt;br/&gt;Mikstura Ezaha&lt;/i&gt;&lt;br/&gt;&lt;div class="itemborder"&gt;&lt;img ctip="item" src="https://micc.garmory-cdn.cloud/obrazki/itemy/pot/butelka43.gif" stats="Mikstura Ezaha||amount=45;cansplit=1;capacity=45;leczy=2600;permbound;soulbound||16||118061"/&gt;&lt;/div&gt;&lt;br/&gt;&lt;br/&gt;&lt;br/&gt;&lt;span style="color:blue"&gt;=&amp;gt; Zgubiłeś gdzieś psa Damera. Poinformuj o tym Ezaha. &lt;/span&gt;&lt;br/&gt;&lt;br/&gt;&lt;b&gt;NAGRODA:&lt;br/&gt;&lt;i&gt;Otrzymano 417631 punktów doświadczenia &lt;br/&gt;Otrzymano 50000 złotych monet&lt;br/&gt;Otrzymano 100 punktów honoru&lt;/i&gt;&lt;/b&gt;&lt;br/&gt;&lt;br/&gt;&lt;i&gt;Autorem solucji jest Hessa&lt;/i&gt;&lt;br/&gt;</t>
  </si>
  <si>
    <t xml:space="preserve">556841</t>
  </si>
  <si>
    <t xml:space="preserve">150</t>
  </si>
  <si>
    <t xml:space="preserve">Wazir hen Mefla chce zwiększyć produkcję wina, pomóż mu</t>
  </si>
  <si>
    <t xml:space="preserve">NAGRODA:&lt;br/&gt;&lt;i&gt;Otrzymano 543135 punktów doświadczenia&lt;br/&gt;Otrzymano 80000 złotych monet&lt;br/&gt;Otrzymano nowy przedmiot&lt;br/&gt;Otrzymano nowy przedmiot&lt;br/&gt;Winogronowe rękawice&lt;br/&gt;&lt;div class="itemborder"&gt;&lt;img ctip="item" src="https://micc.garmory-cdn.cloud/obrazki/itemy/rek/rekawice29.gif" stats="Winogronowe rękawice||ac=84;act=-5;da=30;heal=95;hp=348;lvl=86;permbound;soulbound||11||21419"/&gt;&lt;/div&gt;&lt;br/&gt;&lt;br/&gt;Ekstrakt trzeźwiący Wazira &lt;/i&gt;&lt;br/&gt;&lt;div class="itemborder"&gt;&lt;img ctip="item" src="https://micc.garmory-cdn.cloud/obrazki/itemy/pot/mix122.gif" stats="Ekstrakt trzeźwiący Wazira||amount=5;cansplit=1;capacity=15;lvl=86;opis=Fiolka zawiera gęstą maź o bardzo intensywnym zapachu.;permbound;revive=3;soulbound;unique||16||3750"/&gt;&lt;/div&gt;&lt;br/&gt;&lt;br/&gt;&lt;i&gt;Autor opisu Najmuś Quaq &lt;/i&gt;&lt;br/&gt;&lt;br/&gt;</t>
  </si>
  <si>
    <t xml:space="preserve">543135</t>
  </si>
  <si>
    <t xml:space="preserve">80000</t>
  </si>
  <si>
    <t xml:space="preserve">Erem Czarnego Słońca</t>
  </si>
  <si>
    <t xml:space="preserve">NAGRODA: &lt;br/&gt;&lt;i&gt;Otrzymano 538200 punktów doświadczenia &lt;/i&gt;&lt;br/&gt;&lt;i&gt;Autorem solucji jest: Giordano Bruno&lt;/i&gt;&lt;br/&gt;</t>
  </si>
  <si>
    <t xml:space="preserve">538200</t>
  </si>
  <si>
    <t xml:space="preserve">Trakt w kierunku północy - finał</t>
  </si>
  <si>
    <t xml:space="preserve">NAGRODA: &lt;br/&gt;&lt;i&gt;Otrzymano 514900 punktów doświadczenia&lt;/i&gt;&lt;br/&gt;&lt;br/&gt;&lt;i&gt;Autorem solucji jest: Giordano Bruno&lt;/i&gt;&lt;br/&gt;&lt;br/&gt;</t>
  </si>
  <si>
    <t xml:space="preserve">514900</t>
  </si>
  <si>
    <t xml:space="preserve">Oczyść z potworów zalaną część kopalni dla Kiliona</t>
  </si>
  <si>
    <t xml:space="preserve">NAGRODA: &lt;br/&gt;&lt;i&gt;Otrzymano 513125 punktów doświadczenia  &lt;br/&gt;Otrzymano nowy przedmiot (według profesji)&lt;/i&gt;&lt;br/&gt;&lt;div class="itemborder"&gt;&lt;img ctip="item" src="https://micc.garmory-cdn.cloud/obrazki/itemy/kaf/skorzana03.gif" stats="Ćwiekowana zbroja łowcy||ac=278;act=26;da=32;lvl=95;permbound;reqp=h;reslight=4;sa=48;soulbound||8||51729"/&gt;&lt;/div&gt; &lt;div class="itemborder"&gt;&lt;img ctip="item" src="https://micc.garmory-cdn.cloud/obrazki/itemy/zbr/zbroja52.gif" stats="Zbroja pogromcy hydry||ac=535;act=10;da=32;hpbon=1;lvl=95;permbound;reqp=w;soulbound||8||49266"/&gt;&lt;/div&gt; &lt;div class="itemborder"&gt;&lt;img ctip="item" src="https://micc.garmory-cdn.cloud/obrazki/itemy/szt/plaszczx2.gif" stats="Magiczny płaszcz skrzata||absorb=1283;absorbm=641;ac=150;act=10;da=32;lvl=95;manabon=32;permbound;reqp=m;reslight=10;soulbound||8||57031"/&gt;&lt;/div&gt; &lt;div class="itemborder"&gt;&lt;img ctip="item" src="https://micc.garmory-cdn.cloud/obrazki/itemy/kaf/zbroja64.gif" stats="Zbroja ognistej hydry||ac=364;act=10;da=32;hpbon=1;lvl=95;permbound;reqp=p;reslight=6;soulbound||8||51729"/&gt;&lt;/div&gt; &lt;div class="itemborder"&gt;&lt;img ctip="item" src="https://micc.garmory-cdn.cloud/obrazki/itemy/zbr/zbr_shj8.gif" stats="Tancerska zbroja hydry||ac=321;act=23;evade=32;lvl=95;permbound;reqp=b;reslight=2;sa=32;soulbound||8||51729"/&gt;&lt;/div&gt; &lt;div class="itemborder"&gt;&lt;img ctip="item" src="https://micc.garmory-cdn.cloud/obrazki/itemy/kaf/zbroja88.gif" stats="Zielonkawy kaftan hydry||absorb=855;absorbm=428;ac=235;act=22;da=32;lvl=95;manabon=16;permbound;reqp=t;reslight=8;sa=24;soulbound||8||59883"/&gt;&lt;/div&gt;&lt;br/&gt;&lt;br/&gt; &lt;br/&gt;</t>
  </si>
  <si>
    <t xml:space="preserve">513125</t>
  </si>
  <si>
    <t xml:space="preserve">Intruzi w Solnym Szybie</t>
  </si>
  <si>
    <t xml:space="preserve">NAGRODA:&lt;br/&gt;&lt;i&gt;Otrzymano 500600 punktów doświadczenia&lt;/i&gt;&lt;br/&gt;&lt;br/&gt;&lt;i&gt;Autorem solucji jest: Giordano Bruno&lt;/i&gt;&lt;br/&gt;</t>
  </si>
  <si>
    <t xml:space="preserve">500600</t>
  </si>
  <si>
    <t xml:space="preserve">Selva Oscura</t>
  </si>
  <si>
    <t xml:space="preserve">NAGRODA:&lt;br/&gt;&lt;i&gt;Otrzymano 486500 punktów doświadczenia&lt;/i&gt;&lt;br/&gt;&lt;br/&gt;&lt;i&gt;Autorem solucji jest: Giordano Bruno&lt;/i&gt;&lt;br/&gt;</t>
  </si>
  <si>
    <t xml:space="preserve">486500</t>
  </si>
  <si>
    <t xml:space="preserve">Gadzia Kotlina</t>
  </si>
  <si>
    <t xml:space="preserve">NAGRODA:&lt;br/&gt;&lt;i&gt;Otrzymano 472700 punktów doświadczenia&lt;/i&gt;&lt;br/&gt;&lt;br/&gt;&lt;i&gt;Autorem solucji jest: Giordano Bruno&lt;/i&gt;&lt;br/&gt;</t>
  </si>
  <si>
    <t xml:space="preserve">472700</t>
  </si>
  <si>
    <t xml:space="preserve">Labirynt Wyklętych</t>
  </si>
  <si>
    <t xml:space="preserve">NAGRODA: &lt;br/&gt;&lt;i&gt;Otrzymano 471100 punktów doświadczenia&lt;/i&gt;&lt;br/&gt;&lt;br/&gt;&lt;i&gt;Autorem solucji jest: Giordano Bruno&lt;/i&gt;&lt;br/&gt;&lt;br/&gt;</t>
  </si>
  <si>
    <t xml:space="preserve">471100</t>
  </si>
  <si>
    <t xml:space="preserve">Grota Samotnych Dusz</t>
  </si>
  <si>
    <t xml:space="preserve">NAGRODA: &lt;br/&gt;&lt;i&gt;Otrzymano 459100 punktów doświadczenia&lt;/i&gt;&lt;br/&gt;&lt;br/&gt;&lt;i&gt;Autorem solucji jest: Giordano Bruno&lt;/i&gt;&lt;br/&gt;&lt;br/&gt;</t>
  </si>
  <si>
    <t xml:space="preserve">459100</t>
  </si>
  <si>
    <t xml:space="preserve">Strapienie Tunii Frupotius</t>
  </si>
  <si>
    <t xml:space="preserve">NAGRODA:&lt;br/&gt;Otrzymano 445800 punktów doświadczenia&lt;br/&gt;&lt;br/&gt;Autorem solucji jest: Giordano Bruno&lt;br/&gt;</t>
  </si>
  <si>
    <t xml:space="preserve">445800</t>
  </si>
  <si>
    <t xml:space="preserve">Złudny Trakt</t>
  </si>
  <si>
    <t xml:space="preserve">NAGRODA:&lt;br/&gt;&lt;i&gt;Otrzymano 432600 punktów doświadczenia&lt;/i&gt;&lt;br/&gt;&lt;br/&gt;&lt;i&gt;Autorem solucji jest: Giordano Bruno&lt;/i&gt;&lt;br/&gt;&lt;br/&gt;</t>
  </si>
  <si>
    <t xml:space="preserve">432600</t>
  </si>
  <si>
    <t xml:space="preserve">Podziemne Rozpadliny</t>
  </si>
  <si>
    <t xml:space="preserve">NAGRODA: &lt;br/&gt;&lt;i&gt;Otrzymano 407100 punktów doświadczenia&lt;/i&gt;&lt;br/&gt;&lt;br/&gt;&lt;i&gt;Autorem solucji jest: Giordano Bruno&lt;/i&gt;&lt;br/&gt;</t>
  </si>
  <si>
    <t xml:space="preserve">407100</t>
  </si>
  <si>
    <t xml:space="preserve">Uroczysko Wodnika</t>
  </si>
  <si>
    <t xml:space="preserve">NAGRODA: &lt;br/&gt;&lt;i&gt;Otrzymano 394800 punktów doświadczenia&lt;/i&gt;&lt;br/&gt;&lt;br/&gt;&lt;i&gt;Autorem solucji jest: Giordano Bruno&lt;/i&gt;&lt;br/&gt;&lt;br/&gt;</t>
  </si>
  <si>
    <t xml:space="preserve">394800</t>
  </si>
  <si>
    <t xml:space="preserve">Trakt w kierunku północy - szkielety</t>
  </si>
  <si>
    <t xml:space="preserve">NAGRODA: &lt;br/&gt;&lt;i&gt;Otrzymano 382500 punktów doświadczenia&lt;/i&gt;&lt;br/&gt;&lt;br/&gt;&lt;i&gt;Autorem solucji jest: Giordano Bruno&lt;/i&gt;&lt;br/&gt;&lt;br/&gt;</t>
  </si>
  <si>
    <t xml:space="preserve">382500</t>
  </si>
  <si>
    <t xml:space="preserve">Strażnicy biblioteki</t>
  </si>
  <si>
    <t xml:space="preserve">NAGRODA: &lt;br/&gt;&lt;i&gt;Otrzymano 370500 punktów doświadczenia &lt;/i&gt;&lt;br/&gt;&lt;i&gt;Autorem solucji jest: Giordano Bruno&lt;/i&gt;&lt;br/&gt;</t>
  </si>
  <si>
    <t xml:space="preserve">370500</t>
  </si>
  <si>
    <t xml:space="preserve">Krypta Świątyni Andarum</t>
  </si>
  <si>
    <t xml:space="preserve">NAGRODA: &lt;br/&gt;&lt;i&gt;Otrzymano 347300 punktów doświadczenia &lt;/i&gt;&lt;br/&gt;&lt;i&gt;Autorem solucji jest: Giordano Bruno&lt;/i&gt;&lt;br/&gt;</t>
  </si>
  <si>
    <t xml:space="preserve">347300</t>
  </si>
  <si>
    <t xml:space="preserve">Grota Białych Kości</t>
  </si>
  <si>
    <t xml:space="preserve">NAGRODA: &lt;br/&gt;&lt;i&gt;Otrzymano 303500 punktów doświadczenia&lt;/i&gt;&lt;br/&gt;&lt;br/&gt;&lt;i&gt;Autorem solucji jest: Giordano Bruno&lt;/i&gt;&lt;br/&gt;&lt;br/&gt;</t>
  </si>
  <si>
    <t xml:space="preserve">303500</t>
  </si>
  <si>
    <t xml:space="preserve">Tajemnica magazynu świątyni</t>
  </si>
  <si>
    <t xml:space="preserve">NAGRODA: &lt;br/&gt;&lt;i&gt;Otrzymano 293100 punktów doświadczenia &lt;br/&gt;Otrzymano nowy przedmiot &lt;br/&gt;Denary &lt;/i&gt; (1 sztuka)&lt;br/&gt;ITEM#135200149.5&lt;br/&gt;&lt;br/&gt;&lt;i&gt;Autorem solucji jest: Giordano Bruno&lt;/i&gt;&lt;br/&gt;</t>
  </si>
  <si>
    <t xml:space="preserve">293100</t>
  </si>
  <si>
    <t xml:space="preserve">Mnisi za świątyni</t>
  </si>
  <si>
    <t xml:space="preserve">NAGRODA: &lt;br/&gt;&lt;i&gt;Otrzymano 282900 punktów doświadczenia &lt;/i&gt;&lt;br/&gt;&lt;i&gt;Autorem solucji jest: Giordano Bruno&lt;/i&gt;&lt;br/&gt;</t>
  </si>
  <si>
    <t xml:space="preserve">282900</t>
  </si>
  <si>
    <t xml:space="preserve">Sala Lodowych Iglic - poszukiwania</t>
  </si>
  <si>
    <t xml:space="preserve">NAGRODA: &lt;br/&gt;&lt;i&gt;Otrzymano 272100 punktów doświadczenia &lt;/i&gt;&lt;br/&gt;&lt;i&gt;Autorem solucji jest: Giordano Bruno&lt;/i&gt;&lt;br/&gt;</t>
  </si>
  <si>
    <t xml:space="preserve">272100</t>
  </si>
  <si>
    <t xml:space="preserve">Mokra robota</t>
  </si>
  <si>
    <t xml:space="preserve">NAGRODA: &lt;br/&gt;&lt;i&gt;Otrzymano 136500 punktów doświadczenia&lt;/i&gt;&lt;br/&gt;&lt;br/&gt;&lt;i&gt;Autorem solucji jest: Giordano Bruno&lt;/i&gt;&lt;br/&gt;&lt;br/&gt;</t>
  </si>
  <si>
    <t xml:space="preserve">136500</t>
  </si>
  <si>
    <t xml:space="preserve">Poppy Hollyhook potrzebuje drobnej przysługi</t>
  </si>
  <si>
    <t xml:space="preserve">NAGRODA:&lt;br/&gt;&lt;i&gt;Otrzymano nowy przedmiot&lt;br/&gt;Na koszt firmy&lt;br/&gt;&lt;div class="itemborder"&gt;&lt;img ctip="item" src="https://micc.garmory-cdn.cloud/obrazki/itemy/kon/ith-knajpa-piwo1.gif" stats="Na koszt firmy||fullheal=30000;lvl=18;noauction;nodepo;opis=Na koszt firmy nie znaczy, że zwietrzałe i ze[br]zlewek!;permbound;soulbound;unique||16||12008"/&gt;&lt;/div&gt;&lt;br/&gt;+ dostęp do sklepu Poppyego &lt;/i&gt;&lt;br/&gt;&lt;br/&gt;&lt;i&gt;Autor opisu - Hessa&lt;/i&gt;&lt;br/&gt;&lt;br/&gt;</t>
  </si>
  <si>
    <t xml:space="preserve">Poppyego</t>
  </si>
  <si>
    <t xml:space="preserve">Złap dla Maurycego kilka motyli</t>
  </si>
  <si>
    <t xml:space="preserve">NAGRODA:&lt;br/&gt; &lt;b&gt;&lt;i&gt;4.2k expa, &lt;br/&gt;10k złota &lt;br/&gt;oraz&lt;/i&gt;&lt;/b&gt; &lt;br/&gt;&lt;div class="itemborder"&gt;&lt;img ctip="item" src="https://micc.garmory-cdn.cloud/obrazki/itemy/neu/motyl-mrocz.gif" stats="Mroczny motyl||afterheal=25,130;lvl=18;opis=Legendy głoszą, że posiadanie takiego&amp;lt;BR&amp;gt;motylka przynosi szczęście i radość&amp;lt;BR&amp;gt;właścicielowi.;permbound;respred=10;soulbound||22||666"/&gt;&lt;/div&gt;&lt;br/&gt;&lt;br/&gt;&lt;span style="color:blue"&gt;&lt;b&gt;UWAGA 1&lt;/b&gt; Jeśli przyniesiemy mniej motylków &lt;b&gt;1,4k expa i 5k złota&lt;/b&gt; &lt;br/&gt;&lt;b&gt;UWAGA 2&lt;/b&gt; Po queście można dalej motylki łapać i sprzedawać u Maurycego&lt;/span&gt;&lt;br/&gt;&lt;br/&gt;&lt;i&gt;Autor opisu - Hessa&lt;/i&gt;&lt;br/&gt;&lt;br/&gt;</t>
  </si>
  <si>
    <t xml:space="preserve">Rozwiąż zagadkę tajemniczego wypadku w kopalni Fretar w Werbin</t>
  </si>
  <si>
    <t xml:space="preserve">Pomóż druidowi Jasperowi w przygotowaniu pewnej mikstury</t>
  </si>
  <si>
    <t xml:space="preserve">Przejście do Wioski Gnolli</t>
  </si>
  <si>
    <t xml:space="preserve">Żądłaki z Porzuconych Pasiek</t>
  </si>
  <si>
    <t xml:space="preserve">NAGRODA:&lt;br/&gt;Otrzymujesz: Błogosławieństwo pracowitej pszczoły&lt;br/&gt;&lt;br/&gt;&lt;br/&gt;&lt;i&gt;Autor opisu - Hessa&lt;/i&gt;&lt;br/&gt;&lt;br/&gt;&lt;br/&gt;----------------&lt;br/&gt;&lt;b&gt;Solucja punktowa:&lt;/b&gt;&lt;br/&gt;Zaczynamy u Babci Zgryzeldy (16,23 Wioska Pszczelarzy)&lt;br/&gt;Idziemy do Dziadka Benia (20,27 Wioska Pszczelarzy)&lt;br/&gt;Gadamy z Nadzorcą Jaśko (automatyczny dialog)&lt;br/&gt;Zbieramy 6 dzbanków z kopalni&lt;br/&gt;Z dzbankami idziemy do Magazyniera Andrzeja (32,27)&lt;br/&gt;Potem znowu do Nadzorcy (35,35)&lt;br/&gt;Od nadzorcy idziemy do Rudy Miodu i czekamy, aż pasek się zapełni(31,8)&lt;br/&gt;Uciekamy z jaskini&lt;br/&gt;Rozmawiamy z Dziadkiem Beniem&lt;br/&gt;Zabijamy 10 Żądłaków&lt;br/&gt;Rozmawiamy z Fernando (9,10)&lt;br/&gt;Idziemy do Makatary (18,15 Ithan)&lt;br/&gt;Biegniemy do Sołtysa Jofusa (52,21 Wioska Pszczelarzy)&lt;br/&gt;Idziemy do plastrów miodu (46,9 Porzucone Pasieki)&lt;br/&gt;Z plastrem i melisą wracamy do Makatary&lt;br/&gt;Gdy zdobędziemy antidotum idziemy do Sołtysa&lt;br/&gt;Po podaniu antidotum należy udać się do Dziadka Benia&lt;br/&gt;Odbieramy nagrodę u Sołtysa&lt;br/&gt;&lt;br/&gt;&lt;br/&gt;</t>
  </si>
  <si>
    <t xml:space="preserve">Miodowe zmagania.</t>
  </si>
  <si>
    <t xml:space="preserve">NAGRODA:&lt;br/&gt;Otrzymujesz: Resztki czerwonego miodu&lt;br/&gt;&lt;br/&gt;&lt;i&gt;Autor opisu - Hessa&lt;/i&gt;&lt;br/&gt;&lt;br/&gt;&lt;b&gt;Solucja punktowa:&lt;/b&gt;&lt;br/&gt;Zaczynamy u Jeremiasza (Wioska Pszczelarzy 89,19)&lt;br/&gt;Idziemy na mapke Porzucone Pasieki 50,7 i rozmawiamy z pięcioma różnymi miodami: &lt;a href="https://i.imgur.com/ySwFCmH.png" rel="nofollow noopener noreferrer" target="_blank"&gt;https://i.imgur.com/ySwFCmH.png&lt;/a&gt;&lt;br/&gt;Wracamy do Jeremiasza (Wioska Pszczelarzy 89,19)&lt;br/&gt;Następnie mamy przynieść mu trochę składników. Wszystkie kupimy u Esmerili (Ithan 19,15 -&amp;gt; Dom sióstr).&lt;br/&gt;Zdobądź: Maliny (3/3)&lt;br/&gt;Zdobądź: Śliwki (2/2)&lt;br/&gt;Zdobądź: Pomarańcza (1/1)&lt;br/&gt;Zdobądź: Renkloda (1/1)&lt;br/&gt;Zdobądź: Dynia (1/1)&lt;br/&gt;Zdobądź: Ser (1/1)&lt;br/&gt;Wracamy do Jeremiasza (Wioska Pszczelarzy 89,19).&lt;br/&gt;Po ok. 3 minutach dostajemy 3 miody i musimy je zjeść. Ponownie rozmawiamy z Jeremiaszem.&lt;br/&gt;Dostajemy nowy produkt Jeremiasza i udajemy się do Ithan do Roana (Ithan 38,51).&lt;br/&gt;Następnie udajemy się do Makiny (Ithan 26,46)&lt;br/&gt;Teraz do Eldrika (Ithan 32,60)&lt;br/&gt;Hilda (Ithan 56,55 -&amp;gt; Baraki 13,4)&lt;br/&gt;Esmerila (Ithan 19,15 -&amp;gt; Dom sióstr)&lt;br/&gt;Wracamy do Jeremiasza i przenosi nas do Wizji, umieramy.&lt;br/&gt;Znowu do Jeremiasza, a następnie do Alchemika Toksyniusza (Torneg 30,61 -&amp;gt; Dom Toksyniusza). Czekamy 3 minuty.&lt;br/&gt;Wracamy do Jeremiasza &lt;br/&gt;Idziemy do Hieronima, do Zbigniewa &lt;br/&gt;I znowu do Jeremiasza i kończymy questa.&lt;br/&gt;&lt;br/&gt;</t>
  </si>
  <si>
    <t xml:space="preserve">Kraina miodem płynąca.</t>
  </si>
  <si>
    <t xml:space="preserve">NAGRODA:&lt;br/&gt;Otrzymano 50000 złotych monet&lt;br/&gt;Otrzymujesz: Pyłek pszczeli z miodem i cytryną&lt;br/&gt;&lt;br/&gt;&lt;br/&gt;&lt;i&gt;Autor opisu - Hessa&lt;/i&gt;&lt;br/&gt;&lt;br/&gt;&lt;b&gt;Solucja punktowa:&lt;/b&gt;&lt;br/&gt;Questa zaczynamy u Hieronima (31,18 Wioska Pszczelarzy)&lt;br/&gt;Następnie idziemy do Makatary (18,15 Ithan)&lt;br/&gt;Później biegniemy do Adriana (36,80 Orla Grań)&lt;br/&gt;Następnie do Moliwi (Torneg, Dom Moliwii p.1)&lt;br/&gt;I wracamy do Hieronima (31,18 Wioska Pszczelarzy)&lt;br/&gt;Następnie idziemy do Świętego Zagajnika (Karka-han, Święty Zagajnik 00,38)&lt;br/&gt;Udajemy się tam do Kapłana Martela (Kaplica Światłości) i z nim rozmawiamy&lt;br/&gt;I biegniemy do żony burmistrza (Karka-han - Uzdrowicielka Halfinia 31,38)&lt;br/&gt;Następnie do Lady Clarissy (Karka-han 53,30)&lt;br/&gt;Teraz idziemy do Karczmy pod Złotą Wywerną (62,25) do Barbarera (16,15)&lt;br/&gt;I lecimy do Aurelii (Karka-han 20,08)&lt;br/&gt;Wracamy do Hieronima (31,18 Wioska Pszczelarzy)&lt;br/&gt;I udajemy się do Werbin do Wiedźmy Amry (4,11)&lt;br/&gt;Po rozmowie czekamy 3min ponownie z nią rozmawiamy, dostajemy miksturę, pijemy ją i znowu z nią rozmawiamy.&lt;br/&gt;Wracamy do Hieronima (38,18 Wioska Pszczelarzy) i kończymy questa.&lt;br/&gt;&lt;br/&gt;</t>
  </si>
  <si>
    <t xml:space="preserve">Woda dla Malonii</t>
  </si>
  <si>
    <t xml:space="preserve">NAGRODA:&lt;br/&gt;&lt;i&gt;Otrzymano 25 punktów honoru&lt;br/&gt;oraz &lt;u&gt;dostęp do jej sklepiku&lt;/u&gt;&lt;/i&gt;&lt;br/&gt;&lt;br/&gt;&lt;i&gt;Autor solucji - Hessa&lt;/i&gt;&lt;br/&gt;&lt;br/&gt;</t>
  </si>
  <si>
    <t xml:space="preserve">Przedmieścia Karka-han</t>
  </si>
  <si>
    <t xml:space="preserve">Rzeki spłyną krwią.</t>
  </si>
  <si>
    <t xml:space="preserve">NAGRODA: &lt;br/&gt;- 500k expa, &lt;br/&gt;- 300 ph&lt;br/&gt;&lt;div class="itemborder"&gt;&lt;img ctip="item" src="https://micc.garmory-cdn.cloud/obrazki/itemy/que/thuzsygnet.gif" stats="Sygnet Thuzal||crit=3;da=43;energybon=15;heal=120;heroic;lvl=70;manabon=18;permbound;resfire=6;resfrost=6;sa=43;soulbound||12||30380"/&gt;&lt;/div&gt; &lt;br/&gt;&lt;br/&gt;&lt;i&gt;Autorem solucji jest - mystrzu&lt;/i&gt;</t>
  </si>
  <si>
    <t xml:space="preserve">Podkop do skarbca</t>
  </si>
  <si>
    <t xml:space="preserve">NAGRODA:&lt;br/&gt;&lt;i&gt;Otrzymano 323728 punktów doświadczenia&lt;br/&gt;Otrzymano 20000 złotych monet&lt;/i&gt;&lt;br/&gt;</t>
  </si>
  <si>
    <t xml:space="preserve">323728</t>
  </si>
  <si>
    <t xml:space="preserve">Zrób porządek z magazynierami, blokującymi przejście do biblioteki w Andarum</t>
  </si>
  <si>
    <t xml:space="preserve">NAGRODA:&lt;br/&gt;&lt;i&gt;Otrzymano 500814 punktów doświadczenia&lt;br/&gt;Otrzymano 50000 złotych monet&lt;br/&gt;Otrzymano 15 punktów honoru&lt;br/&gt;Otrzymano nowy przedmiot &lt;br/&gt;Hypokaustum Matriani&lt;/i&gt;&lt;br/&gt;&lt;div class="itemborder"&gt;&lt;img ctip="item" src="https://micc.garmory-cdn.cloud/obrazki/itemy/pap/pap11.gif" stats="Hypokaustum Matriani||opis=Otwierasz księgę, by odkryć jej tajemnice, [br]czujesz delikatne zawroty głowy, litery [br]rozmywają się. Nagle zdajesz sobie sprawę, [br]że nie jesteś w stanie czytać. Czujesz lekki [br]magiczny podmuch - księga zamyka się z [br]hukiem.||15||100000"/&gt;&lt;/div&gt;&lt;br/&gt;&lt;br/&gt;&lt;span style="color:blue"&gt;Jeśli obiecamy, że nie sprzedamy otrzymanej książki, to dostaniemy dodatkowe 5 punktów honoru. &lt;/span&gt;&lt;br/&gt;&lt;br/&gt;&lt;i&gt;Autor opisu - Hessa&lt;/i&gt;&lt;br/&gt;&lt;br/&gt;</t>
  </si>
  <si>
    <t xml:space="preserve">500814</t>
  </si>
  <si>
    <t xml:space="preserve">Noc długich noży</t>
  </si>
  <si>
    <t xml:space="preserve">NAGRODA:&lt;br/&gt;&lt;i&gt;Otrzymano 864481 punktów doświadczenia&lt;br/&gt;Otrzymano 100000 złotych monet&lt;br/&gt;Otrzymano 50 punktów honoru&lt;br/&gt;Otrzymano nowy przedmiot&lt;br/&gt;Otrzymano nowy przedmiot&lt;br/&gt;Pończochy Lilii &lt;br/&gt;&lt;div class="itemborder"&gt;&lt;img ctip="item" src="https://micc.garmory-cdn.cloud/obrazki/itemy/que/ponczochy.gif" stats="Pończochy Lilii||opis=To piękne i wyjątkowo stylowe pończochy[br]przetykane złotą nicią. Jedynie królowe i[br]księżniczki stać na takie cudo.;unique||15||500000"/&gt;&lt;/div&gt;&lt;br/&gt;&lt;br/&gt;Tshar Kharon&lt;/i&gt;&lt;br/&gt;&lt;div class="itemborder"&gt;&lt;img ctip="item" src="https://micc.garmory-cdn.cloud/obrazki/itemy/pot/geniu-mix1.gif" stats="Tshar Kharon||fullheal=60000;permbound;soulbound;unique||16||36608"/&gt;&lt;/div&gt;&lt;br/&gt;&lt;br/&gt;&lt;br/&gt;&lt;span style="color:blue"&gt;&amp;lt;=&amp;gt; zabicie Gineriona &lt;/span&gt; - wówczas od Akolity dostaniemy amulet i wskazówki jak tego dokonać - jeśli coś pomylimy przeniesie nas do Siedziby Straży Portowej, gdzie rozmawiamy z klucznikiem - porozmawiaj z Ginerionem – wyzywamy go na pojedynek - porozmawiaj z lekarzem (w Izbie chorych do której nas przeniesie) – doktor Limfecjusz zabierze nam amulet, klucze oraz bolący przepis - udaj się do Glauka. Na pewno ma dla ciebie nagrodę&lt;br/&gt; &lt;br/&gt;&lt;b&gt;NAGRODA:&lt;br/&gt;&lt;i&gt;Otrzymano 864481 punktów doświadczenia&lt;br/&gt;Otrzymano 100000 złotych monet&lt;br/&gt;Otrzymano 250 punktów honoru&lt;br/&gt;Otrzymano nowy przedmiot&lt;br/&gt;Otrzymano nowy przedmiot&lt;br/&gt;Płomienny Żal&lt;br/&gt;&lt;div class="itemborder"&gt;&lt;img ctip="item" src="https://micc.garmory-cdn.cloud/obrazki/itemy/pot/ifr-mix03.gif" stats="Płomienny Żal||fullheal=120000;heroic;permbound;soulbound||16||123608"/&gt;&lt;/div&gt;&lt;br/&gt;&lt;br/&gt;Pończochy Lilii&lt;/i&gt;&lt;/b&gt;&lt;br/&gt;&lt;div class="itemborder"&gt;&lt;img ctip="item" src="https://micc.garmory-cdn.cloud/obrazki/itemy/que/ponczochy.gif" stats="Pończochy Lilii||opis=To piękne i wyjątkowo stylowe pończochy[br]przetykane złotą nicią. Jedynie królowe i[br]księżniczki stać na takie cudo.;unique||15||500000"/&gt;&lt;/div&gt;&lt;br/&gt;&lt;br/&gt;&lt;span style="color:blue"&gt;&amp;lt;=&amp;gt; gracz WikPol:&lt;/span&gt; "Witam! Właśnie ukończyłem tego questa i-o dziwo-zabiłem i Gineriona, i Akolitę. Otrzymałem wtedy 720,4k expa, 100k złota, 100 PH oraz mikstura Płomienny Żal i Pończochy Lilii" - jak to zrobił to ja nie mam pojęcia, ale taką możliwość zapodaję:)&lt;br/&gt;&lt;br/&gt;&lt;span style="color:red"&gt;Sandariel: gdyby ktoś się wyteleportował, w trakcie questu, poza "nocne" mapki to wtedy należy udać się do portu Tuzmer do tawerny pod "Bosmańskim Biczem" i raz jeszcze zagadać do Spłoszonej Dziewki. Jest wtedy nieco inny dialog, ale ona teleportuje z powrotem do nocnego portu. Tyle, że wtedy czasem postęp questa zostaje cofnięty i trzeba powtórzyć niektóre etapy.&lt;/span&gt;&lt;br/&gt;&lt;br/&gt;</t>
  </si>
  <si>
    <t xml:space="preserve">864481</t>
  </si>
  <si>
    <t xml:space="preserve">Mix (Full): 60000; Mix (Full): 120000</t>
  </si>
  <si>
    <t xml:space="preserve">Światełko w tunelu</t>
  </si>
  <si>
    <t xml:space="preserve">NAGRODA: &lt;br/&gt;&lt;i&gt;Otrzymano 162500 punktów doświadczenia&lt;/i&gt;&lt;br/&gt;&lt;br/&gt;&lt;i&gt;Autorem solucji jest: Giordano Bruno&lt;/i&gt;&lt;br/&gt;&lt;br/&gt;</t>
  </si>
  <si>
    <t xml:space="preserve">162500</t>
  </si>
  <si>
    <t xml:space="preserve">Potwory z zaświatów</t>
  </si>
  <si>
    <t xml:space="preserve">NAGRODA: &lt;br/&gt;&lt;i&gt;Otrzymano 336000 punktów doświadczenia&lt;/i&gt;&lt;br/&gt;&lt;br/&gt;&lt;i&gt;Autorem solucji jest: Giordano Bruno&lt;/i&gt;&lt;br/&gt;&lt;br/&gt;</t>
  </si>
  <si>
    <t xml:space="preserve">336000</t>
  </si>
  <si>
    <t xml:space="preserve">Wypełnij dyktando guwernantki Losso Minewita</t>
  </si>
  <si>
    <t xml:space="preserve">NAGRODA:&lt;br/&gt;&lt;i&gt;Otrzymano955806 punktów doświadczenia&lt;br/&gt;Otrzymano 30000 złotych monet&lt;br/&gt;Otrzymano 100 punktów honoru&lt;br/&gt;Otrzymano nowy przedmiot&lt;br/&gt;Tajemnicza kula pomyślności&lt;/i&gt;&lt;br/&gt;&lt;div class="itemborder"&gt;&lt;img ctip="item" src="https://micc.garmory-cdn.cloud/obrazki/itemy/sur/kula_widzenia01.gif" stats="Tajemnicza kula pomyślności||nodesc;opis=Wygląda na zaczarowaną. Jakie są jej[br]właściwości? Tego chyba nie wie nikt.;permbound;soulbound;unique||16||935"/&gt;&lt;/div&gt;&lt;br/&gt;&lt;br/&gt;&lt;br/&gt;</t>
  </si>
  <si>
    <t xml:space="preserve">955806</t>
  </si>
  <si>
    <t xml:space="preserve">Zostań poławiaczem pereł</t>
  </si>
  <si>
    <t xml:space="preserve">NAGRODA:&lt;br/&gt;&lt;i&gt;Otrzymano 493741 punktów doświadczenia&lt;br/&gt;Otrzymano 45 punktów honoru&lt;br/&gt;Otrzymano nowy przedmiot&lt;br/&gt;Magiczna perła&lt;/i&gt;&lt;br/&gt;&lt;div class="itemborder"&gt;&lt;img ctip="item" src="https://micc.garmory-cdn.cloud/obrazki/itemy/sur/perla01.gif" stats="Magiczna perła||amount=1;cansplit=0;opis=Ma magiczne właściwości. Czy masz w[br]sobie tyle odwagi by je sprawdzić?;outfit=60,spec/invisiblem.gif;permbound;soulbound;unique||16||13"/&gt;&lt;/div&gt;&lt;br/&gt;&lt;br/&gt;&lt;br/&gt;&lt;i&gt;Autor opisu - Hessa&lt;/i&gt;&lt;br/&gt;&lt;br/&gt;</t>
  </si>
  <si>
    <t xml:space="preserve">493741</t>
  </si>
  <si>
    <t xml:space="preserve">Historia miłosna z Podgrodzia Nithal - Przywróć Semrena do życia</t>
  </si>
  <si>
    <t xml:space="preserve">NAGRODA:&lt;br/&gt;&lt;i&gt;Otrzymano 679859 punktów doświadczenia&lt;br/&gt;Otrzymano 15000 złotych monet&lt;br/&gt;Otrzymano 50 punktów honoru&lt;br/&gt;Otrzymano nowy przedmiot&lt;br/&gt;Naszyjnik marzyciela&lt;/i&gt;&lt;br/&gt;&lt;div class="itemborder"&gt;&lt;img ctip="item" src="https://micc.garmory-cdn.cloud/obrazki/itemy/nas/nasz_marzyciela.gif" stats="Naszyjnik marzyciela||crit=3;da=51;evade=9;hp=997;lvl=85;permbound;sa=72;soulbound;unique||13||32306"/&gt;&lt;/div&gt;&lt;br/&gt;&lt;br/&gt;</t>
  </si>
  <si>
    <t xml:space="preserve">679859</t>
  </si>
  <si>
    <t xml:space="preserve">Zaginiony dokument</t>
  </si>
  <si>
    <t xml:space="preserve">NAGRODA: &lt;br/&gt;&lt;i&gt;Otrzymano 197300 punktów doświadczenia&lt;/i&gt;&lt;br/&gt;&lt;br/&gt;&lt;i&gt;Autorem solucji jest: Giordano Bruno&lt;/i&gt;&lt;br/&gt;&lt;br/&gt;</t>
  </si>
  <si>
    <t xml:space="preserve">197300</t>
  </si>
  <si>
    <t xml:space="preserve">Śladami potępionego bohatera</t>
  </si>
  <si>
    <t xml:space="preserve">NAGRODA:&lt;br/&gt;&lt;i&gt;Otrzymano 770195 punktów doświadczenia&lt;br/&gt;Otrzymano 100000 złotych monet&lt;br/&gt;Otrzymano 100 punktów honoru&lt;br/&gt;Otrzymano nowy przedmiot&lt;br/&gt;Otrzymano nowy przedmiot&lt;br/&gt;Otrzymano nowy przedmiot&lt;br/&gt;Duży worek z rubinami &lt;br/&gt;&lt;div class="itemborder"&gt;&lt;img ctip="item" src="https://micc.garmory-cdn.cloud/obrazki/itemy/zlo/tuz114.gif" stats="Duży worek z rubinami||gold=50132;unique||17||0"/&gt;&lt;/div&gt;&lt;br/&gt;&lt;br/&gt;Przeklęty zwój &lt;br/&gt;&lt;div class="itemborder"&gt;&lt;img ctip="item" src="https://micc.garmory-cdn.cloud/obrazki/itemy/pap/zw_dolina_such.gif" stats="Przeklęty zwój||amount=20;cansplit=0;lvl=88;opis=do Doliny Suchych Łez.;permbound;soulbound;teleport=1368,5,52;unique||16||627544"/&gt;&lt;/div&gt;&lt;br/&gt;&lt;br/&gt;Kaptur szaleńca&lt;/i&gt;&lt;br/&gt;&lt;div class="itemborder"&gt;&lt;img ctip="item" src="https://micc.garmory-cdn.cloud/obrazki/itemy/hat/kap-quest.gif" stats="Kaptur szaleńca||ac=119;da=30;endest=3;hp=372;lvl=88;permbound;sa=52;soulbound;unique||9||32946"/&gt;&lt;/div&gt;&lt;br/&gt;&lt;br/&gt;&lt;br/&gt;&lt;i&gt;Solucja gracza Szajler&lt;/i&gt;&lt;br/&gt;&lt;br/&gt;</t>
  </si>
  <si>
    <t xml:space="preserve">770195</t>
  </si>
  <si>
    <t xml:space="preserve">Magazyn win</t>
  </si>
  <si>
    <t xml:space="preserve">NAGRODA:&lt;br/&gt;&lt;i&gt;Otrzymano 419800 punktów doświadczenia&lt;/i&gt;&lt;br/&gt;&lt;br/&gt;&lt;i&gt;Autorem solucji jest: Giordano Bruno&lt;/i&gt;&lt;br/&gt;&lt;br/&gt;</t>
  </si>
  <si>
    <t xml:space="preserve">419800</t>
  </si>
  <si>
    <t xml:space="preserve">Wędrowny Kuglarz ma dla ciebie nietypowe zajęcie</t>
  </si>
  <si>
    <t xml:space="preserve">NAGRODA:&lt;br/&gt;&lt;i&gt;Otrzymano 1301056punktów doświadczenia&lt;br/&gt;Otrzymano nowy przedmiot&lt;br/&gt;Szczęśliwy talizman kuglarza&lt;/i&gt;&lt;br/&gt;&lt;div class="itemborder"&gt;&lt;img ctip="item" src="https://micc.garmory-cdn.cloud/obrazki/itemy/tal/talizman09.gif" stats="Szczęśliwy talizman kuglarza||afterheal=40,2200;lvl=92;opis=Krwisty rubin osadzony wśród kryształów pobłyskuje, przyciągając wzrok. Ma wyjątkowe właściwości.;permbound;respred=57;soulbound;unique||22||7532"/&gt;&lt;/div&gt;&lt;br/&gt;&lt;br/&gt;&lt;i&gt;Autor solucji - Najmuś Quaq&lt;/i&gt;&lt;br/&gt;&lt;br/&gt;&lt;b&gt;Opis w punktach:&lt;/b&gt;&lt;br/&gt;"Odszukaj pierwszą karteczkę ze wskazówką. Słowa kluczowe: polana, strumyk, bandyci."&lt;br/&gt;Udajemy się do Głuchego Lasu po pierwszą kartkę (jest na kordach 29,53) .&lt;br/&gt;&lt;br/&gt;"Udaj się do Starych Ruin w poszukiwaniu wiadomości."&lt;br/&gt;Udajemy się do Grambera Gramber .&lt;br/&gt;&lt;br/&gt;"Odszukaj drugą karteczkę ze wskazówką. Słowa kluczowe: ptasi postrach, ogródek."&lt;br/&gt;Idziemy po kartkę do Stracha na wróble jest w Torneg na kordach 76,33.&lt;br/&gt;&lt;br/&gt;"Udaj się do Gór Zrębowych w poszukiwaniu wiadomości."&lt;br/&gt;Udajemy się do pustelnika Randers .&lt;br/&gt;&lt;br/&gt;"Wyrusz na poszukiwanie bagnistego terenu, gdzie znajdziesz osobę o wodnistych oczach."&lt;br/&gt;Udajemy się do Kirka Kirk po trzecią kartkę .&lt;br/&gt;&lt;br/&gt;"Udaj się do Fortu Eder po następne wiadomości."&lt;br/&gt;Udajemy się do Centinii Centinia .&lt;br/&gt;&lt;br/&gt;"Odszukaj czwartą kartkę z podpowiedzią. Słowa kluczowe: władza, układy."&lt;br/&gt;Idziemy po czwartą kartkę do skrzynki ze złotem w Domu burmistrza w Eder na kordach 8,5.&lt;br/&gt;&lt;br/&gt;"Po kolejne informacje udaj się do Wioski Pszczelarzy."&lt;br/&gt;Udajemy się do Hieronima Hieronim .&lt;br/&gt;&lt;br/&gt;"Znajdź piątą kartkę zawierającą wskazówkę. Słowa kluczowe: rozwój, nauka."&lt;br/&gt;Idziemy do Uniwersytet płn. p.2 na kordy 13,4.&lt;br/&gt;&lt;br/&gt;"Udaj się do Starego Sioła po kolejne informacje.&lt;br/&gt;Udajemy się do Cynamonii Cynamonia, póżniej udajemy się do Doliny Pustynnych Kręgów na kordy 9,29.&lt;br/&gt;&lt;br/&gt;"Wyrusz w drogę do Latarnianego wybrzeża i odnajdź kogoś, kto przekaże ci kolejne wskazówki."&lt;br/&gt;Idziemy do Klimene Klimene .&lt;br/&gt;&lt;br/&gt;"Znajdź siódmą kartkę. Słowa kluczowe: drewno, pojemnik."&lt;br/&gt;Udajemy się do beczki w Latarnianym Wybrzeżu na kordach 4,2.&lt;br/&gt;&lt;br/&gt;"Odszukaj skarb. Postępuj według wskazówek z siódmej kartki."&lt;br/&gt;Idziemy do Rybackiej wioski do skały na kordach (47,59) i otrzymujemy nagrodę.&lt;br/&gt;&lt;br/&gt;&lt;i&gt;Autor opisu - Tancek na ty&lt;/i&gt;&lt;br/&gt;&lt;br/&gt;</t>
  </si>
  <si>
    <t xml:space="preserve">Drogocenne kamienie</t>
  </si>
  <si>
    <t xml:space="preserve">NAGRODA: &lt;br/&gt;&lt;i&gt;Otrzymano 287300 punktów doświadczenia&lt;/i&gt;&lt;br/&gt;&lt;br/&gt;&lt;i&gt;Autorem solucji jest: Giordano Bruno&lt;/i&gt;&lt;br/&gt;&lt;br/&gt;</t>
  </si>
  <si>
    <t xml:space="preserve">287300</t>
  </si>
  <si>
    <t xml:space="preserve">Smocze Góry</t>
  </si>
  <si>
    <t xml:space="preserve">Pomóż smokowi obliczyć wartość jego skarbów na ludzki sposób</t>
  </si>
  <si>
    <t xml:space="preserve">Piracka nora</t>
  </si>
  <si>
    <t xml:space="preserve">NAGRODA: &lt;br/&gt;&lt;i&gt;1.1m punktów doświadczenia &lt;/i&gt;&lt;br/&gt;&lt;span style="color:blue"&gt;&lt;b&gt;UWAGA:&lt;/b&gt; Jest to ostatni quest pierwszego etapu Zakonu Równowagi&lt;/span&gt; za którego ukończenie otrzymujemy dodatkowo: &lt;br/&gt;500k złota, &lt;br/&gt;200 PH, &lt;br/&gt;strój męski: &lt;br/&gt;&lt;br/&gt;&lt;br/&gt;&lt;img rel="nofollow noopener noreferrer" src="https://www.margonem.pl/obrazki/postacie/paid/zakon_rm2.gif"/&gt; &lt;br/&gt;&lt;br/&gt;&lt;br/&gt;albo damski: &lt;br/&gt;&lt;br/&gt;&lt;br/&gt;&lt;img rel="nofollow noopener noreferrer" src="https://www.margonem.pl/obrazki/postacie/paid/zakon_rf2.gif"/&gt; &lt;br/&gt;&lt;br/&gt;&lt;br/&gt;oraz &lt;br/&gt; Dostęp do sklepu z miksturami leczącymi u ZR w Werbin, w którym można zakupić następujące bukłaki:&lt;br/&gt;- 20k PL* za 9,5k (związane + blokada depozytu)&lt;br/&gt;- 30k PL* za 16,5k (związane + blokada depozytu)&lt;br/&gt;- 40k PL* za 26,5k (związane + blokada depozytu)&lt;br/&gt;- 20k PL* za 66,5k (związane + wymóg 50lvl)&lt;br/&gt;- 30k PL* za 115,5k (związane + wymóg 50lvl)&lt;br/&gt;- 40k PL* za 185,5k (związane + wymóg 50lvl)&lt;br/&gt;- 12x3k za 18k (związane + blokada depozytu)&lt;br/&gt;- 12x4k za 32k (związane + blokada depozytu)&lt;br/&gt;- 12x5k za 45k (związane + blokada depozytu)&lt;br/&gt;*PL oznacza pełne leczenie &lt;br/&gt;Wygląd sklepu: &lt;br/&gt;&lt;a href="http://uploads.socplay.pl/images/58/46/107284.png" rel="nofollow noopener noreferrer" target="_blank"&gt;http://uploads.socplay.pl/images/58/46/107284.png&lt;/a&gt;&lt;br/&gt;&lt;br/&gt;&lt;i&gt;Autorem solucji jest: Giordano Bruno&lt;/i&gt;&lt;br/&gt;</t>
  </si>
  <si>
    <t xml:space="preserve">Łapówka dla smoka umożliwiająca wykonywanie questów z nim</t>
  </si>
  <si>
    <t xml:space="preserve">Odnajdź ukochaną zaklętego boga</t>
  </si>
  <si>
    <t xml:space="preserve">Deja vu</t>
  </si>
  <si>
    <t xml:space="preserve">NAGRODA:&lt;br/&gt;&lt;i&gt;317k expa&lt;/i&gt; (info z Emargo, nie zdążyłem dokładnie przeczytać, bo tepło do Karka-han, ale na pewno coś koło 200-300k),&lt;br/&gt;&lt;b&gt;&lt;i&gt;1 denar&lt;/i&gt;&lt;/b&gt;&lt;br/&gt;&lt;div class="itemborder"&gt;&lt;img ctip="item" src="https://micc.garmory-cdn.cloud/obrazki/itemy/zlo/worek5.gif" stats="Denary||amount=6;cansplit=1;capacity=1000;opis=W mieście pełnym przekrętów na pewno znajdziesz kogoś, kto zaoferuje ci za nie towar najwyższej klasy.;permbound;soulbound;unique||15||78"/&gt;&lt;/div&gt;&lt;br/&gt;&lt;br/&gt;&lt;i&gt;Autor opisu Ulthar&lt;/i&gt;&lt;br/&gt;</t>
  </si>
  <si>
    <t xml:space="preserve">Sprawdź dar, jaki smok otrzymał od pewnego kupca</t>
  </si>
  <si>
    <t xml:space="preserve">Latarniane Wybrzeże</t>
  </si>
  <si>
    <t xml:space="preserve">Pomóż Henkowi Hornigoldowi w odzyskaniu Białej Błyskawicy</t>
  </si>
  <si>
    <t xml:space="preserve">Zabij potężne stwory, które pojawiły się w lasach wokół Mythar</t>
  </si>
  <si>
    <t xml:space="preserve">NAGRODA:&lt;br/&gt;&lt;b&gt;&lt;i&gt;616k expa &lt;br/&gt;oraz &lt;br/&gt;Pierścień Nessy &lt;br/&gt;&lt;div class="itemborder"&gt;&lt;img ctip="item" src="https://micc.garmory-cdn.cloud/obrazki/itemy/pie/piersc28.gif" stats="Pierścień Nessy||crit=1;da=34;lvl=105;permbound;sa=113;soulbound||12||28812"/&gt;&lt;/div&gt; &lt;/i&gt;&lt;/b&gt;&lt;br/&gt;&lt;br/&gt;&lt;i&gt;Autorem solucji jest - Hessa&lt;/i&gt;&lt;br/&gt;</t>
  </si>
  <si>
    <t xml:space="preserve">Góralska przygoda</t>
  </si>
  <si>
    <t xml:space="preserve">NAGRODA: &lt;i&gt;1.1m punktów doświadczenia + 1 denar&lt;/i&gt;&lt;br/&gt;ITEM#135200149.5&lt;br/&gt;&lt;br/&gt;&lt;i&gt;Autorem solucji jest: Giordano Bruno&lt;/i&gt;</t>
  </si>
  <si>
    <t xml:space="preserve">Pustynni wojownicy</t>
  </si>
  <si>
    <t xml:space="preserve">NAGRODA: &lt;br/&gt;&lt;i&gt;1.1m punktów doświadczenia &lt;/i&gt;&lt;br/&gt;&lt;br/&gt;&lt;i&gt;Autorem solucji jest: Giordano Bruno&lt;/i&gt;&lt;br/&gt;</t>
  </si>
  <si>
    <t xml:space="preserve">Smok jest głodny i zjadłby coś nowego</t>
  </si>
  <si>
    <t xml:space="preserve">Pomóż strażnikom z Werbin obronić się przed atakami górali</t>
  </si>
  <si>
    <t xml:space="preserve">NAGRODA: &lt;br/&gt;-- Od Bacy:&lt;br/&gt;Kufel z piwem &lt;br/&gt;&lt;div class="itemborder"&gt;&lt;img ctip="item" src="https://micc.garmory-cdn.cloud/obrazki/itemy/kon/kufel1.gif" stats="Kufel z piwem||amount=9;cansplit=0;perheal=85;permbound;soulbound||16||984"/&gt;&lt;/div&gt;&lt;br/&gt;&lt;br/&gt;- Wróć do Enoliana&lt;br/&gt;– 1,7 mln expa, &lt;br/&gt;325k złota &lt;br/&gt;oraz&lt;br/&gt; Naszyjnik dyplomaty &lt;br/&gt;&lt;div class="itemborder"&gt;&lt;img ctip="item" src="https://micc.garmory-cdn.cloud/obrazki/itemy/nas/naszyjnik48.gif" stats="Naszyjnik dyplomaty||crit=3;da=62;evade=21;heal=195;lvl=107;permbound;sa=88;soulbound;unique||13||48470"/&gt;&lt;/div&gt;&lt;br/&gt;&lt;br/&gt;&lt;i&gt;Autor solucji Hessa&lt;/i&gt;&lt;br/&gt;&lt;br/&gt;</t>
  </si>
  <si>
    <t xml:space="preserve">Smokowi Introprodarowi odpada łuska z pancerza</t>
  </si>
  <si>
    <t xml:space="preserve">Wioska Rybacka</t>
  </si>
  <si>
    <t xml:space="preserve">Legenda zaginionego złotego miecza</t>
  </si>
  <si>
    <t xml:space="preserve">NAGRODA:&lt;br/&gt;1784605 doświadczenia z bonusem 5%  &lt;br/&gt;oraz &lt;br/&gt;Muszelkowy naszyjnik  &lt;br/&gt;&lt;div class="itemborder"&gt;&lt;img ctip="item" src="https://micc.garmory-cdn.cloud/obrazki/itemy/que/naszyjnik.gif" stats="Muszelkowy naszyjnik||crit=3;da=63;heal=199;hp=1336;lvl=109;permbound;sa=90;soulbound;unique||13||50278"/&gt;&lt;/div&gt;&lt;br/&gt;&lt;br/&gt;Tajemniczy srebrny klucz&lt;br/&gt;&lt;div class="itemborder"&gt;&lt;img ctip="item" src="https://micc.garmory-cdn.cloud/obrazki/itemy/neu/klucz-laznia.gif" stats="Tajemniczy srebrny klucz||opis=Otwiera pewną drogocenną szkatułkę.;permbound;soulbound;unique||15||25000"/&gt;&lt;/div&gt;&lt;br/&gt;&lt;br/&gt;</t>
  </si>
  <si>
    <t xml:space="preserve">Potwory ze Smoczych Gór</t>
  </si>
  <si>
    <t xml:space="preserve">NAGRODA: &lt;i&gt;1.2m punktów doświadczenia &lt;/i&gt;&lt;br/&gt;&lt;i&gt;Autorem solucji jest: Giordano Bruno&lt;/i&gt;&lt;br/&gt;</t>
  </si>
  <si>
    <t xml:space="preserve">Dwugłowe olbrzymy</t>
  </si>
  <si>
    <t xml:space="preserve">Zbadaj autentyczność historii zawartej w księdze baśni</t>
  </si>
  <si>
    <t xml:space="preserve">Zdrada bankiera</t>
  </si>
  <si>
    <t xml:space="preserve">Fort Eder</t>
  </si>
  <si>
    <t xml:space="preserve">Wielkie Arkana</t>
  </si>
  <si>
    <t xml:space="preserve">Podgrodzie Nithal</t>
  </si>
  <si>
    <t xml:space="preserve">Pogódź ze sobą skłócone wiedźmy</t>
  </si>
  <si>
    <t xml:space="preserve">NAGRODA:&lt;br/&gt;- 1.5m punktów doświadczenia&lt;br/&gt;- 250k&lt;br/&gt;- 48 PH&lt;br/&gt;oraz:&lt;br/&gt;Garść klejnotów&lt;br/&gt;&lt;br/&gt;Ogniste kryształy&lt;br/&gt;&lt;br/&gt;Kapelusz wiedźmy&lt;br/&gt;ITEM#1857697844.fobos&lt;br/&gt;&lt;br/&gt;&lt;i&gt;Autor opisu Lord Adrian&lt;/i&gt;&lt;br/&gt;&lt;br/&gt;</t>
  </si>
  <si>
    <t xml:space="preserve">W Tuzmer brakuje szybkiej poczty</t>
  </si>
  <si>
    <t xml:space="preserve">Kryształowe korytarze</t>
  </si>
  <si>
    <t xml:space="preserve">NAGRODA: &lt;i&gt;1.4m punktów doświadczenia &lt;/i&gt;&lt;br/&gt;&lt;i&gt;Autorem solucji jest: Giordano Bruno&lt;/i&gt;&lt;br/&gt;</t>
  </si>
  <si>
    <t xml:space="preserve">Zdradzieckie piaski</t>
  </si>
  <si>
    <t xml:space="preserve">NAGRODA: &lt;i&gt;1.4m punktów doświadczenia &lt;/i&gt;&lt;br/&gt;&lt;br/&gt;&lt;i&gt;Autorem solucji jest: Giordano Bruno&lt;/i&gt;&lt;br/&gt;</t>
  </si>
  <si>
    <t xml:space="preserve">Zdobądź klucz otwierający szatnię w łaźni położonej w Tuzmer</t>
  </si>
  <si>
    <t xml:space="preserve">Pomóż nadzorczyni łaźni uratować interes</t>
  </si>
  <si>
    <t xml:space="preserve">NAGRODA&lt;br/&gt; &lt;b&gt;&lt;i&gt;1,2 mln expa &lt;br/&gt;250k złota, &lt;br/&gt;110 PH &lt;br/&gt;oraz &lt;br/&gt;trzy buteleczki olejków&lt;/i&gt;&lt;/b&gt; (leczą co prawda malutko, ale za to jak pachną!!)&lt;br/&gt;&lt;br/&gt;&lt;div class="itemborder"&gt;&lt;img ctip="item" src="https://micc.garmory-cdn.cloud/obrazki/itemy/pot/ol4.gif" stats="Olejek bergamotkowy||amount=5;cansplit=0;leczy=150;opis=W szklanej buteleczce widzisz oranżowy,[br]gęsty płyn. Otworzywszy koreczek, twoje[br]zmysły otula niewidzialny czar[br]pomarańczy z imbirową nutką... ||16||3006"/&gt;&lt;/div&gt; &lt;div class="itemborder"&gt;&lt;img ctip="item" src="https://micc.garmory-cdn.cloud/obrazki/itemy/pot/ole1.gif" stats="Olejek sosnowy||amount=5;cansplit=0;leczy=250;opis=Delikatna woń lasu roztacza się po otwarciu[br]buteleczki ze szmaragdowym płynem. Coraz[br]bardziej intensywny i oszałamiający, przenosi[br]cię na malachitowe łąki, pachnące rosą i[br]odległymi lasami...||16||3578"/&gt;&lt;/div&gt; &lt;div class="itemborder"&gt;&lt;img ctip="item" src="https://micc.garmory-cdn.cloud/obrazki/itemy/pot/ole2.gif" stats="Olejek lawendowy||amount=20;cansplit=0;leczy=120;opis=Rozgrzewający i wolno regenerujący siły[br]olejek. Kusi swoją wonią i kołysze zmysły do[br]snu...||16||2897"/&gt;&lt;/div&gt;&lt;br/&gt;&lt;br/&gt;&lt;i&gt;Kordy drzew:&lt;br/&gt;1. Wioska Rybacka: (7,31) &lt;br/&gt;2. Wioska Rybacka: (20,2)&lt;br/&gt;3. Stare sioło: (77,42) &lt;br/&gt;4. Stare sioło: (42,58) &lt;br/&gt;5. Stare sioło: (85,51) &lt;br/&gt;&lt;/i&gt;&lt;br/&gt;</t>
  </si>
  <si>
    <t xml:space="preserve">/4. Na przekór kowalom!</t>
  </si>
  <si>
    <t xml:space="preserve">Port Tuzmer</t>
  </si>
  <si>
    <t xml:space="preserve">Kowal Kendal pomoże ci wkomponować magiczną smoczą łuskę w zbroję</t>
  </si>
  <si>
    <t xml:space="preserve">Ostoja Marzeń</t>
  </si>
  <si>
    <t xml:space="preserve">Nikt, kto tu wchodzi, nie wyjdzie niezmieniony</t>
  </si>
  <si>
    <t xml:space="preserve">Czerwone bestie</t>
  </si>
  <si>
    <t xml:space="preserve">NAGRODA: &lt;i&gt;1.5m punktów doświadczenia + 1 denar&lt;/i&gt;&lt;br/&gt;ITEM#135200149.5 &lt;br/&gt;&lt;br/&gt;&lt;i&gt;Autorem solucji jest: Giordano Bruno&lt;/i&gt;&lt;br/&gt;</t>
  </si>
  <si>
    <t xml:space="preserve">Na ratunek Magradit</t>
  </si>
  <si>
    <t xml:space="preserve">NAGRODA: &lt;i&gt;1.5m punktów doświadczenia &lt;/i&gt;&lt;br/&gt;&lt;br/&gt;&lt;i&gt;Autorem solucji jest: Giordano Bruno&lt;/i&gt;&lt;br/&gt;</t>
  </si>
  <si>
    <t xml:space="preserve">Odnajdź skarb Bliznogębego</t>
  </si>
  <si>
    <t xml:space="preserve">NAGRODA:&lt;br/&gt; to około 900k expa &lt;br/&gt;i 100 PH.&lt;br/&gt;&lt;br/&gt;b) idziemy do Bosmana Rębajły (Port Tuzmer - 81,49), który za 10k zabiera nas na łajbę. Po dopłynięciu na wyspę Bliznogębego, trafiamy na mapkę Łysina Bliznogęby, gdzie mamy zabić stojących na drodze umarlaków i odnaleźć skarb (33,11).&lt;br/&gt;&lt;b&gt;NAGRODA:&lt;br/&gt;2,3 mln expa, &lt;br/&gt;5mln złota &lt;br/&gt;i Klepsydra czasu&lt;br/&gt;ITEM#61277745.deimos &lt;/b&gt;&lt;br/&gt;&lt;br/&gt;&lt;i&gt;Autor opisu Wesoła Wdówka&lt;/i&gt;&lt;br/&gt;&lt;br/&gt;&lt;br/&gt;&lt;i&gt;PS. Jeśli zechcemy wrócić szalupą z Rębajłą ten poprosi o 10% znaleźnego – czyli 500k złota - ewentualnie używamy teleportu jeśli mamy lub ewentualnie numer dwa - mówimy, że nic nie znaleźliśmy i nic od nas nie weźmie&lt;/i&gt;&lt;br/&gt;</t>
  </si>
  <si>
    <t xml:space="preserve">Poznaj mieszkańców rezerwatu</t>
  </si>
  <si>
    <t xml:space="preserve">6. Chciwemu wiecznie jest mało.</t>
  </si>
  <si>
    <t xml:space="preserve">2612663</t>
  </si>
  <si>
    <t xml:space="preserve">Mariel i ujawnienie Ametystowego Bractwa</t>
  </si>
  <si>
    <t xml:space="preserve">Krok przed Ametystowym Bractwem</t>
  </si>
  <si>
    <t xml:space="preserve">Szykuj się do drogi! Kartograf potrzebuje informacji o terenach wokół Orczej Wyżyny</t>
  </si>
  <si>
    <t xml:space="preserve">Podziemne korytarze</t>
  </si>
  <si>
    <t xml:space="preserve">NAGRODA: &lt;br/&gt;&lt;i&gt;1.7m punktów doświadczenia &lt;/i&gt;&lt;br/&gt;ITEM#135200149.5 &lt;br/&gt;&lt;br/&gt;&lt;i&gt;Autorem solucji jest: Giordano Bruno&lt;/i&gt;&lt;br/&gt;</t>
  </si>
  <si>
    <t xml:space="preserve">Grota Heretyków</t>
  </si>
  <si>
    <t xml:space="preserve">NAGRODA: &lt;i&gt;1.7m punktów doświadczenia + 1 denar&lt;/i&gt;&lt;br/&gt;&lt;i&gt;Autorem solucji jest: Giordano Bruno&lt;/i&gt;&lt;br/&gt;</t>
  </si>
  <si>
    <t xml:space="preserve">Dolina Suchych Łez</t>
  </si>
  <si>
    <t xml:space="preserve">Poznaj sekret wrót siedmiu pieczęci</t>
  </si>
  <si>
    <t xml:space="preserve">Piracka skrzynia truposza.</t>
  </si>
  <si>
    <t xml:space="preserve">2763602</t>
  </si>
  <si>
    <t xml:space="preserve">Obłąkany łowca orków terroryzuje okolice Eder</t>
  </si>
  <si>
    <t xml:space="preserve">NAGRODA:&lt;br/&gt;gdy zabijemy:&lt;br/&gt;&lt;b&gt;&lt;i&gt;2,9 mln expa, &lt;br/&gt;2,5mln złota, &lt;br/&gt;215 PH &lt;br/&gt;i naszyjnik pogromcy orków&lt;br/&gt;&lt;div class="itemborder"&gt;&lt;img ctip="item" src="https://micc.garmory-cdn.cloud/obrazki/itemy/nas/naszyjnik27.gif" stats="Naszyjnik pogromcy orków||crit=2;da=73;evade=26;heal=247;hp=1657;lvl=130;permbound;sa=73;soulbound;unique||13||139000"/&gt;&lt;/div&gt;&lt;/i&gt;&lt;/b&gt; &lt;br/&gt;&lt;br/&gt;&lt;br/&gt;&lt;br/&gt;&lt;span style="color:blue"&gt;&amp;lt;=&amp;gt; w przypadku odmowy zabicia Obłąkanego dostaniemy: &lt;/span&gt;&lt;br/&gt;&lt;b&gt;&lt;i&gt;1,6 mln expa &lt;br/&gt;i 66 PH&lt;/i&gt;&lt;/b&gt;&lt;br/&gt;&lt;span style="color:blue"&gt;Uwaga &lt;/span&gt; - heros ma 144 lvl, więc ostatni level na którym możemy wykonać tego questa (tak by otrzymać całą nagrodę) to 157 - potem quest ulega zakończeniu (oznacza to tym samym że osoby które mają wyższy level niż 157 nie dostaną tego zadania do wykonania wcale:)&lt;br/&gt;&lt;br/&gt;&lt;i&gt;Autorem solucji jest Zea&lt;/i&gt;&lt;br/&gt;</t>
  </si>
  <si>
    <t xml:space="preserve">Mieszkańcy Wyspy Wraków</t>
  </si>
  <si>
    <t xml:space="preserve">NAGRODA: &lt;br/&gt;&lt;i&gt;1.9m punktów doświadczenia &lt;/i&gt;&lt;br/&gt;&lt;br/&gt;&lt;i&gt;Autorem solucji jest: Giordano Bruno&lt;/i&gt;&lt;br/&gt;</t>
  </si>
  <si>
    <t xml:space="preserve">Poszukiwania w Kuźni Worundriela</t>
  </si>
  <si>
    <t xml:space="preserve">NAGRODA: &lt;br/&gt;&lt;i&gt;619.6k punktów doświadczenia &lt;/i&gt;&lt;br/&gt;&lt;br/&gt;&lt;i&gt;Autorem solucji jest: Giordano Bruno&lt;/i&gt;&lt;br/&gt;</t>
  </si>
  <si>
    <t xml:space="preserve">Małe Arkana</t>
  </si>
  <si>
    <t xml:space="preserve">Wyspa Wraków</t>
  </si>
  <si>
    <t xml:space="preserve">Klątwa załogi kapitana Cooka</t>
  </si>
  <si>
    <t xml:space="preserve">NAGRODA:&lt;br/&gt;2,2 mln expa, &lt;br/&gt;75 PH &lt;br/&gt;i Kapelusz kapitana (na 133 lvl, unikat, dla wszystkich –pancerz 231, cios krytyczny: 1%, wszystkie cechy + 41, podczas ataku unik jest mniejszy o 13 SA, SA + 108% &lt;br/&gt;&lt;br/&gt;</t>
  </si>
  <si>
    <t xml:space="preserve">Złota Góra i jej sekrety -</t>
  </si>
  <si>
    <t xml:space="preserve">4481378</t>
  </si>
  <si>
    <t xml:space="preserve">Auriyi:</t>
  </si>
  <si>
    <t xml:space="preserve">Pomóż Tunii w zdobyciu goblińskich przedmiotów</t>
  </si>
  <si>
    <t xml:space="preserve">Bezduszni barbarzyńcy</t>
  </si>
  <si>
    <t xml:space="preserve">NAGRODA: &lt;i&gt; 2m punktów doświadczenia + 1 denar &lt;/i&gt;&lt;br/&gt;ITEM#135200149.5&lt;br/&gt;&lt;br/&gt;&lt;i&gt;Autorem solucji jest: Giordano Bruno&lt;/i&gt;&lt;br/&gt;</t>
  </si>
  <si>
    <t xml:space="preserve">Las Zadumy</t>
  </si>
  <si>
    <t xml:space="preserve">NAGRODA: &lt;i&gt;2m punktów doświadczenia + 1 denar&lt;/i&gt;&lt;br/&gt;&lt;i&gt;Autorem solucji jest: Giordano Bruno&lt;/i&gt;&lt;br/&gt;</t>
  </si>
  <si>
    <t xml:space="preserve">Drastowi zabrakło prochu do armat</t>
  </si>
  <si>
    <t xml:space="preserve">Tygrys Tunii zgubił zaczarowaną obrożę</t>
  </si>
  <si>
    <t xml:space="preserve">Pomóż Amrze odzyskać jej utracone przedmioty</t>
  </si>
  <si>
    <t xml:space="preserve">NAGRODA:&lt;br/&gt;&lt;i&gt;2,6 mln expa, 155 PH oraz Zaczarowany pierścień Amry&lt;/i&gt;&lt;br/&gt;&lt;div class="itemborder"&gt;&lt;img ctip="item" src="https://micc.garmory-cdn.cloud/obrazki/itemy/pie/tuz054.gif" stats="Zaczarowany pierścień Amry||crit=1;critmval=6;critval=6;da=78;endest=4;evade=14;heal=271;lvl=140;manadest=10;permbound;sa=43;soulbound;unique||12||100317"/&gt;&lt;/div&gt; &lt;br/&gt;&lt;br/&gt;&lt;i&gt;Autor opisu - Hessa&lt;/i&gt;&lt;br/&gt;</t>
  </si>
  <si>
    <t xml:space="preserve">Nawiedzone</t>
  </si>
  <si>
    <t xml:space="preserve">NAGRODA: &lt;i&gt;2.3m punktów doświadczenia &lt;/i&gt;&lt;br/&gt;&lt;i&gt;Autorem solucji jest: Giordano Bruno&lt;/i&gt;&lt;br/&gt;</t>
  </si>
  <si>
    <t xml:space="preserve">Mechaniczne gobliny</t>
  </si>
  <si>
    <t xml:space="preserve">NAGRODA: &lt;i&gt;2.3m punktów doświadczenia + 1 denar&lt;/i&gt;&lt;br/&gt;&lt;i&gt;Autorem solucji jest: Giordano Bruno&lt;/i&gt;&lt;br/&gt;</t>
  </si>
  <si>
    <t xml:space="preserve">Orcza Wyżyna</t>
  </si>
  <si>
    <t xml:space="preserve">Goblińskie kopalnie stoją na skraju upadku</t>
  </si>
  <si>
    <t xml:space="preserve">Księga Vilgara</t>
  </si>
  <si>
    <t xml:space="preserve">NAGRODA:&lt;br/&gt;3,4 mln expa &lt;br/&gt;150 PH &lt;br/&gt;oraz Księga Uzdrowień&lt;br/&gt; ITEM#60605618.deimos&lt;br/&gt;&lt;br/&gt; lub też unikatowy Mniejszy zwój uzdrowienia (czyli mniej uleczania i expa – w zależności od dokonanego wyboru – czy książki są ważne i warto je chronić czy też zostawiając je na półkach narazimy je na wpadnięcie w niepowołane ręce?) &lt;br/&gt;</t>
  </si>
  <si>
    <t xml:space="preserve">Tajemnica Krwi</t>
  </si>
  <si>
    <t xml:space="preserve">Ołtarz Czarnej Damy</t>
  </si>
  <si>
    <t xml:space="preserve">Larissa z Hironii</t>
  </si>
  <si>
    <t xml:space="preserve">NAGRODA:&lt;br/&gt;&lt;b&gt;&lt;i&gt;3,5 mln expa &lt;br/&gt;Obroża Adariel &lt;br/&gt;&lt;div class="itemborder"&gt;&lt;img ctip="item" src="https://micc.garmory-cdn.cloud/obrazki/itemy/tal/tal56.gif" stats="Obroża Adariel||heroic;lvl=145;opis=Cały czas myślałeś, że jest to naszyjnik[br]Larissy. W istocie był tylko przynętą złej[br]wiedźmy Adariel. Wygląda na to, że pomagał[br]jej powracać do życia. Teraz może pomóc[br]tobie.;permbound;respred=78;soulbound||22||100315"/&gt;&lt;/div&gt;&lt;br/&gt;&lt;/i&gt;&lt;/b&gt; &lt;br/&gt;&lt;br/&gt;jeżeli odmówimy przyjęcia talizmanu, &lt;br/&gt;otrzymamy: &lt;br/&gt;&lt;b&gt;&lt;i&gt;3,5 mln expa &lt;br/&gt;i 500 PH&lt;/i&gt;&lt;/b&gt;&lt;br/&gt;&lt;i&gt;Autorem solucji jest - Zea&lt;/i&gt;&lt;br/&gt;</t>
  </si>
  <si>
    <t xml:space="preserve">Błota Sham Al</t>
  </si>
  <si>
    <t xml:space="preserve">NAGRODA: &lt;i&gt;2.5m punktów doświadczenia  &lt;/i&gt;&lt;br/&gt;&lt;i&gt;Autorem solucji jest: Giordano Bruno&lt;/i&gt;&lt;br/&gt;</t>
  </si>
  <si>
    <t xml:space="preserve">Nawiedzone Kazamaty</t>
  </si>
  <si>
    <t xml:space="preserve">NAGRODA: &lt;i&gt;2.5m punktów doświadczenia + 1 denar&lt;/i&gt;&lt;br/&gt;&lt;i&gt;Autorem solucji jest: Giordano Bruno&lt;/i&gt;&lt;br/&gt;</t>
  </si>
  <si>
    <t xml:space="preserve">Odnajdź skradziony naszyjnik kapłanki Virgo</t>
  </si>
  <si>
    <t xml:space="preserve">NAGRODA:&lt;br/&gt;1,5 mln expa &lt;br/&gt;1,5 mln złota&lt;br/&gt;&lt;br/&gt;&lt;br/&gt;&lt;b&gt;b)&lt;/b&gt; "Tak naprawdę to znalazłem sprawcę. Przygotowuję mu zastępczy naszyjnik, by oddał mi ten należący do ciebie" - zaczekaj, aż kapłanka stworzy imitację błogosławieństwa - zanieś naszyjnik do maga - wróć z odzyskanym naszyjnikiem do kapłanki Virgo -&lt;br/&gt;&lt;b&gt;NAGRODA:&lt;br/&gt; 3 mln expa, &lt;br/&gt;3,5 mln złota, &lt;br/&gt;280 PH, &lt;br/&gt;&lt;br/&gt;Łza bogini &lt;/b&gt;&lt;br/&gt;ITEM#1033923315.aether  (pełne uleczanie w ilości 500k) &lt;br/&gt;oraz&lt;br/&gt;&lt;span style="color:blue"&gt;&lt;b&gt;Świątynne błogosławieństwo&lt;/b&gt; - można dokupić u Virgo za 500000 sztuk złota. &lt;/span&gt;&lt;br/&gt;&lt;br/&gt;&lt;br/&gt;&lt;b&gt;Solucja w przypadku wyciągnięcia wytrychów z plecaka! &lt;/b&gt;&lt;br/&gt;Idziemy do przemytnika Irwina na północy Nithal, zagadujemy go o nielegalne pochodzenie jego towarów. Następnie udajemy się na koordy 30,19 do beczki i piszemy list do rzekomego złodzieja. Po około 24h (przynjamniej tak było w moim przypadku) możemy wyciągnąć karteczkę od złodzieja. Niezwłocznie udajemy się w miejsce zapisane w wiadomości i rozmawiamy z jegomościem. Prowadzimy rozmowę na spokojnie i... Okazuje się, że Irwin nas oszukał! Niezwłocznie udajemy się do niego. Okazuje się, że Irwin stara się zataić prawdę. Udajemy się ponownie do świątyni, aby ponownie przeszukać plecak.&lt;br/&gt;&lt;br/&gt;&lt;b&gt;W przypadku wyciągnięcia butelki z winem! &lt;/b&gt;&lt;br/&gt;Udajemy się do barmanki Lucji w Knajpie na północy Nithal, następnie do Brewiana Mefla, który odsyła nas do Lisa w piwnicy tej samej knajpy gdzie jest nasza barmanka. Rozmowa z Lisem nic nie daje, jesteśmy odesłani do plecaka w świątyni.&lt;br/&gt;</t>
  </si>
  <si>
    <t xml:space="preserve">Tajemnica Tristam</t>
  </si>
  <si>
    <t xml:space="preserve">NAGRODA: &lt;br/&gt;Otrzymano 4051720 punktów doświadczenia&lt;br/&gt;Otrzymano 900k złotych monet&lt;br/&gt;Otrzymano 110 punktów honoru&lt;br/&gt;Otrzymano nowy przedmiot&lt;br/&gt;Pantofle Forsycji &lt;br/&gt;&lt;div class="itemborder"&gt;&lt;img ctip="item" src="https://micc.garmory-cdn.cloud/obrazki/itemy/but/nit-buty9.gif" stats="Pantofle Forsycji||ac=233;da=46;heal=178;hp=640;lvl=150;manadest=11;permbound;sa=46;soulbound;unique||10||99363"/&gt;&lt;/div&gt;&lt;br/&gt;&lt;br/&gt;&lt;br/&gt;&lt;i&gt;Autorem solucji jest - Zea, poprawki i aktualizacja Hessa&lt;/i&gt;&lt;br/&gt;</t>
  </si>
  <si>
    <t xml:space="preserve">4051720</t>
  </si>
  <si>
    <t xml:space="preserve">Grota Drążących Kropli</t>
  </si>
  <si>
    <t xml:space="preserve">NAGRODA: &lt;i&gt;2.7m punktów doświadczenia + 1 denar&lt;/i&gt;&lt;br/&gt;&lt;i&gt;Autorem solucji jest: Giordano Bruno&lt;/i&gt;&lt;br/&gt;</t>
  </si>
  <si>
    <t xml:space="preserve">Eteryczni mieszkańcy Ruin Tass Zhil</t>
  </si>
  <si>
    <t xml:space="preserve">NAGRODA: &lt;br/&gt;&lt;i&gt;3.6m punktów doświadczenia&lt;/i&gt;&lt;br/&gt;&lt;span style="color:blue"&gt;&lt;b&gt;UWAGA&lt;/b&gt;: Jest to ostatni quest trzeciego etapu Zakonu Równowagi&lt;/span&gt; za którego ukończenie otrzymujemy dodatkowo: &lt;br/&gt;- 1,2m złota, &lt;br/&gt;- 250 PH, &lt;br/&gt;- strój męski: &lt;br/&gt;&lt;br/&gt;&lt;br/&gt;&lt;img rel="nofollow noopener noreferrer" src="https://www.margonem.pl/obrazki/postacie/paid/zakon_rm3.gif"/&gt; &lt;br/&gt;&lt;br/&gt;&lt;br/&gt;albo &lt;br/&gt;- damski: &lt;br/&gt;&lt;br/&gt;&lt;br/&gt;&lt;img rel="nofollow noopener noreferrer" src="https://www.margonem.pl/obrazki/postacie/paid/zakon_rf3.gif"/&gt; &lt;br/&gt;&lt;br/&gt;&lt;br/&gt;- Dostęp do sklepu z tarczami i broniami pomocniczymi wymienionymi poniżej. &lt;br/&gt;Warto zauważyć, że ZR w Thuzal skupuje przedmioty po 65% wartości, maks. 300k za przedmiot.&lt;br/&gt;Cały sklep - &lt;a href="http://uploads.socplay.pl/images/83/04/110627.jpg" rel="nofollow noopener noreferrer" target="_blank"&gt;http://uploads.socplay.pl/images/83/04/110627.jpg&lt;/a&gt;&lt;br/&gt;Bronie pomocnicze dla Tancerza Ostrzy:&lt;br/&gt;150 - &lt;a href="http://uploads.socplay.pl/images/83/16/110628.jpg" rel="nofollow noopener noreferrer" target="_blank"&gt;http://uploads.socplay.pl/images/83/16/110628.jpg&lt;/a&gt;&lt;br/&gt;160 - &lt;a href="http://uploads.socplay.pl/images/83/25/110629.jpg" rel="nofollow noopener noreferrer" target="_blank"&gt;http://uploads.socplay.pl/images/83/25/110629.jpg&lt;/a&gt;&lt;br/&gt;170 - &lt;a href="http://uploads.socplay.pl/images/83/33/110630.jpg" rel="nofollow noopener noreferrer" target="_blank"&gt;http://uploads.socplay.pl/images/83/33/110630.jpg&lt;/a&gt;&lt;br/&gt;180 - &lt;a href="http://uploads.socplay.pl/images/83/43/110631.jpg" rel="nofollow noopener noreferrer" target="_blank"&gt;http://uploads.socplay.pl/images/83/43/110631.jpg&lt;/a&gt;&lt;br/&gt;190 - &lt;a href="http://uploads.socplay.pl/images/83/51/110632.jpg" rel="nofollow noopener noreferrer" target="_blank"&gt;http://uploads.socplay.pl/images/83/51/110632.jpg&lt;/a&gt;&lt;br/&gt;Tarcze dla Wojownika:&lt;br/&gt;150 - &lt;a href="http://uploads.socplay.pl/images/84/24/110633.jpg" rel="nofollow noopener noreferrer" target="_blank"&gt;http://uploads.socplay.pl/images/84/24/110633.jpg&lt;/a&gt;&lt;br/&gt;160 - &lt;a href="http://uploads.socplay.pl/images/84/31/110634.jpg" rel="nofollow noopener noreferrer" target="_blank"&gt;http://uploads.socplay.pl/images/84/31/110634.jpg&lt;/a&gt;&lt;br/&gt;170 - &lt;a href="http://uploads.socplay.pl/images/84/38/110635.jpg" rel="nofollow noopener noreferrer" target="_blank"&gt;http://uploads.socplay.pl/images/84/38/110635.jpg&lt;/a&gt;&lt;br/&gt;180 - &lt;a href="http://uploads.socplay.pl/images/84/44/110636.jpg" rel="nofollow noopener noreferrer" target="_blank"&gt;http://uploads.socplay.pl/images/84/44/110636.jpg&lt;/a&gt;&lt;br/&gt;190 - &lt;a href="http://uploads.socplay.pl/images/84/51/110637.jpg" rel="nofollow noopener noreferrer" target="_blank"&gt;http://uploads.socplay.pl/images/84/51/110637.jpg&lt;/a&gt;&lt;br/&gt;Tarcze dla Paladyna:&lt;br/&gt;150 - &lt;a href="http://uploads.socplay.pl/images/85/07/110638.jpg" rel="nofollow noopener noreferrer" target="_blank"&gt;http://uploads.socplay.pl/images/85/07/110638.jpg&lt;/a&gt;&lt;br/&gt;160 - &lt;a href="http://uploads.socplay.pl/images/85/13/110639.jpg" rel="nofollow noopener noreferrer" target="_blank"&gt;http://uploads.socplay.pl/images/85/13/110639.jpg&lt;/a&gt;&lt;br/&gt;170 - &lt;a href="http://uploads.socplay.pl/images/85/19/110640.jpg" rel="nofollow noopener noreferrer" target="_blank"&gt;http://uploads.socplay.pl/images/85/19/110640.jpg&lt;/a&gt;&lt;br/&gt;180 - &lt;a href="http://uploads.socplay.pl/images/85/26/110641.jpg" rel="nofollow noopener noreferrer" target="_blank"&gt;http://uploads.socplay.pl/images/85/26/110641.jpg&lt;/a&gt;&lt;br/&gt;190 - &lt;a href="http://uploads.socplay.pl/images/85/31/110642.jpg" rel="nofollow noopener noreferrer" target="_blank"&gt;http://uploads.socplay.pl/images/85/31/110642.jpg&lt;/a&gt;&lt;br/&gt;Tarcze dla Maga:&lt;br/&gt;150 - &lt;a href="http://uploads.socplay.pl/images/85/75/110643.jpg" rel="nofollow noopener noreferrer" target="_blank"&gt;http://uploads.socplay.pl/images/85/75/110643.jpg&lt;/a&gt;&lt;br/&gt;160 - &lt;a href="http://uploads.socplay.pl/images/85/80/110644.jpg" rel="nofollow noopener noreferrer" target="_blank"&gt;http://uploads.socplay.pl/images/85/80/110644.jpg&lt;/a&gt;&lt;br/&gt;170 - &lt;a href="http://uploads.socplay.pl/images/85/86/110645.jpg" rel="nofollow noopener noreferrer" target="_blank"&gt;http://uploads.socplay.pl/images/85/86/110645.jpg&lt;/a&gt;&lt;br/&gt;180 - &lt;a href="http://uploads.socplay.pl/images/85/92/110646.jpg" rel="nofollow noopener noreferrer" target="_blank"&gt;http://uploads.socplay.pl/images/85/92/110646.jpg&lt;/a&gt;&lt;br/&gt;190 - &lt;a href="http://uploads.socplay.pl/images/86/05/110647.jpg" rel="nofollow noopener noreferrer" target="_blank"&gt;http://uploads.socplay.pl/images/86/05/110647.jpg&lt;/a&gt;&lt;br/&gt;Strzały dla Łowcy:&lt;br/&gt;150 - &lt;a href="http://uploads.socplay.pl/images/86/50/110648.jpg" rel="nofollow noopener noreferrer" target="_blank"&gt;http://uploads.socplay.pl/images/86/50/110648.jpg&lt;/a&gt;&lt;br/&gt;160 - &lt;a href="http://uploads.socplay.pl/images/86/56/110649.jpg" rel="nofollow noopener noreferrer" target="_blank"&gt;http://uploads.socplay.pl/images/86/56/110649.jpg&lt;/a&gt;&lt;br/&gt;170 - &lt;a href="http://uploads.socplay.pl/images/86/61/110650.jpg" rel="nofollow noopener noreferrer" target="_blank"&gt;http://uploads.socplay.pl/images/86/61/110650.jpg&lt;/a&gt;&lt;br/&gt;180 - &lt;a href="http://uploads.socplay.pl/images/86/67/110651.jpg" rel="nofollow noopener noreferrer" target="_blank"&gt;http://uploads.socplay.pl/images/86/67/110651.jpg&lt;/a&gt;&lt;br/&gt;190 - &lt;a href="http://uploads.socplay.pl/images/86/73/110652.jpg" rel="nofollow noopener noreferrer" target="_blank"&gt;http://uploads.socplay.pl/images/86/73/110652.jpg&lt;/a&gt;&lt;br/&gt;Strzały dla Tropiciela:&lt;br/&gt;150 - &lt;a href="http://uploads.socplay.pl/images/87/11/110653.jpg" rel="nofollow noopener noreferrer" target="_blank"&gt;http://uploads.socplay.pl/images/87/11/110653.jpg&lt;/a&gt;&lt;br/&gt;160 - &lt;a href="http://uploads.socplay.pl/images/87/17/110654.jpg" rel="nofollow noopener noreferrer" target="_blank"&gt;http://uploads.socplay.pl/images/87/17/110654.jpg&lt;/a&gt;&lt;br/&gt;170 - &lt;a href="http://uploads.socplay.pl/images/87/23/110655.jpg" rel="nofollow noopener noreferrer" target="_blank"&gt;http://uploads.socplay.pl/images/87/23/110655.jpg&lt;/a&gt;&lt;br/&gt;180 - &lt;a href="http://uploads.socplay.pl/images/87/29/110656.jpg" rel="nofollow noopener noreferrer" target="_blank"&gt;http://uploads.socplay.pl/images/87/29/110656.jpg&lt;/a&gt;&lt;br/&gt;190 - &lt;a href="http://uploads.socplay.pl/images/87/35/110657.jpg" rel="nofollow noopener noreferrer" target="_blank"&gt;http://uploads.socplay.pl/images/87/35/110657.jpg&lt;/a&gt;&lt;br/&gt;Powyższe screen'y wykonał gracz &lt;i&gt;Ange&lt;/i&gt;.&lt;br/&gt;&lt;br/&gt;&lt;i&gt;Autorem solucji jest: Giordano Bruno&lt;/i&gt;</t>
  </si>
  <si>
    <t xml:space="preserve">Szlachta i duszyczka</t>
  </si>
  <si>
    <t xml:space="preserve">NAGRODA: &lt;br/&gt;Otrzymano 4.4m punktów doświadczenia &lt;br/&gt;Otrzymano 29.9k złotych monet &lt;br/&gt;Otrzymano 15 punktów honoru &lt;br/&gt;Zwój teleportacji na Jezioro Ważek &lt;br/&gt;&lt;div class="itemborder"&gt;&lt;img ctip="item" src="https://micc.garmory-cdn.cloud/obrazki/itemy/pap/zw_jez_wazek.gif" stats="Zwój teleportacji na Jezioro Ważek||amount=15;cansplit=1;capacity=15;lvl=150;opis=na Jezioro Ważek.;permbound;soulbound;teleport=1858,16,16;unique||16||60000"/&gt;&lt;/div&gt;&lt;br/&gt;&lt;br/&gt;Wielki worek kosztowności &lt;br/&gt;ITEM#1600277401.jaruna&lt;br/&gt;&lt;br/&gt;&lt;i&gt;Autorem solucji jest Hessa&lt;/i&gt;&lt;br/&gt;</t>
  </si>
  <si>
    <t xml:space="preserve">Nocny Stróż</t>
  </si>
  <si>
    <t xml:space="preserve">NAGRODA:&lt;br/&gt;&lt;br/&gt;3,5 mln expa &lt;br/&gt;1,1 mln złota &lt;br/&gt;300 PH &lt;br/&gt;oraz&lt;br/&gt;Bransolety gwardzisty &lt;br/&gt;ITEM#2051893207.jaruna &lt;br/&gt;&lt;br/&gt;&lt;i&gt;Autorem solucji jest Hessa&lt;/i&gt;&lt;br/&gt;</t>
  </si>
  <si>
    <t xml:space="preserve">Ogrza kawerna</t>
  </si>
  <si>
    <t xml:space="preserve">NAGRODA: &lt;i&gt;2.5m punktów doświadczenia&lt;/i&gt;&lt;br/&gt;&lt;i&gt;Autorem solucji jest: Giordano Bruno&lt;/i&gt;&lt;br/&gt;</t>
  </si>
  <si>
    <t xml:space="preserve">Pomóż mnichowi ogrodnikowi uzupełnić zapasy nasion</t>
  </si>
  <si>
    <t xml:space="preserve">NAGRODA:&lt;br/&gt;3,8m expa, &lt;br/&gt; i taki oto outficik: &lt;br/&gt;&lt;br/&gt;&lt;img rel="nofollow noopener noreferrer" src="https://www.margonem.pl/obrazki/postacie/spec/mnich-que-1.gif"/&gt; &lt;br/&gt;&lt;br/&gt;&lt;br/&gt;&lt;i&gt;Autorem solucji jest - Ghaven &lt;/i&gt;&lt;br/&gt;</t>
  </si>
  <si>
    <t xml:space="preserve">Róża Pamięci</t>
  </si>
  <si>
    <t xml:space="preserve">NAGRODA:&lt;br/&gt;4.9m expa, &lt;br/&gt;100 PH, &lt;br/&gt;heroiczny pierścień&lt;br/&gt;ITEM#242242271.hutena &lt;br/&gt;&lt;br/&gt;&lt;i&gt;Autorem solucji jest - Ghaven &lt;/i&gt;&lt;br/&gt;</t>
  </si>
  <si>
    <t xml:space="preserve">Rozwiąż zagadkę ataków węży na ludzi w okolicach Nithal</t>
  </si>
  <si>
    <t xml:space="preserve">NAGRODA:&lt;br/&gt;4,4 mln expa, &lt;br/&gt;250 PH &lt;br/&gt;oraz unikatowe błogosławieństwo:&lt;br/&gt;Otrzymujesz: Zaczarowany flet zaklinacza&lt;br/&gt;&lt;div class="itemborder"&gt;&lt;img ctip="item" src="https://micc.garmory-cdn.cloud/obrazki/itemy/que/zakli_flet.gif" stats="Zaczarowany flet zaklinacza||amount=14;cansplit=1;capacity=30;heal=9;lowcrit=2;permbound;sa=8;soulbound;ttl=300;unique||25||223"/&gt;&lt;/div&gt;&lt;br/&gt;&lt;br/&gt;&lt;i&gt;opis z emargo.pl - autor Alher, poprawki Hessa&lt;/i&gt;&lt;br/&gt;</t>
  </si>
  <si>
    <t xml:space="preserve">Kowal Jaki chce stworzyć niezwykłą tarczę</t>
  </si>
  <si>
    <t xml:space="preserve">Test odwagi Urgala Mocnego</t>
  </si>
  <si>
    <t xml:space="preserve">NAGRODA: &lt;br/&gt;1,9 mln expa &lt;br/&gt;oraz &lt;br/&gt;Dowód odwagi (klucz do Zapomnianego Lasu)&lt;br/&gt; &lt;div class="itemborder"&gt;&lt;img ctip="item" src="https://micc.garmory-cdn.cloud/obrazki/itemy/pap/pap43.gif" stats="Dowód odwagi||nodepo;opis=Udowadniając swoją odwagę Urgalowi[br]Mocnemu gwarantujesz sobie możliwość[br]przejścia z Torneg na północ, do[br]Zapomnianego Lasu.;permbound;quest=256;rkey=1111;soulbound||18||1"/&gt;&lt;/div&gt;&lt;br/&gt;&lt;br/&gt;</t>
  </si>
  <si>
    <t xml:space="preserve">Nawiedzone Komnaty</t>
  </si>
  <si>
    <t xml:space="preserve">NAGRODA: &lt;i&gt;2,8m punktów doświadczenia &lt;/i&gt;&lt;br/&gt;&lt;i&gt;Autorem solucji jest: Giordano Bruno&lt;/i&gt;&lt;br/&gt;</t>
  </si>
  <si>
    <t xml:space="preserve">Herbata dla opata</t>
  </si>
  <si>
    <t xml:space="preserve">NAGRODA:&lt;br/&gt;5.2mm expa, &lt;br/&gt;100PH,&lt;br/&gt; &lt;div class="itemborder"&gt;&lt;img ctip="item" src="https://micc.garmory-cdn.cloud/obrazki/itemy/que/roz-woda.gif" stats="Różana nalewka||amount=27;cansplit=0;opis=Łagodna w smaku, zwodnicza po wypiciu. ;perheal=100;unique||16||618308"/&gt;&lt;/div&gt;&lt;br/&gt;&lt;br/&gt;oraz&lt;br/&gt;&lt;div class="itemborder"&gt;&lt;img ctip="item" src="https://micc.garmory-cdn.cloud/obrazki/itemy/que/sahea.gif" stats="Figurka bogini Sahei||opis=Miniaturowa kopia posągu znajdującego się w świątyni Klasztoru na Skale. Gdy trzymasz ją w dłoni, czujesz delikatne drżenie... To nie jest zwykły posążek. Idź z nim pokłonić się bogini!;permbound;soulbound;unique||18||11"/&gt;&lt;/div&gt; &lt;br/&gt;&lt;br/&gt;&lt;i&gt;&lt;span style="color:blue"&gt;Uwagi:&lt;/span&gt;&lt;/i&gt;&lt;br/&gt;- W wypadku gdy umowa zostaje skradziona musimy udać się do Herbaciarza Doriana w Tuzmer. Podczas dialogu do rozmowy wtrąca się stojący obok handlarz Jallos. Rozmawiamy z nim, po czym udajemy się do Kupca Mustafy (Znajduje się on w Starym Siole zaraz przy wejściu do Tuzmer) Kupiec mówi że nie ma on nic wspólnego z kradzieżą co nie jest jednak prawdą. Przeszukujemy Wielbłąda stojącego obok. (W tym momencie czeka nas mała logiczna gierka) Z odzyskaną umową wracamy do Opata. &lt;br/&gt;- Gałązka głogu - dostajemy na początku questa -&amp;gt; Teleportuje do celi opata w Zakonie Różanitów. &lt;br/&gt;&lt;div class="itemborder"&gt;&lt;img ctip="item" src="https://micc.garmory-cdn.cloud/obrazki/itemy/ros/roz-glog.gif" stats="Gałązka głogu||amount=1;cansplit=0;opis=do Klasztoru Różanitów - cela opata.[br][br]Prezent - niespodzianka od opata klasztoru[br]Różanitów.;permbound;soulbound;teleport=2490,3,8||16||59"/&gt;&lt;/div&gt;&lt;br/&gt;&lt;br/&gt;- Kubek zielonej herbaty - dostajemy po zaparzeniu ostatniej herbaty (zielonej)&lt;br/&gt;ITEM#571382583.katahha &lt;br/&gt;&lt;br/&gt;&lt;i&gt;Autorem solucji jest - Ghaven &lt;/i&gt;&lt;br/&gt;</t>
  </si>
  <si>
    <t xml:space="preserve">Pomóż botanikowi Filipowi przygotować odtrutkę dla jego chorego przyjaciela.</t>
  </si>
  <si>
    <t xml:space="preserve">NAGRODA:&lt;br/&gt;3,2m expa (światy zwykłe)&lt;br/&gt;475k złota &lt;br/&gt;250 ph&lt;br/&gt;denar&lt;br/&gt;oraz &lt;br/&gt;Mikstura lecznicza Filipa&lt;br/&gt;&lt;div class="itemborder"&gt;&lt;img ctip="item" src="https://micc.garmory-cdn.cloud/obrazki/itemy/pot/butelka43.gif" stats="Mikstura lecznicza Filipa||amount=59;cansplit=1;capacity=60;leczy=10000;permbound;soulbound;unique||16||2590108"/&gt;&lt;/div&gt;&lt;br/&gt;&lt;br/&gt;&lt;i&gt;Opis - Hessa&lt;/i&gt;&lt;br/&gt;</t>
  </si>
  <si>
    <t xml:space="preserve">Czarni gwardziści</t>
  </si>
  <si>
    <t xml:space="preserve">NAGRODA: &lt;i&gt;3m punktów doświadczenia &lt;/i&gt;&lt;br/&gt;&lt;i&gt;Autorem solucji jest: Giordano Bruno&lt;/i&gt;&lt;br/&gt;</t>
  </si>
  <si>
    <t xml:space="preserve">Ruiny Tass Zhil</t>
  </si>
  <si>
    <t xml:space="preserve">Lament Valmora Sare</t>
  </si>
  <si>
    <t xml:space="preserve">Pomóż tropicielce Albionie w ulepszeniu receptury</t>
  </si>
  <si>
    <t xml:space="preserve">Gościniec Bardów</t>
  </si>
  <si>
    <t xml:space="preserve">Udowodnij Leefesowi, że potrafisz zabijać orki</t>
  </si>
  <si>
    <t xml:space="preserve">NAGRODA:&lt;br/&gt;3,3 mln expa, &lt;br/&gt;50k złota, &lt;br/&gt;200 PH &lt;br/&gt;&lt;i&gt;(Po tym jak kupimy u tuni proszek i wracamy do Leefesa jest opcja dialogowa wspominająca o tym a na koniec nasza nagroda wynosi o 150k złota więcej/Red Mag)&lt;/i&gt;&lt;br/&gt;i Magiczny naszyjnik pustelnika &lt;br/&gt;ITEM#1040169443.telawel&lt;br/&gt; oraz dodatkowo &lt;b&gt;&lt;i&gt;możliwość ulepszenia swojej broni&lt;/i&gt;&lt;/b&gt; - można ją ulepszyć zaczynając drugą rozmowę:&lt;br/&gt;&lt;i&gt;Pustelnik Leefes: mogę ulepszyć twoją broń. Jednak musisz pamiętać o kilku ważnych zasadach: &lt;br/&gt;- Mogę ulepszać tylko kilka wybranych przedmiotów na 160 poziomie, unikatowy lub heroiczny. &lt;br/&gt;- Za ulepszenie unikatowego pobieram 750k, a heroicznego 1m sztuk złota. &lt;br/&gt;- Moje ulepszenie polega na podniesieniu jakości oraz wymagań przedmiotu, ze 160 do 170 poziomu. Wszystkie statystyki, za wyjątkiem procentowych, ulegają więc znacznemu polepszeniu, ale rosną także wymagania. &lt;br/&gt;- Jeżeli przedmiot był już ulepszony przez Genomara, to niestety to ulepszenie zostanie usunięte. &lt;br/&gt;- Przedmioty po ulepszeniu będą na stałe związane z tobą, bez możliwości odwiązania. &lt;/i&gt;&lt;br/&gt;ps. broni byłoby za dużo by każdą tu umieścić (ze statystykami) więc będziecie mieć niespodziankę:) &lt;br/&gt;</t>
  </si>
  <si>
    <t xml:space="preserve">Duchy lasu</t>
  </si>
  <si>
    <t xml:space="preserve">NAGRODA: &lt;i&gt;3,2m punktów doświadczenia &lt;/i&gt;&lt;br/&gt;&lt;i&gt;Autorem solucji jest: Giordano Bruno&lt;/i&gt;&lt;br/&gt;</t>
  </si>
  <si>
    <t xml:space="preserve">Odnajdź syrenę w której zakochał się Posępny Syreneusz</t>
  </si>
  <si>
    <t xml:space="preserve">NAGRODA:&lt;br/&gt;5,8mln expa &lt;br/&gt;oraz&lt;br/&gt; Pierścień Syreneusza &lt;br/&gt;&lt;div class="itemborder"&gt;&lt;img ctip="item" src="https://micc.garmory-cdn.cloud/obrazki/itemy/pie/tuz251.gif" stats="Pierścień Syreneusza||da=139;evade=18;heal=362;hp=2417;lvl=175;permbound;sa=139;soulbound;unique||12||128502"/&gt;&lt;/div&gt; &lt;br/&gt;&lt;br/&gt;&lt;br/&gt;</t>
  </si>
  <si>
    <t xml:space="preserve">Zapomniany Las</t>
  </si>
  <si>
    <t xml:space="preserve">NAGRODA: &lt;br/&gt;3,5m punktów doświadczenia + 1 denar&lt;br/&gt;&lt;br/&gt;&lt;i&gt;Autorem solucji jest: Giordano Bruno&lt;/i&gt;&lt;br/&gt;&lt;br/&gt;</t>
  </si>
  <si>
    <t xml:space="preserve">Pomóż Femestrze rozwiązać problem ożywieńców, którzy grasują w pobliżu Thuzal</t>
  </si>
  <si>
    <t xml:space="preserve">NAGRODA:&lt;br/&gt;4,7 mln expa&lt;br/&gt;Otrzymano 750000 złotych monet&lt;br/&gt;Otrzymano 300 punktów honoru&lt;br/&gt;Otrzymujesz: Błogosławieństwo nekromanty&lt;br/&gt;&lt;div class="itemborder"&gt;&lt;img ctip="item" src="https://micc.garmory-cdn.cloud/obrazki/itemy/ble/blo06.gif" stats="Błogosławieństwo nekromanty||amount=10;cansplit=0;heal=9;permbound;resdmg=1;sa=8;slow=8;soulbound;ttl=210;unique||25||152"/&gt;&lt;/div&gt;&lt;br/&gt;&lt;br/&gt;&lt;br/&gt;&lt;span style="color:blue"&gt; &lt;b&gt;UWAGA!&lt;/b&gt; Każdy, kto niszczy miedziaki z patrycjuszy może dokupić je u strażnika skarbca w Ratuszu Karka-han za 100000 złotych monet od sztuki? &lt;b&gt;TYLKO! w trakcie aktywnego zadania&lt;/b&gt;&lt;/span&gt;&lt;br/&gt;&lt;br/&gt;</t>
  </si>
  <si>
    <t xml:space="preserve">750000</t>
  </si>
  <si>
    <t xml:space="preserve">Na zlecenie kapitana Mendre zdobądź brakujące elementy ekwipunków dla strażników z Thuzal</t>
  </si>
  <si>
    <t xml:space="preserve">NAGRODA:&lt;br/&gt;5,1 mln expa, 1,5 mln złota, &lt;br/&gt;350 PH &lt;br/&gt;i Mikstura Mendre&lt;br/&gt; (10 teleportacji do Thuzal)&lt;br/&gt;&lt;i&gt;opis z emargo.pl - autor &lt;b&gt;liksus&lt;/b&gt;&lt;/i&gt;&lt;br/&gt;&lt;br/&gt;&lt;blockquote&gt;&lt;center&gt;&lt;br/&gt;Solucja video Questa &lt;b&gt;Na zlecenie kapitana Mendre zdobądź brakujące elementy ekwipunków dla strażników z Thuzal &lt;/b&gt;&lt;br/&gt;&lt;a href="https://www.youtube.com/watch?v=ZuF6epUT0tw" rel="nofollow noopener noreferrer" target="_blank"&gt;https://www.youtube.com/watch?v=ZuF6epUT0tw&lt;/a&gt;&lt;br/&gt;&lt;br/&gt;&lt;i&gt;by ◄Kfighter► &lt;/i&gt;&lt;br/&gt;&lt;/center&gt;&lt;/blockquote&gt;&lt;br/&gt;</t>
  </si>
  <si>
    <t xml:space="preserve">Opowieść o złych decyzjach</t>
  </si>
  <si>
    <t xml:space="preserve">Niechciani lokatorzy kanałów Nithal</t>
  </si>
  <si>
    <t xml:space="preserve">NAGRODA:&lt;br/&gt;&lt;b&gt;&lt;i&gt;2,6 mln expa &lt;br/&gt;Otrzymujesz: Klucz do Siedziby Kultu&lt;br/&gt;&lt;div class="itemborder"&gt;&lt;img ctip="item" src="https://micc.garmory-cdn.cloud/obrazki/itemy/neu/klucz_lusy1.gif" stats="Klucz do Siedziby Kultu||opis=Ten klucz pozwala przejść ze[br]Szlamowych Kanałów w Nithal[br]do Siedziby Kultu.;permbound;rkey=974;soulbound||18||8"/&gt;&lt;/div&gt;&lt;br/&gt;&lt;br/&gt;oraz&lt;br/&gt;Zbrojka na daną profesję:&lt;br/&gt;&lt;br/&gt;Tancerz ostrzy -&amp;gt; &lt;br/&gt;Kolczuga zgrabności &lt;br/&gt;&lt;div class="itemborder"&gt;&lt;img ctip="item" src="https://micc.garmory-cdn.cloud/obrazki/itemy/kaf/kolcz13.gif" stats="Kolczuga zgrabności||ac=1027;act=3;da=53;evade=78;hp=1265;lvl=180;permbound;reqp=b;resfire=3;sa=98;soulbound;unique||8||283171"/&gt;&lt;/div&gt;&lt;br/&gt;&lt;br/&gt;&lt;br/&gt;Łowca -&amp;gt; Łowiecki pancerz&lt;br/&gt;&lt;img rel="nofollow noopener noreferrer" src="https://www.margonem.pl/obrazki/itemy/kaf/shj-zbr08.gif"/&gt;&lt;br/&gt;&lt;img rel="nofollow noopener noreferrer" src="https://vgy.me/UQ44VG.jpg"/&gt;&lt;br/&gt;&lt;br/&gt;Mag -&amp;gt; Płaszcz zdobiony jadeitem&lt;br/&gt;&lt;img rel="nofollow noopener noreferrer" src="https://www.margonem.pl/obrazki/itemy/szt/plaszcz17.gif"/&gt;&lt;br/&gt;&lt;img rel="nofollow noopener noreferrer" src="https://vgy.me/aNWbOu.jpg"/&gt;&lt;br/&gt;&lt;br/&gt;Paladyn -&amp;gt; Malachitowa zbroja&lt;br/&gt;&lt;img rel="nofollow noopener noreferrer" src="https://www.margonem.pl/obrazki/itemy/zbr/zbr_shj5.gif"/&gt;&lt;br/&gt;&lt;img rel="nofollow noopener noreferrer" src="https://vgy.me/5NRTxC.jpg"/&gt;&lt;br/&gt;&lt;br/&gt;Tropiciel Lekki płaszcz tropiciela&lt;br/&gt;&lt;img rel="nofollow noopener noreferrer" src="https://www.margonem.pl/obrazki/itemy/szt/plaszcz21.gif"/&gt;&lt;br/&gt;&lt;img rel="nofollow noopener noreferrer" src="https://vgy.me/J1ApMS.jpg"/&gt;&lt;br/&gt;&lt;br/&gt;Wojownik -&amp;gt; Zbroja niszczyciela&lt;br/&gt;&lt;img rel="nofollow noopener noreferrer" src="https://www.margonem.pl/obrazki/itemy/zbr/zbr_shj7.gif"/&gt;&lt;br/&gt;&lt;img rel="nofollow noopener noreferrer" src="https://vgy.me/0vSdRg.jpg"/&gt;&lt;br/&gt;&lt;br/&gt;&lt;/i&gt;&lt;/b&gt;&lt;br/&gt;</t>
  </si>
  <si>
    <t xml:space="preserve">Grobowiec arystokratów</t>
  </si>
  <si>
    <t xml:space="preserve">NAGRODA: &lt;i&gt;3,7m punktów doświadczenia &lt;/i&gt;&lt;br/&gt;&lt;i&gt;Autorem solucji jest: Giordano Bruno&lt;/i&gt;&lt;br/&gt;</t>
  </si>
  <si>
    <t xml:space="preserve">Grań Gawronich Piór</t>
  </si>
  <si>
    <t xml:space="preserve">Rozdziobią nas kruki, gawrony...</t>
  </si>
  <si>
    <t xml:space="preserve">Bezwględni Valmirowie</t>
  </si>
  <si>
    <t xml:space="preserve">NAGRODA: &lt;i&gt;4m punktów doświadczenia &lt;/i&gt;&lt;br/&gt;&lt;i&gt;Autorem solucji jest: Giordano Bruno&lt;/i&gt;&lt;br/&gt;</t>
  </si>
  <si>
    <t xml:space="preserve">Piekielny Demon nawiedza mieszkańców Nithal</t>
  </si>
  <si>
    <t xml:space="preserve">NAGRODA:&lt;br/&gt;Otrzymano 28.4m punktów doświadczenia ( Świata prywatny + 3% expa klanowego )&lt;br/&gt;Otrzymano 350 punktów honoru&lt;br/&gt;2 denary&lt;br/&gt;ITEM#62691793.deimos&lt;br/&gt;</t>
  </si>
  <si>
    <t xml:space="preserve">Śmierdząca robota</t>
  </si>
  <si>
    <t xml:space="preserve">NAGRODA: &lt;i&gt;4,3m punktów doświadczenia &lt;/i&gt;&lt;br/&gt;&lt;i&gt;Autorem solucji jest: Giordano Bruno&lt;/i&gt;&lt;br/&gt;</t>
  </si>
  <si>
    <t xml:space="preserve">Tajemnica śmierci męża złotowłosej arystokratki z Nithal</t>
  </si>
  <si>
    <t xml:space="preserve">NAGRODA:&lt;br/&gt;6,1m punktów doświadczenia (30,1m punktów doświadczenia na privie), &lt;br/&gt;Otrzymano 750000 złotych monet&lt;br/&gt;Otrzymano 195 punktów honoru&lt;br/&gt;Otrzymujesz: Zegar rodu Trafalgar&lt;br/&gt;&lt;div class="itemborder"&gt;&lt;img ctip="item" src="https://micc.garmory-cdn.cloud/obrazki/itemy/que/zeg01.gif" stats="Zegar rodu Trafalgar||acdmg=19;critval=18;da=56;energybon=23;evade=19;heal=406;lvl=191;permbound;reqp=bhpw;sa=104;soulbound;unique||12||176992"/&gt;&lt;/div&gt;&lt;br/&gt;&lt;br/&gt;</t>
  </si>
  <si>
    <t xml:space="preserve">195</t>
  </si>
  <si>
    <t xml:space="preserve">Spotkanie ze złem</t>
  </si>
  <si>
    <t xml:space="preserve">39306357</t>
  </si>
  <si>
    <t xml:space="preserve">Przygotowania do rytuału</t>
  </si>
  <si>
    <t xml:space="preserve">Nowy mieszkaniec rezydencji de Waldenów - wtajemniczenie</t>
  </si>
  <si>
    <t xml:space="preserve">31856419</t>
  </si>
  <si>
    <t xml:space="preserve">Zagubione niewiasty</t>
  </si>
  <si>
    <t xml:space="preserve">NAGRODA: &lt;i&gt;4,5m punktów doświadczenia &lt;/i&gt;&lt;br/&gt;&lt;i&gt;Autorem solucji jest: Giordano Bruno&lt;/i&gt;&lt;br/&gt;</t>
  </si>
  <si>
    <t xml:space="preserve">Wyznawcy Czarnego Pana</t>
  </si>
  <si>
    <t xml:space="preserve">NAGRODA: &lt;i&gt;4,8m punktów doświadczenia + 1 denar &lt;/i&gt;&lt;br/&gt;ITEM#135200149.5 &lt;br/&gt;&lt;br/&gt;&lt;span style="color:blue"&gt;&lt;b&gt;UWAGA: Jest to ostatni quest czwartego etapu Zakonu Równowagi&lt;/b&gt;&lt;/span&gt; za którego ukończenie otrzymujemy dodatkowo: &lt;br/&gt;2,5m złota, &lt;br/&gt;300 PH, &lt;br/&gt;strój &lt;br/&gt;męski: &lt;br/&gt;&lt;br/&gt;&lt;img rel="nofollow noopener noreferrer" src="https://www.margonem.pl/obrazki/postacie/paid/zakon_rm4.gif"/&gt; &lt;br/&gt;&lt;br/&gt;albo&lt;br/&gt;damski: &lt;br/&gt;&lt;br/&gt;&lt;img rel="nofollow noopener noreferrer" src="https://www.margonem.pl/obrazki/postacie/paid/zakon_rf4.gif"/&gt;&lt;br/&gt; &lt;br/&gt;&lt;br/&gt;unikatowy kamień teleportujący do jednej, losowo wybranej lokacji spośród wymienionych:&lt;br/&gt;- Groty porośniętych Stalagmitów - sali głównej [27,48] &lt;br/&gt;- Skrytego Azylu [77,34] &lt;br/&gt;- Altepetl Mahoptekan [34,64] &lt;br/&gt;- Doliny Chmur [38,58] &lt;br/&gt;- Mictlan p.7 [13,13] &lt;br/&gt;&lt;i&gt;Autorem solucji jest: Giordano Bruno&lt;/i&gt;&lt;br/&gt;</t>
  </si>
  <si>
    <t xml:space="preserve">Problem strażnika w Ithan/ "Nieszczęsny posłaniec"</t>
  </si>
  <si>
    <t xml:space="preserve">NAGRODA: &lt;br/&gt;9,1 mln expa, &lt;br/&gt;na ŚP z maksymalnymi statystykami oraz ulepszeniem klanu 6% -&amp;gt; 45427503 punktów doświadczenia&lt;br/&gt;Otrzymano 2.5m złotych monet&lt;br/&gt;Otrzymano 500 punktów honoru&lt;br/&gt;3 x denar&lt;br/&gt;ITEM#135200149.5 &lt;div class="itemborder"&gt;&lt;img ctip="item" src="https://micc.garmory-cdn.cloud/obrazki/itemy/zlo/gold_stone01.gif" stats="Złoty kamień||unique||15||1000000"/&gt;&lt;/div&gt; &lt;br/&gt;&lt;br/&gt;&lt;i&gt;Autorem solucji jest - Synyster&lt;/i&gt;&lt;br/&gt;&lt;br/&gt;&lt;blockquote&gt;&lt;center&gt;&lt;br/&gt;Solucja video Questa &lt;b&gt;Nieszczęsny posłaniec&lt;/b&gt;&lt;br/&gt;&lt;a href="https://www.youtube.com/watch?v=4uCP3Ig1oNo" rel="nofollow noopener noreferrer" target="_blank"&gt;https://www.youtube.com/watch?v=4uCP3Ig1oNo&lt;/a&gt;&lt;br/&gt;&lt;br/&gt;&lt;i&gt;by Król Skorpion &lt;/i&gt;&lt;br/&gt;&lt;/center&gt;&lt;/blockquote&gt;&lt;br/&gt;</t>
  </si>
  <si>
    <t xml:space="preserve">45427503</t>
  </si>
  <si>
    <t xml:space="preserve">Pajęczyny</t>
  </si>
  <si>
    <t xml:space="preserve">NAGRODA: &lt;br/&gt;1,7m punktów doświadczenia oraz napar z pajęczyn.&lt;br/&gt;&lt;br/&gt;&lt;b&gt;&lt;span style="color:blue"&gt;UWAGA!&lt;/span&gt;&lt;/b&gt; Napar okaże się przydatny w przyszłości, nie należy go wyrzucać!&lt;br/&gt; &lt;br/&gt;&lt;i&gt;Autorem solucji jest: Giordano Bruno&lt;/i&gt;&lt;br/&gt;&lt;br/&gt;</t>
  </si>
  <si>
    <t xml:space="preserve">Znienawidzone ośmionogi</t>
  </si>
  <si>
    <t xml:space="preserve">NAGRODA: &lt;br/&gt;5,5m punktów doświadczenia + 1 denar&lt;br/&gt;&lt;br/&gt;&lt;i&gt;Autorem solucji jest: Giordano Bruno&lt;/i&gt;&lt;br/&gt;&lt;br/&gt;</t>
  </si>
  <si>
    <t xml:space="preserve">Potwór z wnętrza ziemi</t>
  </si>
  <si>
    <t xml:space="preserve">Odszukaj wędrowców, którzy zatrzymali się u Artenii</t>
  </si>
  <si>
    <t xml:space="preserve">NAGRODA:&lt;br/&gt; 170ph &lt;br/&gt;9.54m expa &lt;br/&gt;&lt;br/&gt;&lt;div class="itemborder"&gt;&lt;img ctip="item" src="https://micc.garmory-cdn.cloud/obrazki/itemy/but/tuz015nm.gif" stats="Buty Bazylego||ac=456;act=8;crit=2;critval=6;da=115;energybon=24;evade=21;heroic;lvl=214;permbound;reqp=bhw;resfrost=4;sa=115;soulbound||10||264139"/&gt;&lt;/div&gt; &lt;div class="itemborder"&gt;&lt;img ctip="item" src="https://micc.garmory-cdn.cloud/obrazki/itemy/but/tuz015m.gif" stats="Magiczne buty Bazylego||absorb=889;absorbm=418;ac=392;act=4;crit=2;critmval=6;da=66;enhancement_upgrade_lvl=3;evade=23;heroic;lvl=214;manabon=58;permbound;reqp=mpt;resfrost=12;sa=183;soulbound||10||321063"/&gt;&lt;/div&gt;&lt;br/&gt;&lt;br/&gt;&lt;br/&gt;</t>
  </si>
  <si>
    <t xml:space="preserve">Prośba płatnerza</t>
  </si>
  <si>
    <t xml:space="preserve">NAGRODA: &lt;i&gt;&lt;br/&gt;1,9m punktów doświadczenia &lt;/i&gt;&lt;br/&gt;&lt;i&gt;Autorem solucji jest: Giordano Bruno&lt;/i&gt;&lt;br/&gt;</t>
  </si>
  <si>
    <t xml:space="preserve">W obronie Mglistego Lasu</t>
  </si>
  <si>
    <t xml:space="preserve">NAGRODA: &lt;i&gt;&lt;br/&gt;6,1m punktów doświadczenia &lt;br/&gt;+ 1 denar &lt;/i&gt;&lt;br/&gt;ITEM#135200149.5&lt;br/&gt;&lt;br/&gt;&lt;i&gt;Autorem solucji jest: Giordano Bruno&lt;/i&gt;&lt;br/&gt;</t>
  </si>
  <si>
    <t xml:space="preserve">Próbki do badań</t>
  </si>
  <si>
    <t xml:space="preserve">NAGRODA: &lt;i&gt;&lt;br/&gt;2,2m punktów doświadczenia &lt;/i&gt;&lt;br/&gt;&lt;i&gt;Autorem solucji jest: Giordano Bruno&lt;/i&gt;&lt;br/&gt;</t>
  </si>
  <si>
    <t xml:space="preserve">Zatrute Torfowiska</t>
  </si>
  <si>
    <t xml:space="preserve">NAGRODA: &lt;i&gt;&lt;br/&gt;6,8m punktów doświadczenia &lt;br/&gt;+ 1 denar &lt;/i&gt;&lt;br/&gt;ITEM#135200149.5&lt;br/&gt;&lt;br/&gt;&lt;i&gt;Autorem solucji jest: Giordano Bruno&lt;/i&gt;&lt;br/&gt;</t>
  </si>
  <si>
    <t xml:space="preserve">Poszukiwania morskiej legendy</t>
  </si>
  <si>
    <t xml:space="preserve">Biały Tygrys zachodu</t>
  </si>
  <si>
    <t xml:space="preserve">Mądrość płynąca z doświadczenia</t>
  </si>
  <si>
    <t xml:space="preserve">Wyprawa życia</t>
  </si>
  <si>
    <t xml:space="preserve">Zakorzeniony Lud</t>
  </si>
  <si>
    <t xml:space="preserve">Zatrute źródło</t>
  </si>
  <si>
    <t xml:space="preserve">15807545</t>
  </si>
  <si>
    <t xml:space="preserve">Tajemnicza kraina</t>
  </si>
  <si>
    <t xml:space="preserve">NAGRODA: &lt;br/&gt;&lt;i&gt;7,6m punktów doświadczenia + 1 denar&lt;/i&gt;&lt;br/&gt;ITEM#135200149.5&lt;br/&gt;&lt;br/&gt;&lt;i&gt;Autorem solucji jest: Giordano Bruno&lt;/i&gt;&lt;br/&gt;</t>
  </si>
  <si>
    <t xml:space="preserve">Rekultywacja skażonego terenu</t>
  </si>
  <si>
    <t xml:space="preserve">NAGRODA: &lt;i&gt;&lt;br/&gt;2,7m punktów doświadczenia &lt;/i&gt;&lt;br/&gt;&lt;i&gt;Autorem solucji jest: Giordano Bruno&lt;/i&gt;&lt;br/&gt;</t>
  </si>
  <si>
    <t xml:space="preserve">Ruiny Pustynnych Burz</t>
  </si>
  <si>
    <t xml:space="preserve">Odnajdź zaginiony grobowiec Neferkar Seta</t>
  </si>
  <si>
    <t xml:space="preserve">Waleczne plemię</t>
  </si>
  <si>
    <t xml:space="preserve">NAGRODA: &lt;br/&gt;&lt;i&gt;11,2m punktów doświadczenia + 1 denar&lt;/i&gt;&lt;br/&gt;&lt;span style="color:blue"&gt;&lt;b&gt;UWAGA: Jest to ostatni quest czwartego etapu Zakonu Równowagi&lt;/b&gt;&lt;/span&gt; za którego ukończenie otrzymujemy dodatkowo: &lt;br/&gt;5m złota, &lt;br/&gt;300 PH, &lt;br/&gt;strój męski: &lt;br/&gt;&lt;br/&gt;&lt;br/&gt;&lt;img rel="nofollow noopener noreferrer" src="https://www.margonem.pl/obrazki/postacie/paid/zakon_rm5.gif"/&gt; &lt;br/&gt;&lt;br/&gt;albo damski: &lt;br/&gt;&lt;br/&gt;&lt;br/&gt;&lt;img rel="nofollow noopener noreferrer" src="https://www.margonem.pl/obrazki/postacie/paid/zakon_rf5.gif"/&gt;&lt;br/&gt;&lt;br/&gt;&lt;br/&gt;oraz:&lt;br/&gt; możliwość jednorazowej wymiany kamienia teleportującego uzyskanego po IV etapie ZR na kamień teleportujący do wybranej lokacji spośród następujących:&lt;br/&gt;ITEM#400522168.telawel&lt;br/&gt;&lt;br/&gt;- Groty porośniętych Stalagmitów - sali głównej [27,48] &lt;br/&gt;- Skrytego Azylu [77,34] &lt;br/&gt;- Altepetl Mahoptekan [34,64] &lt;br/&gt;- Doliny Chmur [38,58] &lt;br/&gt;- Mictlan p.7 [13,13] &lt;br/&gt;- Katakumb Poległych Legionistów [15,8] - kamień możliwy do pozyskania tylko dzięki wymianie &lt;br/&gt;&lt;i&gt;Autorem solucji jest: Giordano Bruno&lt;/i&gt;&lt;br/&gt;</t>
  </si>
  <si>
    <t xml:space="preserve">Zły urok i jego następstwa</t>
  </si>
  <si>
    <t xml:space="preserve">NAGRODA:&lt;br/&gt;Otrzymano 3665750 punktów doświadczenia  (bonus 25% dośw za questy, świat normalny)&lt;br/&gt;Otrzymano 3812380 punktów doświadczenia (bonus 30% dośw za questy, świat normalny)&lt;br/&gt;(dłoń nam zostaje w plecaku)&lt;br/&gt;Dłoń &lt;br/&gt;ITEM#1079431923.jaruna&lt;br/&gt;&lt;br/&gt;&lt;i&gt;(opis z Eventu, poprawki i aktualizacja Hessa)&lt;/i&gt;&lt;br/&gt;+&lt;br/&gt;&lt;br/&gt;&lt;blockquote&gt;&lt;center&gt;&lt;br/&gt;Video solucja: &lt;a href="https://www.youtube.com/watch?v=1M1AoRmajwg" rel="nofollow noopener noreferrer" target="_blank"&gt;https://www.youtube.com/watch?v=1M1AoRmajwg&lt;/a&gt; /by Mr Feniks&lt;/center&gt;&lt;/blockquote&gt;&lt;br/&gt;&lt;br/&gt;&lt;br/&gt;1. Resturcja Bezzębna (Potępione Zamczysko, zaraz obok, tam gdzie nas przenosi).&lt;br/&gt;2. Stwora Recława- Potępione Zamczysko (30,79)&lt;br/&gt;3. Mogiła (36,69)&lt;br/&gt;4. Bohuwol Szpetota (23,49) &lt;br/&gt;5. Bożeciech Szantrap (18,40)&lt;br/&gt;6. Teleportuje nas do Jaskinia Sojuszu Czarownic&lt;br/&gt;7. Burmistrz Karka-Han, Karka-han (49,33)&lt;br/&gt;8. Wracamy do Atalii (Werbin 19,48 -&amp;gt;Jaskinia Sojuszu Czarownic)&lt;br/&gt;9. Odpoczywamy czekając chwilę&lt;br/&gt;10. Ponownie rozmawiamy z Atalią i kończymy questa. &lt;br/&gt;&lt;br/&gt;&lt;i&gt;Autor solucji punktowej Shatmee&lt;/i&gt;&lt;br/&gt;&lt;br/&gt;&lt;br/&gt;</t>
  </si>
  <si>
    <t xml:space="preserve">Szukając zaginionego...</t>
  </si>
  <si>
    <t xml:space="preserve">NAGRODA:&lt;br/&gt;Otrzymano 3665750 punktów doświadczenia  (bonus 25% dośw za questy, świat normalny)&lt;br/&gt;Otrzymano 3812380 punktów doświadczenia (bonus 30% dośw za questy, świat normalny)&lt;br/&gt;&lt;br/&gt;&lt;i&gt;(Autorem solucji jest Matxiuu, poprawki i aktualizacja Hessa)&lt;/i&gt;&lt;br/&gt;+&lt;br/&gt;&lt;br/&gt;&lt;blockquote&gt;&lt;center&gt;&lt;br/&gt;Video solucja: &lt;a href="https://www.youtube.com/watch?v=ehUGZhT5enw&amp;amp;feature=youtu.be" rel="nofollow noopener noreferrer" target="_blank"&gt;https://www.youtube.com/watch?v=ehUGZhT5enw&amp;amp;feature=youtu.be&lt;/a&gt;  /by kermitez&lt;br/&gt;Video solucja: &lt;a href="https://www.youtube.com/watch?v=K1RA1kH3c1s" rel="nofollow noopener noreferrer" target="_blank"&gt;https://www.youtube.com/watch?v=K1RA1kH3c1s&lt;/a&gt; /by Mr Feniks&lt;/center&gt;&lt;/blockquote&gt;&lt;br/&gt;&lt;br/&gt;1. Potępione Zamczysko (24,23) Dusza nieustraszonego wojownika [Dialog automatyczny]&lt;br/&gt;2. Teleportuje nas do Werbin, idziemy do Jaskini Sojuszu Czarownic (Werbin, 19,48)&lt;br/&gt;3. Rzepicha Rogata, Potępione Zamczysko (26,77)&lt;br/&gt;4. Bożeciecha Potępione Zamczysko (18,40)&lt;br/&gt;5. Teleportuje nas do lochów, ponownie rozmawiamy z Bożeciechą &lt;br/&gt;6. Wiedźma więzienna (Lochy)&lt;br/&gt;7. Dostajemy szarą breję, którą trzeba roznieść wszystkim więźniom (Kolejność losowa!)&lt;br/&gt;8. Bożeciecha&lt;br/&gt;9. Znów Bożeciecha Potępione Zamczysko (18.40)&lt;br/&gt;10. Bohuwola (23,49)&lt;br/&gt;11. Teleportuje nas, ponownie Bohuwola (46,39)&lt;br/&gt;12. Marogniewa Paskuda (46,51)&lt;br/&gt;13. Zbieramy tuzin kości (Są na tej samej mapie)&lt;br/&gt;14. Po zebraniu wracamy do Margoniewy (46,51)&lt;br/&gt;15. Bohuwola (46,39)&lt;br/&gt;16. Ciecirada Koszmarna (25,4)&lt;br/&gt;17. Kocioł obok, mieszamy i czekamy aż pasek zniknie&lt;br/&gt;18. Rzepicha Rogata (13,30)&lt;br/&gt;19. Szukamy truchła czarnoksiężnika (58,3) Chwilkę czekamy&lt;br/&gt;20. Wracamy do Rzepichy (13,30)&lt;br/&gt;21. Teleportuje nas do Jaskini Sojuszu Czarownic, rozmawiamy z Atalią&lt;br/&gt;22. Czekamy chwilę, ponownie rozmawiamy z Atalią i kończymy questa&lt;br/&gt;&lt;br/&gt;&lt;i&gt;Autor solucji punktowej Shatmee&lt;/i&gt;&lt;br/&gt;&lt;br/&gt;</t>
  </si>
  <si>
    <t xml:space="preserve">Wizja kłótni</t>
  </si>
  <si>
    <t xml:space="preserve">NAGRODA:&lt;br/&gt;&lt;br/&gt;&lt;i&gt;Autorem solucji jest Telvith, poprawki i aktualizacja Hessa&lt;/i&gt;&lt;br/&gt;+&lt;br/&gt;&lt;blockquote&gt;&lt;center&gt;&lt;br/&gt;Video solucja: &lt;a href="https://www.youtube.com/watch?v=iOLz1JIE-Cw" rel="nofollow noopener noreferrer" target="_blank"&gt;https://www.youtube.com/watch?v=iOLz1JIE-Cw&lt;/a&gt; /by Mr Feniks&lt;/center&gt;&lt;/blockquote&gt;&lt;br/&gt;&lt;br/&gt;</t>
  </si>
  <si>
    <t xml:space="preserve">Rozpraw się z tajemniczą szajką polującą na driady z Gvar Hamryd</t>
  </si>
  <si>
    <t xml:space="preserve">Rozlewisko Kai</t>
  </si>
  <si>
    <t xml:space="preserve">Rozpraw się z władcami mrozu, zamieszkującymi lodowe jaskinie w okolicach Thuzal</t>
  </si>
</sst>
</file>

<file path=xl/styles.xml><?xml version="1.0" encoding="utf-8"?>
<styleSheet xmlns="http://schemas.openxmlformats.org/spreadsheetml/2006/main">
  <numFmts count="3">
    <numFmt numFmtId="164" formatCode="General"/>
    <numFmt numFmtId="165" formatCode="#,##0.00"/>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5">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4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7" activeCellId="0" sqref="L7"/>
    </sheetView>
  </sheetViews>
  <sheetFormatPr defaultColWidth="8.70703125" defaultRowHeight="13.8" zeroHeight="false" outlineLevelRow="0" outlineLevelCol="0"/>
  <cols>
    <col collapsed="false" customWidth="true" hidden="false" outlineLevel="0" max="3" min="3" style="0" width="39.43"/>
    <col collapsed="false" customWidth="false" hidden="false" outlineLevel="0" max="5" min="5" style="1" width="8.67"/>
    <col collapsed="false" customWidth="true" hidden="false" outlineLevel="0" max="11" min="11" style="0" width="10.46"/>
    <col collapsed="false" customWidth="true" hidden="false" outlineLevel="0" max="12" min="12" style="2" width="10.46"/>
    <col collapsed="false" customWidth="true" hidden="false" outlineLevel="0" max="13" min="13" style="0" width="10.46"/>
  </cols>
  <sheetData>
    <row r="1" customFormat="false" ht="13.8" hidden="false" customHeight="false" outlineLevel="0" collapsed="false">
      <c r="A1" s="3" t="s">
        <v>0</v>
      </c>
      <c r="B1" s="3" t="s">
        <v>1</v>
      </c>
      <c r="C1" s="3" t="s">
        <v>2</v>
      </c>
      <c r="D1" s="3" t="s">
        <v>3</v>
      </c>
      <c r="E1" s="4" t="s">
        <v>4</v>
      </c>
      <c r="F1" s="3" t="s">
        <v>5</v>
      </c>
      <c r="G1" s="3" t="s">
        <v>6</v>
      </c>
      <c r="H1" s="3" t="s">
        <v>7</v>
      </c>
      <c r="I1" s="3" t="s">
        <v>8</v>
      </c>
      <c r="J1" s="3" t="s">
        <v>9</v>
      </c>
      <c r="K1" s="5" t="s">
        <v>10</v>
      </c>
      <c r="L1" s="6" t="s">
        <v>11</v>
      </c>
      <c r="M1" s="5" t="s">
        <v>12</v>
      </c>
      <c r="N1" s="5" t="s">
        <v>13</v>
      </c>
    </row>
    <row r="2" customFormat="false" ht="46.25" hidden="false" customHeight="false" outlineLevel="0" collapsed="false">
      <c r="A2" s="0" t="n">
        <v>70</v>
      </c>
      <c r="B2" s="0" t="s">
        <v>14</v>
      </c>
      <c r="C2" s="0" t="s">
        <v>15</v>
      </c>
      <c r="D2" s="0" t="s">
        <v>16</v>
      </c>
      <c r="E2" s="1" t="s">
        <v>17</v>
      </c>
      <c r="F2" s="0" t="s">
        <v>18</v>
      </c>
      <c r="G2" s="0" t="s">
        <v>19</v>
      </c>
      <c r="K2" s="0" t="n">
        <f aca="false">IF(A2&lt;=$P$3,ROUND(E2,0),0)</f>
        <v>622969</v>
      </c>
      <c r="L2" s="6" t="s">
        <v>20</v>
      </c>
      <c r="M2" s="0" t="n">
        <f aca="false">SUM($K$2:K2)</f>
        <v>622969</v>
      </c>
      <c r="N2" s="7" t="n">
        <f aca="false">M2&lt;$P$5-SUM($P$7:$P$24)</f>
        <v>1</v>
      </c>
      <c r="P2" s="0" t="s">
        <v>21</v>
      </c>
    </row>
    <row r="3" customFormat="false" ht="13.8" hidden="false" customHeight="false" outlineLevel="0" collapsed="false">
      <c r="A3" s="0" t="n">
        <v>72</v>
      </c>
      <c r="B3" s="0" t="s">
        <v>22</v>
      </c>
      <c r="C3" s="0" t="s">
        <v>23</v>
      </c>
      <c r="D3" s="0" t="s">
        <v>24</v>
      </c>
      <c r="E3" s="0" t="s">
        <v>25</v>
      </c>
      <c r="F3" s="0" t="s">
        <v>26</v>
      </c>
      <c r="G3" s="0" t="s">
        <v>27</v>
      </c>
      <c r="K3" s="0" t="n">
        <f aca="false">IF(A3&lt;=$P$3,ROUND(E3,0),0)</f>
        <v>560435</v>
      </c>
      <c r="L3" s="6" t="s">
        <v>14</v>
      </c>
      <c r="M3" s="0" t="n">
        <f aca="false">SUM($K$2:K3)</f>
        <v>1183404</v>
      </c>
      <c r="N3" s="7" t="n">
        <f aca="false">M3&lt;$P$5-SUM($P$7:$P$24)</f>
        <v>1</v>
      </c>
      <c r="P3" s="0" t="n">
        <v>73</v>
      </c>
    </row>
    <row r="4" customFormat="false" ht="13.8" hidden="false" customHeight="false" outlineLevel="0" collapsed="false">
      <c r="A4" s="0" t="n">
        <v>67</v>
      </c>
      <c r="B4" s="0" t="s">
        <v>28</v>
      </c>
      <c r="C4" s="0" t="s">
        <v>29</v>
      </c>
      <c r="D4" s="0" t="s">
        <v>30</v>
      </c>
      <c r="E4" s="1" t="s">
        <v>31</v>
      </c>
      <c r="F4" s="0" t="s">
        <v>18</v>
      </c>
      <c r="G4" s="0" t="s">
        <v>32</v>
      </c>
      <c r="K4" s="0" t="n">
        <f aca="false">IF(A4&lt;=$P$3,ROUND(E4,0),0)</f>
        <v>552923</v>
      </c>
      <c r="L4" s="0" t="s">
        <v>22</v>
      </c>
      <c r="M4" s="0" t="n">
        <f aca="false">SUM($K$2:K4)</f>
        <v>1736327</v>
      </c>
      <c r="N4" s="7" t="n">
        <f aca="false">M4&lt;$P$5-SUM($P$7:$P$24)</f>
        <v>1</v>
      </c>
      <c r="P4" s="0" t="s">
        <v>33</v>
      </c>
    </row>
    <row r="5" customFormat="false" ht="13.8" hidden="false" customHeight="false" outlineLevel="0" collapsed="false">
      <c r="A5" s="0" t="n">
        <v>70</v>
      </c>
      <c r="B5" s="0" t="s">
        <v>22</v>
      </c>
      <c r="C5" s="0" t="s">
        <v>34</v>
      </c>
      <c r="D5" s="0" t="s">
        <v>35</v>
      </c>
      <c r="E5" s="1" t="s">
        <v>36</v>
      </c>
      <c r="F5" s="0" t="s">
        <v>19</v>
      </c>
      <c r="G5" s="0" t="s">
        <v>37</v>
      </c>
      <c r="K5" s="0" t="n">
        <f aca="false">IF(A5&lt;=$P$3,ROUND(E5,0),0)</f>
        <v>519141</v>
      </c>
      <c r="L5" s="6" t="s">
        <v>38</v>
      </c>
      <c r="M5" s="0" t="n">
        <f aca="false">SUM($K$2:K5)</f>
        <v>2255468</v>
      </c>
      <c r="N5" s="7" t="n">
        <f aca="false">M5&lt;$P$5-SUM($P$7:$P$24)</f>
        <v>1</v>
      </c>
      <c r="P5" s="0" t="n">
        <f aca="false">4575000+587758</f>
        <v>5162758</v>
      </c>
    </row>
    <row r="6" customFormat="false" ht="13.8" hidden="false" customHeight="false" outlineLevel="0" collapsed="false">
      <c r="A6" s="0" t="n">
        <v>70</v>
      </c>
      <c r="B6" s="0" t="s">
        <v>22</v>
      </c>
      <c r="C6" s="0" t="s">
        <v>39</v>
      </c>
      <c r="D6" s="0" t="s">
        <v>40</v>
      </c>
      <c r="E6" s="1" t="s">
        <v>36</v>
      </c>
      <c r="F6" s="0" t="s">
        <v>19</v>
      </c>
      <c r="G6" s="0" t="s">
        <v>41</v>
      </c>
      <c r="K6" s="0" t="n">
        <f aca="false">IF(A6&lt;=$P$3,ROUND(E6,0),0)</f>
        <v>519141</v>
      </c>
      <c r="L6" s="6" t="s">
        <v>22</v>
      </c>
      <c r="M6" s="0" t="n">
        <f aca="false">SUM($K$2:K6)</f>
        <v>2774609</v>
      </c>
      <c r="N6" s="7" t="n">
        <f aca="false">M6&lt;$P$5-SUM($P$7:$P$24)</f>
        <v>1</v>
      </c>
      <c r="P6" s="0" t="s">
        <v>42</v>
      </c>
    </row>
    <row r="7" customFormat="false" ht="13.8" hidden="false" customHeight="false" outlineLevel="0" collapsed="false">
      <c r="A7" s="0" t="n">
        <v>70</v>
      </c>
      <c r="B7" s="0" t="s">
        <v>43</v>
      </c>
      <c r="C7" s="0" t="s">
        <v>44</v>
      </c>
      <c r="D7" s="0" t="s">
        <v>45</v>
      </c>
      <c r="E7" s="1" t="s">
        <v>36</v>
      </c>
      <c r="F7" s="0" t="s">
        <v>19</v>
      </c>
      <c r="G7" s="0" t="s">
        <v>41</v>
      </c>
      <c r="K7" s="0" t="n">
        <f aca="false">IF(A7&lt;=$P$3,ROUND(E7,0),0)</f>
        <v>519141</v>
      </c>
      <c r="L7" s="6"/>
      <c r="M7" s="0" t="n">
        <f aca="false">SUM($K$2:K7)</f>
        <v>3293750</v>
      </c>
      <c r="N7" s="7" t="n">
        <f aca="false">M7&lt;$P$5-SUM($P$7:$P$24)</f>
        <v>0</v>
      </c>
      <c r="P7" s="8" t="n">
        <v>530700</v>
      </c>
    </row>
    <row r="8" customFormat="false" ht="13.8" hidden="false" customHeight="false" outlineLevel="0" collapsed="false">
      <c r="A8" s="0" t="n">
        <v>64</v>
      </c>
      <c r="B8" s="0" t="s">
        <v>28</v>
      </c>
      <c r="C8" s="0" t="s">
        <v>46</v>
      </c>
      <c r="D8" s="0" t="s">
        <v>47</v>
      </c>
      <c r="E8" s="1" t="s">
        <v>48</v>
      </c>
      <c r="F8" s="0" t="s">
        <v>49</v>
      </c>
      <c r="G8" s="0" t="s">
        <v>50</v>
      </c>
      <c r="J8" s="0" t="s">
        <v>51</v>
      </c>
      <c r="K8" s="0" t="n">
        <f aca="false">IF(A8&lt;=$P$3,ROUND(E8,0),0)</f>
        <v>487913</v>
      </c>
      <c r="L8" s="6"/>
      <c r="M8" s="0" t="n">
        <f aca="false">SUM($K$2:K8)</f>
        <v>3781663</v>
      </c>
      <c r="N8" s="7" t="n">
        <f aca="false">M8&lt;$P$5-SUM($P$7:$P$24)</f>
        <v>0</v>
      </c>
      <c r="P8" s="9" t="n">
        <v>509031</v>
      </c>
    </row>
    <row r="9" customFormat="false" ht="13.8" hidden="false" customHeight="false" outlineLevel="0" collapsed="false">
      <c r="A9" s="0" t="n">
        <v>70</v>
      </c>
      <c r="B9" s="0" t="s">
        <v>22</v>
      </c>
      <c r="C9" s="0" t="s">
        <v>52</v>
      </c>
      <c r="D9" s="0" t="s">
        <v>53</v>
      </c>
      <c r="E9" s="1" t="s">
        <v>54</v>
      </c>
      <c r="F9" s="0" t="s">
        <v>19</v>
      </c>
      <c r="G9" s="0" t="s">
        <v>19</v>
      </c>
      <c r="K9" s="0" t="n">
        <f aca="false">IF(A9&lt;=$P$3,ROUND(E9,0),0)</f>
        <v>415312</v>
      </c>
      <c r="L9" s="0"/>
      <c r="M9" s="0" t="n">
        <f aca="false">SUM($K$2:K9)</f>
        <v>4196975</v>
      </c>
      <c r="N9" s="7" t="n">
        <f aca="false">M9&lt;$P$5-SUM($P$7:$P$24)</f>
        <v>0</v>
      </c>
      <c r="P9" s="9" t="n">
        <v>599053</v>
      </c>
    </row>
    <row r="10" customFormat="false" ht="13.8" hidden="false" customHeight="false" outlineLevel="0" collapsed="false">
      <c r="A10" s="0" t="n">
        <v>60</v>
      </c>
      <c r="B10" s="0" t="s">
        <v>28</v>
      </c>
      <c r="C10" s="0" t="s">
        <v>55</v>
      </c>
      <c r="D10" s="0" t="s">
        <v>56</v>
      </c>
      <c r="E10" s="1" t="s">
        <v>57</v>
      </c>
      <c r="F10" s="0" t="s">
        <v>58</v>
      </c>
      <c r="G10" s="0" t="s">
        <v>59</v>
      </c>
      <c r="K10" s="0" t="n">
        <f aca="false">IF(A10&lt;=$P$3,ROUND(E10,0),0)</f>
        <v>340780</v>
      </c>
      <c r="L10" s="6"/>
      <c r="M10" s="0" t="n">
        <f aca="false">SUM($K$2:K10)</f>
        <v>4537755</v>
      </c>
      <c r="N10" s="7" t="n">
        <f aca="false">M10&lt;$P$5-SUM($P$7:$P$24)</f>
        <v>0</v>
      </c>
      <c r="P10" s="9" t="n">
        <v>530700</v>
      </c>
    </row>
    <row r="11" customFormat="false" ht="13.8" hidden="false" customHeight="false" outlineLevel="0" collapsed="false">
      <c r="A11" s="0" t="n">
        <v>60</v>
      </c>
      <c r="B11" s="0" t="s">
        <v>28</v>
      </c>
      <c r="C11" s="0" t="s">
        <v>60</v>
      </c>
      <c r="D11" s="0" t="s">
        <v>61</v>
      </c>
      <c r="E11" s="1" t="s">
        <v>57</v>
      </c>
      <c r="F11" s="0" t="s">
        <v>19</v>
      </c>
      <c r="G11" s="0" t="s">
        <v>62</v>
      </c>
      <c r="K11" s="0" t="n">
        <f aca="false">IF(A11&lt;=$P$3,ROUND(E11,0),0)</f>
        <v>340780</v>
      </c>
      <c r="M11" s="0" t="n">
        <f aca="false">SUM($K$2:K11)</f>
        <v>4878535</v>
      </c>
      <c r="N11" s="7" t="n">
        <f aca="false">M11&lt;$P$5-SUM($P$7:$P$24)</f>
        <v>0</v>
      </c>
      <c r="P11" s="9"/>
    </row>
    <row r="12" customFormat="false" ht="13.8" hidden="false" customHeight="false" outlineLevel="0" collapsed="false">
      <c r="A12" s="0" t="n">
        <v>60</v>
      </c>
      <c r="B12" s="0" t="s">
        <v>28</v>
      </c>
      <c r="C12" s="0" t="s">
        <v>63</v>
      </c>
      <c r="D12" s="0" t="s">
        <v>64</v>
      </c>
      <c r="E12" s="1" t="s">
        <v>57</v>
      </c>
      <c r="F12" s="0" t="s">
        <v>65</v>
      </c>
      <c r="G12" s="0" t="s">
        <v>66</v>
      </c>
      <c r="H12" s="0" t="s">
        <v>28</v>
      </c>
      <c r="K12" s="0" t="n">
        <f aca="false">IF(A12&lt;=$P$3,ROUND(E12,0),0)</f>
        <v>340780</v>
      </c>
      <c r="M12" s="0" t="n">
        <f aca="false">SUM($K$2:K12)</f>
        <v>5219315</v>
      </c>
      <c r="N12" s="7" t="n">
        <f aca="false">M12&lt;$P$5-SUM($P$7:$P$24)</f>
        <v>0</v>
      </c>
      <c r="P12" s="9"/>
    </row>
    <row r="13" customFormat="false" ht="13.8" hidden="false" customHeight="false" outlineLevel="0" collapsed="false">
      <c r="A13" s="0" t="n">
        <v>50</v>
      </c>
      <c r="B13" s="0" t="s">
        <v>14</v>
      </c>
      <c r="C13" s="0" t="s">
        <v>67</v>
      </c>
      <c r="D13" s="0" t="s">
        <v>68</v>
      </c>
      <c r="E13" s="1" t="s">
        <v>69</v>
      </c>
      <c r="F13" s="0" t="s">
        <v>26</v>
      </c>
      <c r="G13" s="0" t="s">
        <v>19</v>
      </c>
      <c r="K13" s="0" t="n">
        <f aca="false">IF(A13&lt;=$P$3,ROUND(E13,0),0)</f>
        <v>288512</v>
      </c>
      <c r="M13" s="0" t="n">
        <f aca="false">SUM($K$2:K13)</f>
        <v>5507827</v>
      </c>
      <c r="N13" s="7" t="n">
        <f aca="false">M13&lt;$P$5-SUM($P$7:$P$24)</f>
        <v>0</v>
      </c>
      <c r="P13" s="9"/>
    </row>
    <row r="14" customFormat="false" ht="13.8" hidden="false" customHeight="false" outlineLevel="0" collapsed="false">
      <c r="A14" s="0" t="n">
        <v>50</v>
      </c>
      <c r="B14" s="0" t="s">
        <v>14</v>
      </c>
      <c r="C14" s="0" t="s">
        <v>70</v>
      </c>
      <c r="D14" s="0" t="s">
        <v>71</v>
      </c>
      <c r="E14" s="1" t="s">
        <v>69</v>
      </c>
      <c r="F14" s="0" t="s">
        <v>72</v>
      </c>
      <c r="G14" s="0" t="s">
        <v>19</v>
      </c>
      <c r="K14" s="0" t="n">
        <f aca="false">IF(A14&lt;=$P$3,ROUND(E14,0),0)</f>
        <v>288512</v>
      </c>
      <c r="M14" s="0" t="n">
        <f aca="false">SUM($K$2:K14)</f>
        <v>5796339</v>
      </c>
      <c r="N14" s="7" t="n">
        <f aca="false">M14&lt;$P$5-SUM($P$7:$P$24)</f>
        <v>0</v>
      </c>
      <c r="P14" s="9"/>
    </row>
    <row r="15" customFormat="false" ht="13.8" hidden="false" customHeight="false" outlineLevel="0" collapsed="false">
      <c r="A15" s="0" t="n">
        <v>68</v>
      </c>
      <c r="B15" s="0" t="s">
        <v>73</v>
      </c>
      <c r="C15" s="0" t="s">
        <v>74</v>
      </c>
      <c r="D15" s="0" t="s">
        <v>75</v>
      </c>
      <c r="E15" s="1" t="s">
        <v>76</v>
      </c>
      <c r="F15" s="0" t="s">
        <v>58</v>
      </c>
      <c r="G15" s="0" t="s">
        <v>77</v>
      </c>
      <c r="K15" s="0" t="n">
        <f aca="false">IF(A15&lt;=$P$3,ROUND(E15,0),0)</f>
        <v>287253</v>
      </c>
      <c r="M15" s="0" t="n">
        <f aca="false">SUM($K$2:K15)</f>
        <v>6083592</v>
      </c>
      <c r="N15" s="7" t="n">
        <f aca="false">M15&lt;$P$5-SUM($P$7:$P$24)</f>
        <v>0</v>
      </c>
      <c r="P15" s="9"/>
    </row>
    <row r="16" customFormat="false" ht="13.8" hidden="false" customHeight="false" outlineLevel="0" collapsed="false">
      <c r="A16" s="0" t="n">
        <v>52</v>
      </c>
      <c r="B16" s="0" t="s">
        <v>78</v>
      </c>
      <c r="C16" s="0" t="s">
        <v>79</v>
      </c>
      <c r="D16" s="0" t="s">
        <v>80</v>
      </c>
      <c r="E16" s="1" t="s">
        <v>81</v>
      </c>
      <c r="F16" s="0" t="s">
        <v>72</v>
      </c>
      <c r="G16" s="0" t="s">
        <v>77</v>
      </c>
      <c r="K16" s="0" t="n">
        <f aca="false">IF(A16&lt;=$P$3,ROUND(E16,0),0)</f>
        <v>275650</v>
      </c>
      <c r="M16" s="0" t="n">
        <f aca="false">SUM($K$2:K16)</f>
        <v>6359242</v>
      </c>
      <c r="N16" s="7" t="n">
        <f aca="false">M16&lt;$P$5-SUM($P$7:$P$24)</f>
        <v>0</v>
      </c>
      <c r="P16" s="9"/>
    </row>
    <row r="17" customFormat="false" ht="13.8" hidden="false" customHeight="false" outlineLevel="0" collapsed="false">
      <c r="A17" s="0" t="n">
        <v>48</v>
      </c>
      <c r="B17" s="0" t="s">
        <v>78</v>
      </c>
      <c r="C17" s="0" t="s">
        <v>82</v>
      </c>
      <c r="D17" s="0" t="s">
        <v>83</v>
      </c>
      <c r="E17" s="1" t="s">
        <v>84</v>
      </c>
      <c r="F17" s="0" t="s">
        <v>85</v>
      </c>
      <c r="G17" s="0" t="s">
        <v>19</v>
      </c>
      <c r="K17" s="0" t="n">
        <f aca="false">IF(A17&lt;=$P$3,ROUND(E17,0),0)</f>
        <v>257636</v>
      </c>
      <c r="M17" s="0" t="n">
        <f aca="false">SUM($K$2:K17)</f>
        <v>6616878</v>
      </c>
      <c r="N17" s="7" t="n">
        <f aca="false">M17&lt;$P$5-SUM($P$7:$P$24)</f>
        <v>0</v>
      </c>
      <c r="P17" s="9"/>
    </row>
    <row r="18" customFormat="false" ht="13.8" hidden="false" customHeight="false" outlineLevel="0" collapsed="false">
      <c r="A18" s="0" t="n">
        <v>65</v>
      </c>
      <c r="B18" s="0" t="s">
        <v>86</v>
      </c>
      <c r="C18" s="0" t="s">
        <v>87</v>
      </c>
      <c r="D18" s="0" t="s">
        <v>88</v>
      </c>
      <c r="E18" s="1" t="s">
        <v>89</v>
      </c>
      <c r="F18" s="0" t="s">
        <v>90</v>
      </c>
      <c r="G18" s="0" t="s">
        <v>19</v>
      </c>
      <c r="K18" s="0" t="n">
        <f aca="false">IF(A18&lt;=$P$3,ROUND(E18,0),0)</f>
        <v>254515</v>
      </c>
      <c r="M18" s="0" t="n">
        <f aca="false">SUM($K$2:K18)</f>
        <v>6871393</v>
      </c>
      <c r="N18" s="7" t="n">
        <f aca="false">M18&lt;$P$5-SUM($P$7:$P$24)</f>
        <v>0</v>
      </c>
      <c r="P18" s="9"/>
    </row>
    <row r="19" customFormat="false" ht="13.8" hidden="false" customHeight="false" outlineLevel="0" collapsed="false">
      <c r="A19" s="0" t="n">
        <v>73</v>
      </c>
      <c r="B19" s="0" t="s">
        <v>91</v>
      </c>
      <c r="C19" s="0" t="s">
        <v>92</v>
      </c>
      <c r="D19" s="0" t="s">
        <v>93</v>
      </c>
      <c r="E19" s="0" t="s">
        <v>94</v>
      </c>
      <c r="F19" s="0" t="s">
        <v>19</v>
      </c>
      <c r="G19" s="0" t="s">
        <v>19</v>
      </c>
      <c r="K19" s="0" t="n">
        <f aca="false">IF(A19&lt;=$P$3,ROUND(E19,0),0)</f>
        <v>253700</v>
      </c>
      <c r="M19" s="0" t="n">
        <f aca="false">SUM($K$2:K19)</f>
        <v>7125093</v>
      </c>
      <c r="N19" s="7" t="n">
        <f aca="false">M19&lt;$P$5-SUM($P$7:$P$24)</f>
        <v>0</v>
      </c>
      <c r="P19" s="9"/>
    </row>
    <row r="20" customFormat="false" ht="13.8" hidden="false" customHeight="false" outlineLevel="0" collapsed="false">
      <c r="A20" s="0" t="n">
        <v>50</v>
      </c>
      <c r="B20" s="0" t="s">
        <v>14</v>
      </c>
      <c r="C20" s="0" t="s">
        <v>95</v>
      </c>
      <c r="D20" s="0" t="s">
        <v>96</v>
      </c>
      <c r="E20" s="1" t="s">
        <v>97</v>
      </c>
      <c r="F20" s="0" t="s">
        <v>72</v>
      </c>
      <c r="G20" s="0" t="s">
        <v>19</v>
      </c>
      <c r="K20" s="0" t="n">
        <f aca="false">IF(A20&lt;=$P$3,ROUND(E20,0),0)</f>
        <v>247296</v>
      </c>
      <c r="M20" s="0" t="n">
        <f aca="false">SUM($K$2:K20)</f>
        <v>7372389</v>
      </c>
      <c r="N20" s="7" t="n">
        <f aca="false">M20&lt;$P$5-SUM($P$7:$P$24)</f>
        <v>0</v>
      </c>
      <c r="P20" s="9"/>
    </row>
    <row r="21" customFormat="false" ht="13.8" hidden="false" customHeight="false" outlineLevel="0" collapsed="false">
      <c r="A21" s="0" t="n">
        <v>63</v>
      </c>
      <c r="B21" s="0" t="s">
        <v>98</v>
      </c>
      <c r="C21" s="0" t="s">
        <v>99</v>
      </c>
      <c r="D21" s="0" t="s">
        <v>100</v>
      </c>
      <c r="E21" s="1" t="s">
        <v>101</v>
      </c>
      <c r="F21" s="0" t="s">
        <v>19</v>
      </c>
      <c r="G21" s="0" t="s">
        <v>19</v>
      </c>
      <c r="K21" s="0" t="n">
        <f aca="false">IF(A21&lt;=$P$3,ROUND(E21,0),0)</f>
        <v>233700</v>
      </c>
      <c r="M21" s="0" t="n">
        <f aca="false">SUM($K$2:K21)</f>
        <v>7606089</v>
      </c>
      <c r="N21" s="7" t="n">
        <f aca="false">M21&lt;$P$5-SUM($P$7:$P$24)</f>
        <v>0</v>
      </c>
      <c r="P21" s="9"/>
    </row>
    <row r="22" customFormat="false" ht="13.8" hidden="false" customHeight="false" outlineLevel="0" collapsed="false">
      <c r="A22" s="0" t="n">
        <v>63</v>
      </c>
      <c r="B22" s="0" t="s">
        <v>14</v>
      </c>
      <c r="C22" s="0" t="s">
        <v>102</v>
      </c>
      <c r="D22" s="0" t="s">
        <v>103</v>
      </c>
      <c r="E22" s="1" t="s">
        <v>104</v>
      </c>
      <c r="F22" s="0" t="s">
        <v>19</v>
      </c>
      <c r="G22" s="0" t="s">
        <v>105</v>
      </c>
      <c r="J22" s="0" t="s">
        <v>51</v>
      </c>
      <c r="K22" s="0" t="n">
        <f aca="false">IF(A22&lt;=$P$3,ROUND(E22,0),0)</f>
        <v>233670</v>
      </c>
      <c r="M22" s="0" t="n">
        <f aca="false">SUM($K$2:K22)</f>
        <v>7839759</v>
      </c>
      <c r="N22" s="7" t="n">
        <f aca="false">M22&lt;$P$5-SUM($P$7:$P$24)</f>
        <v>0</v>
      </c>
      <c r="P22" s="9"/>
    </row>
    <row r="23" customFormat="false" ht="13.8" hidden="false" customHeight="false" outlineLevel="0" collapsed="false">
      <c r="A23" s="0" t="n">
        <v>73</v>
      </c>
      <c r="B23" s="0" t="s">
        <v>14</v>
      </c>
      <c r="C23" s="0" t="s">
        <v>106</v>
      </c>
      <c r="D23" s="0" t="s">
        <v>107</v>
      </c>
      <c r="E23" s="0" t="s">
        <v>108</v>
      </c>
      <c r="F23" s="0" t="s">
        <v>72</v>
      </c>
      <c r="G23" s="0" t="s">
        <v>62</v>
      </c>
      <c r="K23" s="0" t="n">
        <f aca="false">IF(A23&lt;=$P$3,ROUND(E23,0),0)</f>
        <v>232723</v>
      </c>
      <c r="M23" s="0" t="n">
        <f aca="false">SUM($K$2:K23)</f>
        <v>8072482</v>
      </c>
      <c r="N23" s="7" t="n">
        <f aca="false">M23&lt;$P$5-SUM($P$7:$P$24)</f>
        <v>0</v>
      </c>
      <c r="P23" s="9"/>
    </row>
    <row r="24" customFormat="false" ht="13.8" hidden="false" customHeight="false" outlineLevel="0" collapsed="false">
      <c r="A24" s="0" t="n">
        <v>72</v>
      </c>
      <c r="B24" s="0" t="s">
        <v>14</v>
      </c>
      <c r="C24" s="0" t="s">
        <v>109</v>
      </c>
      <c r="D24" s="0" t="s">
        <v>110</v>
      </c>
      <c r="E24" s="0" t="s">
        <v>111</v>
      </c>
      <c r="F24" s="0" t="s">
        <v>19</v>
      </c>
      <c r="G24" s="0" t="s">
        <v>19</v>
      </c>
      <c r="K24" s="0" t="n">
        <f aca="false">IF(A24&lt;=$P$3,ROUND(E24,0),0)</f>
        <v>223800</v>
      </c>
      <c r="L24" s="6"/>
      <c r="M24" s="0" t="n">
        <f aca="false">SUM($K$2:K24)</f>
        <v>8296282</v>
      </c>
      <c r="N24" s="7" t="n">
        <f aca="false">M24&lt;$P$5-SUM($P$7:$P$24)</f>
        <v>0</v>
      </c>
      <c r="P24" s="10"/>
    </row>
    <row r="25" customFormat="false" ht="13.8" hidden="false" customHeight="false" outlineLevel="0" collapsed="false">
      <c r="A25" s="0" t="n">
        <v>62</v>
      </c>
      <c r="B25" s="0" t="s">
        <v>78</v>
      </c>
      <c r="C25" s="0" t="s">
        <v>112</v>
      </c>
      <c r="D25" s="0" t="s">
        <v>113</v>
      </c>
      <c r="E25" s="1" t="s">
        <v>114</v>
      </c>
      <c r="F25" s="0" t="s">
        <v>19</v>
      </c>
      <c r="G25" s="0" t="s">
        <v>19</v>
      </c>
      <c r="K25" s="0" t="n">
        <f aca="false">IF(A25&lt;=$P$3,ROUND(E25,0),0)</f>
        <v>223700</v>
      </c>
      <c r="M25" s="0" t="n">
        <f aca="false">SUM($K$2:K25)</f>
        <v>8519982</v>
      </c>
      <c r="N25" s="7" t="n">
        <f aca="false">M25&lt;$P$5-SUM($P$7:$P$24)</f>
        <v>0</v>
      </c>
    </row>
    <row r="26" customFormat="false" ht="13.8" hidden="false" customHeight="false" outlineLevel="0" collapsed="false">
      <c r="A26" s="0" t="n">
        <v>62</v>
      </c>
      <c r="B26" s="0" t="s">
        <v>98</v>
      </c>
      <c r="C26" s="0" t="s">
        <v>115</v>
      </c>
      <c r="D26" s="0" t="s">
        <v>116</v>
      </c>
      <c r="E26" s="1" t="s">
        <v>117</v>
      </c>
      <c r="F26" s="0" t="s">
        <v>118</v>
      </c>
      <c r="G26" s="0" t="s">
        <v>59</v>
      </c>
      <c r="K26" s="0" t="n">
        <f aca="false">IF(A26&lt;=$P$3,ROUND(E26,0),0)</f>
        <v>223654</v>
      </c>
      <c r="M26" s="0" t="n">
        <f aca="false">SUM($K$2:K26)</f>
        <v>8743636</v>
      </c>
      <c r="N26" s="7" t="n">
        <f aca="false">M26&lt;$P$5-SUM($P$7:$P$24)</f>
        <v>0</v>
      </c>
    </row>
    <row r="27" customFormat="false" ht="13.8" hidden="false" customHeight="false" outlineLevel="0" collapsed="false">
      <c r="A27" s="0" t="n">
        <v>71</v>
      </c>
      <c r="B27" s="0" t="s">
        <v>28</v>
      </c>
      <c r="C27" s="0" t="s">
        <v>119</v>
      </c>
      <c r="D27" s="0" t="s">
        <v>120</v>
      </c>
      <c r="E27" s="0" t="s">
        <v>121</v>
      </c>
      <c r="F27" s="0" t="s">
        <v>19</v>
      </c>
      <c r="G27" s="0" t="s">
        <v>19</v>
      </c>
      <c r="K27" s="0" t="n">
        <f aca="false">IF(A27&lt;=$P$3,ROUND(E27,0),0)</f>
        <v>215800</v>
      </c>
      <c r="L27" s="6"/>
      <c r="M27" s="0" t="n">
        <f aca="false">SUM($K$2:K27)</f>
        <v>8959436</v>
      </c>
      <c r="N27" s="7" t="n">
        <f aca="false">M27&lt;$P$5-SUM($P$7:$P$24)</f>
        <v>0</v>
      </c>
    </row>
    <row r="28" customFormat="false" ht="13.8" hidden="false" customHeight="false" outlineLevel="0" collapsed="false">
      <c r="A28" s="0" t="n">
        <v>45</v>
      </c>
      <c r="B28" s="0" t="s">
        <v>86</v>
      </c>
      <c r="C28" s="0" t="s">
        <v>122</v>
      </c>
      <c r="D28" s="0" t="s">
        <v>123</v>
      </c>
      <c r="E28" s="1" t="s">
        <v>124</v>
      </c>
      <c r="F28" s="0" t="s">
        <v>125</v>
      </c>
      <c r="G28" s="0" t="s">
        <v>19</v>
      </c>
      <c r="K28" s="0" t="n">
        <f aca="false">IF(A28&lt;=$P$3,ROUND(E28,0),0)</f>
        <v>215332</v>
      </c>
      <c r="M28" s="0" t="n">
        <f aca="false">SUM($K$2:K28)</f>
        <v>9174768</v>
      </c>
      <c r="N28" s="7" t="n">
        <f aca="false">M28&lt;$P$5-SUM($P$7:$P$24)</f>
        <v>0</v>
      </c>
    </row>
    <row r="29" customFormat="false" ht="13.8" hidden="false" customHeight="false" outlineLevel="0" collapsed="false">
      <c r="A29" s="0" t="n">
        <v>61</v>
      </c>
      <c r="B29" s="0" t="s">
        <v>28</v>
      </c>
      <c r="C29" s="0" t="s">
        <v>126</v>
      </c>
      <c r="D29" s="0" t="s">
        <v>127</v>
      </c>
      <c r="E29" s="1" t="s">
        <v>128</v>
      </c>
      <c r="F29" s="0" t="s">
        <v>72</v>
      </c>
      <c r="G29" s="0" t="s">
        <v>129</v>
      </c>
      <c r="K29" s="0" t="n">
        <f aca="false">IF(A29&lt;=$P$3,ROUND(E29,0),0)</f>
        <v>213906</v>
      </c>
      <c r="M29" s="0" t="n">
        <f aca="false">SUM($K$2:K29)</f>
        <v>9388674</v>
      </c>
      <c r="N29" s="7" t="n">
        <f aca="false">M29&lt;$P$5-SUM($P$7:$P$24)</f>
        <v>0</v>
      </c>
    </row>
    <row r="30" customFormat="false" ht="13.8" hidden="false" customHeight="false" outlineLevel="0" collapsed="false">
      <c r="A30" s="0" t="n">
        <v>61</v>
      </c>
      <c r="B30" s="0" t="s">
        <v>91</v>
      </c>
      <c r="C30" s="0" t="s">
        <v>130</v>
      </c>
      <c r="D30" s="0" t="s">
        <v>131</v>
      </c>
      <c r="E30" s="1" t="s">
        <v>128</v>
      </c>
      <c r="F30" s="0" t="s">
        <v>72</v>
      </c>
      <c r="G30" s="0" t="s">
        <v>59</v>
      </c>
      <c r="K30" s="0" t="n">
        <f aca="false">IF(A30&lt;=$P$3,ROUND(E30,0),0)</f>
        <v>213906</v>
      </c>
      <c r="M30" s="0" t="n">
        <f aca="false">SUM($K$2:K30)</f>
        <v>9602580</v>
      </c>
      <c r="N30" s="7" t="n">
        <f aca="false">M30&lt;$P$5-SUM($P$7:$P$24)</f>
        <v>0</v>
      </c>
    </row>
    <row r="31" customFormat="false" ht="13.8" hidden="false" customHeight="false" outlineLevel="0" collapsed="false">
      <c r="A31" s="0" t="n">
        <v>61</v>
      </c>
      <c r="B31" s="0" t="s">
        <v>73</v>
      </c>
      <c r="C31" s="0" t="s">
        <v>132</v>
      </c>
      <c r="D31" s="0" t="s">
        <v>133</v>
      </c>
      <c r="E31" s="1" t="s">
        <v>128</v>
      </c>
      <c r="F31" s="0" t="s">
        <v>19</v>
      </c>
      <c r="G31" s="0" t="s">
        <v>59</v>
      </c>
      <c r="K31" s="0" t="n">
        <f aca="false">IF(A31&lt;=$P$3,ROUND(E31,0),0)</f>
        <v>213906</v>
      </c>
      <c r="M31" s="0" t="n">
        <f aca="false">SUM($K$2:K31)</f>
        <v>9816486</v>
      </c>
      <c r="N31" s="7" t="n">
        <f aca="false">M31&lt;$P$5-SUM($P$7:$P$24)</f>
        <v>0</v>
      </c>
    </row>
    <row r="32" customFormat="false" ht="13.8" hidden="false" customHeight="false" outlineLevel="0" collapsed="false">
      <c r="A32" s="0" t="n">
        <v>70</v>
      </c>
      <c r="B32" s="0" t="s">
        <v>28</v>
      </c>
      <c r="C32" s="0" t="s">
        <v>134</v>
      </c>
      <c r="D32" s="0" t="s">
        <v>135</v>
      </c>
      <c r="E32" s="1" t="s">
        <v>136</v>
      </c>
      <c r="F32" s="0" t="s">
        <v>19</v>
      </c>
      <c r="G32" s="0" t="s">
        <v>19</v>
      </c>
      <c r="K32" s="0" t="n">
        <f aca="false">IF(A32&lt;=$P$3,ROUND(E32,0),0)</f>
        <v>207700</v>
      </c>
      <c r="M32" s="0" t="n">
        <f aca="false">SUM($K$2:K32)</f>
        <v>10024186</v>
      </c>
      <c r="N32" s="7" t="n">
        <f aca="false">M32&lt;$P$5-SUM($P$7:$P$24)</f>
        <v>0</v>
      </c>
    </row>
    <row r="33" customFormat="false" ht="13.8" hidden="false" customHeight="false" outlineLevel="0" collapsed="false">
      <c r="A33" s="0" t="n">
        <v>60</v>
      </c>
      <c r="B33" s="0" t="s">
        <v>28</v>
      </c>
      <c r="C33" s="0" t="s">
        <v>137</v>
      </c>
      <c r="D33" s="0" t="s">
        <v>138</v>
      </c>
      <c r="E33" s="1" t="s">
        <v>139</v>
      </c>
      <c r="F33" s="0" t="s">
        <v>58</v>
      </c>
      <c r="G33" s="0" t="s">
        <v>105</v>
      </c>
      <c r="K33" s="0" t="n">
        <f aca="false">IF(A33&lt;=$P$3,ROUND(E33,0),0)</f>
        <v>204424</v>
      </c>
      <c r="L33" s="6"/>
      <c r="M33" s="0" t="n">
        <f aca="false">SUM($K$2:K33)</f>
        <v>10228610</v>
      </c>
      <c r="N33" s="7" t="n">
        <f aca="false">M33&lt;$P$5-SUM($P$7:$P$24)</f>
        <v>0</v>
      </c>
    </row>
    <row r="34" customFormat="false" ht="13.8" hidden="false" customHeight="false" outlineLevel="0" collapsed="false">
      <c r="A34" s="0" t="n">
        <v>60</v>
      </c>
      <c r="B34" s="0" t="s">
        <v>98</v>
      </c>
      <c r="C34" s="0" t="s">
        <v>140</v>
      </c>
      <c r="D34" s="0" t="s">
        <v>141</v>
      </c>
      <c r="E34" s="1" t="s">
        <v>142</v>
      </c>
      <c r="F34" s="0" t="s">
        <v>19</v>
      </c>
      <c r="G34" s="0" t="s">
        <v>19</v>
      </c>
      <c r="K34" s="0" t="n">
        <f aca="false">IF(A34&lt;=$P$3,ROUND(E34,0),0)</f>
        <v>204400</v>
      </c>
      <c r="L34" s="6"/>
      <c r="M34" s="0" t="n">
        <f aca="false">SUM($K$2:K34)</f>
        <v>10433010</v>
      </c>
      <c r="N34" s="7" t="n">
        <f aca="false">M34&lt;$P$5-SUM($P$7:$P$24)</f>
        <v>0</v>
      </c>
    </row>
    <row r="35" customFormat="false" ht="13.8" hidden="false" customHeight="false" outlineLevel="0" collapsed="false">
      <c r="A35" s="0" t="n">
        <v>54</v>
      </c>
      <c r="B35" s="0" t="s">
        <v>73</v>
      </c>
      <c r="C35" s="0" t="s">
        <v>143</v>
      </c>
      <c r="D35" s="0" t="s">
        <v>144</v>
      </c>
      <c r="E35" s="1" t="s">
        <v>145</v>
      </c>
      <c r="F35" s="0" t="s">
        <v>125</v>
      </c>
      <c r="G35" s="0" t="s">
        <v>146</v>
      </c>
      <c r="K35" s="0" t="n">
        <f aca="false">IF(A35&lt;=$P$3,ROUND(E35,0),0)</f>
        <v>203958</v>
      </c>
      <c r="L35" s="6"/>
      <c r="M35" s="0" t="n">
        <f aca="false">SUM($K$2:K35)</f>
        <v>10636968</v>
      </c>
      <c r="N35" s="7" t="n">
        <f aca="false">M35&lt;$P$5-SUM($P$7:$P$24)</f>
        <v>0</v>
      </c>
    </row>
    <row r="36" customFormat="false" ht="13.8" hidden="false" customHeight="false" outlineLevel="0" collapsed="false">
      <c r="A36" s="0" t="n">
        <v>69</v>
      </c>
      <c r="B36" s="0" t="s">
        <v>91</v>
      </c>
      <c r="C36" s="0" t="s">
        <v>147</v>
      </c>
      <c r="D36" s="0" t="s">
        <v>148</v>
      </c>
      <c r="E36" s="1" t="s">
        <v>149</v>
      </c>
      <c r="F36" s="0" t="s">
        <v>19</v>
      </c>
      <c r="G36" s="0" t="s">
        <v>19</v>
      </c>
      <c r="K36" s="0" t="n">
        <f aca="false">IF(A36&lt;=$P$3,ROUND(E36,0),0)</f>
        <v>199700</v>
      </c>
      <c r="L36" s="6"/>
      <c r="M36" s="0" t="n">
        <f aca="false">SUM($K$2:K36)</f>
        <v>10836668</v>
      </c>
      <c r="N36" s="7" t="n">
        <f aca="false">M36&lt;$P$5-SUM($P$7:$P$24)</f>
        <v>0</v>
      </c>
    </row>
    <row r="37" customFormat="false" ht="13.8" hidden="false" customHeight="false" outlineLevel="0" collapsed="false">
      <c r="A37" s="0" t="n">
        <v>69</v>
      </c>
      <c r="B37" s="0" t="s">
        <v>98</v>
      </c>
      <c r="C37" s="0" t="s">
        <v>150</v>
      </c>
      <c r="D37" s="0" t="s">
        <v>151</v>
      </c>
      <c r="E37" s="1" t="s">
        <v>152</v>
      </c>
      <c r="F37" s="0" t="s">
        <v>19</v>
      </c>
      <c r="G37" s="0" t="s">
        <v>62</v>
      </c>
      <c r="K37" s="0" t="n">
        <f aca="false">IF(A37&lt;=$P$3,ROUND(E37,0),0)</f>
        <v>199684</v>
      </c>
      <c r="L37" s="6"/>
      <c r="M37" s="0" t="n">
        <f aca="false">SUM($K$2:K37)</f>
        <v>11036352</v>
      </c>
      <c r="N37" s="7" t="n">
        <f aca="false">M37&lt;$P$5-SUM($P$7:$P$24)</f>
        <v>0</v>
      </c>
    </row>
    <row r="38" customFormat="false" ht="13.8" hidden="false" customHeight="false" outlineLevel="0" collapsed="false">
      <c r="A38" s="0" t="n">
        <v>68</v>
      </c>
      <c r="B38" s="0" t="s">
        <v>14</v>
      </c>
      <c r="C38" s="0" t="s">
        <v>153</v>
      </c>
      <c r="D38" s="0" t="s">
        <v>154</v>
      </c>
      <c r="E38" s="1" t="s">
        <v>155</v>
      </c>
      <c r="F38" s="0" t="s">
        <v>19</v>
      </c>
      <c r="G38" s="0" t="s">
        <v>19</v>
      </c>
      <c r="K38" s="0" t="n">
        <f aca="false">IF(A38&lt;=$P$3,ROUND(E38,0),0)</f>
        <v>191900</v>
      </c>
      <c r="L38" s="6"/>
      <c r="M38" s="0" t="n">
        <f aca="false">SUM($K$2:K38)</f>
        <v>11228252</v>
      </c>
      <c r="N38" s="7" t="n">
        <f aca="false">M38&lt;$P$5-SUM($P$7:$P$24)</f>
        <v>0</v>
      </c>
    </row>
    <row r="39" customFormat="false" ht="13.8" hidden="false" customHeight="false" outlineLevel="0" collapsed="false">
      <c r="A39" s="0" t="n">
        <v>58</v>
      </c>
      <c r="B39" s="0" t="s">
        <v>14</v>
      </c>
      <c r="C39" s="0" t="s">
        <v>156</v>
      </c>
      <c r="D39" s="0" t="s">
        <v>157</v>
      </c>
      <c r="E39" s="1" t="s">
        <v>158</v>
      </c>
      <c r="F39" s="0" t="s">
        <v>159</v>
      </c>
      <c r="G39" s="0" t="s">
        <v>105</v>
      </c>
      <c r="K39" s="0" t="n">
        <f aca="false">IF(A39&lt;=$P$3,ROUND(E39,0),0)</f>
        <v>186247</v>
      </c>
      <c r="L39" s="6"/>
      <c r="M39" s="0" t="n">
        <f aca="false">SUM($K$2:K39)</f>
        <v>11414499</v>
      </c>
      <c r="N39" s="7" t="n">
        <f aca="false">M39&lt;$P$5-SUM($P$7:$P$24)</f>
        <v>0</v>
      </c>
    </row>
    <row r="40" customFormat="false" ht="13.8" hidden="false" customHeight="false" outlineLevel="0" collapsed="false">
      <c r="A40" s="0" t="n">
        <v>58</v>
      </c>
      <c r="B40" s="0" t="s">
        <v>14</v>
      </c>
      <c r="C40" s="0" t="s">
        <v>160</v>
      </c>
      <c r="D40" s="0" t="s">
        <v>161</v>
      </c>
      <c r="E40" s="1" t="s">
        <v>162</v>
      </c>
      <c r="F40" s="0" t="s">
        <v>19</v>
      </c>
      <c r="G40" s="0" t="s">
        <v>19</v>
      </c>
      <c r="K40" s="0" t="n">
        <f aca="false">IF(A40&lt;=$P$3,ROUND(E40,0),0)</f>
        <v>186200</v>
      </c>
      <c r="L40" s="6"/>
      <c r="M40" s="0" t="n">
        <f aca="false">SUM($K$2:K40)</f>
        <v>11600699</v>
      </c>
      <c r="N40" s="7" t="n">
        <f aca="false">M40&lt;$P$5-SUM($P$7:$P$24)</f>
        <v>0</v>
      </c>
    </row>
    <row r="41" customFormat="false" ht="13.8" hidden="false" customHeight="false" outlineLevel="0" collapsed="false">
      <c r="A41" s="0" t="n">
        <v>67</v>
      </c>
      <c r="B41" s="0" t="s">
        <v>86</v>
      </c>
      <c r="C41" s="0" t="s">
        <v>163</v>
      </c>
      <c r="D41" s="0" t="s">
        <v>164</v>
      </c>
      <c r="E41" s="1" t="s">
        <v>165</v>
      </c>
      <c r="F41" s="0" t="s">
        <v>19</v>
      </c>
      <c r="G41" s="0" t="s">
        <v>19</v>
      </c>
      <c r="K41" s="0" t="n">
        <f aca="false">IF(A41&lt;=$P$3,ROUND(E41,0),0)</f>
        <v>184307</v>
      </c>
      <c r="L41" s="6"/>
      <c r="M41" s="0" t="n">
        <f aca="false">SUM($K$2:K41)</f>
        <v>11785006</v>
      </c>
      <c r="N41" s="7" t="n">
        <f aca="false">M41&lt;$P$5-SUM($P$7:$P$24)</f>
        <v>0</v>
      </c>
    </row>
    <row r="42" customFormat="false" ht="13.8" hidden="false" customHeight="false" outlineLevel="0" collapsed="false">
      <c r="A42" s="0" t="n">
        <v>67</v>
      </c>
      <c r="B42" s="0" t="s">
        <v>91</v>
      </c>
      <c r="C42" s="0" t="s">
        <v>166</v>
      </c>
      <c r="D42" s="0" t="s">
        <v>167</v>
      </c>
      <c r="E42" s="1" t="s">
        <v>168</v>
      </c>
      <c r="F42" s="0" t="s">
        <v>19</v>
      </c>
      <c r="G42" s="0" t="s">
        <v>19</v>
      </c>
      <c r="K42" s="0" t="n">
        <f aca="false">IF(A42&lt;=$P$3,ROUND(E42,0),0)</f>
        <v>184300</v>
      </c>
      <c r="L42" s="6"/>
      <c r="M42" s="0" t="n">
        <f aca="false">SUM($K$2:K42)</f>
        <v>11969306</v>
      </c>
      <c r="N42" s="7" t="n">
        <f aca="false">M42&lt;$P$5-SUM($P$7:$P$24)</f>
        <v>0</v>
      </c>
    </row>
    <row r="43" customFormat="false" ht="13.8" hidden="false" customHeight="false" outlineLevel="0" collapsed="false">
      <c r="A43" s="0" t="n">
        <v>42</v>
      </c>
      <c r="B43" s="0" t="s">
        <v>86</v>
      </c>
      <c r="C43" s="0" t="s">
        <v>169</v>
      </c>
      <c r="D43" s="0" t="s">
        <v>170</v>
      </c>
      <c r="E43" s="1" t="s">
        <v>171</v>
      </c>
      <c r="F43" s="0" t="s">
        <v>172</v>
      </c>
      <c r="G43" s="0" t="s">
        <v>19</v>
      </c>
      <c r="K43" s="0" t="n">
        <f aca="false">IF(A43&lt;=$P$3,ROUND(E43,0),0)</f>
        <v>177664</v>
      </c>
      <c r="L43" s="6"/>
      <c r="M43" s="0" t="n">
        <f aca="false">SUM($K$2:K43)</f>
        <v>12146970</v>
      </c>
      <c r="N43" s="7" t="n">
        <f aca="false">M43&lt;$P$5-SUM($P$7:$P$24)</f>
        <v>0</v>
      </c>
    </row>
    <row r="44" customFormat="false" ht="13.8" hidden="false" customHeight="false" outlineLevel="0" collapsed="false">
      <c r="A44" s="0" t="n">
        <v>43</v>
      </c>
      <c r="B44" s="0" t="s">
        <v>91</v>
      </c>
      <c r="C44" s="0" t="s">
        <v>173</v>
      </c>
      <c r="D44" s="0" t="s">
        <v>174</v>
      </c>
      <c r="E44" s="1" t="s">
        <v>171</v>
      </c>
      <c r="F44" s="0" t="s">
        <v>85</v>
      </c>
      <c r="G44" s="0" t="s">
        <v>19</v>
      </c>
      <c r="K44" s="0" t="n">
        <f aca="false">IF(A44&lt;=$P$3,ROUND(E44,0),0)</f>
        <v>177664</v>
      </c>
      <c r="L44" s="6"/>
      <c r="M44" s="0" t="n">
        <f aca="false">SUM($K$2:K44)</f>
        <v>12324634</v>
      </c>
      <c r="N44" s="7" t="n">
        <f aca="false">M44&lt;$P$5-SUM($P$7:$P$24)</f>
        <v>0</v>
      </c>
    </row>
    <row r="45" customFormat="false" ht="13.8" hidden="false" customHeight="false" outlineLevel="0" collapsed="false">
      <c r="A45" s="0" t="n">
        <v>66</v>
      </c>
      <c r="B45" s="0" t="s">
        <v>28</v>
      </c>
      <c r="C45" s="0" t="s">
        <v>175</v>
      </c>
      <c r="D45" s="0" t="s">
        <v>176</v>
      </c>
      <c r="E45" s="1" t="s">
        <v>177</v>
      </c>
      <c r="F45" s="0" t="s">
        <v>19</v>
      </c>
      <c r="G45" s="0" t="s">
        <v>19</v>
      </c>
      <c r="K45" s="0" t="n">
        <f aca="false">IF(A45&lt;=$P$3,ROUND(E45,0),0)</f>
        <v>176900</v>
      </c>
      <c r="L45" s="6"/>
      <c r="M45" s="0" t="n">
        <f aca="false">SUM($K$2:K45)</f>
        <v>12501534</v>
      </c>
      <c r="N45" s="7" t="n">
        <f aca="false">M45&lt;$P$5-SUM($P$7:$P$24)</f>
        <v>0</v>
      </c>
    </row>
    <row r="46" customFormat="false" ht="13.8" hidden="false" customHeight="false" outlineLevel="0" collapsed="false">
      <c r="A46" s="0" t="n">
        <v>65</v>
      </c>
      <c r="B46" s="0" t="s">
        <v>28</v>
      </c>
      <c r="C46" s="0" t="s">
        <v>178</v>
      </c>
      <c r="D46" s="0" t="s">
        <v>179</v>
      </c>
      <c r="E46" s="1" t="s">
        <v>180</v>
      </c>
      <c r="F46" s="0" t="s">
        <v>19</v>
      </c>
      <c r="G46" s="0" t="s">
        <v>19</v>
      </c>
      <c r="K46" s="0" t="n">
        <f aca="false">IF(A46&lt;=$P$3,ROUND(E46,0),0)</f>
        <v>169700</v>
      </c>
      <c r="L46" s="6"/>
      <c r="M46" s="0" t="n">
        <f aca="false">SUM($K$2:K46)</f>
        <v>12671234</v>
      </c>
      <c r="N46" s="7" t="n">
        <f aca="false">M46&lt;$P$5-SUM($P$7:$P$24)</f>
        <v>0</v>
      </c>
    </row>
    <row r="47" customFormat="false" ht="13.8" hidden="false" customHeight="false" outlineLevel="0" collapsed="false">
      <c r="A47" s="0" t="n">
        <v>56</v>
      </c>
      <c r="B47" s="0" t="s">
        <v>181</v>
      </c>
      <c r="C47" s="0" t="s">
        <v>182</v>
      </c>
      <c r="D47" s="0" t="s">
        <v>183</v>
      </c>
      <c r="E47" s="1" t="s">
        <v>184</v>
      </c>
      <c r="F47" s="0" t="s">
        <v>19</v>
      </c>
      <c r="G47" s="0" t="s">
        <v>19</v>
      </c>
      <c r="J47" s="0" t="s">
        <v>185</v>
      </c>
      <c r="K47" s="0" t="n">
        <f aca="false">IF(A47&lt;=$P$3,ROUND(E47,0),0)</f>
        <v>169102</v>
      </c>
      <c r="L47" s="6"/>
      <c r="M47" s="0" t="n">
        <f aca="false">SUM($K$2:K47)</f>
        <v>12840336</v>
      </c>
      <c r="N47" s="7" t="n">
        <f aca="false">M47&lt;$P$5-SUM($P$7:$P$24)</f>
        <v>0</v>
      </c>
    </row>
    <row r="48" customFormat="false" ht="13.8" hidden="false" customHeight="false" outlineLevel="0" collapsed="false">
      <c r="A48" s="0" t="n">
        <v>64</v>
      </c>
      <c r="B48" s="0" t="s">
        <v>28</v>
      </c>
      <c r="C48" s="0" t="s">
        <v>186</v>
      </c>
      <c r="D48" s="0" t="s">
        <v>187</v>
      </c>
      <c r="E48" s="1" t="s">
        <v>188</v>
      </c>
      <c r="F48" s="0" t="s">
        <v>189</v>
      </c>
      <c r="G48" s="0" t="s">
        <v>105</v>
      </c>
      <c r="K48" s="0" t="n">
        <f aca="false">IF(A48&lt;=$P$3,ROUND(E48,0),0)</f>
        <v>162637</v>
      </c>
      <c r="L48" s="6"/>
      <c r="M48" s="0" t="n">
        <f aca="false">SUM($K$2:K48)</f>
        <v>13002973</v>
      </c>
      <c r="N48" s="7" t="n">
        <f aca="false">M48&lt;$P$5-SUM($P$7:$P$24)</f>
        <v>0</v>
      </c>
    </row>
    <row r="49" customFormat="false" ht="13.8" hidden="false" customHeight="false" outlineLevel="0" collapsed="false">
      <c r="A49" s="0" t="n">
        <v>63</v>
      </c>
      <c r="B49" s="0" t="s">
        <v>73</v>
      </c>
      <c r="C49" s="0" t="s">
        <v>190</v>
      </c>
      <c r="D49" s="0" t="s">
        <v>191</v>
      </c>
      <c r="E49" s="1" t="s">
        <v>192</v>
      </c>
      <c r="F49" s="0" t="s">
        <v>193</v>
      </c>
      <c r="G49" s="0" t="s">
        <v>105</v>
      </c>
      <c r="K49" s="0" t="n">
        <f aca="false">IF(A49&lt;=$P$3,ROUND(E49,0),0)</f>
        <v>155780</v>
      </c>
      <c r="L49" s="6"/>
      <c r="M49" s="0" t="n">
        <f aca="false">SUM($K$2:K49)</f>
        <v>13158753</v>
      </c>
      <c r="N49" s="7" t="n">
        <f aca="false">M49&lt;$P$5-SUM($P$7:$P$24)</f>
        <v>0</v>
      </c>
    </row>
    <row r="50" customFormat="false" ht="13.8" hidden="false" customHeight="false" outlineLevel="0" collapsed="false">
      <c r="A50" s="0" t="n">
        <v>40</v>
      </c>
      <c r="B50" s="0" t="s">
        <v>73</v>
      </c>
      <c r="C50" s="0" t="s">
        <v>194</v>
      </c>
      <c r="D50" s="0" t="s">
        <v>195</v>
      </c>
      <c r="E50" s="1" t="s">
        <v>196</v>
      </c>
      <c r="F50" s="0" t="s">
        <v>197</v>
      </c>
      <c r="G50" s="0" t="s">
        <v>19</v>
      </c>
      <c r="I50" s="0" t="s">
        <v>198</v>
      </c>
      <c r="K50" s="0" t="n">
        <f aca="false">IF(A50&lt;=$P$3,ROUND(E50,0),0)</f>
        <v>155027</v>
      </c>
      <c r="L50" s="6"/>
      <c r="M50" s="0" t="n">
        <f aca="false">SUM($K$2:K50)</f>
        <v>13313780</v>
      </c>
      <c r="N50" s="7" t="n">
        <f aca="false">M50&lt;$P$5-SUM($P$7:$P$24)</f>
        <v>0</v>
      </c>
    </row>
    <row r="51" customFormat="false" ht="13.8" hidden="false" customHeight="false" outlineLevel="0" collapsed="false">
      <c r="A51" s="0" t="n">
        <v>40</v>
      </c>
      <c r="B51" s="0" t="s">
        <v>86</v>
      </c>
      <c r="C51" s="0" t="s">
        <v>199</v>
      </c>
      <c r="D51" s="0" t="s">
        <v>200</v>
      </c>
      <c r="E51" s="1" t="s">
        <v>196</v>
      </c>
      <c r="F51" s="0" t="s">
        <v>19</v>
      </c>
      <c r="G51" s="0" t="s">
        <v>19</v>
      </c>
      <c r="K51" s="0" t="n">
        <f aca="false">IF(A51&lt;=$P$3,ROUND(E51,0),0)</f>
        <v>155027</v>
      </c>
      <c r="L51" s="6"/>
      <c r="M51" s="0" t="n">
        <f aca="false">SUM($K$2:K51)</f>
        <v>13468807</v>
      </c>
      <c r="N51" s="7" t="n">
        <f aca="false">M51&lt;$P$5-SUM($P$7:$P$24)</f>
        <v>0</v>
      </c>
    </row>
    <row r="52" customFormat="false" ht="13.8" hidden="false" customHeight="false" outlineLevel="0" collapsed="false">
      <c r="A52" s="0" t="n">
        <v>40</v>
      </c>
      <c r="B52" s="0" t="s">
        <v>86</v>
      </c>
      <c r="C52" s="0" t="s">
        <v>201</v>
      </c>
      <c r="D52" s="0" t="s">
        <v>202</v>
      </c>
      <c r="E52" s="1" t="s">
        <v>196</v>
      </c>
      <c r="F52" s="0" t="s">
        <v>19</v>
      </c>
      <c r="G52" s="0" t="s">
        <v>19</v>
      </c>
      <c r="K52" s="0" t="n">
        <f aca="false">IF(A52&lt;=$P$3,ROUND(E52,0),0)</f>
        <v>155027</v>
      </c>
      <c r="L52" s="6"/>
      <c r="M52" s="0" t="n">
        <f aca="false">SUM($K$2:K52)</f>
        <v>13623834</v>
      </c>
      <c r="N52" s="7" t="n">
        <f aca="false">M52&lt;$P$5-SUM($P$7:$P$24)</f>
        <v>0</v>
      </c>
    </row>
    <row r="53" customFormat="false" ht="13.8" hidden="false" customHeight="false" outlineLevel="0" collapsed="false">
      <c r="A53" s="0" t="n">
        <v>62</v>
      </c>
      <c r="B53" s="0" t="s">
        <v>14</v>
      </c>
      <c r="C53" s="0" t="s">
        <v>203</v>
      </c>
      <c r="D53" s="0" t="s">
        <v>204</v>
      </c>
      <c r="E53" s="1" t="s">
        <v>205</v>
      </c>
      <c r="F53" s="0" t="s">
        <v>19</v>
      </c>
      <c r="G53" s="0" t="s">
        <v>105</v>
      </c>
      <c r="K53" s="0" t="n">
        <f aca="false">IF(A53&lt;=$P$3,ROUND(E53,0),0)</f>
        <v>149103</v>
      </c>
      <c r="L53" s="6"/>
      <c r="M53" s="0" t="n">
        <f aca="false">SUM($K$2:K53)</f>
        <v>13772937</v>
      </c>
      <c r="N53" s="7" t="n">
        <f aca="false">M53&lt;$P$5-SUM($P$7:$P$24)</f>
        <v>0</v>
      </c>
    </row>
    <row r="54" customFormat="false" ht="13.8" hidden="false" customHeight="false" outlineLevel="0" collapsed="false">
      <c r="A54" s="0" t="n">
        <v>53</v>
      </c>
      <c r="B54" s="0" t="s">
        <v>91</v>
      </c>
      <c r="C54" s="0" t="s">
        <v>206</v>
      </c>
      <c r="D54" s="0" t="s">
        <v>207</v>
      </c>
      <c r="E54" s="1" t="s">
        <v>208</v>
      </c>
      <c r="F54" s="0" t="s">
        <v>19</v>
      </c>
      <c r="G54" s="0" t="s">
        <v>19</v>
      </c>
      <c r="K54" s="0" t="n">
        <f aca="false">IF(A54&lt;=$P$3,ROUND(E54,0),0)</f>
        <v>145300</v>
      </c>
      <c r="L54" s="6"/>
      <c r="M54" s="0" t="n">
        <f aca="false">SUM($K$2:K54)</f>
        <v>13918237</v>
      </c>
      <c r="N54" s="7" t="n">
        <f aca="false">M54&lt;$P$5-SUM($P$7:$P$24)</f>
        <v>0</v>
      </c>
    </row>
    <row r="55" customFormat="false" ht="13.8" hidden="false" customHeight="false" outlineLevel="0" collapsed="false">
      <c r="A55" s="0" t="n">
        <v>33</v>
      </c>
      <c r="B55" s="0" t="s">
        <v>209</v>
      </c>
      <c r="C55" s="0" t="s">
        <v>210</v>
      </c>
      <c r="D55" s="0" t="s">
        <v>211</v>
      </c>
      <c r="E55" s="1" t="s">
        <v>212</v>
      </c>
      <c r="F55" s="0" t="s">
        <v>159</v>
      </c>
      <c r="G55" s="0" t="s">
        <v>19</v>
      </c>
      <c r="K55" s="0" t="n">
        <f aca="false">IF(A55&lt;=$P$3,ROUND(E55,0),0)</f>
        <v>144427</v>
      </c>
      <c r="L55" s="6"/>
      <c r="M55" s="0" t="n">
        <f aca="false">SUM($K$2:K55)</f>
        <v>14062664</v>
      </c>
      <c r="N55" s="7" t="n">
        <f aca="false">M55&lt;$P$5-SUM($P$7:$P$24)</f>
        <v>0</v>
      </c>
    </row>
    <row r="56" customFormat="false" ht="13.8" hidden="false" customHeight="false" outlineLevel="0" collapsed="false">
      <c r="A56" s="0" t="n">
        <v>59</v>
      </c>
      <c r="B56" s="0" t="s">
        <v>78</v>
      </c>
      <c r="C56" s="0" t="s">
        <v>213</v>
      </c>
      <c r="D56" s="0" t="s">
        <v>214</v>
      </c>
      <c r="E56" s="1" t="s">
        <v>215</v>
      </c>
      <c r="F56" s="0" t="s">
        <v>72</v>
      </c>
      <c r="G56" s="0" t="s">
        <v>19</v>
      </c>
      <c r="K56" s="0" t="n">
        <f aca="false">IF(A56&lt;=$P$3,ROUND(E56,0),0)</f>
        <v>130137</v>
      </c>
      <c r="L56" s="6"/>
      <c r="M56" s="0" t="n">
        <f aca="false">SUM($K$2:K56)</f>
        <v>14192801</v>
      </c>
      <c r="N56" s="7" t="n">
        <f aca="false">M56&lt;$P$5-SUM($P$7:$P$24)</f>
        <v>0</v>
      </c>
    </row>
    <row r="57" customFormat="false" ht="13.8" hidden="false" customHeight="false" outlineLevel="0" collapsed="false">
      <c r="A57" s="0" t="n">
        <v>59</v>
      </c>
      <c r="B57" s="0" t="s">
        <v>14</v>
      </c>
      <c r="C57" s="0" t="s">
        <v>216</v>
      </c>
      <c r="D57" s="0" t="s">
        <v>217</v>
      </c>
      <c r="E57" s="1" t="s">
        <v>215</v>
      </c>
      <c r="F57" s="0" t="s">
        <v>159</v>
      </c>
      <c r="G57" s="0" t="s">
        <v>77</v>
      </c>
      <c r="K57" s="0" t="n">
        <f aca="false">IF(A57&lt;=$P$3,ROUND(E57,0),0)</f>
        <v>130137</v>
      </c>
      <c r="L57" s="6"/>
      <c r="M57" s="0" t="n">
        <f aca="false">SUM($K$2:K57)</f>
        <v>14322938</v>
      </c>
      <c r="N57" s="7" t="n">
        <f aca="false">M57&lt;$P$5-SUM($P$7:$P$24)</f>
        <v>0</v>
      </c>
    </row>
    <row r="58" customFormat="false" ht="13.8" hidden="false" customHeight="false" outlineLevel="0" collapsed="false">
      <c r="A58" s="0" t="n">
        <v>59</v>
      </c>
      <c r="B58" s="0" t="s">
        <v>98</v>
      </c>
      <c r="C58" s="0" t="s">
        <v>218</v>
      </c>
      <c r="D58" s="0" t="s">
        <v>219</v>
      </c>
      <c r="E58" s="1" t="s">
        <v>220</v>
      </c>
      <c r="F58" s="0" t="s">
        <v>19</v>
      </c>
      <c r="G58" s="0" t="s">
        <v>19</v>
      </c>
      <c r="K58" s="0" t="n">
        <f aca="false">IF(A58&lt;=$P$3,ROUND(E58,0),0)</f>
        <v>130100</v>
      </c>
      <c r="L58" s="6"/>
      <c r="M58" s="0" t="n">
        <f aca="false">SUM($K$2:K58)</f>
        <v>14453038</v>
      </c>
      <c r="N58" s="7" t="n">
        <f aca="false">M58&lt;$P$5-SUM($P$7:$P$24)</f>
        <v>0</v>
      </c>
    </row>
    <row r="59" customFormat="false" ht="13.8" hidden="false" customHeight="false" outlineLevel="0" collapsed="false">
      <c r="A59" s="0" t="n">
        <v>37</v>
      </c>
      <c r="B59" s="0" t="s">
        <v>73</v>
      </c>
      <c r="C59" s="0" t="s">
        <v>221</v>
      </c>
      <c r="D59" s="0" t="s">
        <v>222</v>
      </c>
      <c r="E59" s="1" t="s">
        <v>223</v>
      </c>
      <c r="F59" s="0" t="s">
        <v>19</v>
      </c>
      <c r="G59" s="0" t="s">
        <v>19</v>
      </c>
      <c r="K59" s="0" t="n">
        <f aca="false">IF(A59&lt;=$P$3,ROUND(E59,0),0)</f>
        <v>124626</v>
      </c>
      <c r="L59" s="6"/>
      <c r="M59" s="0" t="n">
        <f aca="false">SUM($K$2:K59)</f>
        <v>14577664</v>
      </c>
      <c r="N59" s="7" t="n">
        <f aca="false">M59&lt;$P$5-SUM($P$7:$P$24)</f>
        <v>0</v>
      </c>
    </row>
    <row r="60" customFormat="false" ht="13.8" hidden="false" customHeight="false" outlineLevel="0" collapsed="false">
      <c r="A60" s="0" t="n">
        <v>50</v>
      </c>
      <c r="B60" s="0" t="s">
        <v>14</v>
      </c>
      <c r="C60" s="0" t="s">
        <v>224</v>
      </c>
      <c r="D60" s="0" t="s">
        <v>225</v>
      </c>
      <c r="E60" s="1" t="s">
        <v>226</v>
      </c>
      <c r="F60" s="0" t="s">
        <v>19</v>
      </c>
      <c r="G60" s="0" t="s">
        <v>19</v>
      </c>
      <c r="H60" s="0" t="s">
        <v>14</v>
      </c>
      <c r="K60" s="0" t="n">
        <f aca="false">IF(A60&lt;=$P$3,ROUND(E60,0),0)</f>
        <v>123648</v>
      </c>
      <c r="L60" s="6"/>
      <c r="M60" s="0" t="n">
        <f aca="false">SUM($K$2:K60)</f>
        <v>14701312</v>
      </c>
      <c r="N60" s="7" t="n">
        <f aca="false">M60&lt;$P$5-SUM($P$7:$P$24)</f>
        <v>0</v>
      </c>
    </row>
    <row r="61" customFormat="false" ht="13.8" hidden="false" customHeight="false" outlineLevel="0" collapsed="false">
      <c r="A61" s="0" t="n">
        <v>57</v>
      </c>
      <c r="B61" s="0" t="s">
        <v>91</v>
      </c>
      <c r="C61" s="0" t="s">
        <v>227</v>
      </c>
      <c r="D61" s="0" t="s">
        <v>228</v>
      </c>
      <c r="E61" s="1" t="s">
        <v>229</v>
      </c>
      <c r="F61" s="0" t="s">
        <v>19</v>
      </c>
      <c r="G61" s="0" t="s">
        <v>19</v>
      </c>
      <c r="K61" s="0" t="n">
        <f aca="false">IF(A61&lt;=$P$3,ROUND(E61,0),0)</f>
        <v>118400</v>
      </c>
      <c r="L61" s="6"/>
      <c r="M61" s="0" t="n">
        <f aca="false">SUM($K$2:K61)</f>
        <v>14819712</v>
      </c>
      <c r="N61" s="7" t="n">
        <f aca="false">M61&lt;$P$5-SUM($P$7:$P$24)</f>
        <v>0</v>
      </c>
    </row>
    <row r="62" customFormat="false" ht="13.8" hidden="false" customHeight="false" outlineLevel="0" collapsed="false">
      <c r="A62" s="0" t="n">
        <v>57</v>
      </c>
      <c r="B62" s="0" t="s">
        <v>14</v>
      </c>
      <c r="C62" s="0" t="s">
        <v>230</v>
      </c>
      <c r="D62" s="0" t="s">
        <v>231</v>
      </c>
      <c r="E62" s="1" t="s">
        <v>232</v>
      </c>
      <c r="F62" s="0" t="s">
        <v>72</v>
      </c>
      <c r="G62" s="0" t="s">
        <v>59</v>
      </c>
      <c r="K62" s="0" t="n">
        <f aca="false">IF(A62&lt;=$P$3,ROUND(E62,0),0)</f>
        <v>118364</v>
      </c>
      <c r="L62" s="6"/>
      <c r="M62" s="0" t="n">
        <f aca="false">SUM($K$2:K62)</f>
        <v>14938076</v>
      </c>
      <c r="N62" s="7" t="n">
        <f aca="false">M62&lt;$P$5-SUM($P$7:$P$24)</f>
        <v>0</v>
      </c>
    </row>
    <row r="63" customFormat="false" ht="13.8" hidden="false" customHeight="false" outlineLevel="0" collapsed="false">
      <c r="A63" s="0" t="n">
        <v>57</v>
      </c>
      <c r="B63" s="0" t="s">
        <v>14</v>
      </c>
      <c r="C63" s="0" t="s">
        <v>233</v>
      </c>
      <c r="D63" s="0" t="s">
        <v>234</v>
      </c>
      <c r="E63" s="1" t="s">
        <v>232</v>
      </c>
      <c r="F63" s="0" t="s">
        <v>49</v>
      </c>
      <c r="G63" s="0" t="s">
        <v>19</v>
      </c>
      <c r="K63" s="0" t="n">
        <f aca="false">IF(A63&lt;=$P$3,ROUND(E63,0),0)</f>
        <v>118364</v>
      </c>
      <c r="L63" s="6"/>
      <c r="M63" s="0" t="n">
        <f aca="false">SUM($K$2:K63)</f>
        <v>15056440</v>
      </c>
      <c r="N63" s="7" t="n">
        <f aca="false">M63&lt;$P$5-SUM($P$7:$P$24)</f>
        <v>0</v>
      </c>
    </row>
    <row r="64" customFormat="false" ht="13.8" hidden="false" customHeight="false" outlineLevel="0" collapsed="false">
      <c r="A64" s="0" t="n">
        <v>73</v>
      </c>
      <c r="B64" s="0" t="s">
        <v>14</v>
      </c>
      <c r="C64" s="0" t="s">
        <v>235</v>
      </c>
      <c r="D64" s="0" t="s">
        <v>236</v>
      </c>
      <c r="E64" s="0" t="s">
        <v>232</v>
      </c>
      <c r="F64" s="0" t="s">
        <v>125</v>
      </c>
      <c r="G64" s="0" t="s">
        <v>146</v>
      </c>
      <c r="K64" s="0" t="n">
        <f aca="false">IF(A64&lt;=$P$3,ROUND(E64,0),0)</f>
        <v>118364</v>
      </c>
      <c r="L64" s="6"/>
      <c r="M64" s="0" t="n">
        <f aca="false">SUM($K$2:K64)</f>
        <v>15174804</v>
      </c>
      <c r="N64" s="7" t="n">
        <f aca="false">M64&lt;$P$5-SUM($P$7:$P$24)</f>
        <v>0</v>
      </c>
    </row>
    <row r="65" customFormat="false" ht="13.8" hidden="false" customHeight="false" outlineLevel="0" collapsed="false">
      <c r="A65" s="0" t="n">
        <v>49</v>
      </c>
      <c r="B65" s="0" t="s">
        <v>209</v>
      </c>
      <c r="C65" s="0" t="s">
        <v>237</v>
      </c>
      <c r="D65" s="0" t="s">
        <v>238</v>
      </c>
      <c r="E65" s="1" t="s">
        <v>239</v>
      </c>
      <c r="F65" s="0" t="s">
        <v>18</v>
      </c>
      <c r="G65" s="0" t="s">
        <v>19</v>
      </c>
      <c r="K65" s="0" t="n">
        <f aca="false">IF(A65&lt;=$P$3,ROUND(E65,0),0)</f>
        <v>116915</v>
      </c>
      <c r="L65" s="6"/>
      <c r="M65" s="0" t="n">
        <f aca="false">SUM($K$2:K65)</f>
        <v>15291719</v>
      </c>
      <c r="N65" s="7" t="n">
        <f aca="false">M65&lt;$P$5-SUM($P$7:$P$24)</f>
        <v>0</v>
      </c>
    </row>
    <row r="66" customFormat="false" ht="13.8" hidden="false" customHeight="false" outlineLevel="0" collapsed="false">
      <c r="A66" s="0" t="n">
        <v>49</v>
      </c>
      <c r="B66" s="0" t="s">
        <v>73</v>
      </c>
      <c r="C66" s="0" t="s">
        <v>240</v>
      </c>
      <c r="D66" s="0" t="s">
        <v>241</v>
      </c>
      <c r="E66" s="1" t="s">
        <v>242</v>
      </c>
      <c r="F66" s="0" t="s">
        <v>19</v>
      </c>
      <c r="G66" s="0" t="s">
        <v>19</v>
      </c>
      <c r="K66" s="0" t="n">
        <f aca="false">IF(A66&lt;=$P$3,ROUND(E66,0),0)</f>
        <v>116900</v>
      </c>
      <c r="L66" s="6"/>
      <c r="M66" s="0" t="n">
        <f aca="false">SUM($K$2:K66)</f>
        <v>15408619</v>
      </c>
      <c r="N66" s="7" t="n">
        <f aca="false">M66&lt;$P$5-SUM($P$7:$P$24)</f>
        <v>0</v>
      </c>
    </row>
    <row r="67" customFormat="false" ht="13.8" hidden="false" customHeight="false" outlineLevel="0" collapsed="false">
      <c r="A67" s="0" t="n">
        <v>36</v>
      </c>
      <c r="B67" s="0" t="s">
        <v>209</v>
      </c>
      <c r="C67" s="0" t="s">
        <v>243</v>
      </c>
      <c r="D67" s="0" t="s">
        <v>244</v>
      </c>
      <c r="E67" s="1" t="s">
        <v>245</v>
      </c>
      <c r="F67" s="0" t="s">
        <v>49</v>
      </c>
      <c r="G67" s="0" t="s">
        <v>19</v>
      </c>
      <c r="K67" s="0" t="n">
        <f aca="false">IF(A67&lt;=$P$3,ROUND(E67,0),0)</f>
        <v>115408</v>
      </c>
      <c r="L67" s="6"/>
      <c r="M67" s="0" t="n">
        <f aca="false">SUM($K$2:K67)</f>
        <v>15524027</v>
      </c>
      <c r="N67" s="7" t="n">
        <f aca="false">M67&lt;$P$5-SUM($P$7:$P$24)</f>
        <v>0</v>
      </c>
    </row>
    <row r="68" customFormat="false" ht="13.8" hidden="false" customHeight="false" outlineLevel="0" collapsed="false">
      <c r="A68" s="0" t="n">
        <v>56</v>
      </c>
      <c r="B68" s="0" t="s">
        <v>91</v>
      </c>
      <c r="C68" s="0" t="s">
        <v>246</v>
      </c>
      <c r="D68" s="0" t="s">
        <v>247</v>
      </c>
      <c r="E68" s="1" t="s">
        <v>248</v>
      </c>
      <c r="F68" s="0" t="s">
        <v>19</v>
      </c>
      <c r="G68" s="0" t="s">
        <v>19</v>
      </c>
      <c r="K68" s="0" t="n">
        <f aca="false">IF(A68&lt;=$P$3,ROUND(E68,0),0)</f>
        <v>112700</v>
      </c>
      <c r="L68" s="6"/>
      <c r="M68" s="0" t="n">
        <f aca="false">SUM($K$2:K68)</f>
        <v>15636727</v>
      </c>
      <c r="N68" s="7" t="n">
        <f aca="false">M68&lt;$P$5-SUM($P$7:$P$24)</f>
        <v>0</v>
      </c>
    </row>
    <row r="69" customFormat="false" ht="13.8" hidden="false" customHeight="false" outlineLevel="0" collapsed="false">
      <c r="A69" s="0" t="n">
        <v>72</v>
      </c>
      <c r="B69" s="0" t="s">
        <v>14</v>
      </c>
      <c r="C69" s="0" t="s">
        <v>249</v>
      </c>
      <c r="D69" s="0" t="s">
        <v>250</v>
      </c>
      <c r="E69" s="0" t="s">
        <v>251</v>
      </c>
      <c r="F69" s="0" t="s">
        <v>72</v>
      </c>
      <c r="G69" s="0" t="s">
        <v>19</v>
      </c>
      <c r="K69" s="0" t="n">
        <f aca="false">IF(A69&lt;=$P$3,ROUND(E69,0),0)</f>
        <v>112100</v>
      </c>
      <c r="L69" s="6"/>
      <c r="M69" s="0" t="n">
        <f aca="false">SUM($K$2:K69)</f>
        <v>15748827</v>
      </c>
      <c r="N69" s="7" t="n">
        <f aca="false">M69&lt;$P$5-SUM($P$7:$P$24)</f>
        <v>0</v>
      </c>
    </row>
    <row r="70" customFormat="false" ht="13.8" hidden="false" customHeight="false" outlineLevel="0" collapsed="false">
      <c r="A70" s="0" t="n">
        <v>48</v>
      </c>
      <c r="B70" s="0" t="s">
        <v>91</v>
      </c>
      <c r="C70" s="0" t="s">
        <v>252</v>
      </c>
      <c r="D70" s="0" t="s">
        <v>253</v>
      </c>
      <c r="E70" s="1" t="s">
        <v>254</v>
      </c>
      <c r="F70" s="0" t="s">
        <v>19</v>
      </c>
      <c r="G70" s="0" t="s">
        <v>19</v>
      </c>
      <c r="K70" s="0" t="n">
        <f aca="false">IF(A70&lt;=$P$3,ROUND(E70,0),0)</f>
        <v>110400</v>
      </c>
      <c r="L70" s="6"/>
      <c r="M70" s="0" t="n">
        <f aca="false">SUM($K$2:K70)</f>
        <v>15859227</v>
      </c>
      <c r="N70" s="7" t="n">
        <f aca="false">M70&lt;$P$5-SUM($P$7:$P$24)</f>
        <v>0</v>
      </c>
    </row>
    <row r="71" customFormat="false" ht="13.8" hidden="false" customHeight="false" outlineLevel="0" collapsed="false">
      <c r="A71" s="0" t="n">
        <v>55</v>
      </c>
      <c r="B71" s="0" t="s">
        <v>98</v>
      </c>
      <c r="C71" s="0" t="s">
        <v>255</v>
      </c>
      <c r="D71" s="0" t="s">
        <v>256</v>
      </c>
      <c r="E71" s="1" t="s">
        <v>257</v>
      </c>
      <c r="F71" s="0" t="s">
        <v>19</v>
      </c>
      <c r="G71" s="0" t="s">
        <v>19</v>
      </c>
      <c r="K71" s="0" t="n">
        <f aca="false">IF(A71&lt;=$P$3,ROUND(E71,0),0)</f>
        <v>107300</v>
      </c>
      <c r="L71" s="6"/>
      <c r="M71" s="0" t="n">
        <f aca="false">SUM($K$2:K71)</f>
        <v>15966527</v>
      </c>
      <c r="N71" s="7" t="n">
        <f aca="false">M71&lt;$P$5-SUM($P$7:$P$24)</f>
        <v>0</v>
      </c>
    </row>
    <row r="72" customFormat="false" ht="13.8" hidden="false" customHeight="false" outlineLevel="0" collapsed="false">
      <c r="A72" s="0" t="n">
        <v>55</v>
      </c>
      <c r="B72" s="0" t="s">
        <v>14</v>
      </c>
      <c r="C72" s="0" t="s">
        <v>258</v>
      </c>
      <c r="D72" s="0" t="s">
        <v>259</v>
      </c>
      <c r="E72" s="1" t="s">
        <v>260</v>
      </c>
      <c r="F72" s="0" t="s">
        <v>197</v>
      </c>
      <c r="G72" s="0" t="s">
        <v>146</v>
      </c>
      <c r="K72" s="0" t="n">
        <f aca="false">IF(A72&lt;=$P$3,ROUND(E72,0),0)</f>
        <v>107273</v>
      </c>
      <c r="L72" s="6"/>
      <c r="M72" s="0" t="n">
        <f aca="false">SUM($K$2:K72)</f>
        <v>16073800</v>
      </c>
      <c r="N72" s="7" t="n">
        <f aca="false">M72&lt;$P$5-SUM($P$7:$P$24)</f>
        <v>0</v>
      </c>
    </row>
    <row r="73" customFormat="false" ht="13.8" hidden="false" customHeight="false" outlineLevel="0" collapsed="false">
      <c r="A73" s="0" t="n">
        <v>35</v>
      </c>
      <c r="B73" s="0" t="s">
        <v>73</v>
      </c>
      <c r="C73" s="0" t="s">
        <v>261</v>
      </c>
      <c r="D73" s="0" t="s">
        <v>262</v>
      </c>
      <c r="E73" s="1" t="s">
        <v>263</v>
      </c>
      <c r="F73" s="0" t="s">
        <v>85</v>
      </c>
      <c r="G73" s="0" t="s">
        <v>77</v>
      </c>
      <c r="K73" s="0" t="n">
        <f aca="false">IF(A73&lt;=$P$3,ROUND(E73,0),0)</f>
        <v>106632</v>
      </c>
      <c r="L73" s="6"/>
      <c r="M73" s="0" t="n">
        <f aca="false">SUM($K$2:K73)</f>
        <v>16180432</v>
      </c>
      <c r="N73" s="7" t="n">
        <f aca="false">M73&lt;$P$5-SUM($P$7:$P$24)</f>
        <v>0</v>
      </c>
    </row>
    <row r="74" customFormat="false" ht="13.8" hidden="false" customHeight="false" outlineLevel="0" collapsed="false">
      <c r="A74" s="0" t="n">
        <v>34</v>
      </c>
      <c r="B74" s="0" t="s">
        <v>73</v>
      </c>
      <c r="C74" s="0" t="s">
        <v>264</v>
      </c>
      <c r="D74" s="0" t="s">
        <v>265</v>
      </c>
      <c r="E74" s="1" t="s">
        <v>266</v>
      </c>
      <c r="F74" s="0" t="s">
        <v>85</v>
      </c>
      <c r="G74" s="0" t="s">
        <v>146</v>
      </c>
      <c r="K74" s="0" t="n">
        <f aca="false">IF(A74&lt;=$P$3,ROUND(E74,0),0)</f>
        <v>98292</v>
      </c>
      <c r="L74" s="6"/>
      <c r="M74" s="0" t="n">
        <f aca="false">SUM($K$2:K74)</f>
        <v>16278724</v>
      </c>
      <c r="N74" s="7" t="n">
        <f aca="false">M74&lt;$P$5-SUM($P$7:$P$24)</f>
        <v>0</v>
      </c>
    </row>
    <row r="75" customFormat="false" ht="13.8" hidden="false" customHeight="false" outlineLevel="0" collapsed="false">
      <c r="A75" s="0" t="n">
        <v>40</v>
      </c>
      <c r="B75" s="0" t="s">
        <v>98</v>
      </c>
      <c r="C75" s="0" t="s">
        <v>267</v>
      </c>
      <c r="D75" s="0" t="s">
        <v>268</v>
      </c>
      <c r="E75" s="1" t="s">
        <v>266</v>
      </c>
      <c r="F75" s="0" t="s">
        <v>26</v>
      </c>
      <c r="G75" s="0" t="s">
        <v>19</v>
      </c>
      <c r="K75" s="0" t="n">
        <f aca="false">IF(A75&lt;=$P$3,ROUND(E75,0),0)</f>
        <v>98292</v>
      </c>
      <c r="L75" s="6"/>
      <c r="M75" s="0" t="n">
        <f aca="false">SUM($K$2:K75)</f>
        <v>16377016</v>
      </c>
      <c r="N75" s="7" t="n">
        <f aca="false">M75&lt;$P$5-SUM($P$7:$P$24)</f>
        <v>0</v>
      </c>
    </row>
    <row r="76" customFormat="false" ht="13.8" hidden="false" customHeight="false" outlineLevel="0" collapsed="false">
      <c r="A76" s="0" t="n">
        <v>46</v>
      </c>
      <c r="B76" s="0" t="s">
        <v>86</v>
      </c>
      <c r="C76" s="0" t="s">
        <v>269</v>
      </c>
      <c r="D76" s="0" t="s">
        <v>270</v>
      </c>
      <c r="E76" s="1" t="s">
        <v>271</v>
      </c>
      <c r="F76" s="0" t="s">
        <v>19</v>
      </c>
      <c r="G76" s="0" t="s">
        <v>19</v>
      </c>
      <c r="J76" s="0" t="s">
        <v>272</v>
      </c>
      <c r="K76" s="0" t="n">
        <f aca="false">IF(A76&lt;=$P$3,ROUND(E76,0),0)</f>
        <v>98103</v>
      </c>
      <c r="L76" s="6"/>
      <c r="M76" s="0" t="n">
        <f aca="false">SUM($K$2:K76)</f>
        <v>16475119</v>
      </c>
      <c r="N76" s="7" t="n">
        <f aca="false">M76&lt;$P$5-SUM($P$7:$P$24)</f>
        <v>0</v>
      </c>
    </row>
    <row r="77" customFormat="false" ht="13.8" hidden="false" customHeight="false" outlineLevel="0" collapsed="false">
      <c r="A77" s="0" t="n">
        <v>46</v>
      </c>
      <c r="B77" s="0" t="s">
        <v>98</v>
      </c>
      <c r="C77" s="0" t="s">
        <v>273</v>
      </c>
      <c r="D77" s="0" t="s">
        <v>274</v>
      </c>
      <c r="E77" s="1" t="s">
        <v>275</v>
      </c>
      <c r="F77" s="0" t="s">
        <v>19</v>
      </c>
      <c r="G77" s="0" t="s">
        <v>19</v>
      </c>
      <c r="K77" s="0" t="n">
        <f aca="false">IF(A77&lt;=$P$3,ROUND(E77,0),0)</f>
        <v>98100</v>
      </c>
      <c r="L77" s="6"/>
      <c r="M77" s="0" t="n">
        <f aca="false">SUM($K$2:K77)</f>
        <v>16573219</v>
      </c>
      <c r="N77" s="7" t="n">
        <f aca="false">M77&lt;$P$5-SUM($P$7:$P$24)</f>
        <v>0</v>
      </c>
    </row>
    <row r="78" customFormat="false" ht="13.8" hidden="false" customHeight="false" outlineLevel="0" collapsed="false">
      <c r="A78" s="0" t="n">
        <v>53</v>
      </c>
      <c r="B78" s="0" t="s">
        <v>73</v>
      </c>
      <c r="C78" s="0" t="s">
        <v>276</v>
      </c>
      <c r="D78" s="0" t="s">
        <v>277</v>
      </c>
      <c r="E78" s="1" t="s">
        <v>278</v>
      </c>
      <c r="F78" s="0" t="s">
        <v>279</v>
      </c>
      <c r="G78" s="0" t="s">
        <v>19</v>
      </c>
      <c r="K78" s="0" t="n">
        <f aca="false">IF(A78&lt;=$P$3,ROUND(E78,0),0)</f>
        <v>96849</v>
      </c>
      <c r="L78" s="6"/>
      <c r="M78" s="0" t="n">
        <f aca="false">SUM($K$2:K78)</f>
        <v>16670068</v>
      </c>
      <c r="N78" s="7" t="n">
        <f aca="false">M78&lt;$P$5-SUM($P$7:$P$24)</f>
        <v>0</v>
      </c>
    </row>
    <row r="79" customFormat="false" ht="13.8" hidden="false" customHeight="false" outlineLevel="0" collapsed="false">
      <c r="A79" s="0" t="n">
        <v>68</v>
      </c>
      <c r="B79" s="0" t="s">
        <v>86</v>
      </c>
      <c r="C79" s="0" t="s">
        <v>280</v>
      </c>
      <c r="D79" s="0" t="s">
        <v>281</v>
      </c>
      <c r="E79" s="1" t="s">
        <v>282</v>
      </c>
      <c r="F79" s="0" t="s">
        <v>85</v>
      </c>
      <c r="G79" s="0" t="s">
        <v>59</v>
      </c>
      <c r="K79" s="0" t="n">
        <f aca="false">IF(A79&lt;=$P$3,ROUND(E79,0),0)</f>
        <v>95951</v>
      </c>
      <c r="L79" s="6"/>
      <c r="M79" s="0" t="n">
        <f aca="false">SUM($K$2:K79)</f>
        <v>16766019</v>
      </c>
      <c r="N79" s="7" t="n">
        <f aca="false">M79&lt;$P$5-SUM($P$7:$P$24)</f>
        <v>0</v>
      </c>
    </row>
    <row r="80" customFormat="false" ht="13.8" hidden="false" customHeight="false" outlineLevel="0" collapsed="false">
      <c r="A80" s="0" t="n">
        <v>45</v>
      </c>
      <c r="B80" s="0" t="s">
        <v>98</v>
      </c>
      <c r="C80" s="0" t="s">
        <v>283</v>
      </c>
      <c r="D80" s="0" t="s">
        <v>284</v>
      </c>
      <c r="E80" s="1" t="s">
        <v>285</v>
      </c>
      <c r="F80" s="0" t="s">
        <v>19</v>
      </c>
      <c r="G80" s="0" t="s">
        <v>19</v>
      </c>
      <c r="K80" s="0" t="n">
        <f aca="false">IF(A80&lt;=$P$3,ROUND(E80,0),0)</f>
        <v>92300</v>
      </c>
      <c r="L80" s="6"/>
      <c r="M80" s="0" t="n">
        <f aca="false">SUM($K$2:K80)</f>
        <v>16858319</v>
      </c>
      <c r="N80" s="7" t="n">
        <f aca="false">M80&lt;$P$5-SUM($P$7:$P$24)</f>
        <v>0</v>
      </c>
    </row>
    <row r="81" customFormat="false" ht="13.8" hidden="false" customHeight="false" outlineLevel="0" collapsed="false">
      <c r="A81" s="0" t="n">
        <v>51</v>
      </c>
      <c r="B81" s="0" t="s">
        <v>14</v>
      </c>
      <c r="C81" s="0" t="s">
        <v>286</v>
      </c>
      <c r="D81" s="0" t="s">
        <v>287</v>
      </c>
      <c r="E81" s="1" t="s">
        <v>288</v>
      </c>
      <c r="F81" s="0" t="s">
        <v>85</v>
      </c>
      <c r="G81" s="0" t="s">
        <v>59</v>
      </c>
      <c r="K81" s="0" t="n">
        <f aca="false">IF(A81&lt;=$P$3,ROUND(E81,0),0)</f>
        <v>87078</v>
      </c>
      <c r="L81" s="6"/>
      <c r="M81" s="0" t="n">
        <f aca="false">SUM($K$2:K81)</f>
        <v>16945397</v>
      </c>
      <c r="N81" s="7" t="n">
        <f aca="false">M81&lt;$P$5-SUM($P$7:$P$24)</f>
        <v>0</v>
      </c>
    </row>
    <row r="82" customFormat="false" ht="13.8" hidden="false" customHeight="false" outlineLevel="0" collapsed="false">
      <c r="A82" s="0" t="n">
        <v>51</v>
      </c>
      <c r="B82" s="0" t="s">
        <v>14</v>
      </c>
      <c r="C82" s="0" t="s">
        <v>289</v>
      </c>
      <c r="D82" s="0" t="s">
        <v>290</v>
      </c>
      <c r="E82" s="1" t="s">
        <v>291</v>
      </c>
      <c r="F82" s="0" t="s">
        <v>19</v>
      </c>
      <c r="G82" s="0" t="s">
        <v>19</v>
      </c>
      <c r="K82" s="0" t="n">
        <f aca="false">IF(A82&lt;=$P$3,ROUND(E82,0),0)</f>
        <v>87000</v>
      </c>
      <c r="L82" s="6"/>
      <c r="M82" s="0" t="n">
        <f aca="false">SUM($K$2:K82)</f>
        <v>17032397</v>
      </c>
      <c r="N82" s="7" t="n">
        <f aca="false">M82&lt;$P$5-SUM($P$7:$P$24)</f>
        <v>0</v>
      </c>
    </row>
    <row r="83" customFormat="false" ht="13.8" hidden="false" customHeight="false" outlineLevel="0" collapsed="false">
      <c r="A83" s="0" t="n">
        <v>44</v>
      </c>
      <c r="B83" s="0" t="s">
        <v>78</v>
      </c>
      <c r="C83" s="0" t="s">
        <v>292</v>
      </c>
      <c r="D83" s="0" t="s">
        <v>293</v>
      </c>
      <c r="E83" s="1" t="s">
        <v>294</v>
      </c>
      <c r="F83" s="0" t="s">
        <v>85</v>
      </c>
      <c r="G83" s="0" t="s">
        <v>19</v>
      </c>
      <c r="K83" s="0" t="n">
        <f aca="false">IF(A83&lt;=$P$3,ROUND(E83,0),0)</f>
        <v>86687</v>
      </c>
      <c r="L83" s="6"/>
      <c r="M83" s="0" t="n">
        <f aca="false">SUM($K$2:K83)</f>
        <v>17119084</v>
      </c>
      <c r="N83" s="7" t="n">
        <f aca="false">M83&lt;$P$5-SUM($P$7:$P$24)</f>
        <v>0</v>
      </c>
    </row>
    <row r="84" customFormat="false" ht="13.8" hidden="false" customHeight="false" outlineLevel="0" collapsed="false">
      <c r="A84" s="0" t="n">
        <v>65</v>
      </c>
      <c r="B84" s="0" t="s">
        <v>86</v>
      </c>
      <c r="C84" s="0" t="s">
        <v>295</v>
      </c>
      <c r="D84" s="0" t="s">
        <v>296</v>
      </c>
      <c r="E84" s="1" t="s">
        <v>297</v>
      </c>
      <c r="F84" s="0" t="s">
        <v>159</v>
      </c>
      <c r="G84" s="0" t="s">
        <v>59</v>
      </c>
      <c r="K84" s="0" t="n">
        <f aca="false">IF(A84&lt;=$P$3,ROUND(E84,0),0)</f>
        <v>84838</v>
      </c>
      <c r="L84" s="6"/>
      <c r="M84" s="0" t="n">
        <f aca="false">SUM($K$2:K84)</f>
        <v>17203922</v>
      </c>
      <c r="N84" s="7" t="n">
        <f aca="false">M84&lt;$P$5-SUM($P$7:$P$24)</f>
        <v>0</v>
      </c>
    </row>
    <row r="85" customFormat="false" ht="13.8" hidden="false" customHeight="false" outlineLevel="0" collapsed="false">
      <c r="A85" s="0" t="n">
        <v>50</v>
      </c>
      <c r="B85" s="0" t="s">
        <v>91</v>
      </c>
      <c r="C85" s="0" t="s">
        <v>298</v>
      </c>
      <c r="D85" s="0" t="s">
        <v>299</v>
      </c>
      <c r="E85" s="1" t="s">
        <v>300</v>
      </c>
      <c r="F85" s="0" t="s">
        <v>49</v>
      </c>
      <c r="G85" s="0" t="s">
        <v>62</v>
      </c>
      <c r="K85" s="0" t="n">
        <f aca="false">IF(A85&lt;=$P$3,ROUND(E85,0),0)</f>
        <v>82400</v>
      </c>
      <c r="L85" s="6"/>
      <c r="M85" s="0" t="n">
        <f aca="false">SUM($K$2:K85)</f>
        <v>17286322</v>
      </c>
      <c r="N85" s="7" t="n">
        <f aca="false">M85&lt;$P$5-SUM($P$7:$P$24)</f>
        <v>0</v>
      </c>
    </row>
    <row r="86" customFormat="false" ht="13.8" hidden="false" customHeight="false" outlineLevel="0" collapsed="false">
      <c r="A86" s="0" t="n">
        <v>42</v>
      </c>
      <c r="B86" s="0" t="s">
        <v>91</v>
      </c>
      <c r="C86" s="0" t="s">
        <v>301</v>
      </c>
      <c r="D86" s="0" t="s">
        <v>302</v>
      </c>
      <c r="E86" s="1" t="s">
        <v>303</v>
      </c>
      <c r="F86" s="0" t="s">
        <v>19</v>
      </c>
      <c r="G86" s="0" t="s">
        <v>19</v>
      </c>
      <c r="K86" s="0" t="n">
        <f aca="false">IF(A86&lt;=$P$3,ROUND(E86,0),0)</f>
        <v>81300</v>
      </c>
      <c r="L86" s="6"/>
      <c r="M86" s="0" t="n">
        <f aca="false">SUM($K$2:K86)</f>
        <v>17367622</v>
      </c>
      <c r="N86" s="7" t="n">
        <f aca="false">M86&lt;$P$5-SUM($P$7:$P$24)</f>
        <v>0</v>
      </c>
    </row>
    <row r="87" customFormat="false" ht="13.8" hidden="false" customHeight="false" outlineLevel="0" collapsed="false">
      <c r="A87" s="0" t="n">
        <v>43</v>
      </c>
      <c r="B87" s="0" t="s">
        <v>91</v>
      </c>
      <c r="C87" s="0" t="s">
        <v>304</v>
      </c>
      <c r="D87" s="0" t="s">
        <v>305</v>
      </c>
      <c r="E87" s="1" t="s">
        <v>303</v>
      </c>
      <c r="F87" s="0" t="s">
        <v>19</v>
      </c>
      <c r="G87" s="0" t="s">
        <v>19</v>
      </c>
      <c r="K87" s="0" t="n">
        <f aca="false">IF(A87&lt;=$P$3,ROUND(E87,0),0)</f>
        <v>81300</v>
      </c>
      <c r="L87" s="6"/>
      <c r="M87" s="0" t="n">
        <f aca="false">SUM($K$2:K87)</f>
        <v>17448922</v>
      </c>
      <c r="N87" s="7" t="n">
        <f aca="false">M87&lt;$P$5-SUM($P$7:$P$24)</f>
        <v>0</v>
      </c>
    </row>
    <row r="88" customFormat="false" ht="13.8" hidden="false" customHeight="false" outlineLevel="0" collapsed="false">
      <c r="A88" s="0" t="n">
        <v>64</v>
      </c>
      <c r="B88" s="0" t="s">
        <v>98</v>
      </c>
      <c r="C88" s="0" t="s">
        <v>306</v>
      </c>
      <c r="D88" s="0" t="s">
        <v>307</v>
      </c>
      <c r="E88" s="1" t="s">
        <v>303</v>
      </c>
      <c r="F88" s="0" t="s">
        <v>19</v>
      </c>
      <c r="G88" s="0" t="s">
        <v>19</v>
      </c>
      <c r="K88" s="0" t="n">
        <f aca="false">IF(A88&lt;=$P$3,ROUND(E88,0),0)</f>
        <v>81300</v>
      </c>
      <c r="L88" s="6"/>
      <c r="M88" s="0" t="n">
        <f aca="false">SUM($K$2:K88)</f>
        <v>17530222</v>
      </c>
      <c r="N88" s="7" t="n">
        <f aca="false">M88&lt;$P$5-SUM($P$7:$P$24)</f>
        <v>0</v>
      </c>
    </row>
    <row r="89" customFormat="false" ht="13.8" hidden="false" customHeight="false" outlineLevel="0" collapsed="false">
      <c r="A89" s="0" t="n">
        <v>38</v>
      </c>
      <c r="B89" s="0" t="s">
        <v>73</v>
      </c>
      <c r="C89" s="0" t="s">
        <v>308</v>
      </c>
      <c r="D89" s="0" t="s">
        <v>309</v>
      </c>
      <c r="E89" s="1" t="s">
        <v>310</v>
      </c>
      <c r="F89" s="0" t="s">
        <v>197</v>
      </c>
      <c r="G89" s="0" t="s">
        <v>19</v>
      </c>
      <c r="K89" s="0" t="n">
        <f aca="false">IF(A89&lt;=$P$3,ROUND(E89,0),0)</f>
        <v>76741</v>
      </c>
      <c r="L89" s="6"/>
      <c r="M89" s="0" t="n">
        <f aca="false">SUM($K$2:K89)</f>
        <v>17606963</v>
      </c>
      <c r="N89" s="7" t="n">
        <f aca="false">M89&lt;$P$5-SUM($P$7:$P$24)</f>
        <v>0</v>
      </c>
    </row>
    <row r="90" customFormat="false" ht="13.8" hidden="false" customHeight="false" outlineLevel="0" collapsed="false">
      <c r="A90" s="0" t="n">
        <v>31</v>
      </c>
      <c r="B90" s="0" t="s">
        <v>209</v>
      </c>
      <c r="C90" s="0" t="s">
        <v>311</v>
      </c>
      <c r="D90" s="0" t="s">
        <v>312</v>
      </c>
      <c r="E90" s="1" t="s">
        <v>313</v>
      </c>
      <c r="F90" s="0" t="s">
        <v>189</v>
      </c>
      <c r="G90" s="0" t="s">
        <v>19</v>
      </c>
      <c r="K90" s="0" t="n">
        <f aca="false">IF(A90&lt;=$P$3,ROUND(E90,0),0)</f>
        <v>75790</v>
      </c>
      <c r="L90" s="6"/>
      <c r="M90" s="0" t="n">
        <f aca="false">SUM($K$2:K90)</f>
        <v>17682753</v>
      </c>
      <c r="N90" s="7" t="n">
        <f aca="false">M90&lt;$P$5-SUM($P$7:$P$24)</f>
        <v>0</v>
      </c>
    </row>
    <row r="91" customFormat="false" ht="13.8" hidden="false" customHeight="false" outlineLevel="0" collapsed="false">
      <c r="A91" s="0" t="n">
        <v>34</v>
      </c>
      <c r="B91" s="0" t="s">
        <v>98</v>
      </c>
      <c r="C91" s="0" t="s">
        <v>314</v>
      </c>
      <c r="D91" s="0" t="s">
        <v>315</v>
      </c>
      <c r="E91" s="1" t="s">
        <v>313</v>
      </c>
      <c r="F91" s="0" t="s">
        <v>197</v>
      </c>
      <c r="G91" s="0" t="s">
        <v>19</v>
      </c>
      <c r="K91" s="0" t="n">
        <f aca="false">IF(A91&lt;=$P$3,ROUND(E91,0),0)</f>
        <v>75790</v>
      </c>
      <c r="L91" s="6"/>
      <c r="M91" s="0" t="n">
        <f aca="false">SUM($K$2:K91)</f>
        <v>17758543</v>
      </c>
      <c r="N91" s="7" t="n">
        <f aca="false">M91&lt;$P$5-SUM($P$7:$P$24)</f>
        <v>0</v>
      </c>
    </row>
    <row r="92" customFormat="false" ht="13.8" hidden="false" customHeight="false" outlineLevel="0" collapsed="false">
      <c r="A92" s="0" t="n">
        <v>41</v>
      </c>
      <c r="B92" s="0" t="s">
        <v>78</v>
      </c>
      <c r="C92" s="0" t="s">
        <v>316</v>
      </c>
      <c r="D92" s="0" t="s">
        <v>317</v>
      </c>
      <c r="E92" s="1" t="s">
        <v>318</v>
      </c>
      <c r="F92" s="0" t="s">
        <v>19</v>
      </c>
      <c r="G92" s="0" t="s">
        <v>19</v>
      </c>
      <c r="K92" s="0" t="n">
        <f aca="false">IF(A92&lt;=$P$3,ROUND(E92,0),0)</f>
        <v>73300</v>
      </c>
      <c r="L92" s="6"/>
      <c r="M92" s="0" t="n">
        <f aca="false">SUM($K$2:K92)</f>
        <v>17831843</v>
      </c>
      <c r="N92" s="7" t="n">
        <f aca="false">M92&lt;$P$5-SUM($P$7:$P$24)</f>
        <v>0</v>
      </c>
    </row>
    <row r="93" customFormat="false" ht="13.8" hidden="false" customHeight="false" outlineLevel="0" collapsed="false">
      <c r="A93" s="0" t="n">
        <v>61</v>
      </c>
      <c r="B93" s="0" t="s">
        <v>78</v>
      </c>
      <c r="C93" s="0" t="s">
        <v>319</v>
      </c>
      <c r="D93" s="0" t="s">
        <v>320</v>
      </c>
      <c r="E93" s="1" t="s">
        <v>321</v>
      </c>
      <c r="F93" s="0" t="s">
        <v>19</v>
      </c>
      <c r="G93" s="0" t="s">
        <v>19</v>
      </c>
      <c r="K93" s="0" t="n">
        <f aca="false">IF(A93&lt;=$P$3,ROUND(E93,0),0)</f>
        <v>71300</v>
      </c>
      <c r="L93" s="6"/>
      <c r="M93" s="0" t="n">
        <f aca="false">SUM($K$2:K93)</f>
        <v>17903143</v>
      </c>
      <c r="N93" s="7" t="n">
        <f aca="false">M93&lt;$P$5-SUM($P$7:$P$24)</f>
        <v>0</v>
      </c>
    </row>
    <row r="94" customFormat="false" ht="13.8" hidden="false" customHeight="false" outlineLevel="0" collapsed="false">
      <c r="A94" s="0" t="n">
        <v>41</v>
      </c>
      <c r="B94" s="0" t="s">
        <v>98</v>
      </c>
      <c r="C94" s="0" t="s">
        <v>322</v>
      </c>
      <c r="D94" s="0" t="s">
        <v>244</v>
      </c>
      <c r="E94" s="1" t="s">
        <v>323</v>
      </c>
      <c r="F94" s="0" t="s">
        <v>19</v>
      </c>
      <c r="G94" s="0" t="s">
        <v>19</v>
      </c>
      <c r="K94" s="0" t="n">
        <f aca="false">IF(A94&lt;=$P$3,ROUND(E94,0),0)</f>
        <v>71187</v>
      </c>
      <c r="L94" s="6"/>
      <c r="M94" s="0" t="n">
        <f aca="false">SUM($K$2:K94)</f>
        <v>17974330</v>
      </c>
      <c r="N94" s="7" t="n">
        <f aca="false">M94&lt;$P$5-SUM($P$7:$P$24)</f>
        <v>0</v>
      </c>
    </row>
    <row r="95" customFormat="false" ht="13.8" hidden="false" customHeight="false" outlineLevel="0" collapsed="false">
      <c r="A95" s="0" t="n">
        <v>47</v>
      </c>
      <c r="B95" s="0" t="s">
        <v>98</v>
      </c>
      <c r="C95" s="0" t="s">
        <v>324</v>
      </c>
      <c r="D95" s="0" t="s">
        <v>325</v>
      </c>
      <c r="E95" s="1" t="s">
        <v>326</v>
      </c>
      <c r="F95" s="0" t="s">
        <v>19</v>
      </c>
      <c r="G95" s="0" t="s">
        <v>19</v>
      </c>
      <c r="K95" s="0" t="n">
        <f aca="false">IF(A95&lt;=$P$3,ROUND(E95,0),0)</f>
        <v>69400</v>
      </c>
      <c r="L95" s="6"/>
      <c r="M95" s="0" t="n">
        <f aca="false">SUM($K$2:K95)</f>
        <v>18043730</v>
      </c>
      <c r="N95" s="7" t="n">
        <f aca="false">M95&lt;$P$5-SUM($P$7:$P$24)</f>
        <v>0</v>
      </c>
    </row>
    <row r="96" customFormat="false" ht="13.8" hidden="false" customHeight="false" outlineLevel="0" collapsed="false">
      <c r="A96" s="0" t="n">
        <v>30</v>
      </c>
      <c r="B96" s="0" t="s">
        <v>73</v>
      </c>
      <c r="C96" s="0" t="s">
        <v>327</v>
      </c>
      <c r="D96" s="0" t="s">
        <v>328</v>
      </c>
      <c r="E96" s="1" t="s">
        <v>329</v>
      </c>
      <c r="F96" s="0" t="s">
        <v>197</v>
      </c>
      <c r="G96" s="0" t="s">
        <v>19</v>
      </c>
      <c r="K96" s="0" t="n">
        <f aca="false">IF(A96&lt;=$P$3,ROUND(E96,0),0)</f>
        <v>69099</v>
      </c>
      <c r="L96" s="6"/>
      <c r="M96" s="0" t="n">
        <f aca="false">SUM($K$2:K96)</f>
        <v>18112829</v>
      </c>
      <c r="N96" s="7" t="n">
        <f aca="false">M96&lt;$P$5-SUM($P$7:$P$24)</f>
        <v>0</v>
      </c>
    </row>
    <row r="97" customFormat="false" ht="13.8" hidden="false" customHeight="false" outlineLevel="0" collapsed="false">
      <c r="A97" s="0" t="n">
        <v>40</v>
      </c>
      <c r="B97" s="0" t="s">
        <v>73</v>
      </c>
      <c r="C97" s="0" t="s">
        <v>330</v>
      </c>
      <c r="D97" s="0" t="s">
        <v>331</v>
      </c>
      <c r="E97" s="1" t="s">
        <v>332</v>
      </c>
      <c r="F97" s="0" t="s">
        <v>19</v>
      </c>
      <c r="G97" s="0" t="s">
        <v>19</v>
      </c>
      <c r="K97" s="0" t="n">
        <f aca="false">IF(A97&lt;=$P$3,ROUND(E97,0),0)</f>
        <v>66400</v>
      </c>
      <c r="L97" s="6"/>
      <c r="M97" s="0" t="n">
        <f aca="false">SUM($K$2:K97)</f>
        <v>18179229</v>
      </c>
      <c r="N97" s="7" t="n">
        <f aca="false">M97&lt;$P$5-SUM($P$7:$P$24)</f>
        <v>0</v>
      </c>
    </row>
    <row r="98" customFormat="false" ht="13.8" hidden="false" customHeight="false" outlineLevel="0" collapsed="false">
      <c r="A98" s="0" t="n">
        <v>39</v>
      </c>
      <c r="B98" s="0" t="s">
        <v>209</v>
      </c>
      <c r="C98" s="0" t="s">
        <v>333</v>
      </c>
      <c r="D98" s="0" t="s">
        <v>334</v>
      </c>
      <c r="E98" s="1" t="s">
        <v>335</v>
      </c>
      <c r="F98" s="0" t="s">
        <v>336</v>
      </c>
      <c r="G98" s="0" t="s">
        <v>105</v>
      </c>
      <c r="K98" s="0" t="n">
        <f aca="false">IF(A98&lt;=$P$3,ROUND(E98,0),0)</f>
        <v>61897</v>
      </c>
      <c r="L98" s="6"/>
      <c r="M98" s="0" t="n">
        <f aca="false">SUM($K$2:K98)</f>
        <v>18241126</v>
      </c>
      <c r="N98" s="7" t="n">
        <f aca="false">M98&lt;$P$5-SUM($P$7:$P$24)</f>
        <v>0</v>
      </c>
    </row>
    <row r="99" customFormat="false" ht="13.8" hidden="false" customHeight="false" outlineLevel="0" collapsed="false">
      <c r="A99" s="0" t="n">
        <v>38</v>
      </c>
      <c r="B99" s="0" t="s">
        <v>73</v>
      </c>
      <c r="C99" s="0" t="s">
        <v>337</v>
      </c>
      <c r="D99" s="0" t="s">
        <v>338</v>
      </c>
      <c r="E99" s="1" t="s">
        <v>339</v>
      </c>
      <c r="F99" s="0" t="s">
        <v>159</v>
      </c>
      <c r="G99" s="0" t="s">
        <v>19</v>
      </c>
      <c r="K99" s="0" t="n">
        <f aca="false">IF(A99&lt;=$P$3,ROUND(E99,0),0)</f>
        <v>57555</v>
      </c>
      <c r="L99" s="6"/>
      <c r="M99" s="0" t="n">
        <f aca="false">SUM($K$2:K99)</f>
        <v>18298681</v>
      </c>
      <c r="N99" s="7" t="n">
        <f aca="false">M99&lt;$P$5-SUM($P$7:$P$24)</f>
        <v>0</v>
      </c>
    </row>
    <row r="100" customFormat="false" ht="13.8" hidden="false" customHeight="false" outlineLevel="0" collapsed="false">
      <c r="A100" s="0" t="n">
        <v>56</v>
      </c>
      <c r="B100" s="0" t="s">
        <v>14</v>
      </c>
      <c r="C100" s="0" t="s">
        <v>340</v>
      </c>
      <c r="D100" s="0" t="s">
        <v>341</v>
      </c>
      <c r="E100" s="1" t="s">
        <v>342</v>
      </c>
      <c r="F100" s="0" t="s">
        <v>26</v>
      </c>
      <c r="G100" s="0" t="s">
        <v>19</v>
      </c>
      <c r="K100" s="0" t="n">
        <f aca="false">IF(A100&lt;=$P$3,ROUND(E100,0),0)</f>
        <v>56367</v>
      </c>
      <c r="L100" s="6"/>
      <c r="M100" s="0" t="n">
        <f aca="false">SUM($K$2:K100)</f>
        <v>18355048</v>
      </c>
      <c r="N100" s="7" t="n">
        <f aca="false">M100&lt;$P$5-SUM($P$7:$P$24)</f>
        <v>0</v>
      </c>
    </row>
    <row r="101" customFormat="false" ht="13.8" hidden="false" customHeight="false" outlineLevel="0" collapsed="false">
      <c r="A101" s="0" t="n">
        <v>43</v>
      </c>
      <c r="B101" s="0" t="s">
        <v>86</v>
      </c>
      <c r="C101" s="0" t="s">
        <v>343</v>
      </c>
      <c r="D101" s="0" t="s">
        <v>344</v>
      </c>
      <c r="E101" s="1" t="s">
        <v>345</v>
      </c>
      <c r="F101" s="0" t="s">
        <v>26</v>
      </c>
      <c r="G101" s="0" t="s">
        <v>19</v>
      </c>
      <c r="J101" s="0" t="s">
        <v>346</v>
      </c>
      <c r="K101" s="0" t="n">
        <f aca="false">IF(A101&lt;=$P$3,ROUND(E101,0),0)</f>
        <v>54204</v>
      </c>
      <c r="L101" s="6"/>
      <c r="M101" s="0" t="n">
        <f aca="false">SUM($K$2:K101)</f>
        <v>18409252</v>
      </c>
      <c r="N101" s="7" t="n">
        <f aca="false">M101&lt;$P$5-SUM($P$7:$P$24)</f>
        <v>0</v>
      </c>
    </row>
    <row r="102" customFormat="false" ht="13.8" hidden="false" customHeight="false" outlineLevel="0" collapsed="false">
      <c r="A102" s="0" t="n">
        <v>54</v>
      </c>
      <c r="B102" s="0" t="s">
        <v>91</v>
      </c>
      <c r="C102" s="0" t="s">
        <v>347</v>
      </c>
      <c r="D102" s="0" t="s">
        <v>348</v>
      </c>
      <c r="E102" s="1" t="s">
        <v>349</v>
      </c>
      <c r="F102" s="0" t="s">
        <v>19</v>
      </c>
      <c r="G102" s="0" t="s">
        <v>19</v>
      </c>
      <c r="K102" s="0" t="n">
        <f aca="false">IF(A102&lt;=$P$3,ROUND(E102,0),0)</f>
        <v>51000</v>
      </c>
      <c r="L102" s="6"/>
      <c r="M102" s="0" t="n">
        <f aca="false">SUM($K$2:K102)</f>
        <v>18460252</v>
      </c>
      <c r="N102" s="7" t="n">
        <f aca="false">M102&lt;$P$5-SUM($P$7:$P$24)</f>
        <v>0</v>
      </c>
    </row>
    <row r="103" customFormat="false" ht="13.8" hidden="false" customHeight="false" outlineLevel="0" collapsed="false">
      <c r="A103" s="0" t="n">
        <v>52</v>
      </c>
      <c r="B103" s="0" t="s">
        <v>14</v>
      </c>
      <c r="C103" s="0" t="s">
        <v>350</v>
      </c>
      <c r="D103" s="0" t="s">
        <v>351</v>
      </c>
      <c r="E103" s="1" t="s">
        <v>352</v>
      </c>
      <c r="F103" s="0" t="s">
        <v>19</v>
      </c>
      <c r="G103" s="0" t="s">
        <v>19</v>
      </c>
      <c r="K103" s="0" t="n">
        <f aca="false">IF(A103&lt;=$P$3,ROUND(E103,0),0)</f>
        <v>45900</v>
      </c>
      <c r="L103" s="6"/>
      <c r="M103" s="0" t="n">
        <f aca="false">SUM($K$2:K103)</f>
        <v>18506152</v>
      </c>
      <c r="N103" s="7" t="n">
        <f aca="false">M103&lt;$P$5-SUM($P$7:$P$24)</f>
        <v>0</v>
      </c>
    </row>
    <row r="104" customFormat="false" ht="13.8" hidden="false" customHeight="false" outlineLevel="0" collapsed="false">
      <c r="A104" s="0" t="n">
        <v>35</v>
      </c>
      <c r="B104" s="0" t="s">
        <v>209</v>
      </c>
      <c r="C104" s="0" t="s">
        <v>353</v>
      </c>
      <c r="D104" s="0" t="s">
        <v>354</v>
      </c>
      <c r="E104" s="1" t="s">
        <v>355</v>
      </c>
      <c r="F104" s="0" t="s">
        <v>26</v>
      </c>
      <c r="G104" s="0" t="s">
        <v>19</v>
      </c>
      <c r="K104" s="0" t="n">
        <f aca="false">IF(A104&lt;=$P$3,ROUND(E104,0),0)</f>
        <v>45699</v>
      </c>
      <c r="L104" s="6"/>
      <c r="M104" s="0" t="n">
        <f aca="false">SUM($K$2:K104)</f>
        <v>18551851</v>
      </c>
      <c r="N104" s="7" t="n">
        <f aca="false">M104&lt;$P$5-SUM($P$7:$P$24)</f>
        <v>0</v>
      </c>
    </row>
    <row r="105" customFormat="false" ht="13.8" hidden="false" customHeight="false" outlineLevel="0" collapsed="false">
      <c r="A105" s="0" t="n">
        <v>40</v>
      </c>
      <c r="B105" s="0" t="s">
        <v>73</v>
      </c>
      <c r="C105" s="0" t="s">
        <v>356</v>
      </c>
      <c r="D105" s="0" t="s">
        <v>357</v>
      </c>
      <c r="E105" s="1" t="s">
        <v>358</v>
      </c>
      <c r="F105" s="0" t="s">
        <v>197</v>
      </c>
      <c r="G105" s="0" t="s">
        <v>19</v>
      </c>
      <c r="K105" s="0" t="n">
        <f aca="false">IF(A105&lt;=$P$3,ROUND(E105,0),0)</f>
        <v>44293</v>
      </c>
      <c r="L105" s="6"/>
      <c r="M105" s="0" t="n">
        <f aca="false">SUM($K$2:K105)</f>
        <v>18596144</v>
      </c>
      <c r="N105" s="7" t="n">
        <f aca="false">M105&lt;$P$5-SUM($P$7:$P$24)</f>
        <v>0</v>
      </c>
    </row>
    <row r="106" customFormat="false" ht="13.8" hidden="false" customHeight="false" outlineLevel="0" collapsed="false">
      <c r="A106" s="0" t="n">
        <v>40</v>
      </c>
      <c r="B106" s="0" t="s">
        <v>73</v>
      </c>
      <c r="C106" s="0" t="s">
        <v>359</v>
      </c>
      <c r="D106" s="0" t="s">
        <v>360</v>
      </c>
      <c r="E106" s="1" t="s">
        <v>358</v>
      </c>
      <c r="F106" s="0" t="s">
        <v>197</v>
      </c>
      <c r="G106" s="0" t="s">
        <v>19</v>
      </c>
      <c r="K106" s="0" t="n">
        <f aca="false">IF(A106&lt;=$P$3,ROUND(E106,0),0)</f>
        <v>44293</v>
      </c>
      <c r="L106" s="6"/>
      <c r="M106" s="0" t="n">
        <f aca="false">SUM($K$2:K106)</f>
        <v>18640437</v>
      </c>
      <c r="N106" s="7" t="n">
        <f aca="false">M106&lt;$P$5-SUM($P$7:$P$24)</f>
        <v>0</v>
      </c>
    </row>
    <row r="107" customFormat="false" ht="13.8" hidden="false" customHeight="false" outlineLevel="0" collapsed="false">
      <c r="A107" s="0" t="n">
        <v>51</v>
      </c>
      <c r="B107" s="0" t="s">
        <v>14</v>
      </c>
      <c r="C107" s="0" t="s">
        <v>361</v>
      </c>
      <c r="D107" s="0" t="s">
        <v>362</v>
      </c>
      <c r="E107" s="1" t="s">
        <v>363</v>
      </c>
      <c r="F107" s="0" t="s">
        <v>85</v>
      </c>
      <c r="G107" s="0" t="s">
        <v>59</v>
      </c>
      <c r="K107" s="0" t="n">
        <f aca="false">IF(A107&lt;=$P$3,ROUND(E107,0),0)</f>
        <v>43539</v>
      </c>
      <c r="L107" s="6"/>
      <c r="M107" s="0" t="n">
        <f aca="false">SUM($K$2:K107)</f>
        <v>18683976</v>
      </c>
      <c r="N107" s="7" t="n">
        <f aca="false">M107&lt;$P$5-SUM($P$7:$P$24)</f>
        <v>0</v>
      </c>
    </row>
    <row r="108" customFormat="false" ht="13.8" hidden="false" customHeight="false" outlineLevel="0" collapsed="false">
      <c r="A108" s="0" t="n">
        <v>25</v>
      </c>
      <c r="B108" s="0" t="s">
        <v>98</v>
      </c>
      <c r="C108" s="0" t="s">
        <v>364</v>
      </c>
      <c r="D108" s="0" t="s">
        <v>365</v>
      </c>
      <c r="E108" s="1" t="s">
        <v>366</v>
      </c>
      <c r="F108" s="0" t="s">
        <v>336</v>
      </c>
      <c r="G108" s="0" t="s">
        <v>19</v>
      </c>
      <c r="K108" s="0" t="n">
        <f aca="false">IF(A108&lt;=$P$3,ROUND(E108,0),0)</f>
        <v>41285</v>
      </c>
      <c r="L108" s="6"/>
      <c r="M108" s="0" t="n">
        <f aca="false">SUM($K$2:K108)</f>
        <v>18725261</v>
      </c>
      <c r="N108" s="7" t="n">
        <f aca="false">M108&lt;$P$5-SUM($P$7:$P$24)</f>
        <v>0</v>
      </c>
    </row>
    <row r="109" customFormat="false" ht="13.8" hidden="false" customHeight="false" outlineLevel="0" collapsed="false">
      <c r="A109" s="0" t="n">
        <v>28</v>
      </c>
      <c r="B109" s="0" t="s">
        <v>209</v>
      </c>
      <c r="C109" s="0" t="s">
        <v>367</v>
      </c>
      <c r="D109" s="0" t="s">
        <v>368</v>
      </c>
      <c r="E109" s="1" t="s">
        <v>369</v>
      </c>
      <c r="F109" s="0" t="s">
        <v>19</v>
      </c>
      <c r="G109" s="0" t="s">
        <v>19</v>
      </c>
      <c r="K109" s="0" t="n">
        <f aca="false">IF(A109&lt;=$P$3,ROUND(E109,0),0)</f>
        <v>40625</v>
      </c>
      <c r="L109" s="6"/>
      <c r="M109" s="0" t="n">
        <f aca="false">SUM($K$2:K109)</f>
        <v>18765886</v>
      </c>
      <c r="N109" s="7" t="n">
        <f aca="false">M109&lt;$P$5-SUM($P$7:$P$24)</f>
        <v>0</v>
      </c>
    </row>
    <row r="110" customFormat="false" ht="13.8" hidden="false" customHeight="false" outlineLevel="0" collapsed="false">
      <c r="A110" s="0" t="n">
        <v>38</v>
      </c>
      <c r="B110" s="0" t="s">
        <v>98</v>
      </c>
      <c r="C110" s="0" t="s">
        <v>370</v>
      </c>
      <c r="D110" s="0" t="s">
        <v>371</v>
      </c>
      <c r="E110" s="1" t="s">
        <v>372</v>
      </c>
      <c r="F110" s="0" t="s">
        <v>19</v>
      </c>
      <c r="G110" s="0" t="s">
        <v>19</v>
      </c>
      <c r="K110" s="0" t="n">
        <f aca="false">IF(A110&lt;=$P$3,ROUND(E110,0),0)</f>
        <v>38600</v>
      </c>
      <c r="L110" s="6"/>
      <c r="M110" s="0" t="n">
        <f aca="false">SUM($K$2:K110)</f>
        <v>18804486</v>
      </c>
      <c r="N110" s="7" t="n">
        <f aca="false">M110&lt;$P$5-SUM($P$7:$P$24)</f>
        <v>0</v>
      </c>
    </row>
    <row r="111" customFormat="false" ht="13.8" hidden="false" customHeight="false" outlineLevel="0" collapsed="false">
      <c r="A111" s="0" t="n">
        <v>44</v>
      </c>
      <c r="B111" s="0" t="s">
        <v>98</v>
      </c>
      <c r="C111" s="0" t="s">
        <v>373</v>
      </c>
      <c r="D111" s="0" t="s">
        <v>371</v>
      </c>
      <c r="E111" s="1" t="s">
        <v>372</v>
      </c>
      <c r="F111" s="0" t="s">
        <v>19</v>
      </c>
      <c r="G111" s="0" t="s">
        <v>19</v>
      </c>
      <c r="K111" s="0" t="n">
        <f aca="false">IF(A111&lt;=$P$3,ROUND(E111,0),0)</f>
        <v>38600</v>
      </c>
      <c r="L111" s="6"/>
      <c r="M111" s="0" t="n">
        <f aca="false">SUM($K$2:K111)</f>
        <v>18843086</v>
      </c>
      <c r="N111" s="7" t="n">
        <f aca="false">M111&lt;$P$5-SUM($P$7:$P$24)</f>
        <v>0</v>
      </c>
    </row>
    <row r="112" customFormat="false" ht="13.8" hidden="false" customHeight="false" outlineLevel="0" collapsed="false">
      <c r="A112" s="0" t="n">
        <v>37</v>
      </c>
      <c r="B112" s="0" t="s">
        <v>91</v>
      </c>
      <c r="C112" s="0" t="s">
        <v>374</v>
      </c>
      <c r="D112" s="0" t="s">
        <v>375</v>
      </c>
      <c r="E112" s="1" t="s">
        <v>376</v>
      </c>
      <c r="F112" s="0" t="s">
        <v>19</v>
      </c>
      <c r="G112" s="0" t="s">
        <v>19</v>
      </c>
      <c r="K112" s="0" t="n">
        <f aca="false">IF(A112&lt;=$P$3,ROUND(E112,0),0)</f>
        <v>35600</v>
      </c>
      <c r="L112" s="6"/>
      <c r="M112" s="0" t="n">
        <f aca="false">SUM($K$2:K112)</f>
        <v>18878686</v>
      </c>
      <c r="N112" s="7" t="n">
        <f aca="false">M112&lt;$P$5-SUM($P$7:$P$24)</f>
        <v>0</v>
      </c>
    </row>
    <row r="113" customFormat="false" ht="13.8" hidden="false" customHeight="false" outlineLevel="0" collapsed="false">
      <c r="A113" s="0" t="n">
        <v>23</v>
      </c>
      <c r="B113" s="0" t="s">
        <v>98</v>
      </c>
      <c r="C113" s="0" t="s">
        <v>377</v>
      </c>
      <c r="D113" s="0" t="s">
        <v>378</v>
      </c>
      <c r="E113" s="1" t="s">
        <v>379</v>
      </c>
      <c r="F113" s="0" t="s">
        <v>85</v>
      </c>
      <c r="G113" s="0" t="s">
        <v>19</v>
      </c>
      <c r="K113" s="0" t="n">
        <f aca="false">IF(A113&lt;=$P$3,ROUND(E113,0),0)</f>
        <v>32604</v>
      </c>
      <c r="L113" s="6"/>
      <c r="M113" s="0" t="n">
        <f aca="false">SUM($K$2:K113)</f>
        <v>18911290</v>
      </c>
      <c r="N113" s="7" t="n">
        <f aca="false">M113&lt;$P$5-SUM($P$7:$P$24)</f>
        <v>0</v>
      </c>
    </row>
    <row r="114" customFormat="false" ht="13.8" hidden="false" customHeight="false" outlineLevel="0" collapsed="false">
      <c r="A114" s="0" t="n">
        <v>35</v>
      </c>
      <c r="B114" s="0" t="s">
        <v>91</v>
      </c>
      <c r="C114" s="0" t="s">
        <v>380</v>
      </c>
      <c r="D114" s="0" t="s">
        <v>381</v>
      </c>
      <c r="E114" s="1" t="s">
        <v>382</v>
      </c>
      <c r="F114" s="0" t="s">
        <v>19</v>
      </c>
      <c r="G114" s="0" t="s">
        <v>19</v>
      </c>
      <c r="K114" s="0" t="n">
        <f aca="false">IF(A114&lt;=$P$3,ROUND(E114,0),0)</f>
        <v>30500</v>
      </c>
      <c r="L114" s="6"/>
      <c r="M114" s="0" t="n">
        <f aca="false">SUM($K$2:K114)</f>
        <v>18941790</v>
      </c>
      <c r="N114" s="7" t="n">
        <f aca="false">M114&lt;$P$5-SUM($P$7:$P$24)</f>
        <v>0</v>
      </c>
    </row>
    <row r="115" customFormat="false" ht="13.8" hidden="false" customHeight="false" outlineLevel="0" collapsed="false">
      <c r="A115" s="0" t="n">
        <v>25</v>
      </c>
      <c r="B115" s="0" t="s">
        <v>73</v>
      </c>
      <c r="C115" s="0" t="s">
        <v>383</v>
      </c>
      <c r="D115" s="0" t="s">
        <v>384</v>
      </c>
      <c r="E115" s="1" t="s">
        <v>385</v>
      </c>
      <c r="F115" s="0" t="s">
        <v>19</v>
      </c>
      <c r="G115" s="0" t="s">
        <v>105</v>
      </c>
      <c r="K115" s="0" t="n">
        <f aca="false">IF(A115&lt;=$P$3,ROUND(E115,0),0)</f>
        <v>29489</v>
      </c>
      <c r="L115" s="6"/>
      <c r="M115" s="0" t="n">
        <f aca="false">SUM($K$2:K115)</f>
        <v>18971279</v>
      </c>
      <c r="N115" s="7" t="n">
        <f aca="false">M115&lt;$P$5-SUM($P$7:$P$24)</f>
        <v>0</v>
      </c>
    </row>
    <row r="116" customFormat="false" ht="13.8" hidden="false" customHeight="false" outlineLevel="0" collapsed="false">
      <c r="A116" s="0" t="n">
        <v>22</v>
      </c>
      <c r="B116" s="0" t="s">
        <v>91</v>
      </c>
      <c r="C116" s="0" t="s">
        <v>386</v>
      </c>
      <c r="D116" s="0" t="s">
        <v>387</v>
      </c>
      <c r="E116" s="1" t="s">
        <v>388</v>
      </c>
      <c r="F116" s="0" t="s">
        <v>19</v>
      </c>
      <c r="G116" s="0" t="s">
        <v>19</v>
      </c>
      <c r="K116" s="0" t="n">
        <f aca="false">IF(A116&lt;=$P$3,ROUND(E116,0),0)</f>
        <v>28747</v>
      </c>
      <c r="L116" s="6"/>
      <c r="M116" s="0" t="n">
        <f aca="false">SUM($K$2:K116)</f>
        <v>19000026</v>
      </c>
      <c r="N116" s="7" t="n">
        <f aca="false">M116&lt;$P$5-SUM($P$7:$P$24)</f>
        <v>0</v>
      </c>
    </row>
    <row r="117" customFormat="false" ht="13.8" hidden="false" customHeight="false" outlineLevel="0" collapsed="false">
      <c r="A117" s="0" t="n">
        <v>34</v>
      </c>
      <c r="B117" s="0" t="s">
        <v>73</v>
      </c>
      <c r="C117" s="0" t="s">
        <v>389</v>
      </c>
      <c r="D117" s="0" t="s">
        <v>390</v>
      </c>
      <c r="E117" s="1" t="s">
        <v>391</v>
      </c>
      <c r="F117" s="0" t="s">
        <v>19</v>
      </c>
      <c r="G117" s="0" t="s">
        <v>19</v>
      </c>
      <c r="K117" s="0" t="n">
        <f aca="false">IF(A117&lt;=$P$3,ROUND(E117,0),0)</f>
        <v>28083</v>
      </c>
      <c r="L117" s="6"/>
      <c r="M117" s="0" t="n">
        <f aca="false">SUM($K$2:K117)</f>
        <v>19028109</v>
      </c>
      <c r="N117" s="7" t="n">
        <f aca="false">M117&lt;$P$5-SUM($P$7:$P$24)</f>
        <v>0</v>
      </c>
    </row>
    <row r="118" customFormat="false" ht="13.8" hidden="false" customHeight="false" outlineLevel="0" collapsed="false">
      <c r="A118" s="0" t="n">
        <v>47</v>
      </c>
      <c r="B118" s="0" t="s">
        <v>91</v>
      </c>
      <c r="C118" s="0" t="s">
        <v>392</v>
      </c>
      <c r="D118" s="0" t="s">
        <v>393</v>
      </c>
      <c r="E118" s="1" t="s">
        <v>394</v>
      </c>
      <c r="F118" s="0" t="s">
        <v>19</v>
      </c>
      <c r="G118" s="0" t="s">
        <v>19</v>
      </c>
      <c r="K118" s="0" t="n">
        <f aca="false">IF(A118&lt;=$P$3,ROUND(E118,0),0)</f>
        <v>27102</v>
      </c>
      <c r="L118" s="6"/>
      <c r="M118" s="0" t="n">
        <f aca="false">SUM($K$2:K118)</f>
        <v>19055211</v>
      </c>
      <c r="N118" s="7" t="n">
        <f aca="false">M118&lt;$P$5-SUM($P$7:$P$24)</f>
        <v>0</v>
      </c>
    </row>
    <row r="119" customFormat="false" ht="13.8" hidden="false" customHeight="false" outlineLevel="0" collapsed="false">
      <c r="A119" s="0" t="n">
        <v>21</v>
      </c>
      <c r="B119" s="0" t="s">
        <v>91</v>
      </c>
      <c r="C119" s="0" t="s">
        <v>395</v>
      </c>
      <c r="D119" s="0" t="s">
        <v>396</v>
      </c>
      <c r="E119" s="1" t="s">
        <v>397</v>
      </c>
      <c r="F119" s="0" t="s">
        <v>19</v>
      </c>
      <c r="G119" s="0" t="s">
        <v>19</v>
      </c>
      <c r="J119" s="0" t="s">
        <v>398</v>
      </c>
      <c r="K119" s="0" t="n">
        <f aca="false">IF(A119&lt;=$P$3,ROUND(E119,0),0)</f>
        <v>25196</v>
      </c>
      <c r="L119" s="6"/>
      <c r="M119" s="0" t="n">
        <f aca="false">SUM($K$2:K119)</f>
        <v>19080407</v>
      </c>
      <c r="N119" s="7" t="n">
        <f aca="false">M119&lt;$P$5-SUM($P$7:$P$24)</f>
        <v>0</v>
      </c>
    </row>
    <row r="120" customFormat="false" ht="13.8" hidden="false" customHeight="false" outlineLevel="0" collapsed="false">
      <c r="A120" s="0" t="n">
        <v>32</v>
      </c>
      <c r="B120" s="0" t="s">
        <v>73</v>
      </c>
      <c r="C120" s="0" t="s">
        <v>399</v>
      </c>
      <c r="D120" s="0" t="s">
        <v>400</v>
      </c>
      <c r="E120" s="1" t="s">
        <v>401</v>
      </c>
      <c r="F120" s="0" t="s">
        <v>19</v>
      </c>
      <c r="G120" s="0" t="s">
        <v>19</v>
      </c>
      <c r="K120" s="0" t="n">
        <f aca="false">IF(A120&lt;=$P$3,ROUND(E120,0),0)</f>
        <v>23700</v>
      </c>
      <c r="L120" s="6"/>
      <c r="M120" s="0" t="n">
        <f aca="false">SUM($K$2:K120)</f>
        <v>19104107</v>
      </c>
      <c r="N120" s="7" t="n">
        <f aca="false">M120&lt;$P$5-SUM($P$7:$P$24)</f>
        <v>0</v>
      </c>
    </row>
    <row r="121" customFormat="false" ht="13.8" hidden="false" customHeight="false" outlineLevel="0" collapsed="false">
      <c r="A121" s="0" t="n">
        <v>32</v>
      </c>
      <c r="B121" s="0" t="s">
        <v>98</v>
      </c>
      <c r="C121" s="0" t="s">
        <v>402</v>
      </c>
      <c r="D121" s="0" t="s">
        <v>244</v>
      </c>
      <c r="E121" s="1" t="s">
        <v>403</v>
      </c>
      <c r="F121" s="0" t="s">
        <v>19</v>
      </c>
      <c r="G121" s="0" t="s">
        <v>146</v>
      </c>
      <c r="K121" s="0" t="n">
        <f aca="false">IF(A121&lt;=$P$3,ROUND(E121,0),0)</f>
        <v>23680</v>
      </c>
      <c r="L121" s="6"/>
      <c r="M121" s="0" t="n">
        <f aca="false">SUM($K$2:K121)</f>
        <v>19127787</v>
      </c>
      <c r="N121" s="7" t="n">
        <f aca="false">M121&lt;$P$5-SUM($P$7:$P$24)</f>
        <v>0</v>
      </c>
    </row>
    <row r="122" customFormat="false" ht="13.8" hidden="false" customHeight="false" outlineLevel="0" collapsed="false">
      <c r="A122" s="0" t="n">
        <v>27</v>
      </c>
      <c r="B122" s="0" t="s">
        <v>209</v>
      </c>
      <c r="C122" s="0" t="s">
        <v>404</v>
      </c>
      <c r="D122" s="0" t="s">
        <v>405</v>
      </c>
      <c r="E122" s="1" t="s">
        <v>406</v>
      </c>
      <c r="F122" s="0" t="s">
        <v>197</v>
      </c>
      <c r="G122" s="0" t="s">
        <v>59</v>
      </c>
      <c r="K122" s="0" t="n">
        <f aca="false">IF(A122&lt;=$P$3,ROUND(E122,0),0)</f>
        <v>21995</v>
      </c>
      <c r="L122" s="6"/>
      <c r="M122" s="0" t="n">
        <f aca="false">SUM($K$2:K122)</f>
        <v>19149782</v>
      </c>
      <c r="N122" s="7" t="n">
        <f aca="false">M122&lt;$P$5-SUM($P$7:$P$24)</f>
        <v>0</v>
      </c>
    </row>
    <row r="123" customFormat="false" ht="13.8" hidden="false" customHeight="false" outlineLevel="0" collapsed="false">
      <c r="A123" s="0" t="n">
        <v>20</v>
      </c>
      <c r="B123" s="0" t="s">
        <v>209</v>
      </c>
      <c r="C123" s="0" t="s">
        <v>407</v>
      </c>
      <c r="D123" s="0" t="s">
        <v>408</v>
      </c>
      <c r="E123" s="1" t="s">
        <v>409</v>
      </c>
      <c r="F123" s="0" t="s">
        <v>336</v>
      </c>
      <c r="G123" s="0" t="s">
        <v>59</v>
      </c>
      <c r="K123" s="0" t="n">
        <f aca="false">IF(A123&lt;=$P$3,ROUND(E123,0),0)</f>
        <v>21942</v>
      </c>
      <c r="L123" s="6"/>
      <c r="M123" s="0" t="n">
        <f aca="false">SUM($K$2:K123)</f>
        <v>19171724</v>
      </c>
      <c r="N123" s="7" t="n">
        <f aca="false">M123&lt;$P$5-SUM($P$7:$P$24)</f>
        <v>0</v>
      </c>
    </row>
    <row r="124" customFormat="false" ht="13.8" hidden="false" customHeight="false" outlineLevel="0" collapsed="false">
      <c r="A124" s="0" t="n">
        <v>21</v>
      </c>
      <c r="B124" s="0" t="s">
        <v>98</v>
      </c>
      <c r="C124" s="0" t="s">
        <v>410</v>
      </c>
      <c r="D124" s="0" t="s">
        <v>411</v>
      </c>
      <c r="E124" s="1" t="s">
        <v>412</v>
      </c>
      <c r="F124" s="0" t="s">
        <v>19</v>
      </c>
      <c r="G124" s="0" t="s">
        <v>59</v>
      </c>
      <c r="K124" s="0" t="n">
        <f aca="false">IF(A124&lt;=$P$3,ROUND(E124,0),0)</f>
        <v>21597</v>
      </c>
      <c r="L124" s="6"/>
      <c r="M124" s="0" t="n">
        <f aca="false">SUM($K$2:K124)</f>
        <v>19193321</v>
      </c>
      <c r="N124" s="7" t="n">
        <f aca="false">M124&lt;$P$5-SUM($P$7:$P$24)</f>
        <v>0</v>
      </c>
    </row>
    <row r="125" customFormat="false" ht="13.8" hidden="false" customHeight="false" outlineLevel="0" collapsed="false">
      <c r="A125" s="0" t="n">
        <v>31</v>
      </c>
      <c r="B125" s="0" t="s">
        <v>73</v>
      </c>
      <c r="C125" s="0" t="s">
        <v>413</v>
      </c>
      <c r="D125" s="0" t="s">
        <v>414</v>
      </c>
      <c r="E125" s="1" t="s">
        <v>415</v>
      </c>
      <c r="F125" s="0" t="s">
        <v>19</v>
      </c>
      <c r="G125" s="0" t="s">
        <v>19</v>
      </c>
      <c r="K125" s="0" t="n">
        <f aca="false">IF(A125&lt;=$P$3,ROUND(E125,0),0)</f>
        <v>20700</v>
      </c>
      <c r="L125" s="6"/>
      <c r="M125" s="0" t="n">
        <f aca="false">SUM($K$2:K125)</f>
        <v>19214021</v>
      </c>
      <c r="N125" s="7" t="n">
        <f aca="false">M125&lt;$P$5-SUM($P$7:$P$24)</f>
        <v>0</v>
      </c>
    </row>
    <row r="126" customFormat="false" ht="13.8" hidden="false" customHeight="false" outlineLevel="0" collapsed="false">
      <c r="A126" s="0" t="n">
        <v>39</v>
      </c>
      <c r="B126" s="0" t="s">
        <v>91</v>
      </c>
      <c r="C126" s="0" t="s">
        <v>416</v>
      </c>
      <c r="D126" s="0" t="s">
        <v>417</v>
      </c>
      <c r="E126" s="1" t="s">
        <v>418</v>
      </c>
      <c r="F126" s="0" t="s">
        <v>19</v>
      </c>
      <c r="G126" s="0" t="s">
        <v>19</v>
      </c>
      <c r="K126" s="0" t="n">
        <f aca="false">IF(A126&lt;=$P$3,ROUND(E126,0),0)</f>
        <v>20600</v>
      </c>
      <c r="L126" s="6"/>
      <c r="M126" s="0" t="n">
        <f aca="false">SUM($K$2:K126)</f>
        <v>19234621</v>
      </c>
      <c r="N126" s="7" t="n">
        <f aca="false">M126&lt;$P$5-SUM($P$7:$P$24)</f>
        <v>0</v>
      </c>
    </row>
    <row r="127" customFormat="false" ht="13.8" hidden="false" customHeight="false" outlineLevel="0" collapsed="false">
      <c r="A127" s="0" t="n">
        <v>30</v>
      </c>
      <c r="B127" s="0" t="s">
        <v>78</v>
      </c>
      <c r="C127" s="0" t="s">
        <v>419</v>
      </c>
      <c r="D127" s="0" t="s">
        <v>420</v>
      </c>
      <c r="E127" s="1" t="s">
        <v>421</v>
      </c>
      <c r="F127" s="0" t="s">
        <v>19</v>
      </c>
      <c r="G127" s="0" t="s">
        <v>19</v>
      </c>
      <c r="K127" s="0" t="n">
        <f aca="false">IF(A127&lt;=$P$3,ROUND(E127,0),0)</f>
        <v>19742</v>
      </c>
      <c r="L127" s="6"/>
      <c r="M127" s="0" t="n">
        <f aca="false">SUM($K$2:K127)</f>
        <v>19254363</v>
      </c>
      <c r="N127" s="7" t="n">
        <f aca="false">M127&lt;$P$5-SUM($P$7:$P$24)</f>
        <v>0</v>
      </c>
    </row>
    <row r="128" customFormat="false" ht="13.8" hidden="false" customHeight="false" outlineLevel="0" collapsed="false">
      <c r="A128" s="0" t="n">
        <v>21</v>
      </c>
      <c r="B128" s="0" t="s">
        <v>422</v>
      </c>
      <c r="C128" s="0" t="s">
        <v>423</v>
      </c>
      <c r="D128" s="0" t="s">
        <v>244</v>
      </c>
      <c r="E128" s="1" t="s">
        <v>424</v>
      </c>
      <c r="F128" s="0" t="s">
        <v>425</v>
      </c>
      <c r="G128" s="0" t="s">
        <v>19</v>
      </c>
      <c r="K128" s="0" t="n">
        <f aca="false">IF(A128&lt;=$P$3,ROUND(E128,0),0)</f>
        <v>17997</v>
      </c>
      <c r="L128" s="6"/>
      <c r="M128" s="0" t="n">
        <f aca="false">SUM($K$2:K128)</f>
        <v>19272360</v>
      </c>
      <c r="N128" s="7" t="n">
        <f aca="false">M128&lt;$P$5-SUM($P$7:$P$24)</f>
        <v>0</v>
      </c>
    </row>
    <row r="129" customFormat="false" ht="13.8" hidden="false" customHeight="false" outlineLevel="0" collapsed="false">
      <c r="A129" s="0" t="n">
        <v>29</v>
      </c>
      <c r="B129" s="0" t="s">
        <v>209</v>
      </c>
      <c r="C129" s="0" t="s">
        <v>426</v>
      </c>
      <c r="D129" s="0" t="s">
        <v>427</v>
      </c>
      <c r="E129" s="1" t="s">
        <v>428</v>
      </c>
      <c r="F129" s="0" t="s">
        <v>19</v>
      </c>
      <c r="G129" s="0" t="s">
        <v>19</v>
      </c>
      <c r="K129" s="0" t="n">
        <f aca="false">IF(A129&lt;=$P$3,ROUND(E129,0),0)</f>
        <v>17942</v>
      </c>
      <c r="L129" s="6"/>
      <c r="M129" s="0" t="n">
        <f aca="false">SUM($K$2:K129)</f>
        <v>19290302</v>
      </c>
      <c r="N129" s="7" t="n">
        <f aca="false">M129&lt;$P$5-SUM($P$7:$P$24)</f>
        <v>0</v>
      </c>
    </row>
    <row r="130" customFormat="false" ht="13.8" hidden="false" customHeight="false" outlineLevel="0" collapsed="false">
      <c r="A130" s="0" t="n">
        <v>36</v>
      </c>
      <c r="B130" s="0" t="s">
        <v>98</v>
      </c>
      <c r="C130" s="0" t="s">
        <v>429</v>
      </c>
      <c r="D130" s="0" t="s">
        <v>430</v>
      </c>
      <c r="E130" s="1" t="s">
        <v>431</v>
      </c>
      <c r="F130" s="0" t="s">
        <v>19</v>
      </c>
      <c r="G130" s="0" t="s">
        <v>19</v>
      </c>
      <c r="K130" s="0" t="n">
        <f aca="false">IF(A130&lt;=$P$3,ROUND(E130,0),0)</f>
        <v>16500</v>
      </c>
      <c r="L130" s="6"/>
      <c r="M130" s="0" t="n">
        <f aca="false">SUM($K$2:K130)</f>
        <v>19306802</v>
      </c>
      <c r="N130" s="7" t="n">
        <f aca="false">M130&lt;$P$5-SUM($P$7:$P$24)</f>
        <v>0</v>
      </c>
    </row>
    <row r="131" customFormat="false" ht="13.8" hidden="false" customHeight="false" outlineLevel="0" collapsed="false">
      <c r="A131" s="0" t="n">
        <v>18</v>
      </c>
      <c r="B131" s="0" t="s">
        <v>78</v>
      </c>
      <c r="C131" s="0" t="s">
        <v>432</v>
      </c>
      <c r="D131" s="0" t="s">
        <v>433</v>
      </c>
      <c r="E131" s="1" t="s">
        <v>434</v>
      </c>
      <c r="F131" s="0" t="s">
        <v>85</v>
      </c>
      <c r="G131" s="0" t="s">
        <v>105</v>
      </c>
      <c r="K131" s="0" t="n">
        <f aca="false">IF(A131&lt;=$P$3,ROUND(E131,0),0)</f>
        <v>16276</v>
      </c>
      <c r="L131" s="6"/>
      <c r="M131" s="0" t="n">
        <f aca="false">SUM($K$2:K131)</f>
        <v>19323078</v>
      </c>
      <c r="N131" s="7" t="n">
        <f aca="false">M131&lt;$P$5-SUM($P$7:$P$24)</f>
        <v>0</v>
      </c>
    </row>
    <row r="132" customFormat="false" ht="13.8" hidden="false" customHeight="false" outlineLevel="0" collapsed="false">
      <c r="A132" s="0" t="n">
        <v>28</v>
      </c>
      <c r="B132" s="0" t="s">
        <v>98</v>
      </c>
      <c r="C132" s="0" t="s">
        <v>435</v>
      </c>
      <c r="D132" s="0" t="s">
        <v>436</v>
      </c>
      <c r="E132" s="1" t="s">
        <v>437</v>
      </c>
      <c r="F132" s="0" t="s">
        <v>19</v>
      </c>
      <c r="G132" s="0" t="s">
        <v>19</v>
      </c>
      <c r="K132" s="0" t="n">
        <f aca="false">IF(A132&lt;=$P$3,ROUND(E132,0),0)</f>
        <v>16250</v>
      </c>
      <c r="L132" s="6"/>
      <c r="M132" s="0" t="n">
        <f aca="false">SUM($K$2:K132)</f>
        <v>19339328</v>
      </c>
      <c r="N132" s="7" t="n">
        <f aca="false">M132&lt;$P$5-SUM($P$7:$P$24)</f>
        <v>0</v>
      </c>
    </row>
    <row r="133" customFormat="false" ht="13.8" hidden="false" customHeight="false" outlineLevel="0" collapsed="false">
      <c r="A133" s="0" t="n">
        <v>20</v>
      </c>
      <c r="B133" s="0" t="s">
        <v>78</v>
      </c>
      <c r="C133" s="0" t="s">
        <v>438</v>
      </c>
      <c r="D133" s="0" t="s">
        <v>439</v>
      </c>
      <c r="E133" s="1" t="s">
        <v>440</v>
      </c>
      <c r="G133" s="0" t="s">
        <v>19</v>
      </c>
      <c r="K133" s="0" t="n">
        <f aca="false">IF(A133&lt;=$P$3,ROUND(E133,0),0)</f>
        <v>15673</v>
      </c>
      <c r="L133" s="6"/>
      <c r="M133" s="0" t="n">
        <f aca="false">SUM($K$2:K133)</f>
        <v>19355001</v>
      </c>
      <c r="N133" s="7" t="n">
        <f aca="false">M133&lt;$P$5-SUM($P$7:$P$24)</f>
        <v>0</v>
      </c>
    </row>
    <row r="134" customFormat="false" ht="13.8" hidden="false" customHeight="false" outlineLevel="0" collapsed="false">
      <c r="A134" s="0" t="n">
        <v>20</v>
      </c>
      <c r="B134" s="0" t="s">
        <v>73</v>
      </c>
      <c r="C134" s="0" t="s">
        <v>441</v>
      </c>
      <c r="D134" s="0" t="s">
        <v>442</v>
      </c>
      <c r="E134" s="1" t="s">
        <v>440</v>
      </c>
      <c r="F134" s="0" t="s">
        <v>197</v>
      </c>
      <c r="G134" s="0" t="s">
        <v>19</v>
      </c>
      <c r="K134" s="0" t="n">
        <f aca="false">IF(A134&lt;=$P$3,ROUND(E134,0),0)</f>
        <v>15673</v>
      </c>
      <c r="L134" s="6"/>
      <c r="M134" s="0" t="n">
        <f aca="false">SUM($K$2:K134)</f>
        <v>19370674</v>
      </c>
      <c r="N134" s="7" t="n">
        <f aca="false">M134&lt;$P$5-SUM($P$7:$P$24)</f>
        <v>0</v>
      </c>
    </row>
    <row r="135" customFormat="false" ht="13.8" hidden="false" customHeight="false" outlineLevel="0" collapsed="false">
      <c r="A135" s="0" t="n">
        <v>20</v>
      </c>
      <c r="B135" s="0" t="s">
        <v>98</v>
      </c>
      <c r="C135" s="0" t="s">
        <v>443</v>
      </c>
      <c r="D135" s="0" t="s">
        <v>444</v>
      </c>
      <c r="E135" s="1" t="s">
        <v>440</v>
      </c>
      <c r="F135" s="0" t="s">
        <v>19</v>
      </c>
      <c r="G135" s="0" t="s">
        <v>62</v>
      </c>
      <c r="K135" s="0" t="n">
        <f aca="false">IF(A135&lt;=$P$3,ROUND(E135,0),0)</f>
        <v>15673</v>
      </c>
      <c r="L135" s="6"/>
      <c r="M135" s="0" t="n">
        <f aca="false">SUM($K$2:K135)</f>
        <v>19386347</v>
      </c>
      <c r="N135" s="7" t="n">
        <f aca="false">M135&lt;$P$5-SUM($P$7:$P$24)</f>
        <v>0</v>
      </c>
    </row>
    <row r="136" customFormat="false" ht="13.8" hidden="false" customHeight="false" outlineLevel="0" collapsed="false">
      <c r="A136" s="0" t="n">
        <v>35</v>
      </c>
      <c r="B136" s="0" t="s">
        <v>73</v>
      </c>
      <c r="C136" s="0" t="s">
        <v>445</v>
      </c>
      <c r="D136" s="0" t="s">
        <v>446</v>
      </c>
      <c r="E136" s="1" t="s">
        <v>447</v>
      </c>
      <c r="F136" s="0" t="s">
        <v>19</v>
      </c>
      <c r="G136" s="0" t="s">
        <v>19</v>
      </c>
      <c r="K136" s="0" t="n">
        <f aca="false">IF(A136&lt;=$P$3,ROUND(E136,0),0)</f>
        <v>15233</v>
      </c>
      <c r="L136" s="6"/>
      <c r="M136" s="0" t="n">
        <f aca="false">SUM($K$2:K136)</f>
        <v>19401580</v>
      </c>
      <c r="N136" s="7" t="n">
        <f aca="false">M136&lt;$P$5-SUM($P$7:$P$24)</f>
        <v>0</v>
      </c>
    </row>
    <row r="137" customFormat="false" ht="13.8" hidden="false" customHeight="false" outlineLevel="0" collapsed="false">
      <c r="A137" s="0" t="n">
        <v>27</v>
      </c>
      <c r="B137" s="0" t="s">
        <v>98</v>
      </c>
      <c r="C137" s="0" t="s">
        <v>448</v>
      </c>
      <c r="D137" s="0" t="s">
        <v>449</v>
      </c>
      <c r="E137" s="1" t="s">
        <v>450</v>
      </c>
      <c r="F137" s="0" t="s">
        <v>193</v>
      </c>
      <c r="G137" s="0" t="s">
        <v>19</v>
      </c>
      <c r="K137" s="0" t="n">
        <f aca="false">IF(A137&lt;=$P$3,ROUND(E137,0),0)</f>
        <v>14663</v>
      </c>
      <c r="L137" s="6"/>
      <c r="M137" s="0" t="n">
        <f aca="false">SUM($K$2:K137)</f>
        <v>19416243</v>
      </c>
      <c r="N137" s="7" t="n">
        <f aca="false">M137&lt;$P$5-SUM($P$7:$P$24)</f>
        <v>0</v>
      </c>
    </row>
    <row r="138" customFormat="false" ht="13.8" hidden="false" customHeight="false" outlineLevel="0" collapsed="false">
      <c r="A138" s="0" t="n">
        <v>34</v>
      </c>
      <c r="B138" s="0" t="s">
        <v>73</v>
      </c>
      <c r="C138" s="0" t="s">
        <v>451</v>
      </c>
      <c r="D138" s="0" t="s">
        <v>452</v>
      </c>
      <c r="E138" s="1" t="s">
        <v>453</v>
      </c>
      <c r="F138" s="0" t="s">
        <v>19</v>
      </c>
      <c r="G138" s="0" t="s">
        <v>19</v>
      </c>
      <c r="K138" s="0" t="n">
        <f aca="false">IF(A138&lt;=$P$3,ROUND(E138,0),0)</f>
        <v>14000</v>
      </c>
      <c r="L138" s="6"/>
      <c r="M138" s="0" t="n">
        <f aca="false">SUM($K$2:K138)</f>
        <v>19430243</v>
      </c>
      <c r="N138" s="7" t="n">
        <f aca="false">M138&lt;$P$5-SUM($P$7:$P$24)</f>
        <v>0</v>
      </c>
    </row>
    <row r="139" customFormat="false" ht="13.8" hidden="false" customHeight="false" outlineLevel="0" collapsed="false">
      <c r="A139" s="0" t="n">
        <v>26</v>
      </c>
      <c r="B139" s="0" t="s">
        <v>73</v>
      </c>
      <c r="C139" s="0" t="s">
        <v>454</v>
      </c>
      <c r="D139" s="0" t="s">
        <v>455</v>
      </c>
      <c r="E139" s="1" t="s">
        <v>456</v>
      </c>
      <c r="F139" s="0" t="s">
        <v>19</v>
      </c>
      <c r="G139" s="0" t="s">
        <v>105</v>
      </c>
      <c r="K139" s="0" t="n">
        <f aca="false">IF(A139&lt;=$P$3,ROUND(E139,0),0)</f>
        <v>13179</v>
      </c>
      <c r="L139" s="6"/>
      <c r="M139" s="0" t="n">
        <f aca="false">SUM($K$2:K139)</f>
        <v>19443422</v>
      </c>
      <c r="N139" s="7" t="n">
        <f aca="false">M139&lt;$P$5-SUM($P$7:$P$24)</f>
        <v>0</v>
      </c>
    </row>
    <row r="140" customFormat="false" ht="13.8" hidden="false" customHeight="false" outlineLevel="0" collapsed="false">
      <c r="A140" s="0" t="n">
        <v>33</v>
      </c>
      <c r="B140" s="0" t="s">
        <v>73</v>
      </c>
      <c r="C140" s="0" t="s">
        <v>457</v>
      </c>
      <c r="D140" s="0" t="s">
        <v>458</v>
      </c>
      <c r="E140" s="1" t="s">
        <v>459</v>
      </c>
      <c r="F140" s="0" t="s">
        <v>19</v>
      </c>
      <c r="G140" s="0" t="s">
        <v>19</v>
      </c>
      <c r="K140" s="0" t="n">
        <f aca="false">IF(A140&lt;=$P$3,ROUND(E140,0),0)</f>
        <v>12900</v>
      </c>
      <c r="L140" s="6"/>
      <c r="M140" s="0" t="n">
        <f aca="false">SUM($K$2:K140)</f>
        <v>19456322</v>
      </c>
      <c r="N140" s="7" t="n">
        <f aca="false">M140&lt;$P$5-SUM($P$7:$P$24)</f>
        <v>0</v>
      </c>
    </row>
    <row r="141" customFormat="false" ht="13.8" hidden="false" customHeight="false" outlineLevel="0" collapsed="false">
      <c r="A141" s="0" t="n">
        <v>25</v>
      </c>
      <c r="B141" s="0" t="s">
        <v>78</v>
      </c>
      <c r="C141" s="0" t="s">
        <v>460</v>
      </c>
      <c r="D141" s="0" t="s">
        <v>461</v>
      </c>
      <c r="E141" s="1" t="s">
        <v>462</v>
      </c>
      <c r="F141" s="0" t="s">
        <v>19</v>
      </c>
      <c r="G141" s="0" t="s">
        <v>19</v>
      </c>
      <c r="K141" s="0" t="n">
        <f aca="false">IF(A141&lt;=$P$3,ROUND(E141,0),0)</f>
        <v>11800</v>
      </c>
      <c r="L141" s="6"/>
      <c r="M141" s="0" t="n">
        <f aca="false">SUM($K$2:K141)</f>
        <v>19468122</v>
      </c>
      <c r="N141" s="7" t="n">
        <f aca="false">M141&lt;$P$5-SUM($P$7:$P$24)</f>
        <v>0</v>
      </c>
    </row>
    <row r="142" customFormat="false" ht="13.8" hidden="false" customHeight="false" outlineLevel="0" collapsed="false">
      <c r="A142" s="0" t="n">
        <v>25</v>
      </c>
      <c r="B142" s="0" t="s">
        <v>98</v>
      </c>
      <c r="C142" s="0" t="s">
        <v>463</v>
      </c>
      <c r="D142" s="0" t="s">
        <v>464</v>
      </c>
      <c r="E142" s="1" t="s">
        <v>465</v>
      </c>
      <c r="F142" s="0" t="s">
        <v>19</v>
      </c>
      <c r="G142" s="0" t="s">
        <v>19</v>
      </c>
      <c r="K142" s="0" t="n">
        <f aca="false">IF(A142&lt;=$P$3,ROUND(E142,0),0)</f>
        <v>11795</v>
      </c>
      <c r="L142" s="6"/>
      <c r="M142" s="0" t="n">
        <f aca="false">SUM($K$2:K142)</f>
        <v>19479917</v>
      </c>
      <c r="N142" s="7" t="n">
        <f aca="false">M142&lt;$P$5-SUM($P$7:$P$24)</f>
        <v>0</v>
      </c>
    </row>
    <row r="143" customFormat="false" ht="13.8" hidden="false" customHeight="false" outlineLevel="0" collapsed="false">
      <c r="A143" s="0" t="n">
        <v>21</v>
      </c>
      <c r="B143" s="0" t="s">
        <v>98</v>
      </c>
      <c r="C143" s="0" t="s">
        <v>466</v>
      </c>
      <c r="D143" s="0" t="s">
        <v>467</v>
      </c>
      <c r="E143" s="1" t="s">
        <v>468</v>
      </c>
      <c r="F143" s="0" t="s">
        <v>19</v>
      </c>
      <c r="G143" s="0" t="s">
        <v>59</v>
      </c>
      <c r="K143" s="0" t="n">
        <f aca="false">IF(A143&lt;=$P$3,ROUND(E143,0),0)</f>
        <v>10798</v>
      </c>
      <c r="L143" s="6"/>
      <c r="M143" s="0" t="n">
        <f aca="false">SUM($K$2:K143)</f>
        <v>19490715</v>
      </c>
      <c r="N143" s="7" t="n">
        <f aca="false">M143&lt;$P$5-SUM($P$7:$P$24)</f>
        <v>0</v>
      </c>
    </row>
    <row r="144" customFormat="false" ht="13.8" hidden="false" customHeight="false" outlineLevel="0" collapsed="false">
      <c r="A144" s="0" t="n">
        <v>24</v>
      </c>
      <c r="B144" s="0" t="s">
        <v>98</v>
      </c>
      <c r="C144" s="0" t="s">
        <v>469</v>
      </c>
      <c r="D144" s="0" t="s">
        <v>470</v>
      </c>
      <c r="E144" s="1" t="s">
        <v>471</v>
      </c>
      <c r="F144" s="0" t="s">
        <v>425</v>
      </c>
      <c r="G144" s="0" t="s">
        <v>19</v>
      </c>
      <c r="K144" s="0" t="n">
        <f aca="false">IF(A144&lt;=$P$3,ROUND(E144,0),0)</f>
        <v>10508</v>
      </c>
      <c r="L144" s="6"/>
      <c r="M144" s="0" t="n">
        <f aca="false">SUM($K$2:K144)</f>
        <v>19501223</v>
      </c>
      <c r="N144" s="7" t="n">
        <f aca="false">M144&lt;$P$5-SUM($P$7:$P$24)</f>
        <v>0</v>
      </c>
    </row>
    <row r="145" customFormat="false" ht="13.8" hidden="false" customHeight="false" outlineLevel="0" collapsed="false">
      <c r="A145" s="0" t="n">
        <v>24</v>
      </c>
      <c r="B145" s="0" t="s">
        <v>73</v>
      </c>
      <c r="C145" s="0" t="s">
        <v>472</v>
      </c>
      <c r="D145" s="0" t="s">
        <v>473</v>
      </c>
      <c r="E145" s="1" t="s">
        <v>471</v>
      </c>
      <c r="F145" s="0" t="s">
        <v>19</v>
      </c>
      <c r="G145" s="0" t="s">
        <v>474</v>
      </c>
      <c r="J145" s="0" t="s">
        <v>475</v>
      </c>
      <c r="K145" s="0" t="n">
        <f aca="false">IF(A145&lt;=$P$3,ROUND(E145,0),0)</f>
        <v>10508</v>
      </c>
      <c r="L145" s="6"/>
      <c r="M145" s="0" t="n">
        <f aca="false">SUM($K$2:K145)</f>
        <v>19511731</v>
      </c>
      <c r="N145" s="7" t="n">
        <f aca="false">M145&lt;$P$5-SUM($P$7:$P$24)</f>
        <v>0</v>
      </c>
    </row>
    <row r="146" customFormat="false" ht="13.8" hidden="false" customHeight="false" outlineLevel="0" collapsed="false">
      <c r="A146" s="0" t="n">
        <v>20</v>
      </c>
      <c r="B146" s="0" t="s">
        <v>98</v>
      </c>
      <c r="C146" s="0" t="s">
        <v>476</v>
      </c>
      <c r="D146" s="0" t="s">
        <v>477</v>
      </c>
      <c r="E146" s="1" t="s">
        <v>478</v>
      </c>
      <c r="F146" s="0" t="s">
        <v>197</v>
      </c>
      <c r="G146" s="0" t="s">
        <v>59</v>
      </c>
      <c r="K146" s="0" t="n">
        <f aca="false">IF(A146&lt;=$P$3,ROUND(E146,0),0)</f>
        <v>9403</v>
      </c>
      <c r="L146" s="6"/>
      <c r="M146" s="0" t="n">
        <f aca="false">SUM($K$2:K146)</f>
        <v>19521134</v>
      </c>
      <c r="N146" s="7" t="n">
        <f aca="false">M146&lt;$P$5-SUM($P$7:$P$24)</f>
        <v>0</v>
      </c>
    </row>
    <row r="147" customFormat="false" ht="13.8" hidden="false" customHeight="false" outlineLevel="0" collapsed="false">
      <c r="A147" s="0" t="n">
        <v>23</v>
      </c>
      <c r="B147" s="0" t="s">
        <v>78</v>
      </c>
      <c r="C147" s="0" t="s">
        <v>479</v>
      </c>
      <c r="D147" s="0" t="s">
        <v>480</v>
      </c>
      <c r="E147" s="1" t="s">
        <v>481</v>
      </c>
      <c r="F147" s="0" t="s">
        <v>19</v>
      </c>
      <c r="G147" s="0" t="s">
        <v>19</v>
      </c>
      <c r="K147" s="0" t="n">
        <f aca="false">IF(A147&lt;=$P$3,ROUND(E147,0),0)</f>
        <v>9315</v>
      </c>
      <c r="L147" s="6"/>
      <c r="M147" s="0" t="n">
        <f aca="false">SUM($K$2:K147)</f>
        <v>19530449</v>
      </c>
      <c r="N147" s="7" t="n">
        <f aca="false">M147&lt;$P$5-SUM($P$7:$P$24)</f>
        <v>0</v>
      </c>
    </row>
    <row r="148" customFormat="false" ht="13.8" hidden="false" customHeight="false" outlineLevel="0" collapsed="false">
      <c r="A148" s="0" t="n">
        <v>23</v>
      </c>
      <c r="B148" s="0" t="s">
        <v>91</v>
      </c>
      <c r="C148" s="0" t="s">
        <v>482</v>
      </c>
      <c r="D148" s="0" t="s">
        <v>483</v>
      </c>
      <c r="E148" s="1" t="s">
        <v>481</v>
      </c>
      <c r="F148" s="0" t="s">
        <v>197</v>
      </c>
      <c r="G148" s="0" t="s">
        <v>19</v>
      </c>
      <c r="K148" s="0" t="n">
        <f aca="false">IF(A148&lt;=$P$3,ROUND(E148,0),0)</f>
        <v>9315</v>
      </c>
      <c r="L148" s="6"/>
      <c r="M148" s="0" t="n">
        <f aca="false">SUM($K$2:K148)</f>
        <v>19539764</v>
      </c>
      <c r="N148" s="7" t="n">
        <f aca="false">M148&lt;$P$5-SUM($P$7:$P$24)</f>
        <v>0</v>
      </c>
    </row>
    <row r="149" customFormat="false" ht="13.8" hidden="false" customHeight="false" outlineLevel="0" collapsed="false">
      <c r="A149" s="0" t="n">
        <v>23</v>
      </c>
      <c r="B149" s="0" t="s">
        <v>78</v>
      </c>
      <c r="C149" s="0" t="s">
        <v>484</v>
      </c>
      <c r="D149" s="0" t="s">
        <v>485</v>
      </c>
      <c r="E149" s="1" t="s">
        <v>486</v>
      </c>
      <c r="F149" s="0" t="s">
        <v>19</v>
      </c>
      <c r="G149" s="0" t="s">
        <v>19</v>
      </c>
      <c r="K149" s="0" t="n">
        <f aca="false">IF(A149&lt;=$P$3,ROUND(E149,0),0)</f>
        <v>9300</v>
      </c>
      <c r="L149" s="6"/>
      <c r="M149" s="0" t="n">
        <f aca="false">SUM($K$2:K149)</f>
        <v>19549064</v>
      </c>
      <c r="N149" s="7" t="n">
        <f aca="false">M149&lt;$P$5-SUM($P$7:$P$24)</f>
        <v>0</v>
      </c>
    </row>
    <row r="150" customFormat="false" ht="13.8" hidden="false" customHeight="false" outlineLevel="0" collapsed="false">
      <c r="A150" s="0" t="n">
        <v>22</v>
      </c>
      <c r="B150" s="0" t="s">
        <v>78</v>
      </c>
      <c r="C150" s="0" t="s">
        <v>487</v>
      </c>
      <c r="D150" s="0" t="s">
        <v>488</v>
      </c>
      <c r="E150" s="1" t="s">
        <v>489</v>
      </c>
      <c r="F150" s="0" t="s">
        <v>425</v>
      </c>
      <c r="G150" s="0" t="s">
        <v>129</v>
      </c>
      <c r="K150" s="0" t="n">
        <f aca="false">IF(A150&lt;=$P$3,ROUND(E150,0),0)</f>
        <v>8213</v>
      </c>
      <c r="L150" s="6"/>
      <c r="M150" s="0" t="n">
        <f aca="false">SUM($K$2:K150)</f>
        <v>19557277</v>
      </c>
      <c r="N150" s="7" t="n">
        <f aca="false">M150&lt;$P$5-SUM($P$7:$P$24)</f>
        <v>0</v>
      </c>
    </row>
    <row r="151" customFormat="false" ht="13.8" hidden="false" customHeight="false" outlineLevel="0" collapsed="false">
      <c r="A151" s="0" t="n">
        <v>22</v>
      </c>
      <c r="B151" s="0" t="s">
        <v>73</v>
      </c>
      <c r="C151" s="0" t="s">
        <v>490</v>
      </c>
      <c r="D151" s="0" t="s">
        <v>491</v>
      </c>
      <c r="E151" s="1" t="s">
        <v>489</v>
      </c>
      <c r="F151" s="0" t="s">
        <v>32</v>
      </c>
      <c r="G151" s="0" t="s">
        <v>19</v>
      </c>
      <c r="K151" s="0" t="n">
        <f aca="false">IF(A151&lt;=$P$3,ROUND(E151,0),0)</f>
        <v>8213</v>
      </c>
      <c r="L151" s="6"/>
      <c r="M151" s="0" t="n">
        <f aca="false">SUM($K$2:K151)</f>
        <v>19565490</v>
      </c>
      <c r="N151" s="7" t="n">
        <f aca="false">M151&lt;$P$5-SUM($P$7:$P$24)</f>
        <v>0</v>
      </c>
    </row>
    <row r="152" customFormat="false" ht="13.8" hidden="false" customHeight="false" outlineLevel="0" collapsed="false">
      <c r="A152" s="0" t="n">
        <v>22</v>
      </c>
      <c r="B152" s="0" t="s">
        <v>98</v>
      </c>
      <c r="C152" s="0" t="s">
        <v>492</v>
      </c>
      <c r="D152" s="0" t="s">
        <v>493</v>
      </c>
      <c r="E152" s="1" t="s">
        <v>489</v>
      </c>
      <c r="F152" s="0" t="s">
        <v>425</v>
      </c>
      <c r="G152" s="0" t="s">
        <v>19</v>
      </c>
      <c r="J152" s="0" t="s">
        <v>494</v>
      </c>
      <c r="K152" s="0" t="n">
        <f aca="false">IF(A152&lt;=$P$3,ROUND(E152,0),0)</f>
        <v>8213</v>
      </c>
      <c r="L152" s="6"/>
      <c r="M152" s="0" t="n">
        <f aca="false">SUM($K$2:K152)</f>
        <v>19573703</v>
      </c>
      <c r="N152" s="7" t="n">
        <f aca="false">M152&lt;$P$5-SUM($P$7:$P$24)</f>
        <v>0</v>
      </c>
    </row>
    <row r="153" customFormat="false" ht="13.8" hidden="false" customHeight="false" outlineLevel="0" collapsed="false">
      <c r="A153" s="0" t="n">
        <v>28</v>
      </c>
      <c r="B153" s="0" t="s">
        <v>209</v>
      </c>
      <c r="C153" s="0" t="s">
        <v>495</v>
      </c>
      <c r="D153" s="0" t="s">
        <v>496</v>
      </c>
      <c r="E153" s="1" t="s">
        <v>497</v>
      </c>
      <c r="F153" s="0" t="s">
        <v>19</v>
      </c>
      <c r="G153" s="0" t="s">
        <v>19</v>
      </c>
      <c r="K153" s="0" t="n">
        <f aca="false">IF(A153&lt;=$P$3,ROUND(E153,0),0)</f>
        <v>8100</v>
      </c>
      <c r="L153" s="6"/>
      <c r="M153" s="0" t="n">
        <f aca="false">SUM($K$2:K153)</f>
        <v>19581803</v>
      </c>
      <c r="N153" s="7" t="n">
        <f aca="false">M153&lt;$P$5-SUM($P$7:$P$24)</f>
        <v>0</v>
      </c>
    </row>
    <row r="154" customFormat="false" ht="13.8" hidden="false" customHeight="false" outlineLevel="0" collapsed="false">
      <c r="A154" s="0" t="n">
        <v>21</v>
      </c>
      <c r="B154" s="0" t="s">
        <v>209</v>
      </c>
      <c r="C154" s="0" t="s">
        <v>498</v>
      </c>
      <c r="D154" s="0" t="s">
        <v>499</v>
      </c>
      <c r="E154" s="1" t="s">
        <v>500</v>
      </c>
      <c r="F154" s="0" t="s">
        <v>19</v>
      </c>
      <c r="G154" s="0" t="s">
        <v>19</v>
      </c>
      <c r="K154" s="0" t="n">
        <f aca="false">IF(A154&lt;=$P$3,ROUND(E154,0),0)</f>
        <v>7600</v>
      </c>
      <c r="L154" s="6"/>
      <c r="M154" s="0" t="n">
        <f aca="false">SUM($K$2:K154)</f>
        <v>19589403</v>
      </c>
      <c r="N154" s="7" t="n">
        <f aca="false">M154&lt;$P$5-SUM($P$7:$P$24)</f>
        <v>0</v>
      </c>
    </row>
    <row r="155" customFormat="false" ht="13.8" hidden="false" customHeight="false" outlineLevel="0" collapsed="false">
      <c r="A155" s="0" t="n">
        <v>27</v>
      </c>
      <c r="B155" s="0" t="s">
        <v>209</v>
      </c>
      <c r="C155" s="0" t="s">
        <v>501</v>
      </c>
      <c r="D155" s="0" t="s">
        <v>502</v>
      </c>
      <c r="E155" s="1" t="s">
        <v>503</v>
      </c>
      <c r="F155" s="0" t="s">
        <v>19</v>
      </c>
      <c r="G155" s="0" t="s">
        <v>19</v>
      </c>
      <c r="K155" s="0" t="n">
        <f aca="false">IF(A155&lt;=$P$3,ROUND(E155,0),0)</f>
        <v>7300</v>
      </c>
      <c r="L155" s="6"/>
      <c r="M155" s="0" t="n">
        <f aca="false">SUM($K$2:K155)</f>
        <v>19596703</v>
      </c>
      <c r="N155" s="7" t="n">
        <f aca="false">M155&lt;$P$5-SUM($P$7:$P$24)</f>
        <v>0</v>
      </c>
    </row>
    <row r="156" customFormat="false" ht="13.8" hidden="false" customHeight="false" outlineLevel="0" collapsed="false">
      <c r="A156" s="0" t="n">
        <v>15</v>
      </c>
      <c r="B156" s="0" t="s">
        <v>78</v>
      </c>
      <c r="C156" s="0" t="s">
        <v>504</v>
      </c>
      <c r="D156" s="0" t="s">
        <v>505</v>
      </c>
      <c r="E156" s="1" t="s">
        <v>506</v>
      </c>
      <c r="F156" s="0" t="s">
        <v>425</v>
      </c>
      <c r="G156" s="0" t="s">
        <v>105</v>
      </c>
      <c r="K156" s="0" t="n">
        <f aca="false">IF(A156&lt;=$P$3,ROUND(E156,0),0)</f>
        <v>6935</v>
      </c>
      <c r="L156" s="6"/>
      <c r="M156" s="0" t="n">
        <f aca="false">SUM($K$2:K156)</f>
        <v>19603638</v>
      </c>
      <c r="N156" s="7" t="n">
        <f aca="false">M156&lt;$P$5-SUM($P$7:$P$24)</f>
        <v>0</v>
      </c>
    </row>
    <row r="157" customFormat="false" ht="13.8" hidden="false" customHeight="false" outlineLevel="0" collapsed="false">
      <c r="A157" s="0" t="n">
        <v>16</v>
      </c>
      <c r="B157" s="0" t="s">
        <v>78</v>
      </c>
      <c r="C157" s="0" t="s">
        <v>507</v>
      </c>
      <c r="D157" s="0" t="s">
        <v>508</v>
      </c>
      <c r="E157" s="1" t="s">
        <v>509</v>
      </c>
      <c r="F157" s="0" t="s">
        <v>510</v>
      </c>
      <c r="G157" s="0" t="s">
        <v>19</v>
      </c>
      <c r="K157" s="0" t="n">
        <f aca="false">IF(A157&lt;=$P$3,ROUND(E157,0),0)</f>
        <v>6661</v>
      </c>
      <c r="L157" s="6"/>
      <c r="M157" s="0" t="n">
        <f aca="false">SUM($K$2:K157)</f>
        <v>19610299</v>
      </c>
      <c r="N157" s="7" t="n">
        <f aca="false">M157&lt;$P$5-SUM($P$7:$P$24)</f>
        <v>0</v>
      </c>
    </row>
    <row r="158" customFormat="false" ht="13.8" hidden="false" customHeight="false" outlineLevel="0" collapsed="false">
      <c r="A158" s="0" t="n">
        <v>26</v>
      </c>
      <c r="B158" s="0" t="s">
        <v>209</v>
      </c>
      <c r="C158" s="0" t="s">
        <v>511</v>
      </c>
      <c r="D158" s="0" t="s">
        <v>512</v>
      </c>
      <c r="E158" s="1" t="s">
        <v>513</v>
      </c>
      <c r="F158" s="0" t="s">
        <v>19</v>
      </c>
      <c r="G158" s="0" t="s">
        <v>19</v>
      </c>
      <c r="K158" s="0" t="n">
        <f aca="false">IF(A158&lt;=$P$3,ROUND(E158,0),0)</f>
        <v>6600</v>
      </c>
      <c r="L158" s="6"/>
      <c r="M158" s="0" t="n">
        <f aca="false">SUM($K$2:K158)</f>
        <v>19616899</v>
      </c>
      <c r="N158" s="7" t="n">
        <f aca="false">M158&lt;$P$5-SUM($P$7:$P$24)</f>
        <v>0</v>
      </c>
    </row>
    <row r="159" customFormat="false" ht="13.8" hidden="false" customHeight="false" outlineLevel="0" collapsed="false">
      <c r="A159" s="0" t="n">
        <v>26</v>
      </c>
      <c r="B159" s="0" t="s">
        <v>98</v>
      </c>
      <c r="C159" s="0" t="s">
        <v>514</v>
      </c>
      <c r="D159" s="0" t="s">
        <v>515</v>
      </c>
      <c r="E159" s="1" t="s">
        <v>516</v>
      </c>
      <c r="F159" s="0" t="s">
        <v>197</v>
      </c>
      <c r="G159" s="0" t="s">
        <v>19</v>
      </c>
      <c r="K159" s="0" t="n">
        <f aca="false">IF(A159&lt;=$P$3,ROUND(E159,0),0)</f>
        <v>6589</v>
      </c>
      <c r="L159" s="6"/>
      <c r="M159" s="0" t="n">
        <f aca="false">SUM($K$2:K159)</f>
        <v>19623488</v>
      </c>
      <c r="N159" s="7" t="n">
        <f aca="false">M159&lt;$P$5-SUM($P$7:$P$24)</f>
        <v>0</v>
      </c>
    </row>
    <row r="160" customFormat="false" ht="13.8" hidden="false" customHeight="false" outlineLevel="0" collapsed="false">
      <c r="A160" s="0" t="n">
        <v>13</v>
      </c>
      <c r="B160" s="0" t="s">
        <v>209</v>
      </c>
      <c r="C160" s="0" t="s">
        <v>517</v>
      </c>
      <c r="D160" s="0" t="s">
        <v>518</v>
      </c>
      <c r="E160" s="1" t="s">
        <v>519</v>
      </c>
      <c r="F160" s="0" t="s">
        <v>19</v>
      </c>
      <c r="G160" s="0" t="s">
        <v>59</v>
      </c>
      <c r="J160" s="0" t="s">
        <v>520</v>
      </c>
      <c r="K160" s="0" t="n">
        <f aca="false">IF(A160&lt;=$P$3,ROUND(E160,0),0)</f>
        <v>6477</v>
      </c>
      <c r="L160" s="6"/>
      <c r="M160" s="0" t="n">
        <f aca="false">SUM($K$2:K160)</f>
        <v>19629965</v>
      </c>
      <c r="N160" s="7" t="n">
        <f aca="false">M160&lt;$P$5-SUM($P$7:$P$24)</f>
        <v>0</v>
      </c>
    </row>
    <row r="161" customFormat="false" ht="13.8" hidden="false" customHeight="false" outlineLevel="0" collapsed="false">
      <c r="A161" s="0" t="n">
        <v>20</v>
      </c>
      <c r="B161" s="0" t="s">
        <v>98</v>
      </c>
      <c r="C161" s="0" t="s">
        <v>521</v>
      </c>
      <c r="D161" s="0" t="s">
        <v>522</v>
      </c>
      <c r="E161" s="1" t="s">
        <v>523</v>
      </c>
      <c r="F161" s="0" t="s">
        <v>197</v>
      </c>
      <c r="G161" s="0" t="s">
        <v>105</v>
      </c>
      <c r="K161" s="0" t="n">
        <f aca="false">IF(A161&lt;=$P$3,ROUND(E161,0),0)</f>
        <v>6269</v>
      </c>
      <c r="L161" s="6"/>
      <c r="M161" s="0" t="n">
        <f aca="false">SUM($K$2:K161)</f>
        <v>19636234</v>
      </c>
      <c r="N161" s="7" t="n">
        <f aca="false">M161&lt;$P$5-SUM($P$7:$P$24)</f>
        <v>0</v>
      </c>
    </row>
    <row r="162" customFormat="false" ht="13.8" hidden="false" customHeight="false" outlineLevel="0" collapsed="false">
      <c r="A162" s="0" t="n">
        <v>20</v>
      </c>
      <c r="B162" s="0" t="s">
        <v>98</v>
      </c>
      <c r="C162" s="0" t="s">
        <v>524</v>
      </c>
      <c r="D162" s="0" t="s">
        <v>525</v>
      </c>
      <c r="E162" s="1" t="s">
        <v>526</v>
      </c>
      <c r="F162" s="0" t="s">
        <v>19</v>
      </c>
      <c r="G162" s="0" t="s">
        <v>19</v>
      </c>
      <c r="K162" s="0" t="n">
        <f aca="false">IF(A162&lt;=$P$3,ROUND(E162,0),0)</f>
        <v>6100</v>
      </c>
      <c r="L162" s="6"/>
      <c r="M162" s="0" t="n">
        <f aca="false">SUM($K$2:K162)</f>
        <v>19642334</v>
      </c>
      <c r="N162" s="7" t="n">
        <f aca="false">M162&lt;$P$5-SUM($P$7:$P$24)</f>
        <v>0</v>
      </c>
    </row>
    <row r="163" customFormat="false" ht="13.8" hidden="false" customHeight="false" outlineLevel="0" collapsed="false">
      <c r="A163" s="0" t="n">
        <v>17</v>
      </c>
      <c r="B163" s="0" t="s">
        <v>98</v>
      </c>
      <c r="C163" s="0" t="s">
        <v>527</v>
      </c>
      <c r="D163" s="0" t="s">
        <v>528</v>
      </c>
      <c r="E163" s="1" t="s">
        <v>529</v>
      </c>
      <c r="F163" s="0" t="s">
        <v>197</v>
      </c>
      <c r="G163" s="0" t="s">
        <v>59</v>
      </c>
      <c r="K163" s="0" t="n">
        <f aca="false">IF(A163&lt;=$P$3,ROUND(E163,0),0)</f>
        <v>5932</v>
      </c>
      <c r="L163" s="6"/>
      <c r="M163" s="0" t="n">
        <f aca="false">SUM($K$2:K163)</f>
        <v>19648266</v>
      </c>
      <c r="N163" s="7" t="n">
        <f aca="false">M163&lt;$P$5-SUM($P$7:$P$24)</f>
        <v>0</v>
      </c>
    </row>
    <row r="164" customFormat="false" ht="13.8" hidden="false" customHeight="false" outlineLevel="0" collapsed="false">
      <c r="A164" s="0" t="n">
        <v>24</v>
      </c>
      <c r="B164" s="0" t="s">
        <v>78</v>
      </c>
      <c r="C164" s="0" t="s">
        <v>530</v>
      </c>
      <c r="D164" s="0" t="s">
        <v>531</v>
      </c>
      <c r="E164" s="1" t="s">
        <v>532</v>
      </c>
      <c r="F164" s="0" t="s">
        <v>19</v>
      </c>
      <c r="G164" s="0" t="s">
        <v>19</v>
      </c>
      <c r="K164" s="0" t="n">
        <f aca="false">IF(A164&lt;=$P$3,ROUND(E164,0),0)</f>
        <v>5300</v>
      </c>
      <c r="L164" s="6"/>
      <c r="M164" s="0" t="n">
        <f aca="false">SUM($K$2:K164)</f>
        <v>19653566</v>
      </c>
      <c r="N164" s="7" t="n">
        <f aca="false">M164&lt;$P$5-SUM($P$7:$P$24)</f>
        <v>0</v>
      </c>
    </row>
    <row r="165" customFormat="false" ht="13.8" hidden="false" customHeight="false" outlineLevel="0" collapsed="false">
      <c r="A165" s="0" t="n">
        <v>19</v>
      </c>
      <c r="B165" s="0" t="s">
        <v>98</v>
      </c>
      <c r="C165" s="0" t="s">
        <v>533</v>
      </c>
      <c r="D165" s="0" t="s">
        <v>534</v>
      </c>
      <c r="E165" s="1" t="s">
        <v>535</v>
      </c>
      <c r="F165" s="0" t="s">
        <v>19</v>
      </c>
      <c r="G165" s="0" t="s">
        <v>19</v>
      </c>
      <c r="K165" s="0" t="n">
        <f aca="false">IF(A165&lt;=$P$3,ROUND(E165,0),0)</f>
        <v>5242</v>
      </c>
      <c r="L165" s="6"/>
      <c r="M165" s="0" t="n">
        <f aca="false">SUM($K$2:K165)</f>
        <v>19658808</v>
      </c>
      <c r="N165" s="7" t="n">
        <f aca="false">M165&lt;$P$5-SUM($P$7:$P$24)</f>
        <v>0</v>
      </c>
    </row>
    <row r="166" customFormat="false" ht="13.8" hidden="false" customHeight="false" outlineLevel="0" collapsed="false">
      <c r="A166" s="0" t="n">
        <v>16</v>
      </c>
      <c r="B166" s="0" t="s">
        <v>209</v>
      </c>
      <c r="C166" s="0" t="s">
        <v>536</v>
      </c>
      <c r="D166" s="0" t="s">
        <v>537</v>
      </c>
      <c r="E166" s="1" t="s">
        <v>538</v>
      </c>
      <c r="F166" s="0" t="s">
        <v>539</v>
      </c>
      <c r="G166" s="0" t="s">
        <v>19</v>
      </c>
      <c r="K166" s="0" t="n">
        <f aca="false">IF(A166&lt;=$P$3,ROUND(E166,0),0)</f>
        <v>4995</v>
      </c>
      <c r="L166" s="6"/>
      <c r="M166" s="0" t="n">
        <f aca="false">SUM($K$2:K166)</f>
        <v>19663803</v>
      </c>
      <c r="N166" s="7" t="n">
        <f aca="false">M166&lt;$P$5-SUM($P$7:$P$24)</f>
        <v>0</v>
      </c>
    </row>
    <row r="167" customFormat="false" ht="13.8" hidden="false" customHeight="false" outlineLevel="0" collapsed="false">
      <c r="A167" s="0" t="n">
        <v>13</v>
      </c>
      <c r="B167" s="0" t="s">
        <v>540</v>
      </c>
      <c r="C167" s="0" t="s">
        <v>541</v>
      </c>
      <c r="D167" s="0" t="s">
        <v>542</v>
      </c>
      <c r="E167" s="1" t="s">
        <v>543</v>
      </c>
      <c r="F167" s="0" t="s">
        <v>19</v>
      </c>
      <c r="G167" s="0" t="s">
        <v>19</v>
      </c>
      <c r="K167" s="0" t="n">
        <f aca="false">IF(A167&lt;=$P$3,ROUND(E167,0),0)</f>
        <v>4626</v>
      </c>
      <c r="L167" s="6"/>
      <c r="M167" s="0" t="n">
        <f aca="false">SUM($K$2:K167)</f>
        <v>19668429</v>
      </c>
      <c r="N167" s="7" t="n">
        <f aca="false">M167&lt;$P$5-SUM($P$7:$P$24)</f>
        <v>0</v>
      </c>
    </row>
    <row r="168" customFormat="false" ht="13.8" hidden="false" customHeight="false" outlineLevel="0" collapsed="false">
      <c r="A168" s="0" t="n">
        <v>22</v>
      </c>
      <c r="B168" s="0" t="s">
        <v>73</v>
      </c>
      <c r="C168" s="0" t="s">
        <v>544</v>
      </c>
      <c r="D168" s="0" t="s">
        <v>545</v>
      </c>
      <c r="E168" s="1" t="s">
        <v>546</v>
      </c>
      <c r="F168" s="0" t="s">
        <v>19</v>
      </c>
      <c r="G168" s="0" t="s">
        <v>19</v>
      </c>
      <c r="K168" s="0" t="n">
        <f aca="false">IF(A168&lt;=$P$3,ROUND(E168,0),0)</f>
        <v>4100</v>
      </c>
      <c r="L168" s="6"/>
      <c r="M168" s="0" t="n">
        <f aca="false">SUM($K$2:K168)</f>
        <v>19672529</v>
      </c>
      <c r="N168" s="7" t="n">
        <f aca="false">M168&lt;$P$5-SUM($P$7:$P$24)</f>
        <v>0</v>
      </c>
    </row>
    <row r="169" customFormat="false" ht="13.8" hidden="false" customHeight="false" outlineLevel="0" collapsed="false">
      <c r="A169" s="0" t="n">
        <v>17</v>
      </c>
      <c r="B169" s="0" t="s">
        <v>422</v>
      </c>
      <c r="C169" s="0" t="s">
        <v>547</v>
      </c>
      <c r="D169" s="0" t="s">
        <v>548</v>
      </c>
      <c r="E169" s="1" t="s">
        <v>549</v>
      </c>
      <c r="F169" s="0" t="s">
        <v>539</v>
      </c>
      <c r="G169" s="0" t="s">
        <v>105</v>
      </c>
      <c r="K169" s="0" t="n">
        <f aca="false">IF(A169&lt;=$P$3,ROUND(E169,0),0)</f>
        <v>3954</v>
      </c>
      <c r="L169" s="6"/>
      <c r="M169" s="0" t="n">
        <f aca="false">SUM($K$2:K169)</f>
        <v>19676483</v>
      </c>
      <c r="N169" s="7" t="n">
        <f aca="false">M169&lt;$P$5-SUM($P$7:$P$24)</f>
        <v>0</v>
      </c>
    </row>
    <row r="170" customFormat="false" ht="13.8" hidden="false" customHeight="false" outlineLevel="0" collapsed="false">
      <c r="A170" s="0" t="n">
        <v>15</v>
      </c>
      <c r="B170" s="0" t="s">
        <v>540</v>
      </c>
      <c r="C170" s="0" t="s">
        <v>550</v>
      </c>
      <c r="D170" s="0" t="s">
        <v>551</v>
      </c>
      <c r="E170" s="1" t="s">
        <v>552</v>
      </c>
      <c r="F170" s="0" t="s">
        <v>553</v>
      </c>
      <c r="G170" s="0" t="s">
        <v>105</v>
      </c>
      <c r="K170" s="0" t="n">
        <f aca="false">IF(A170&lt;=$P$3,ROUND(E170,0),0)</f>
        <v>3701</v>
      </c>
      <c r="L170" s="6"/>
      <c r="M170" s="0" t="n">
        <f aca="false">SUM($K$2:K170)</f>
        <v>19680184</v>
      </c>
      <c r="N170" s="7" t="n">
        <f aca="false">M170&lt;$P$5-SUM($P$7:$P$24)</f>
        <v>0</v>
      </c>
    </row>
    <row r="171" customFormat="false" ht="13.8" hidden="false" customHeight="false" outlineLevel="0" collapsed="false">
      <c r="A171" s="0" t="n">
        <v>13</v>
      </c>
      <c r="B171" s="0" t="s">
        <v>78</v>
      </c>
      <c r="C171" s="0" t="s">
        <v>554</v>
      </c>
      <c r="D171" s="0" t="s">
        <v>555</v>
      </c>
      <c r="E171" s="1" t="s">
        <v>556</v>
      </c>
      <c r="G171" s="0" t="s">
        <v>129</v>
      </c>
      <c r="I171" s="0" t="s">
        <v>557</v>
      </c>
      <c r="K171" s="0" t="n">
        <f aca="false">IF(A171&lt;=$P$3,ROUND(E171,0),0)</f>
        <v>3700</v>
      </c>
      <c r="L171" s="6"/>
      <c r="M171" s="0" t="n">
        <f aca="false">SUM($K$2:K171)</f>
        <v>19683884</v>
      </c>
      <c r="N171" s="7" t="n">
        <f aca="false">M171&lt;$P$5-SUM($P$7:$P$24)</f>
        <v>0</v>
      </c>
    </row>
    <row r="172" customFormat="false" ht="13.8" hidden="false" customHeight="false" outlineLevel="0" collapsed="false">
      <c r="A172" s="0" t="n">
        <v>20</v>
      </c>
      <c r="B172" s="0" t="s">
        <v>73</v>
      </c>
      <c r="C172" s="0" t="s">
        <v>558</v>
      </c>
      <c r="D172" s="0" t="s">
        <v>559</v>
      </c>
      <c r="E172" s="1" t="s">
        <v>560</v>
      </c>
      <c r="F172" s="0" t="s">
        <v>19</v>
      </c>
      <c r="G172" s="0" t="s">
        <v>19</v>
      </c>
      <c r="H172" s="0" t="s">
        <v>73</v>
      </c>
      <c r="K172" s="0" t="n">
        <f aca="false">IF(A172&lt;=$P$3,ROUND(E172,0),0)</f>
        <v>3134</v>
      </c>
      <c r="L172" s="6"/>
      <c r="M172" s="0" t="n">
        <f aca="false">SUM($K$2:K172)</f>
        <v>19687018</v>
      </c>
      <c r="N172" s="7" t="n">
        <f aca="false">M172&lt;$P$5-SUM($P$7:$P$24)</f>
        <v>0</v>
      </c>
    </row>
    <row r="173" customFormat="false" ht="13.8" hidden="false" customHeight="false" outlineLevel="0" collapsed="false">
      <c r="A173" s="0" t="n">
        <v>15</v>
      </c>
      <c r="B173" s="0" t="s">
        <v>209</v>
      </c>
      <c r="C173" s="0" t="s">
        <v>561</v>
      </c>
      <c r="D173" s="0" t="s">
        <v>562</v>
      </c>
      <c r="E173" s="1" t="s">
        <v>563</v>
      </c>
      <c r="F173" s="0" t="s">
        <v>425</v>
      </c>
      <c r="G173" s="0" t="s">
        <v>59</v>
      </c>
      <c r="K173" s="0" t="n">
        <f aca="false">IF(A173&lt;=$P$3,ROUND(E173,0),0)</f>
        <v>2774</v>
      </c>
      <c r="L173" s="6"/>
      <c r="M173" s="0" t="n">
        <f aca="false">SUM($K$2:K173)</f>
        <v>19689792</v>
      </c>
      <c r="N173" s="7" t="n">
        <f aca="false">M173&lt;$P$5-SUM($P$7:$P$24)</f>
        <v>0</v>
      </c>
    </row>
    <row r="174" customFormat="false" ht="13.8" hidden="false" customHeight="false" outlineLevel="0" collapsed="false">
      <c r="A174" s="0" t="n">
        <v>19</v>
      </c>
      <c r="B174" s="0" t="s">
        <v>564</v>
      </c>
      <c r="C174" s="0" t="s">
        <v>565</v>
      </c>
      <c r="D174" s="0" t="s">
        <v>566</v>
      </c>
      <c r="E174" s="1" t="s">
        <v>567</v>
      </c>
      <c r="F174" s="0" t="s">
        <v>85</v>
      </c>
      <c r="G174" s="0" t="s">
        <v>19</v>
      </c>
      <c r="K174" s="0" t="n">
        <f aca="false">IF(A174&lt;=$P$3,ROUND(E174,0),0)</f>
        <v>2710</v>
      </c>
      <c r="L174" s="6"/>
      <c r="M174" s="0" t="n">
        <f aca="false">SUM($K$2:K174)</f>
        <v>19692502</v>
      </c>
      <c r="N174" s="7" t="n">
        <f aca="false">M174&lt;$P$5-SUM($P$7:$P$24)</f>
        <v>0</v>
      </c>
    </row>
    <row r="175" customFormat="false" ht="13.8" hidden="false" customHeight="false" outlineLevel="0" collapsed="false">
      <c r="A175" s="0" t="n">
        <v>18</v>
      </c>
      <c r="B175" s="0" t="s">
        <v>91</v>
      </c>
      <c r="C175" s="0" t="s">
        <v>568</v>
      </c>
      <c r="D175" s="0" t="s">
        <v>569</v>
      </c>
      <c r="E175" s="1" t="s">
        <v>570</v>
      </c>
      <c r="F175" s="0" t="s">
        <v>19</v>
      </c>
      <c r="G175" s="0" t="s">
        <v>19</v>
      </c>
      <c r="H175" s="0" t="s">
        <v>91</v>
      </c>
      <c r="K175" s="0" t="n">
        <f aca="false">IF(A175&lt;=$P$3,ROUND(E175,0),0)</f>
        <v>2325</v>
      </c>
      <c r="L175" s="6"/>
      <c r="M175" s="0" t="n">
        <f aca="false">SUM($K$2:K175)</f>
        <v>19694827</v>
      </c>
      <c r="N175" s="7" t="n">
        <f aca="false">M175&lt;$P$5-SUM($P$7:$P$24)</f>
        <v>0</v>
      </c>
    </row>
    <row r="176" customFormat="false" ht="13.8" hidden="false" customHeight="false" outlineLevel="0" collapsed="false">
      <c r="A176" s="0" t="n">
        <v>14</v>
      </c>
      <c r="B176" s="0" t="s">
        <v>209</v>
      </c>
      <c r="C176" s="0" t="s">
        <v>571</v>
      </c>
      <c r="D176" s="0" t="s">
        <v>572</v>
      </c>
      <c r="E176" s="1" t="s">
        <v>573</v>
      </c>
      <c r="F176" s="0" t="s">
        <v>574</v>
      </c>
      <c r="G176" s="0" t="s">
        <v>59</v>
      </c>
      <c r="J176" s="0" t="s">
        <v>575</v>
      </c>
      <c r="K176" s="0" t="n">
        <f aca="false">IF(A176&lt;=$P$3,ROUND(E176,0),0)</f>
        <v>2282</v>
      </c>
      <c r="L176" s="6"/>
      <c r="M176" s="0" t="n">
        <f aca="false">SUM($K$2:K176)</f>
        <v>19697109</v>
      </c>
      <c r="N176" s="7" t="n">
        <f aca="false">M176&lt;$P$5-SUM($P$7:$P$24)</f>
        <v>0</v>
      </c>
    </row>
    <row r="177" customFormat="false" ht="13.8" hidden="false" customHeight="false" outlineLevel="0" collapsed="false">
      <c r="A177" s="0" t="n">
        <v>14</v>
      </c>
      <c r="B177" s="0" t="s">
        <v>78</v>
      </c>
      <c r="C177" s="0" t="s">
        <v>576</v>
      </c>
      <c r="D177" s="0" t="s">
        <v>577</v>
      </c>
      <c r="E177" s="1" t="s">
        <v>573</v>
      </c>
      <c r="F177" s="0" t="s">
        <v>189</v>
      </c>
      <c r="G177" s="0" t="s">
        <v>105</v>
      </c>
      <c r="K177" s="0" t="n">
        <f aca="false">IF(A177&lt;=$P$3,ROUND(E177,0),0)</f>
        <v>2282</v>
      </c>
      <c r="L177" s="6"/>
      <c r="M177" s="0" t="n">
        <f aca="false">SUM($K$2:K177)</f>
        <v>19699391</v>
      </c>
      <c r="N177" s="7" t="n">
        <f aca="false">M177&lt;$P$5-SUM($P$7:$P$24)</f>
        <v>0</v>
      </c>
    </row>
    <row r="178" customFormat="false" ht="13.8" hidden="false" customHeight="false" outlineLevel="0" collapsed="false">
      <c r="A178" s="0" t="n">
        <v>10</v>
      </c>
      <c r="B178" s="0" t="s">
        <v>14</v>
      </c>
      <c r="C178" s="0" t="s">
        <v>578</v>
      </c>
      <c r="D178" s="0" t="s">
        <v>244</v>
      </c>
      <c r="E178" s="1" t="s">
        <v>579</v>
      </c>
      <c r="F178" s="0" t="s">
        <v>336</v>
      </c>
      <c r="G178" s="0" t="s">
        <v>105</v>
      </c>
      <c r="K178" s="0" t="n">
        <f aca="false">IF(A178&lt;=$P$3,ROUND(E178,0),0)</f>
        <v>2210</v>
      </c>
      <c r="L178" s="6"/>
      <c r="M178" s="0" t="n">
        <f aca="false">SUM($K$2:K178)</f>
        <v>19701601</v>
      </c>
      <c r="N178" s="7" t="n">
        <f aca="false">M178&lt;$P$5-SUM($P$7:$P$24)</f>
        <v>0</v>
      </c>
    </row>
    <row r="179" customFormat="false" ht="13.8" hidden="false" customHeight="false" outlineLevel="0" collapsed="false">
      <c r="A179" s="0" t="n">
        <v>13</v>
      </c>
      <c r="B179" s="0" t="s">
        <v>209</v>
      </c>
      <c r="C179" s="0" t="s">
        <v>580</v>
      </c>
      <c r="D179" s="0" t="s">
        <v>581</v>
      </c>
      <c r="E179" s="1" t="s">
        <v>582</v>
      </c>
      <c r="F179" s="0" t="s">
        <v>19</v>
      </c>
      <c r="G179" s="0" t="s">
        <v>19</v>
      </c>
      <c r="H179" s="0" t="s">
        <v>583</v>
      </c>
      <c r="K179" s="0" t="n">
        <f aca="false">IF(A179&lt;=$P$3,ROUND(E179,0),0)</f>
        <v>1850</v>
      </c>
      <c r="L179" s="6"/>
      <c r="M179" s="0" t="n">
        <f aca="false">SUM($K$2:K179)</f>
        <v>19703451</v>
      </c>
      <c r="N179" s="7" t="n">
        <f aca="false">M179&lt;$P$5-SUM($P$7:$P$24)</f>
        <v>0</v>
      </c>
    </row>
    <row r="180" customFormat="false" ht="13.8" hidden="false" customHeight="false" outlineLevel="0" collapsed="false">
      <c r="A180" s="0" t="n">
        <v>13</v>
      </c>
      <c r="B180" s="0" t="s">
        <v>540</v>
      </c>
      <c r="C180" s="0" t="s">
        <v>584</v>
      </c>
      <c r="D180" s="0" t="s">
        <v>585</v>
      </c>
      <c r="E180" s="1" t="s">
        <v>582</v>
      </c>
      <c r="F180" s="0" t="s">
        <v>19</v>
      </c>
      <c r="G180" s="0" t="s">
        <v>19</v>
      </c>
      <c r="K180" s="0" t="n">
        <f aca="false">IF(A180&lt;=$P$3,ROUND(E180,0),0)</f>
        <v>1850</v>
      </c>
      <c r="L180" s="6"/>
      <c r="M180" s="0" t="n">
        <f aca="false">SUM($K$2:K180)</f>
        <v>19705301</v>
      </c>
      <c r="N180" s="7" t="n">
        <f aca="false">M180&lt;$P$5-SUM($P$7:$P$24)</f>
        <v>0</v>
      </c>
    </row>
    <row r="181" customFormat="false" ht="13.8" hidden="false" customHeight="false" outlineLevel="0" collapsed="false">
      <c r="A181" s="0" t="n">
        <v>18</v>
      </c>
      <c r="B181" s="0" t="s">
        <v>78</v>
      </c>
      <c r="C181" s="0" t="s">
        <v>586</v>
      </c>
      <c r="D181" s="0" t="s">
        <v>587</v>
      </c>
      <c r="E181" s="1" t="s">
        <v>588</v>
      </c>
      <c r="F181" s="0" t="s">
        <v>19</v>
      </c>
      <c r="G181" s="0" t="s">
        <v>19</v>
      </c>
      <c r="H181" s="0" t="s">
        <v>78</v>
      </c>
      <c r="K181" s="0" t="n">
        <f aca="false">IF(A181&lt;=$P$3,ROUND(E181,0),0)</f>
        <v>1387</v>
      </c>
      <c r="L181" s="6"/>
      <c r="M181" s="0" t="n">
        <f aca="false">SUM($K$2:K181)</f>
        <v>19706688</v>
      </c>
      <c r="N181" s="7" t="n">
        <f aca="false">M181&lt;$P$5-SUM($P$7:$P$24)</f>
        <v>0</v>
      </c>
    </row>
    <row r="182" customFormat="false" ht="13.8" hidden="false" customHeight="false" outlineLevel="0" collapsed="false">
      <c r="A182" s="0" t="n">
        <v>10</v>
      </c>
      <c r="B182" s="0" t="s">
        <v>98</v>
      </c>
      <c r="C182" s="0" t="s">
        <v>589</v>
      </c>
      <c r="D182" s="0" t="s">
        <v>590</v>
      </c>
      <c r="E182" s="1" t="s">
        <v>591</v>
      </c>
      <c r="F182" s="0" t="s">
        <v>19</v>
      </c>
      <c r="G182" s="0" t="s">
        <v>19</v>
      </c>
      <c r="H182" s="0" t="s">
        <v>98</v>
      </c>
      <c r="K182" s="0" t="n">
        <f aca="false">IF(A182&lt;=$P$3,ROUND(E182,0),0)</f>
        <v>442</v>
      </c>
      <c r="L182" s="0" t="s">
        <v>78</v>
      </c>
      <c r="M182" s="0" t="n">
        <f aca="false">SUM($K$2:K182)</f>
        <v>19707130</v>
      </c>
      <c r="N182" s="7" t="n">
        <f aca="false">M182&lt;$P$5-SUM($P$7:$P$24)</f>
        <v>0</v>
      </c>
    </row>
    <row r="183" customFormat="false" ht="13.8" hidden="false" customHeight="false" outlineLevel="0" collapsed="false">
      <c r="A183" s="0" t="n">
        <v>66</v>
      </c>
      <c r="B183" s="0" t="s">
        <v>86</v>
      </c>
      <c r="C183" s="0" t="s">
        <v>592</v>
      </c>
      <c r="D183" s="0" t="s">
        <v>593</v>
      </c>
      <c r="E183" s="1" t="s">
        <v>594</v>
      </c>
      <c r="F183" s="0" t="s">
        <v>19</v>
      </c>
      <c r="G183" s="0" t="s">
        <v>19</v>
      </c>
      <c r="K183" s="0" t="n">
        <v>0</v>
      </c>
      <c r="L183" s="6" t="s">
        <v>73</v>
      </c>
      <c r="M183" s="0" t="n">
        <f aca="false">SUM($K$2:K183)</f>
        <v>19707130</v>
      </c>
      <c r="N183" s="7" t="n">
        <f aca="false">M183&lt;$P$5-SUM($P$7:$P$24)</f>
        <v>0</v>
      </c>
    </row>
    <row r="184" customFormat="false" ht="13.8" hidden="false" customHeight="false" outlineLevel="0" collapsed="false">
      <c r="A184" s="0" t="n">
        <v>69</v>
      </c>
      <c r="B184" s="0" t="s">
        <v>14</v>
      </c>
      <c r="C184" s="0" t="s">
        <v>595</v>
      </c>
      <c r="D184" s="0" t="s">
        <v>596</v>
      </c>
      <c r="E184" s="1" t="s">
        <v>597</v>
      </c>
      <c r="F184" s="0" t="s">
        <v>26</v>
      </c>
      <c r="G184" s="0" t="s">
        <v>598</v>
      </c>
      <c r="K184" s="0" t="n">
        <v>0</v>
      </c>
      <c r="L184" s="6" t="s">
        <v>599</v>
      </c>
      <c r="M184" s="0" t="n">
        <f aca="false">SUM($K$2:K184)</f>
        <v>19707130</v>
      </c>
      <c r="N184" s="7" t="n">
        <f aca="false">M184&lt;$P$5-SUM($P$7:$P$24)</f>
        <v>0</v>
      </c>
    </row>
    <row r="185" customFormat="false" ht="13.8" hidden="false" customHeight="false" outlineLevel="0" collapsed="false">
      <c r="A185" s="0" t="n">
        <v>65</v>
      </c>
      <c r="B185" s="0" t="s">
        <v>78</v>
      </c>
      <c r="C185" s="0" t="s">
        <v>600</v>
      </c>
      <c r="D185" s="0" t="s">
        <v>601</v>
      </c>
      <c r="E185" s="1" t="s">
        <v>602</v>
      </c>
      <c r="F185" s="0" t="s">
        <v>19</v>
      </c>
      <c r="G185" s="0" t="s">
        <v>19</v>
      </c>
      <c r="K185" s="0" t="n">
        <v>0</v>
      </c>
      <c r="L185" s="6"/>
      <c r="M185" s="0" t="n">
        <f aca="false">SUM($K$2:K185)</f>
        <v>19707130</v>
      </c>
      <c r="N185" s="7" t="n">
        <f aca="false">M185&lt;$P$5-SUM($P$7:$P$24)</f>
        <v>0</v>
      </c>
    </row>
    <row r="186" customFormat="false" ht="13.8" hidden="false" customHeight="false" outlineLevel="0" collapsed="false">
      <c r="A186" s="0" t="n">
        <v>71</v>
      </c>
      <c r="B186" s="0" t="s">
        <v>73</v>
      </c>
      <c r="C186" s="0" t="s">
        <v>603</v>
      </c>
      <c r="D186" s="0" t="s">
        <v>604</v>
      </c>
      <c r="E186" s="0" t="s">
        <v>605</v>
      </c>
      <c r="F186" s="0" t="s">
        <v>18</v>
      </c>
      <c r="G186" s="0" t="s">
        <v>77</v>
      </c>
      <c r="K186" s="0" t="n">
        <v>0</v>
      </c>
      <c r="L186" s="6"/>
      <c r="M186" s="0" t="n">
        <f aca="false">SUM($K$2:K186)</f>
        <v>19707130</v>
      </c>
      <c r="N186" s="7" t="n">
        <f aca="false">M186&lt;$P$5-SUM($P$7:$P$24)</f>
        <v>0</v>
      </c>
    </row>
    <row r="187" customFormat="false" ht="13.8" hidden="false" customHeight="false" outlineLevel="0" collapsed="false">
      <c r="A187" s="0" t="n">
        <v>66</v>
      </c>
      <c r="B187" s="0" t="s">
        <v>86</v>
      </c>
      <c r="C187" s="0" t="s">
        <v>606</v>
      </c>
      <c r="D187" s="0" t="s">
        <v>607</v>
      </c>
      <c r="E187" s="1" t="s">
        <v>594</v>
      </c>
      <c r="F187" s="0" t="s">
        <v>90</v>
      </c>
      <c r="G187" s="0" t="s">
        <v>19</v>
      </c>
      <c r="K187" s="0" t="n">
        <v>0</v>
      </c>
      <c r="L187" s="6"/>
      <c r="M187" s="0" t="n">
        <f aca="false">SUM($K$2:K187)</f>
        <v>19707130</v>
      </c>
      <c r="N187" s="7" t="n">
        <f aca="false">M187&lt;$P$5-SUM($P$7:$P$24)</f>
        <v>0</v>
      </c>
    </row>
    <row r="188" customFormat="false" ht="13.8" hidden="false" customHeight="false" outlineLevel="0" collapsed="false">
      <c r="A188" s="0" t="n">
        <v>255</v>
      </c>
      <c r="B188" s="0" t="s">
        <v>91</v>
      </c>
      <c r="C188" s="0" t="s">
        <v>608</v>
      </c>
      <c r="D188" s="0" t="s">
        <v>609</v>
      </c>
      <c r="E188" s="0" t="s">
        <v>610</v>
      </c>
      <c r="F188" s="0" t="s">
        <v>19</v>
      </c>
      <c r="G188" s="0" t="s">
        <v>19</v>
      </c>
      <c r="K188" s="0" t="n">
        <f aca="false">IF(A188&lt;=$P$3,ROUND(E188,0),0)</f>
        <v>0</v>
      </c>
      <c r="L188" s="6"/>
      <c r="M188" s="0" t="n">
        <f aca="false">SUM($K$2:K188)</f>
        <v>19707130</v>
      </c>
      <c r="N188" s="7" t="n">
        <f aca="false">M188&lt;$P$5-SUM($P$7:$P$24)</f>
        <v>0</v>
      </c>
    </row>
    <row r="189" customFormat="false" ht="13.8" hidden="false" customHeight="false" outlineLevel="0" collapsed="false">
      <c r="A189" s="0" t="n">
        <v>193</v>
      </c>
      <c r="B189" s="0" t="s">
        <v>14</v>
      </c>
      <c r="C189" s="0" t="s">
        <v>611</v>
      </c>
      <c r="D189" s="0" t="s">
        <v>244</v>
      </c>
      <c r="E189" s="0" t="s">
        <v>612</v>
      </c>
      <c r="F189" s="0" t="s">
        <v>19</v>
      </c>
      <c r="G189" s="0" t="s">
        <v>19</v>
      </c>
      <c r="K189" s="0" t="n">
        <f aca="false">IF(A189&lt;=$P$3,ROUND(E189,0),0)</f>
        <v>0</v>
      </c>
      <c r="L189" s="6"/>
      <c r="M189" s="0" t="n">
        <f aca="false">SUM($K$2:K189)</f>
        <v>19707130</v>
      </c>
      <c r="N189" s="7" t="n">
        <f aca="false">M189&lt;$P$5-SUM($P$7:$P$24)</f>
        <v>0</v>
      </c>
    </row>
    <row r="190" customFormat="false" ht="13.8" hidden="false" customHeight="false" outlineLevel="0" collapsed="false">
      <c r="A190" s="0" t="n">
        <v>192</v>
      </c>
      <c r="B190" s="0" t="s">
        <v>14</v>
      </c>
      <c r="C190" s="0" t="s">
        <v>613</v>
      </c>
      <c r="D190" s="0" t="s">
        <v>244</v>
      </c>
      <c r="E190" s="0" t="s">
        <v>614</v>
      </c>
      <c r="F190" s="0" t="s">
        <v>19</v>
      </c>
      <c r="G190" s="0" t="s">
        <v>19</v>
      </c>
      <c r="K190" s="0" t="n">
        <f aca="false">IF(A190&lt;=$P$3,ROUND(E190,0),0)</f>
        <v>0</v>
      </c>
      <c r="L190" s="6"/>
    </row>
    <row r="191" customFormat="false" ht="13.8" hidden="false" customHeight="false" outlineLevel="0" collapsed="false">
      <c r="A191" s="0" t="n">
        <v>242</v>
      </c>
      <c r="B191" s="0" t="s">
        <v>209</v>
      </c>
      <c r="C191" s="0" t="s">
        <v>615</v>
      </c>
      <c r="D191" s="0" t="s">
        <v>616</v>
      </c>
      <c r="E191" s="0" t="s">
        <v>617</v>
      </c>
      <c r="F191" s="0" t="s">
        <v>19</v>
      </c>
      <c r="G191" s="0" t="s">
        <v>19</v>
      </c>
      <c r="K191" s="0" t="n">
        <f aca="false">IF(A191&lt;=$P$3,ROUND(E191,0),0)</f>
        <v>0</v>
      </c>
      <c r="L191" s="6"/>
    </row>
    <row r="192" customFormat="false" ht="13.8" hidden="false" customHeight="false" outlineLevel="0" collapsed="false">
      <c r="A192" s="0" t="n">
        <v>191</v>
      </c>
      <c r="B192" s="0" t="s">
        <v>14</v>
      </c>
      <c r="C192" s="0" t="s">
        <v>618</v>
      </c>
      <c r="D192" s="0" t="s">
        <v>244</v>
      </c>
      <c r="E192" s="0" t="s">
        <v>619</v>
      </c>
      <c r="F192" s="0" t="s">
        <v>19</v>
      </c>
      <c r="G192" s="0" t="s">
        <v>19</v>
      </c>
      <c r="K192" s="0" t="n">
        <f aca="false">IF(A192&lt;=$P$3,ROUND(E192,0),0)</f>
        <v>0</v>
      </c>
      <c r="L192" s="6"/>
    </row>
    <row r="193" customFormat="false" ht="13.8" hidden="false" customHeight="false" outlineLevel="0" collapsed="false">
      <c r="A193" s="0" t="n">
        <v>191</v>
      </c>
      <c r="B193" s="0" t="s">
        <v>14</v>
      </c>
      <c r="C193" s="0" t="s">
        <v>620</v>
      </c>
      <c r="D193" s="0" t="s">
        <v>244</v>
      </c>
      <c r="E193" s="0" t="s">
        <v>621</v>
      </c>
      <c r="F193" s="0" t="s">
        <v>622</v>
      </c>
      <c r="G193" s="0" t="s">
        <v>19</v>
      </c>
      <c r="K193" s="0" t="n">
        <f aca="false">IF(A193&lt;=$P$3,ROUND(E193,0),0)</f>
        <v>0</v>
      </c>
      <c r="L193" s="6"/>
    </row>
    <row r="194" customFormat="false" ht="13.8" hidden="false" customHeight="false" outlineLevel="0" collapsed="false">
      <c r="A194" s="0" t="n">
        <v>191</v>
      </c>
      <c r="B194" s="0" t="s">
        <v>14</v>
      </c>
      <c r="C194" s="0" t="s">
        <v>623</v>
      </c>
      <c r="D194" s="0" t="s">
        <v>244</v>
      </c>
      <c r="E194" s="0" t="s">
        <v>621</v>
      </c>
      <c r="F194" s="0" t="s">
        <v>19</v>
      </c>
      <c r="G194" s="0" t="s">
        <v>19</v>
      </c>
      <c r="K194" s="0" t="n">
        <f aca="false">IF(A194&lt;=$P$3,ROUND(E194,0),0)</f>
        <v>0</v>
      </c>
      <c r="L194" s="6"/>
    </row>
    <row r="195" customFormat="false" ht="13.8" hidden="false" customHeight="false" outlineLevel="0" collapsed="false">
      <c r="A195" s="0" t="n">
        <v>187</v>
      </c>
      <c r="B195" s="0" t="s">
        <v>91</v>
      </c>
      <c r="C195" s="0" t="s">
        <v>624</v>
      </c>
      <c r="D195" s="0" t="s">
        <v>244</v>
      </c>
      <c r="E195" s="0" t="s">
        <v>625</v>
      </c>
      <c r="F195" s="0" t="s">
        <v>622</v>
      </c>
      <c r="G195" s="0" t="s">
        <v>19</v>
      </c>
      <c r="K195" s="0" t="n">
        <f aca="false">IF(A195&lt;=$P$3,ROUND(E195,0),0)</f>
        <v>0</v>
      </c>
      <c r="L195" s="6"/>
    </row>
    <row r="196" customFormat="false" ht="13.8" hidden="false" customHeight="false" outlineLevel="0" collapsed="false">
      <c r="A196" s="0" t="n">
        <v>186</v>
      </c>
      <c r="B196" s="0" t="s">
        <v>22</v>
      </c>
      <c r="C196" s="0" t="s">
        <v>626</v>
      </c>
      <c r="D196" s="0" t="s">
        <v>244</v>
      </c>
      <c r="E196" s="0" t="s">
        <v>627</v>
      </c>
      <c r="F196" s="0" t="s">
        <v>19</v>
      </c>
      <c r="G196" s="0" t="s">
        <v>19</v>
      </c>
      <c r="K196" s="0" t="n">
        <f aca="false">IF(A196&lt;=$P$3,ROUND(E196,0),0)</f>
        <v>0</v>
      </c>
      <c r="L196" s="6"/>
    </row>
    <row r="197" customFormat="false" ht="13.8" hidden="false" customHeight="false" outlineLevel="0" collapsed="false">
      <c r="A197" s="0" t="n">
        <v>176</v>
      </c>
      <c r="B197" s="0" t="s">
        <v>78</v>
      </c>
      <c r="C197" s="0" t="s">
        <v>628</v>
      </c>
      <c r="D197" s="0" t="s">
        <v>244</v>
      </c>
      <c r="E197" s="0" t="s">
        <v>629</v>
      </c>
      <c r="G197" s="0" t="s">
        <v>19</v>
      </c>
      <c r="K197" s="0" t="n">
        <f aca="false">IF(A197&lt;=$P$3,ROUND(E197,0),0)</f>
        <v>0</v>
      </c>
      <c r="L197" s="6"/>
    </row>
    <row r="198" customFormat="false" ht="13.8" hidden="false" customHeight="false" outlineLevel="0" collapsed="false">
      <c r="A198" s="0" t="n">
        <v>255</v>
      </c>
      <c r="B198" s="0" t="s">
        <v>91</v>
      </c>
      <c r="C198" s="0" t="s">
        <v>630</v>
      </c>
      <c r="D198" s="0" t="s">
        <v>631</v>
      </c>
      <c r="E198" s="0" t="s">
        <v>632</v>
      </c>
      <c r="F198" s="0" t="s">
        <v>19</v>
      </c>
      <c r="G198" s="0" t="s">
        <v>19</v>
      </c>
      <c r="K198" s="0" t="n">
        <f aca="false">IF(A198&lt;=$P$3,ROUND(E198,0),0)</f>
        <v>0</v>
      </c>
      <c r="L198" s="6"/>
    </row>
    <row r="199" customFormat="false" ht="13.8" hidden="false" customHeight="false" outlineLevel="0" collapsed="false">
      <c r="A199" s="0" t="n">
        <v>208</v>
      </c>
      <c r="B199" s="0" t="s">
        <v>209</v>
      </c>
      <c r="C199" s="0" t="s">
        <v>633</v>
      </c>
      <c r="D199" s="0" t="s">
        <v>634</v>
      </c>
      <c r="E199" s="0" t="s">
        <v>635</v>
      </c>
      <c r="F199" s="0" t="s">
        <v>636</v>
      </c>
      <c r="G199" s="0" t="s">
        <v>19</v>
      </c>
      <c r="K199" s="0" t="n">
        <f aca="false">IF(A199&lt;=$P$3,ROUND(E199,0),0)</f>
        <v>0</v>
      </c>
      <c r="L199" s="6"/>
    </row>
    <row r="200" customFormat="false" ht="13.8" hidden="false" customHeight="false" outlineLevel="0" collapsed="false">
      <c r="A200" s="0" t="n">
        <v>194</v>
      </c>
      <c r="B200" s="0" t="s">
        <v>14</v>
      </c>
      <c r="C200" s="0" t="s">
        <v>637</v>
      </c>
      <c r="D200" s="0" t="s">
        <v>638</v>
      </c>
      <c r="E200" s="0" t="s">
        <v>639</v>
      </c>
      <c r="F200" s="0" t="s">
        <v>640</v>
      </c>
      <c r="G200" s="0" t="s">
        <v>19</v>
      </c>
      <c r="K200" s="0" t="n">
        <f aca="false">IF(A200&lt;=$P$3,ROUND(E200,0),0)</f>
        <v>0</v>
      </c>
      <c r="L200" s="6"/>
    </row>
    <row r="201" customFormat="false" ht="13.8" hidden="false" customHeight="false" outlineLevel="0" collapsed="false">
      <c r="A201" s="0" t="n">
        <v>152</v>
      </c>
      <c r="B201" s="0" t="s">
        <v>14</v>
      </c>
      <c r="C201" s="0" t="s">
        <v>641</v>
      </c>
      <c r="D201" s="0" t="s">
        <v>642</v>
      </c>
      <c r="E201" s="0" t="s">
        <v>643</v>
      </c>
      <c r="F201" s="0" t="s">
        <v>19</v>
      </c>
      <c r="G201" s="0" t="s">
        <v>41</v>
      </c>
      <c r="K201" s="0" t="n">
        <f aca="false">IF(A201&lt;=$P$3,ROUND(E201,0),0)</f>
        <v>0</v>
      </c>
      <c r="L201" s="6"/>
    </row>
    <row r="202" customFormat="false" ht="13.8" hidden="false" customHeight="false" outlineLevel="0" collapsed="false">
      <c r="A202" s="0" t="n">
        <v>185</v>
      </c>
      <c r="B202" s="0" t="s">
        <v>14</v>
      </c>
      <c r="C202" s="0" t="s">
        <v>644</v>
      </c>
      <c r="D202" s="0" t="s">
        <v>645</v>
      </c>
      <c r="E202" s="0" t="s">
        <v>646</v>
      </c>
      <c r="G202" s="0" t="s">
        <v>647</v>
      </c>
      <c r="K202" s="0" t="n">
        <f aca="false">IF(A202&lt;=$P$3,ROUND(E202,0),0)</f>
        <v>0</v>
      </c>
      <c r="L202" s="6"/>
    </row>
    <row r="203" customFormat="false" ht="13.8" hidden="false" customHeight="false" outlineLevel="0" collapsed="false">
      <c r="A203" s="0" t="n">
        <v>137</v>
      </c>
      <c r="B203" s="0" t="s">
        <v>209</v>
      </c>
      <c r="C203" s="0" t="s">
        <v>648</v>
      </c>
      <c r="D203" s="0" t="s">
        <v>649</v>
      </c>
      <c r="E203" s="0" t="s">
        <v>650</v>
      </c>
      <c r="G203" s="0" t="s">
        <v>651</v>
      </c>
      <c r="K203" s="0" t="n">
        <f aca="false">IF(A203&lt;=$P$3,ROUND(E203,0),0)</f>
        <v>0</v>
      </c>
      <c r="L203" s="6"/>
    </row>
    <row r="204" customFormat="false" ht="13.8" hidden="false" customHeight="false" outlineLevel="0" collapsed="false">
      <c r="A204" s="0" t="n">
        <v>255</v>
      </c>
      <c r="B204" s="0" t="s">
        <v>91</v>
      </c>
      <c r="C204" s="0" t="s">
        <v>652</v>
      </c>
      <c r="D204" s="0" t="s">
        <v>653</v>
      </c>
      <c r="E204" s="0" t="s">
        <v>654</v>
      </c>
      <c r="F204" s="0" t="s">
        <v>19</v>
      </c>
      <c r="G204" s="0" t="s">
        <v>19</v>
      </c>
      <c r="K204" s="0" t="n">
        <f aca="false">IF(A204&lt;=$P$3,ROUND(E204,0),0)</f>
        <v>0</v>
      </c>
      <c r="L204" s="6"/>
    </row>
    <row r="205" customFormat="false" ht="13.8" hidden="false" customHeight="false" outlineLevel="0" collapsed="false">
      <c r="A205" s="0" t="n">
        <v>138</v>
      </c>
      <c r="B205" s="0" t="s">
        <v>655</v>
      </c>
      <c r="C205" s="0" t="s">
        <v>656</v>
      </c>
      <c r="D205" s="0" t="s">
        <v>657</v>
      </c>
      <c r="E205" s="0" t="s">
        <v>658</v>
      </c>
      <c r="F205" s="0" t="s">
        <v>19</v>
      </c>
      <c r="G205" s="0" t="s">
        <v>19</v>
      </c>
      <c r="K205" s="0" t="n">
        <f aca="false">IF(A205&lt;=$P$3,ROUND(E205,0),0)</f>
        <v>0</v>
      </c>
      <c r="L205" s="6"/>
    </row>
    <row r="206" customFormat="false" ht="13.8" hidden="false" customHeight="false" outlineLevel="0" collapsed="false">
      <c r="A206" s="0" t="n">
        <v>157</v>
      </c>
      <c r="B206" s="0" t="s">
        <v>659</v>
      </c>
      <c r="C206" s="0" t="s">
        <v>660</v>
      </c>
      <c r="D206" s="0" t="s">
        <v>661</v>
      </c>
      <c r="E206" s="0" t="s">
        <v>662</v>
      </c>
      <c r="G206" s="0" t="s">
        <v>19</v>
      </c>
      <c r="K206" s="0" t="n">
        <f aca="false">IF(A206&lt;=$P$3,ROUND(E206,0),0)</f>
        <v>0</v>
      </c>
      <c r="L206" s="6"/>
    </row>
    <row r="207" customFormat="false" ht="13.8" hidden="false" customHeight="false" outlineLevel="0" collapsed="false">
      <c r="A207" s="0" t="n">
        <v>101</v>
      </c>
      <c r="B207" s="0" t="s">
        <v>663</v>
      </c>
      <c r="C207" s="0" t="s">
        <v>664</v>
      </c>
      <c r="D207" s="0" t="s">
        <v>665</v>
      </c>
      <c r="E207" s="0" t="s">
        <v>666</v>
      </c>
      <c r="G207" s="0" t="s">
        <v>62</v>
      </c>
      <c r="K207" s="0" t="n">
        <f aca="false">IF(A207&lt;=$P$3,ROUND(E207,0),0)</f>
        <v>0</v>
      </c>
      <c r="L207" s="6"/>
    </row>
    <row r="208" customFormat="false" ht="13.8" hidden="false" customHeight="false" outlineLevel="0" collapsed="false">
      <c r="A208" s="0" t="n">
        <v>98</v>
      </c>
      <c r="B208" s="0" t="s">
        <v>78</v>
      </c>
      <c r="C208" s="0" t="s">
        <v>667</v>
      </c>
      <c r="D208" s="0" t="s">
        <v>668</v>
      </c>
      <c r="E208" s="0" t="s">
        <v>669</v>
      </c>
      <c r="F208" s="0" t="s">
        <v>72</v>
      </c>
      <c r="G208" s="0" t="s">
        <v>66</v>
      </c>
      <c r="K208" s="0" t="n">
        <f aca="false">IF(A208&lt;=$P$3,ROUND(E208,0),0)</f>
        <v>0</v>
      </c>
      <c r="L208" s="6"/>
    </row>
    <row r="209" customFormat="false" ht="13.8" hidden="false" customHeight="false" outlineLevel="0" collapsed="false">
      <c r="A209" s="0" t="n">
        <v>121</v>
      </c>
      <c r="B209" s="0" t="s">
        <v>670</v>
      </c>
      <c r="C209" s="0" t="s">
        <v>671</v>
      </c>
      <c r="D209" s="0" t="s">
        <v>244</v>
      </c>
      <c r="E209" s="0" t="s">
        <v>672</v>
      </c>
      <c r="G209" s="0" t="s">
        <v>19</v>
      </c>
      <c r="K209" s="0" t="n">
        <f aca="false">IF(A209&lt;=$P$3,ROUND(E209,0),0)</f>
        <v>0</v>
      </c>
      <c r="L209" s="6"/>
    </row>
    <row r="210" customFormat="false" ht="13.8" hidden="false" customHeight="false" outlineLevel="0" collapsed="false">
      <c r="A210" s="0" t="n">
        <v>96</v>
      </c>
      <c r="B210" s="0" t="s">
        <v>28</v>
      </c>
      <c r="C210" s="0" t="s">
        <v>673</v>
      </c>
      <c r="D210" s="0" t="s">
        <v>674</v>
      </c>
      <c r="E210" s="0" t="s">
        <v>675</v>
      </c>
      <c r="F210" s="0" t="s">
        <v>19</v>
      </c>
      <c r="G210" s="0" t="s">
        <v>62</v>
      </c>
      <c r="K210" s="0" t="n">
        <f aca="false">IF(A210&lt;=$P$3,ROUND(E210,0),0)</f>
        <v>0</v>
      </c>
      <c r="L210" s="6"/>
    </row>
    <row r="211" customFormat="false" ht="13.8" hidden="false" customHeight="false" outlineLevel="0" collapsed="false">
      <c r="A211" s="0" t="n">
        <v>95</v>
      </c>
      <c r="B211" s="0" t="s">
        <v>86</v>
      </c>
      <c r="C211" s="0" t="s">
        <v>676</v>
      </c>
      <c r="D211" s="0" t="s">
        <v>677</v>
      </c>
      <c r="E211" s="0" t="s">
        <v>678</v>
      </c>
      <c r="F211" s="0" t="s">
        <v>72</v>
      </c>
      <c r="G211" s="0" t="s">
        <v>19</v>
      </c>
      <c r="K211" s="0" t="n">
        <f aca="false">IF(A211&lt;=$P$3,ROUND(E211,0),0)</f>
        <v>0</v>
      </c>
      <c r="L211" s="6"/>
    </row>
    <row r="212" customFormat="false" ht="13.8" hidden="false" customHeight="false" outlineLevel="0" collapsed="false">
      <c r="A212" s="0" t="n">
        <v>110</v>
      </c>
      <c r="B212" s="0" t="s">
        <v>28</v>
      </c>
      <c r="C212" s="0" t="s">
        <v>679</v>
      </c>
      <c r="D212" s="0" t="s">
        <v>244</v>
      </c>
      <c r="E212" s="0" t="s">
        <v>680</v>
      </c>
      <c r="G212" s="0" t="s">
        <v>19</v>
      </c>
      <c r="K212" s="0" t="n">
        <f aca="false">IF(A212&lt;=$P$3,ROUND(E212,0),0)</f>
        <v>0</v>
      </c>
      <c r="L212" s="6"/>
    </row>
    <row r="213" customFormat="false" ht="13.8" hidden="false" customHeight="false" outlineLevel="0" collapsed="false">
      <c r="A213" s="0" t="n">
        <v>99</v>
      </c>
      <c r="B213" s="0" t="s">
        <v>73</v>
      </c>
      <c r="C213" s="0" t="s">
        <v>681</v>
      </c>
      <c r="D213" s="0" t="s">
        <v>682</v>
      </c>
      <c r="E213" s="0" t="s">
        <v>683</v>
      </c>
      <c r="F213" s="0" t="s">
        <v>336</v>
      </c>
      <c r="G213" s="0" t="s">
        <v>19</v>
      </c>
      <c r="K213" s="0" t="n">
        <f aca="false">IF(A213&lt;=$P$3,ROUND(E213,0),0)</f>
        <v>0</v>
      </c>
      <c r="L213" s="6"/>
    </row>
    <row r="214" customFormat="false" ht="13.8" hidden="false" customHeight="false" outlineLevel="0" collapsed="false">
      <c r="A214" s="0" t="n">
        <v>99</v>
      </c>
      <c r="B214" s="0" t="s">
        <v>98</v>
      </c>
      <c r="C214" s="0" t="s">
        <v>684</v>
      </c>
      <c r="D214" s="0" t="s">
        <v>685</v>
      </c>
      <c r="E214" s="0" t="s">
        <v>683</v>
      </c>
      <c r="F214" s="0" t="s">
        <v>686</v>
      </c>
      <c r="G214" s="0" t="s">
        <v>41</v>
      </c>
      <c r="K214" s="0" t="n">
        <f aca="false">IF(A214&lt;=$P$3,ROUND(E214,0),0)</f>
        <v>0</v>
      </c>
      <c r="L214" s="6"/>
      <c r="M214" s="0" t="n">
        <f aca="false">SUM($K$2:K215)</f>
        <v>19707130</v>
      </c>
    </row>
    <row r="215" customFormat="false" ht="13.8" hidden="false" customHeight="false" outlineLevel="0" collapsed="false">
      <c r="A215" s="0" t="n">
        <v>91</v>
      </c>
      <c r="B215" s="0" t="s">
        <v>28</v>
      </c>
      <c r="C215" s="0" t="s">
        <v>687</v>
      </c>
      <c r="D215" s="0" t="s">
        <v>688</v>
      </c>
      <c r="E215" s="0" t="s">
        <v>689</v>
      </c>
      <c r="F215" s="0" t="s">
        <v>19</v>
      </c>
      <c r="G215" s="0" t="s">
        <v>690</v>
      </c>
      <c r="K215" s="0" t="n">
        <f aca="false">IF(A215&lt;=$P$3,ROUND(E215,0),0)</f>
        <v>0</v>
      </c>
      <c r="L215" s="6"/>
    </row>
    <row r="216" customFormat="false" ht="13.8" hidden="false" customHeight="false" outlineLevel="0" collapsed="false">
      <c r="A216" s="0" t="n">
        <v>87</v>
      </c>
      <c r="B216" s="0" t="s">
        <v>28</v>
      </c>
      <c r="C216" s="0" t="s">
        <v>691</v>
      </c>
      <c r="D216" s="0" t="s">
        <v>692</v>
      </c>
      <c r="E216" s="0" t="s">
        <v>693</v>
      </c>
      <c r="F216" s="0" t="s">
        <v>694</v>
      </c>
      <c r="G216" s="0" t="s">
        <v>19</v>
      </c>
      <c r="K216" s="0" t="n">
        <f aca="false">IF(A216&lt;=$P$3,ROUND(E216,0),0)</f>
        <v>0</v>
      </c>
      <c r="L216" s="6"/>
    </row>
    <row r="217" customFormat="false" ht="13.8" hidden="false" customHeight="false" outlineLevel="0" collapsed="false">
      <c r="A217" s="0" t="n">
        <v>93</v>
      </c>
      <c r="B217" s="0" t="s">
        <v>78</v>
      </c>
      <c r="C217" s="0" t="s">
        <v>695</v>
      </c>
      <c r="D217" s="0" t="s">
        <v>696</v>
      </c>
      <c r="E217" s="0" t="s">
        <v>697</v>
      </c>
      <c r="F217" s="0" t="s">
        <v>18</v>
      </c>
      <c r="G217" s="0" t="s">
        <v>62</v>
      </c>
      <c r="K217" s="0" t="n">
        <f aca="false">IF(A217&lt;=$P$3,ROUND(E217,0),0)</f>
        <v>0</v>
      </c>
      <c r="L217" s="6"/>
    </row>
    <row r="218" customFormat="false" ht="13.8" hidden="false" customHeight="false" outlineLevel="0" collapsed="false">
      <c r="A218" s="0" t="n">
        <v>89</v>
      </c>
      <c r="B218" s="0" t="s">
        <v>78</v>
      </c>
      <c r="C218" s="0" t="s">
        <v>698</v>
      </c>
      <c r="D218" s="0" t="s">
        <v>699</v>
      </c>
      <c r="E218" s="0" t="s">
        <v>700</v>
      </c>
      <c r="F218" s="0" t="s">
        <v>72</v>
      </c>
      <c r="G218" s="0" t="s">
        <v>50</v>
      </c>
      <c r="K218" s="0" t="n">
        <f aca="false">IF(A218&lt;=$P$3,ROUND(E218,0),0)</f>
        <v>0</v>
      </c>
      <c r="L218" s="6"/>
    </row>
    <row r="219" customFormat="false" ht="13.8" hidden="false" customHeight="false" outlineLevel="0" collapsed="false">
      <c r="A219" s="0" t="n">
        <v>81</v>
      </c>
      <c r="B219" s="0" t="s">
        <v>78</v>
      </c>
      <c r="C219" s="0" t="s">
        <v>701</v>
      </c>
      <c r="D219" s="0" t="s">
        <v>702</v>
      </c>
      <c r="E219" s="0" t="s">
        <v>703</v>
      </c>
      <c r="F219" s="0" t="s">
        <v>72</v>
      </c>
      <c r="G219" s="0" t="s">
        <v>704</v>
      </c>
      <c r="K219" s="0" t="n">
        <f aca="false">IF(A219&lt;=$P$3,ROUND(E219,0),0)</f>
        <v>0</v>
      </c>
      <c r="L219" s="6"/>
    </row>
    <row r="220" customFormat="false" ht="13.8" hidden="false" customHeight="false" outlineLevel="0" collapsed="false">
      <c r="A220" s="0" t="n">
        <v>94</v>
      </c>
      <c r="B220" s="0" t="s">
        <v>28</v>
      </c>
      <c r="C220" s="0" t="s">
        <v>705</v>
      </c>
      <c r="D220" s="0" t="s">
        <v>706</v>
      </c>
      <c r="E220" s="0" t="s">
        <v>707</v>
      </c>
      <c r="F220" s="0" t="s">
        <v>19</v>
      </c>
      <c r="G220" s="0" t="s">
        <v>19</v>
      </c>
      <c r="K220" s="0" t="n">
        <f aca="false">IF(A220&lt;=$P$3,ROUND(E220,0),0)</f>
        <v>0</v>
      </c>
      <c r="L220" s="6"/>
    </row>
    <row r="221" customFormat="false" ht="13.8" hidden="false" customHeight="false" outlineLevel="0" collapsed="false">
      <c r="A221" s="0" t="n">
        <v>85</v>
      </c>
      <c r="B221" s="0" t="s">
        <v>14</v>
      </c>
      <c r="C221" s="0" t="s">
        <v>708</v>
      </c>
      <c r="D221" s="0" t="s">
        <v>709</v>
      </c>
      <c r="E221" s="0" t="s">
        <v>710</v>
      </c>
      <c r="F221" s="0" t="s">
        <v>159</v>
      </c>
      <c r="G221" s="0" t="s">
        <v>62</v>
      </c>
      <c r="K221" s="0" t="n">
        <f aca="false">IF(A221&lt;=$P$3,ROUND(E221,0),0)</f>
        <v>0</v>
      </c>
      <c r="L221" s="6"/>
    </row>
    <row r="222" customFormat="false" ht="13.8" hidden="false" customHeight="false" outlineLevel="0" collapsed="false">
      <c r="A222" s="0" t="n">
        <v>92</v>
      </c>
      <c r="B222" s="0" t="s">
        <v>28</v>
      </c>
      <c r="C222" s="0" t="s">
        <v>711</v>
      </c>
      <c r="D222" s="0" t="s">
        <v>712</v>
      </c>
      <c r="E222" s="0" t="s">
        <v>713</v>
      </c>
      <c r="F222" s="0" t="s">
        <v>72</v>
      </c>
      <c r="G222" s="0" t="s">
        <v>62</v>
      </c>
      <c r="K222" s="0" t="n">
        <f aca="false">IF(A222&lt;=$P$3,ROUND(E222,0),0)</f>
        <v>0</v>
      </c>
      <c r="L222" s="6"/>
    </row>
    <row r="223" customFormat="false" ht="13.8" hidden="false" customHeight="false" outlineLevel="0" collapsed="false">
      <c r="A223" s="0" t="n">
        <v>84</v>
      </c>
      <c r="B223" s="0" t="s">
        <v>14</v>
      </c>
      <c r="C223" s="0" t="s">
        <v>714</v>
      </c>
      <c r="D223" s="0" t="s">
        <v>715</v>
      </c>
      <c r="E223" s="0" t="s">
        <v>716</v>
      </c>
      <c r="F223" s="0" t="s">
        <v>189</v>
      </c>
      <c r="G223" s="0" t="s">
        <v>717</v>
      </c>
      <c r="K223" s="0" t="n">
        <f aca="false">IF(A223&lt;=$P$3,ROUND(E223,0),0)</f>
        <v>0</v>
      </c>
      <c r="L223" s="6"/>
    </row>
    <row r="224" customFormat="false" ht="13.8" hidden="false" customHeight="false" outlineLevel="0" collapsed="false">
      <c r="A224" s="0" t="n">
        <v>113</v>
      </c>
      <c r="B224" s="0" t="s">
        <v>670</v>
      </c>
      <c r="C224" s="0" t="s">
        <v>718</v>
      </c>
      <c r="D224" s="0" t="s">
        <v>244</v>
      </c>
      <c r="E224" s="0" t="s">
        <v>719</v>
      </c>
      <c r="G224" s="0" t="s">
        <v>19</v>
      </c>
      <c r="K224" s="0" t="n">
        <f aca="false">IF(A224&lt;=$P$3,ROUND(E224,0),0)</f>
        <v>0</v>
      </c>
      <c r="L224" s="6"/>
    </row>
    <row r="225" customFormat="false" ht="13.8" hidden="false" customHeight="false" outlineLevel="0" collapsed="false">
      <c r="A225" s="0" t="n">
        <v>100</v>
      </c>
      <c r="B225" s="0" t="s">
        <v>86</v>
      </c>
      <c r="C225" s="0" t="s">
        <v>720</v>
      </c>
      <c r="D225" s="0" t="s">
        <v>721</v>
      </c>
      <c r="E225" s="0" t="s">
        <v>722</v>
      </c>
      <c r="F225" s="0" t="s">
        <v>19</v>
      </c>
      <c r="G225" s="0" t="s">
        <v>19</v>
      </c>
      <c r="K225" s="0" t="n">
        <f aca="false">IF(A225&lt;=$P$3,ROUND(E225,0),0)</f>
        <v>0</v>
      </c>
      <c r="L225" s="6"/>
    </row>
    <row r="226" customFormat="false" ht="13.8" hidden="false" customHeight="false" outlineLevel="0" collapsed="false">
      <c r="A226" s="0" t="n">
        <v>77</v>
      </c>
      <c r="B226" s="0" t="s">
        <v>78</v>
      </c>
      <c r="C226" s="0" t="s">
        <v>723</v>
      </c>
      <c r="D226" s="0" t="s">
        <v>724</v>
      </c>
      <c r="E226" s="0" t="s">
        <v>725</v>
      </c>
      <c r="F226" s="0" t="s">
        <v>694</v>
      </c>
      <c r="G226" s="0" t="s">
        <v>726</v>
      </c>
      <c r="K226" s="0" t="n">
        <f aca="false">IF(A226&lt;=$P$3,ROUND(E226,0),0)</f>
        <v>0</v>
      </c>
      <c r="L226" s="6"/>
    </row>
    <row r="227" customFormat="false" ht="13.8" hidden="false" customHeight="false" outlineLevel="0" collapsed="false">
      <c r="A227" s="0" t="n">
        <v>96</v>
      </c>
      <c r="B227" s="0" t="s">
        <v>98</v>
      </c>
      <c r="C227" s="0" t="s">
        <v>727</v>
      </c>
      <c r="D227" s="0" t="s">
        <v>728</v>
      </c>
      <c r="E227" s="0" t="s">
        <v>729</v>
      </c>
      <c r="F227" s="0" t="s">
        <v>19</v>
      </c>
      <c r="G227" s="0" t="s">
        <v>19</v>
      </c>
      <c r="K227" s="0" t="n">
        <f aca="false">IF(A227&lt;=$P$3,ROUND(E227,0),0)</f>
        <v>0</v>
      </c>
      <c r="L227" s="6"/>
    </row>
    <row r="228" customFormat="false" ht="13.8" hidden="false" customHeight="false" outlineLevel="0" collapsed="false">
      <c r="A228" s="0" t="n">
        <v>75</v>
      </c>
      <c r="B228" s="0" t="s">
        <v>14</v>
      </c>
      <c r="C228" s="0" t="s">
        <v>730</v>
      </c>
      <c r="D228" s="0" t="s">
        <v>731</v>
      </c>
      <c r="E228" s="0" t="s">
        <v>732</v>
      </c>
      <c r="F228" s="0" t="s">
        <v>686</v>
      </c>
      <c r="G228" s="0" t="s">
        <v>77</v>
      </c>
      <c r="K228" s="0" t="n">
        <f aca="false">IF(A228&lt;=$P$3,ROUND(E228,0),0)</f>
        <v>0</v>
      </c>
      <c r="L228" s="6"/>
    </row>
    <row r="229" customFormat="false" ht="13.8" hidden="false" customHeight="false" outlineLevel="0" collapsed="false">
      <c r="A229" s="0" t="n">
        <v>97</v>
      </c>
      <c r="B229" s="0" t="s">
        <v>14</v>
      </c>
      <c r="C229" s="0" t="s">
        <v>733</v>
      </c>
      <c r="D229" s="0" t="s">
        <v>734</v>
      </c>
      <c r="E229" s="0" t="s">
        <v>735</v>
      </c>
      <c r="F229" s="0" t="s">
        <v>72</v>
      </c>
      <c r="G229" s="0" t="s">
        <v>19</v>
      </c>
      <c r="K229" s="0" t="n">
        <f aca="false">IF(A229&lt;=$P$3,ROUND(E229,0),0)</f>
        <v>0</v>
      </c>
      <c r="L229" s="6"/>
    </row>
    <row r="230" customFormat="false" ht="13.8" hidden="false" customHeight="false" outlineLevel="0" collapsed="false">
      <c r="A230" s="0" t="n">
        <v>80</v>
      </c>
      <c r="B230" s="0" t="s">
        <v>736</v>
      </c>
      <c r="C230" s="0" t="s">
        <v>737</v>
      </c>
      <c r="D230" s="0" t="s">
        <v>738</v>
      </c>
      <c r="E230" s="0" t="s">
        <v>739</v>
      </c>
      <c r="F230" s="0" t="s">
        <v>19</v>
      </c>
      <c r="G230" s="0" t="s">
        <v>19</v>
      </c>
      <c r="K230" s="0" t="n">
        <f aca="false">IF(A230&lt;=$P$3,ROUND(E230,0),0)</f>
        <v>0</v>
      </c>
      <c r="L230" s="6"/>
    </row>
    <row r="231" customFormat="false" ht="13.8" hidden="false" customHeight="false" outlineLevel="0" collapsed="false">
      <c r="A231" s="0" t="n">
        <v>96</v>
      </c>
      <c r="B231" s="0" t="s">
        <v>98</v>
      </c>
      <c r="C231" s="0" t="s">
        <v>740</v>
      </c>
      <c r="D231" s="0" t="s">
        <v>741</v>
      </c>
      <c r="E231" s="0" t="s">
        <v>742</v>
      </c>
      <c r="F231" s="0" t="s">
        <v>686</v>
      </c>
      <c r="G231" s="0" t="s">
        <v>77</v>
      </c>
      <c r="K231" s="0" t="n">
        <f aca="false">IF(A231&lt;=$P$3,ROUND(E231,0),0)</f>
        <v>0</v>
      </c>
      <c r="L231" s="6"/>
    </row>
    <row r="232" customFormat="false" ht="13.8" hidden="false" customHeight="false" outlineLevel="0" collapsed="false">
      <c r="A232" s="0" t="n">
        <v>74</v>
      </c>
      <c r="B232" s="0" t="s">
        <v>28</v>
      </c>
      <c r="C232" s="0" t="s">
        <v>743</v>
      </c>
      <c r="D232" s="0" t="s">
        <v>744</v>
      </c>
      <c r="E232" s="0" t="s">
        <v>745</v>
      </c>
      <c r="F232" s="0" t="s">
        <v>746</v>
      </c>
      <c r="G232" s="0" t="s">
        <v>19</v>
      </c>
      <c r="K232" s="0" t="n">
        <f aca="false">IF(A232&lt;=$P$3,ROUND(E232,0),0)</f>
        <v>0</v>
      </c>
      <c r="L232" s="6"/>
    </row>
    <row r="233" customFormat="false" ht="13.8" hidden="false" customHeight="false" outlineLevel="0" collapsed="false">
      <c r="A233" s="0" t="n">
        <v>78</v>
      </c>
      <c r="B233" s="0" t="s">
        <v>28</v>
      </c>
      <c r="C233" s="0" t="s">
        <v>747</v>
      </c>
      <c r="D233" s="0" t="s">
        <v>748</v>
      </c>
      <c r="E233" s="0" t="s">
        <v>749</v>
      </c>
      <c r="F233" s="0" t="s">
        <v>18</v>
      </c>
      <c r="G233" s="0" t="s">
        <v>62</v>
      </c>
      <c r="J233" s="0" t="s">
        <v>750</v>
      </c>
      <c r="K233" s="0" t="n">
        <f aca="false">IF(A233&lt;=$P$3,ROUND(E233,0),0)</f>
        <v>0</v>
      </c>
      <c r="L233" s="6"/>
    </row>
    <row r="234" customFormat="false" ht="13.8" hidden="false" customHeight="false" outlineLevel="0" collapsed="false">
      <c r="A234" s="0" t="n">
        <v>108</v>
      </c>
      <c r="B234" s="0" t="s">
        <v>670</v>
      </c>
      <c r="C234" s="0" t="s">
        <v>751</v>
      </c>
      <c r="D234" s="0" t="s">
        <v>244</v>
      </c>
      <c r="E234" s="0" t="s">
        <v>752</v>
      </c>
      <c r="G234" s="0" t="s">
        <v>19</v>
      </c>
      <c r="K234" s="0" t="n">
        <f aca="false">IF(A234&lt;=$P$3,ROUND(E234,0),0)</f>
        <v>0</v>
      </c>
      <c r="L234" s="6"/>
    </row>
    <row r="235" customFormat="false" ht="13.8" hidden="false" customHeight="false" outlineLevel="0" collapsed="false">
      <c r="A235" s="0" t="n">
        <v>76</v>
      </c>
      <c r="B235" s="0" t="s">
        <v>78</v>
      </c>
      <c r="C235" s="0" t="s">
        <v>753</v>
      </c>
      <c r="D235" s="0" t="s">
        <v>754</v>
      </c>
      <c r="E235" s="0" t="s">
        <v>755</v>
      </c>
      <c r="F235" s="0" t="s">
        <v>756</v>
      </c>
      <c r="G235" s="0" t="s">
        <v>757</v>
      </c>
      <c r="K235" s="0" t="n">
        <f aca="false">IF(A235&lt;=$P$3,ROUND(E235,0),0)</f>
        <v>0</v>
      </c>
      <c r="L235" s="6"/>
    </row>
    <row r="236" customFormat="false" ht="13.8" hidden="false" customHeight="false" outlineLevel="0" collapsed="false">
      <c r="A236" s="0" t="n">
        <v>90</v>
      </c>
      <c r="B236" s="0" t="s">
        <v>28</v>
      </c>
      <c r="C236" s="0" t="s">
        <v>758</v>
      </c>
      <c r="D236" s="0" t="s">
        <v>759</v>
      </c>
      <c r="E236" s="0" t="s">
        <v>760</v>
      </c>
      <c r="F236" s="0" t="s">
        <v>72</v>
      </c>
      <c r="G236" s="0" t="s">
        <v>50</v>
      </c>
      <c r="K236" s="0" t="n">
        <f aca="false">IF(A236&lt;=$P$3,ROUND(E236,0),0)</f>
        <v>0</v>
      </c>
      <c r="L236" s="6"/>
    </row>
    <row r="237" customFormat="false" ht="13.8" hidden="false" customHeight="false" outlineLevel="0" collapsed="false">
      <c r="A237" s="0" t="n">
        <v>90</v>
      </c>
      <c r="B237" s="0" t="s">
        <v>14</v>
      </c>
      <c r="C237" s="0" t="s">
        <v>761</v>
      </c>
      <c r="D237" s="0" t="s">
        <v>762</v>
      </c>
      <c r="E237" s="0" t="s">
        <v>763</v>
      </c>
      <c r="F237" s="0" t="s">
        <v>72</v>
      </c>
      <c r="G237" s="0" t="s">
        <v>62</v>
      </c>
      <c r="K237" s="0" t="n">
        <f aca="false">IF(A237&lt;=$P$3,ROUND(E237,0),0)</f>
        <v>0</v>
      </c>
      <c r="L237" s="6"/>
    </row>
    <row r="238" customFormat="false" ht="13.8" hidden="false" customHeight="false" outlineLevel="0" collapsed="false">
      <c r="A238" s="0" t="n">
        <v>74</v>
      </c>
      <c r="B238" s="0" t="s">
        <v>22</v>
      </c>
      <c r="C238" s="0" t="s">
        <v>764</v>
      </c>
      <c r="D238" s="0" t="s">
        <v>765</v>
      </c>
      <c r="E238" s="0" t="s">
        <v>766</v>
      </c>
      <c r="F238" s="0" t="s">
        <v>19</v>
      </c>
      <c r="G238" s="0" t="s">
        <v>647</v>
      </c>
      <c r="K238" s="0" t="n">
        <f aca="false">IF(A238&lt;=$P$3,ROUND(E238,0),0)</f>
        <v>0</v>
      </c>
      <c r="L238" s="6"/>
    </row>
    <row r="239" customFormat="false" ht="13.8" hidden="false" customHeight="false" outlineLevel="0" collapsed="false">
      <c r="A239" s="0" t="n">
        <v>80</v>
      </c>
      <c r="B239" s="0" t="s">
        <v>14</v>
      </c>
      <c r="C239" s="0" t="s">
        <v>767</v>
      </c>
      <c r="D239" s="0" t="s">
        <v>768</v>
      </c>
      <c r="E239" s="0" t="s">
        <v>769</v>
      </c>
      <c r="F239" s="0" t="s">
        <v>49</v>
      </c>
      <c r="G239" s="0" t="s">
        <v>146</v>
      </c>
      <c r="K239" s="0" t="n">
        <f aca="false">IF(A239&lt;=$P$3,ROUND(E239,0),0)</f>
        <v>0</v>
      </c>
      <c r="L239" s="6"/>
    </row>
    <row r="240" customFormat="false" ht="13.8" hidden="false" customHeight="false" outlineLevel="0" collapsed="false">
      <c r="A240" s="0" t="n">
        <v>98</v>
      </c>
      <c r="B240" s="0" t="s">
        <v>98</v>
      </c>
      <c r="C240" s="0" t="s">
        <v>770</v>
      </c>
      <c r="D240" s="0" t="s">
        <v>771</v>
      </c>
      <c r="E240" s="0" t="s">
        <v>772</v>
      </c>
      <c r="F240" s="0" t="s">
        <v>19</v>
      </c>
      <c r="G240" s="0" t="s">
        <v>19</v>
      </c>
      <c r="K240" s="0" t="n">
        <f aca="false">IF(A240&lt;=$P$3,ROUND(E240,0),0)</f>
        <v>0</v>
      </c>
      <c r="L240" s="6"/>
    </row>
    <row r="241" customFormat="false" ht="13.8" hidden="false" customHeight="false" outlineLevel="0" collapsed="false">
      <c r="A241" s="0" t="n">
        <v>78</v>
      </c>
      <c r="B241" s="0" t="s">
        <v>78</v>
      </c>
      <c r="C241" s="0" t="s">
        <v>773</v>
      </c>
      <c r="D241" s="0" t="s">
        <v>774</v>
      </c>
      <c r="E241" s="0" t="s">
        <v>775</v>
      </c>
      <c r="F241" s="0" t="s">
        <v>18</v>
      </c>
      <c r="G241" s="0" t="s">
        <v>776</v>
      </c>
      <c r="K241" s="0" t="n">
        <f aca="false">IF(A241&lt;=$P$3,ROUND(E241,0),0)</f>
        <v>0</v>
      </c>
      <c r="L241" s="6"/>
    </row>
    <row r="242" customFormat="false" ht="13.8" hidden="false" customHeight="false" outlineLevel="0" collapsed="false">
      <c r="A242" s="0" t="n">
        <v>86</v>
      </c>
      <c r="B242" s="0" t="s">
        <v>14</v>
      </c>
      <c r="C242" s="0" t="s">
        <v>777</v>
      </c>
      <c r="D242" s="0" t="s">
        <v>778</v>
      </c>
      <c r="E242" s="0" t="s">
        <v>779</v>
      </c>
      <c r="F242" s="0" t="s">
        <v>780</v>
      </c>
      <c r="G242" s="0" t="s">
        <v>19</v>
      </c>
      <c r="K242" s="0" t="n">
        <f aca="false">IF(A242&lt;=$P$3,ROUND(E242,0),0)</f>
        <v>0</v>
      </c>
      <c r="L242" s="6"/>
    </row>
    <row r="243" customFormat="false" ht="13.8" hidden="false" customHeight="false" outlineLevel="0" collapsed="false">
      <c r="A243" s="0" t="n">
        <v>83</v>
      </c>
      <c r="B243" s="0" t="s">
        <v>98</v>
      </c>
      <c r="C243" s="0" t="s">
        <v>781</v>
      </c>
      <c r="D243" s="0" t="s">
        <v>782</v>
      </c>
      <c r="E243" s="0" t="s">
        <v>783</v>
      </c>
      <c r="F243" s="0" t="s">
        <v>19</v>
      </c>
      <c r="G243" s="0" t="s">
        <v>19</v>
      </c>
      <c r="K243" s="0" t="n">
        <f aca="false">IF(A243&lt;=$P$3,ROUND(E243,0),0)</f>
        <v>0</v>
      </c>
      <c r="L243" s="6"/>
    </row>
    <row r="244" customFormat="false" ht="13.8" hidden="false" customHeight="false" outlineLevel="0" collapsed="false">
      <c r="A244" s="0" t="n">
        <v>95</v>
      </c>
      <c r="B244" s="0" t="s">
        <v>28</v>
      </c>
      <c r="C244" s="0" t="s">
        <v>784</v>
      </c>
      <c r="D244" s="0" t="s">
        <v>785</v>
      </c>
      <c r="E244" s="0" t="s">
        <v>786</v>
      </c>
      <c r="F244" s="0" t="s">
        <v>19</v>
      </c>
      <c r="G244" s="0" t="s">
        <v>19</v>
      </c>
      <c r="K244" s="0" t="n">
        <f aca="false">IF(A244&lt;=$P$3,ROUND(E244,0),0)</f>
        <v>0</v>
      </c>
      <c r="L244" s="6"/>
    </row>
    <row r="245" customFormat="false" ht="13.8" hidden="false" customHeight="false" outlineLevel="0" collapsed="false">
      <c r="A245" s="0" t="n">
        <v>98</v>
      </c>
      <c r="B245" s="0" t="s">
        <v>86</v>
      </c>
      <c r="C245" s="0" t="s">
        <v>787</v>
      </c>
      <c r="D245" s="0" t="s">
        <v>788</v>
      </c>
      <c r="E245" s="0" t="s">
        <v>789</v>
      </c>
      <c r="F245" s="0" t="s">
        <v>19</v>
      </c>
      <c r="G245" s="0" t="s">
        <v>19</v>
      </c>
      <c r="K245" s="0" t="n">
        <f aca="false">IF(A245&lt;=$P$3,ROUND(E245,0),0)</f>
        <v>0</v>
      </c>
      <c r="L245" s="6"/>
    </row>
    <row r="246" customFormat="false" ht="13.8" hidden="false" customHeight="false" outlineLevel="0" collapsed="false">
      <c r="A246" s="0" t="n">
        <v>94</v>
      </c>
      <c r="B246" s="0" t="s">
        <v>91</v>
      </c>
      <c r="C246" s="0" t="s">
        <v>790</v>
      </c>
      <c r="D246" s="0" t="s">
        <v>791</v>
      </c>
      <c r="E246" s="0" t="s">
        <v>792</v>
      </c>
      <c r="F246" s="0" t="s">
        <v>19</v>
      </c>
      <c r="G246" s="0" t="s">
        <v>19</v>
      </c>
      <c r="K246" s="0" t="n">
        <f aca="false">IF(A246&lt;=$P$3,ROUND(E246,0),0)</f>
        <v>0</v>
      </c>
      <c r="L246" s="6"/>
    </row>
    <row r="247" customFormat="false" ht="13.8" hidden="false" customHeight="false" outlineLevel="0" collapsed="false">
      <c r="A247" s="0" t="n">
        <v>93</v>
      </c>
      <c r="B247" s="0" t="s">
        <v>91</v>
      </c>
      <c r="C247" s="0" t="s">
        <v>793</v>
      </c>
      <c r="D247" s="0" t="s">
        <v>794</v>
      </c>
      <c r="E247" s="0" t="s">
        <v>795</v>
      </c>
      <c r="F247" s="0" t="s">
        <v>19</v>
      </c>
      <c r="G247" s="0" t="s">
        <v>19</v>
      </c>
      <c r="K247" s="0" t="n">
        <f aca="false">IF(A247&lt;=$P$3,ROUND(E247,0),0)</f>
        <v>0</v>
      </c>
      <c r="L247" s="6"/>
    </row>
    <row r="248" customFormat="false" ht="13.8" hidden="false" customHeight="false" outlineLevel="0" collapsed="false">
      <c r="A248" s="0" t="n">
        <v>92</v>
      </c>
      <c r="B248" s="0" t="s">
        <v>91</v>
      </c>
      <c r="C248" s="0" t="s">
        <v>796</v>
      </c>
      <c r="D248" s="0" t="s">
        <v>797</v>
      </c>
      <c r="E248" s="0" t="s">
        <v>798</v>
      </c>
      <c r="F248" s="0" t="s">
        <v>19</v>
      </c>
      <c r="G248" s="0" t="s">
        <v>19</v>
      </c>
      <c r="K248" s="0" t="n">
        <f aca="false">IF(A248&lt;=$P$3,ROUND(E248,0),0)</f>
        <v>0</v>
      </c>
      <c r="L248" s="6"/>
    </row>
    <row r="249" customFormat="false" ht="13.8" hidden="false" customHeight="false" outlineLevel="0" collapsed="false">
      <c r="A249" s="0" t="n">
        <v>79</v>
      </c>
      <c r="B249" s="0" t="s">
        <v>14</v>
      </c>
      <c r="C249" s="0" t="s">
        <v>799</v>
      </c>
      <c r="D249" s="0" t="s">
        <v>800</v>
      </c>
      <c r="E249" s="0" t="s">
        <v>801</v>
      </c>
      <c r="F249" s="0" t="s">
        <v>19</v>
      </c>
      <c r="G249" s="0" t="s">
        <v>19</v>
      </c>
      <c r="K249" s="0" t="n">
        <f aca="false">IF(A249&lt;=$P$3,ROUND(E249,0),0)</f>
        <v>0</v>
      </c>
      <c r="L249" s="6"/>
    </row>
    <row r="250" customFormat="false" ht="13.8" hidden="false" customHeight="false" outlineLevel="0" collapsed="false">
      <c r="A250" s="0" t="n">
        <v>91</v>
      </c>
      <c r="B250" s="0" t="s">
        <v>28</v>
      </c>
      <c r="C250" s="0" t="s">
        <v>802</v>
      </c>
      <c r="D250" s="0" t="s">
        <v>803</v>
      </c>
      <c r="E250" s="0" t="s">
        <v>804</v>
      </c>
      <c r="F250" s="0" t="s">
        <v>19</v>
      </c>
      <c r="G250" s="0" t="s">
        <v>19</v>
      </c>
      <c r="K250" s="0" t="n">
        <f aca="false">IF(A250&lt;=$P$3,ROUND(E250,0),0)</f>
        <v>0</v>
      </c>
      <c r="L250" s="6"/>
    </row>
    <row r="251" customFormat="false" ht="13.8" hidden="false" customHeight="false" outlineLevel="0" collapsed="false">
      <c r="A251" s="0" t="n">
        <v>90</v>
      </c>
      <c r="B251" s="0" t="s">
        <v>14</v>
      </c>
      <c r="C251" s="0" t="s">
        <v>805</v>
      </c>
      <c r="D251" s="0" t="s">
        <v>806</v>
      </c>
      <c r="E251" s="0" t="s">
        <v>807</v>
      </c>
      <c r="F251" s="0" t="s">
        <v>19</v>
      </c>
      <c r="G251" s="0" t="s">
        <v>19</v>
      </c>
      <c r="K251" s="0" t="n">
        <f aca="false">IF(A251&lt;=$P$3,ROUND(E251,0),0)</f>
        <v>0</v>
      </c>
      <c r="L251" s="6"/>
    </row>
    <row r="252" customFormat="false" ht="13.8" hidden="false" customHeight="false" outlineLevel="0" collapsed="false">
      <c r="A252" s="0" t="n">
        <v>89</v>
      </c>
      <c r="B252" s="0" t="s">
        <v>14</v>
      </c>
      <c r="C252" s="0" t="s">
        <v>808</v>
      </c>
      <c r="D252" s="0" t="s">
        <v>809</v>
      </c>
      <c r="E252" s="0" t="s">
        <v>810</v>
      </c>
      <c r="F252" s="0" t="s">
        <v>19</v>
      </c>
      <c r="G252" s="0" t="s">
        <v>19</v>
      </c>
      <c r="K252" s="0" t="n">
        <f aca="false">IF(A252&lt;=$P$3,ROUND(E252,0),0)</f>
        <v>0</v>
      </c>
      <c r="L252" s="6"/>
    </row>
    <row r="253" customFormat="false" ht="13.8" hidden="false" customHeight="false" outlineLevel="0" collapsed="false">
      <c r="A253" s="0" t="n">
        <v>87</v>
      </c>
      <c r="B253" s="0" t="s">
        <v>28</v>
      </c>
      <c r="C253" s="0" t="s">
        <v>811</v>
      </c>
      <c r="D253" s="0" t="s">
        <v>812</v>
      </c>
      <c r="E253" s="0" t="s">
        <v>813</v>
      </c>
      <c r="F253" s="0" t="s">
        <v>19</v>
      </c>
      <c r="G253" s="0" t="s">
        <v>19</v>
      </c>
      <c r="K253" s="0" t="n">
        <f aca="false">IF(A253&lt;=$P$3,ROUND(E253,0),0)</f>
        <v>0</v>
      </c>
      <c r="L253" s="6"/>
    </row>
    <row r="254" customFormat="false" ht="13.8" hidden="false" customHeight="false" outlineLevel="0" collapsed="false">
      <c r="A254" s="0" t="n">
        <v>74</v>
      </c>
      <c r="B254" s="0" t="s">
        <v>73</v>
      </c>
      <c r="C254" s="0" t="s">
        <v>814</v>
      </c>
      <c r="D254" s="0" t="s">
        <v>815</v>
      </c>
      <c r="E254" s="0" t="s">
        <v>816</v>
      </c>
      <c r="F254" s="0" t="s">
        <v>19</v>
      </c>
      <c r="G254" s="0" t="s">
        <v>19</v>
      </c>
      <c r="K254" s="0" t="n">
        <f aca="false">IF(A254&lt;=$P$3,ROUND(E254,0),0)</f>
        <v>0</v>
      </c>
      <c r="L254" s="6"/>
    </row>
    <row r="255" customFormat="false" ht="13.8" hidden="false" customHeight="false" outlineLevel="0" collapsed="false">
      <c r="A255" s="0" t="n">
        <v>85</v>
      </c>
      <c r="B255" s="0" t="s">
        <v>28</v>
      </c>
      <c r="C255" s="0" t="s">
        <v>817</v>
      </c>
      <c r="D255" s="0" t="s">
        <v>818</v>
      </c>
      <c r="E255" s="0" t="s">
        <v>819</v>
      </c>
      <c r="F255" s="0" t="s">
        <v>19</v>
      </c>
      <c r="G255" s="0" t="s">
        <v>19</v>
      </c>
      <c r="K255" s="0" t="n">
        <f aca="false">IF(A255&lt;=$P$3,ROUND(E255,0),0)</f>
        <v>0</v>
      </c>
      <c r="L255" s="6"/>
      <c r="M255" s="0" t="n">
        <f aca="false">SUM($K$2:K256)</f>
        <v>19707130</v>
      </c>
    </row>
    <row r="256" customFormat="false" ht="13.8" hidden="false" customHeight="false" outlineLevel="0" collapsed="false">
      <c r="A256" s="0" t="n">
        <v>84</v>
      </c>
      <c r="B256" s="0" t="s">
        <v>98</v>
      </c>
      <c r="C256" s="0" t="s">
        <v>820</v>
      </c>
      <c r="D256" s="0" t="s">
        <v>821</v>
      </c>
      <c r="E256" s="0" t="s">
        <v>822</v>
      </c>
      <c r="F256" s="0" t="s">
        <v>19</v>
      </c>
      <c r="G256" s="0" t="s">
        <v>19</v>
      </c>
      <c r="K256" s="0" t="n">
        <f aca="false">IF(A256&lt;=$P$3,ROUND(E256,0),0)</f>
        <v>0</v>
      </c>
      <c r="L256" s="6"/>
    </row>
    <row r="257" customFormat="false" ht="13.8" hidden="false" customHeight="false" outlineLevel="0" collapsed="false">
      <c r="A257" s="0" t="n">
        <v>82</v>
      </c>
      <c r="B257" s="0" t="s">
        <v>98</v>
      </c>
      <c r="C257" s="0" t="s">
        <v>823</v>
      </c>
      <c r="D257" s="0" t="s">
        <v>824</v>
      </c>
      <c r="E257" s="0" t="s">
        <v>825</v>
      </c>
      <c r="F257" s="0" t="s">
        <v>19</v>
      </c>
      <c r="G257" s="0" t="s">
        <v>19</v>
      </c>
      <c r="K257" s="0" t="n">
        <f aca="false">IF(A257&lt;=$P$3,ROUND(E257,0),0)</f>
        <v>0</v>
      </c>
      <c r="L257" s="6"/>
    </row>
    <row r="258" customFormat="false" ht="13.8" hidden="false" customHeight="false" outlineLevel="0" collapsed="false">
      <c r="A258" s="0" t="n">
        <v>78</v>
      </c>
      <c r="B258" s="0" t="s">
        <v>14</v>
      </c>
      <c r="C258" s="0" t="s">
        <v>826</v>
      </c>
      <c r="D258" s="0" t="s">
        <v>827</v>
      </c>
      <c r="E258" s="0" t="s">
        <v>828</v>
      </c>
      <c r="F258" s="0" t="s">
        <v>19</v>
      </c>
      <c r="G258" s="0" t="s">
        <v>19</v>
      </c>
      <c r="K258" s="0" t="n">
        <f aca="false">IF(A258&lt;=$P$3,ROUND(E258,0),0)</f>
        <v>0</v>
      </c>
      <c r="L258" s="6"/>
    </row>
    <row r="259" customFormat="false" ht="13.8" hidden="false" customHeight="false" outlineLevel="0" collapsed="false">
      <c r="A259" s="0" t="n">
        <v>77</v>
      </c>
      <c r="B259" s="0" t="s">
        <v>98</v>
      </c>
      <c r="C259" s="0" t="s">
        <v>829</v>
      </c>
      <c r="D259" s="0" t="s">
        <v>830</v>
      </c>
      <c r="E259" s="0" t="s">
        <v>831</v>
      </c>
      <c r="F259" s="0" t="s">
        <v>19</v>
      </c>
      <c r="G259" s="0" t="s">
        <v>19</v>
      </c>
      <c r="K259" s="0" t="n">
        <f aca="false">IF(A259&lt;=$P$3,ROUND(E259,0),0)</f>
        <v>0</v>
      </c>
      <c r="L259" s="6"/>
    </row>
    <row r="260" customFormat="false" ht="13.8" hidden="false" customHeight="false" outlineLevel="0" collapsed="false">
      <c r="A260" s="0" t="n">
        <v>76</v>
      </c>
      <c r="B260" s="0" t="s">
        <v>98</v>
      </c>
      <c r="C260" s="0" t="s">
        <v>832</v>
      </c>
      <c r="D260" s="0" t="s">
        <v>833</v>
      </c>
      <c r="E260" s="0" t="s">
        <v>834</v>
      </c>
      <c r="F260" s="0" t="s">
        <v>19</v>
      </c>
      <c r="G260" s="0" t="s">
        <v>19</v>
      </c>
      <c r="K260" s="0" t="n">
        <f aca="false">IF(A260&lt;=$P$3,ROUND(E260,0),0)</f>
        <v>0</v>
      </c>
      <c r="L260" s="6"/>
    </row>
    <row r="261" customFormat="false" ht="13.8" hidden="false" customHeight="false" outlineLevel="0" collapsed="false">
      <c r="A261" s="0" t="n">
        <v>97</v>
      </c>
      <c r="B261" s="0" t="s">
        <v>98</v>
      </c>
      <c r="C261" s="0" t="s">
        <v>835</v>
      </c>
      <c r="D261" s="0" t="s">
        <v>836</v>
      </c>
      <c r="E261" s="0" t="s">
        <v>837</v>
      </c>
      <c r="F261" s="0" t="s">
        <v>19</v>
      </c>
      <c r="G261" s="0" t="s">
        <v>19</v>
      </c>
      <c r="K261" s="0" t="n">
        <f aca="false">IF(A261&lt;=$P$3,ROUND(E261,0),0)</f>
        <v>0</v>
      </c>
      <c r="L261" s="6"/>
    </row>
    <row r="262" customFormat="false" ht="13.8" hidden="false" customHeight="false" outlineLevel="0" collapsed="false">
      <c r="A262" s="0" t="n">
        <v>75</v>
      </c>
      <c r="B262" s="0" t="s">
        <v>73</v>
      </c>
      <c r="C262" s="0" t="s">
        <v>838</v>
      </c>
      <c r="D262" s="0" t="s">
        <v>839</v>
      </c>
      <c r="E262" s="0" t="s">
        <v>840</v>
      </c>
      <c r="F262" s="0" t="s">
        <v>19</v>
      </c>
      <c r="G262" s="0" t="s">
        <v>19</v>
      </c>
      <c r="K262" s="0" t="n">
        <f aca="false">IF(A262&lt;=$P$3,ROUND(E262,0),0)</f>
        <v>0</v>
      </c>
      <c r="L262" s="6"/>
    </row>
    <row r="263" customFormat="false" ht="13.8" hidden="false" customHeight="false" outlineLevel="0" collapsed="false">
      <c r="A263" s="0" t="n">
        <v>18</v>
      </c>
      <c r="B263" s="0" t="s">
        <v>98</v>
      </c>
      <c r="C263" s="0" t="s">
        <v>841</v>
      </c>
      <c r="D263" s="0" t="s">
        <v>842</v>
      </c>
      <c r="E263" s="1" t="s">
        <v>19</v>
      </c>
      <c r="F263" s="0" t="s">
        <v>19</v>
      </c>
      <c r="G263" s="0" t="s">
        <v>19</v>
      </c>
      <c r="I263" s="0" t="s">
        <v>843</v>
      </c>
      <c r="J263" s="0" t="s">
        <v>272</v>
      </c>
      <c r="K263" s="0" t="n">
        <f aca="false">IF(A263&lt;=$P$3,ROUND(E263,0),0)</f>
        <v>0</v>
      </c>
      <c r="L263" s="6"/>
    </row>
    <row r="264" customFormat="false" ht="13.8" hidden="false" customHeight="false" outlineLevel="0" collapsed="false">
      <c r="A264" s="0" t="n">
        <v>18</v>
      </c>
      <c r="B264" s="0" t="s">
        <v>181</v>
      </c>
      <c r="C264" s="0" t="s">
        <v>844</v>
      </c>
      <c r="D264" s="0" t="s">
        <v>845</v>
      </c>
      <c r="E264" s="1" t="s">
        <v>19</v>
      </c>
      <c r="F264" s="0" t="s">
        <v>19</v>
      </c>
      <c r="G264" s="0" t="s">
        <v>19</v>
      </c>
      <c r="K264" s="0" t="n">
        <f aca="false">IF(A264&lt;=$P$3,ROUND(E264,0),0)</f>
        <v>0</v>
      </c>
      <c r="L264" s="6"/>
    </row>
    <row r="265" customFormat="false" ht="13.8" hidden="false" customHeight="false" outlineLevel="0" collapsed="false">
      <c r="A265" s="0" t="n">
        <v>24</v>
      </c>
      <c r="B265" s="0" t="s">
        <v>91</v>
      </c>
      <c r="C265" s="0" t="s">
        <v>846</v>
      </c>
      <c r="D265" s="0" t="s">
        <v>244</v>
      </c>
      <c r="E265" s="1" t="s">
        <v>19</v>
      </c>
      <c r="F265" s="0" t="s">
        <v>19</v>
      </c>
      <c r="G265" s="0" t="s">
        <v>19</v>
      </c>
      <c r="K265" s="0" t="n">
        <f aca="false">IF(A265&lt;=$P$3,ROUND(E265,0),0)</f>
        <v>0</v>
      </c>
      <c r="L265" s="6"/>
    </row>
    <row r="266" customFormat="false" ht="13.8" hidden="false" customHeight="false" outlineLevel="0" collapsed="false">
      <c r="A266" s="0" t="n">
        <v>30</v>
      </c>
      <c r="B266" s="0" t="s">
        <v>181</v>
      </c>
      <c r="C266" s="0" t="s">
        <v>847</v>
      </c>
      <c r="D266" s="0" t="s">
        <v>244</v>
      </c>
      <c r="E266" s="1" t="s">
        <v>19</v>
      </c>
      <c r="F266" s="0" t="s">
        <v>19</v>
      </c>
      <c r="G266" s="0" t="s">
        <v>19</v>
      </c>
      <c r="K266" s="0" t="n">
        <f aca="false">IF(A266&lt;=$P$3,ROUND(E266,0),0)</f>
        <v>0</v>
      </c>
      <c r="L266" s="6"/>
    </row>
    <row r="267" customFormat="false" ht="13.8" hidden="false" customHeight="false" outlineLevel="0" collapsed="false">
      <c r="A267" s="0" t="n">
        <v>50</v>
      </c>
      <c r="B267" s="0" t="s">
        <v>181</v>
      </c>
      <c r="C267" s="0" t="s">
        <v>848</v>
      </c>
      <c r="D267" s="0" t="s">
        <v>244</v>
      </c>
      <c r="E267" s="1" t="s">
        <v>19</v>
      </c>
      <c r="F267" s="0" t="s">
        <v>19</v>
      </c>
      <c r="G267" s="0" t="s">
        <v>19</v>
      </c>
      <c r="K267" s="0" t="n">
        <f aca="false">IF(A267&lt;=$P$3,ROUND(E267,0),0)</f>
        <v>0</v>
      </c>
      <c r="L267" s="6"/>
    </row>
    <row r="268" customFormat="false" ht="13.8" hidden="false" customHeight="false" outlineLevel="0" collapsed="false">
      <c r="A268" s="0" t="n">
        <v>55</v>
      </c>
      <c r="B268" s="0" t="s">
        <v>181</v>
      </c>
      <c r="C268" s="0" t="s">
        <v>849</v>
      </c>
      <c r="D268" s="0" t="s">
        <v>850</v>
      </c>
      <c r="E268" s="1" t="s">
        <v>19</v>
      </c>
      <c r="F268" s="0" t="s">
        <v>19</v>
      </c>
      <c r="G268" s="0" t="s">
        <v>19</v>
      </c>
      <c r="K268" s="0" t="n">
        <f aca="false">IF(A268&lt;=$P$3,ROUND(E268,0),0)</f>
        <v>0</v>
      </c>
      <c r="L268" s="6"/>
    </row>
    <row r="269" customFormat="false" ht="13.8" hidden="false" customHeight="false" outlineLevel="0" collapsed="false">
      <c r="A269" s="0" t="n">
        <v>57</v>
      </c>
      <c r="B269" s="0" t="s">
        <v>181</v>
      </c>
      <c r="C269" s="0" t="s">
        <v>851</v>
      </c>
      <c r="D269" s="0" t="s">
        <v>852</v>
      </c>
      <c r="E269" s="1" t="s">
        <v>19</v>
      </c>
      <c r="F269" s="0" t="s">
        <v>19</v>
      </c>
      <c r="G269" s="0" t="s">
        <v>19</v>
      </c>
      <c r="K269" s="0" t="n">
        <f aca="false">IF(A269&lt;=$P$3,ROUND(E269,0),0)</f>
        <v>0</v>
      </c>
      <c r="L269" s="6"/>
    </row>
    <row r="270" customFormat="false" ht="13.8" hidden="false" customHeight="false" outlineLevel="0" collapsed="false">
      <c r="A270" s="0" t="n">
        <v>58</v>
      </c>
      <c r="B270" s="0" t="s">
        <v>181</v>
      </c>
      <c r="C270" s="0" t="s">
        <v>853</v>
      </c>
      <c r="D270" s="0" t="s">
        <v>854</v>
      </c>
      <c r="E270" s="1" t="s">
        <v>19</v>
      </c>
      <c r="F270" s="0" t="s">
        <v>72</v>
      </c>
      <c r="G270" s="0" t="s">
        <v>19</v>
      </c>
      <c r="K270" s="0" t="n">
        <f aca="false">IF(A270&lt;=$P$3,ROUND(E270,0),0)</f>
        <v>0</v>
      </c>
      <c r="L270" s="6"/>
    </row>
    <row r="271" customFormat="false" ht="13.8" hidden="false" customHeight="false" outlineLevel="0" collapsed="false">
      <c r="A271" s="0" t="n">
        <v>60</v>
      </c>
      <c r="B271" s="0" t="s">
        <v>28</v>
      </c>
      <c r="C271" s="0" t="s">
        <v>855</v>
      </c>
      <c r="D271" s="0" t="s">
        <v>856</v>
      </c>
      <c r="E271" s="1" t="s">
        <v>19</v>
      </c>
      <c r="F271" s="0" t="s">
        <v>19</v>
      </c>
      <c r="G271" s="0" t="s">
        <v>129</v>
      </c>
      <c r="K271" s="0" t="n">
        <f aca="false">IF(A271&lt;=$P$3,ROUND(E271,0),0)</f>
        <v>0</v>
      </c>
      <c r="L271" s="6"/>
    </row>
    <row r="272" customFormat="false" ht="13.8" hidden="false" customHeight="false" outlineLevel="0" collapsed="false">
      <c r="A272" s="0" t="n">
        <v>70</v>
      </c>
      <c r="B272" s="0" t="s">
        <v>857</v>
      </c>
      <c r="C272" s="0" t="s">
        <v>858</v>
      </c>
      <c r="D272" s="0" t="s">
        <v>859</v>
      </c>
      <c r="E272" s="1" t="s">
        <v>19</v>
      </c>
      <c r="F272" s="0" t="s">
        <v>19</v>
      </c>
      <c r="G272" s="0" t="s">
        <v>19</v>
      </c>
      <c r="H272" s="0" t="s">
        <v>22</v>
      </c>
      <c r="K272" s="0" t="n">
        <f aca="false">IF(A272&lt;=$P$3,ROUND(E272,0),0)</f>
        <v>0</v>
      </c>
      <c r="L272" s="6"/>
    </row>
    <row r="273" customFormat="false" ht="13.8" hidden="false" customHeight="false" outlineLevel="0" collapsed="false">
      <c r="K273" s="0" t="n">
        <f aca="false">IF(A273&lt;=$P$3,ROUND(E273,0),0)</f>
        <v>0</v>
      </c>
      <c r="L273" s="6"/>
    </row>
    <row r="274" customFormat="false" ht="13.8" hidden="false" customHeight="false" outlineLevel="0" collapsed="false">
      <c r="K274" s="0" t="n">
        <f aca="false">IF(A274&lt;=$P$3,ROUND(E274,0),0)</f>
        <v>0</v>
      </c>
      <c r="L274" s="6"/>
      <c r="M274" s="0" t="n">
        <f aca="false">SUM($K$2:K275)</f>
        <v>19707130</v>
      </c>
    </row>
    <row r="275" customFormat="false" ht="13.8" hidden="false" customHeight="false" outlineLevel="0" collapsed="false">
      <c r="K275" s="0" t="n">
        <f aca="false">IF(A275&lt;=$P$3,ROUND(E275,0),0)</f>
        <v>0</v>
      </c>
      <c r="L275" s="6"/>
    </row>
    <row r="276" customFormat="false" ht="13.8" hidden="false" customHeight="false" outlineLevel="0" collapsed="false">
      <c r="K276" s="0" t="n">
        <f aca="false">IF(A276&lt;=$P$3,ROUND(E276,0),0)</f>
        <v>0</v>
      </c>
      <c r="L276" s="6"/>
    </row>
    <row r="277" customFormat="false" ht="13.8" hidden="false" customHeight="false" outlineLevel="0" collapsed="false">
      <c r="K277" s="0" t="n">
        <f aca="false">IF(A277&lt;=$P$3,ROUND(E277,0),0)</f>
        <v>0</v>
      </c>
      <c r="L277" s="6"/>
    </row>
    <row r="278" customFormat="false" ht="13.8" hidden="false" customHeight="false" outlineLevel="0" collapsed="false">
      <c r="K278" s="0" t="n">
        <f aca="false">IF(A278&lt;=$P$3,ROUND(E278,0),0)</f>
        <v>0</v>
      </c>
      <c r="L278" s="6"/>
    </row>
    <row r="279" customFormat="false" ht="13.8" hidden="false" customHeight="false" outlineLevel="0" collapsed="false">
      <c r="K279" s="0" t="n">
        <f aca="false">IF(A279&lt;=$P$3,ROUND(E279,0),0)</f>
        <v>0</v>
      </c>
      <c r="L279" s="6"/>
    </row>
    <row r="280" customFormat="false" ht="13.8" hidden="false" customHeight="false" outlineLevel="0" collapsed="false">
      <c r="K280" s="0" t="n">
        <f aca="false">IF(A280&lt;=$P$3,ROUND(E280,0),0)</f>
        <v>0</v>
      </c>
      <c r="L280" s="6"/>
    </row>
    <row r="281" customFormat="false" ht="13.8" hidden="false" customHeight="false" outlineLevel="0" collapsed="false">
      <c r="K281" s="0" t="n">
        <f aca="false">IF(A281&lt;=$P$3,ROUND(E281,0),0)</f>
        <v>0</v>
      </c>
      <c r="L281" s="6"/>
    </row>
    <row r="282" customFormat="false" ht="13.8" hidden="false" customHeight="false" outlineLevel="0" collapsed="false">
      <c r="K282" s="0" t="n">
        <f aca="false">IF(A282&lt;=$P$3,ROUND(E282,0),0)</f>
        <v>0</v>
      </c>
      <c r="L282" s="6"/>
    </row>
    <row r="283" customFormat="false" ht="13.8" hidden="false" customHeight="false" outlineLevel="0" collapsed="false">
      <c r="K283" s="0" t="n">
        <f aca="false">IF(A283&lt;=$P$3,ROUND(E283,0),0)</f>
        <v>0</v>
      </c>
      <c r="L283" s="6"/>
    </row>
    <row r="284" customFormat="false" ht="13.8" hidden="false" customHeight="false" outlineLevel="0" collapsed="false">
      <c r="K284" s="0" t="n">
        <f aca="false">IF(A284&lt;=$P$3,ROUND(E284,0),0)</f>
        <v>0</v>
      </c>
      <c r="L284" s="6"/>
    </row>
    <row r="285" customFormat="false" ht="13.8" hidden="false" customHeight="false" outlineLevel="0" collapsed="false">
      <c r="A285" s="0" t="n">
        <v>71</v>
      </c>
      <c r="B285" s="0" t="s">
        <v>98</v>
      </c>
      <c r="C285" s="0" t="s">
        <v>860</v>
      </c>
      <c r="D285" s="0" t="s">
        <v>861</v>
      </c>
      <c r="E285" s="0" t="s">
        <v>862</v>
      </c>
      <c r="F285" s="0" t="s">
        <v>26</v>
      </c>
      <c r="G285" s="0" t="s">
        <v>19</v>
      </c>
    </row>
    <row r="286" customFormat="false" ht="13.8" hidden="false" customHeight="false" outlineLevel="0" collapsed="false">
      <c r="A286" s="0" t="n">
        <v>75</v>
      </c>
      <c r="B286" s="0" t="s">
        <v>14</v>
      </c>
      <c r="C286" s="0" t="s">
        <v>863</v>
      </c>
      <c r="D286" s="0" t="s">
        <v>864</v>
      </c>
      <c r="E286" s="0" t="s">
        <v>865</v>
      </c>
      <c r="F286" s="0" t="s">
        <v>72</v>
      </c>
      <c r="G286" s="0" t="s">
        <v>474</v>
      </c>
    </row>
    <row r="287" customFormat="false" ht="13.8" hidden="false" customHeight="false" outlineLevel="0" collapsed="false">
      <c r="A287" s="0" t="n">
        <v>79</v>
      </c>
      <c r="B287" s="0" t="s">
        <v>14</v>
      </c>
      <c r="C287" s="0" t="s">
        <v>866</v>
      </c>
      <c r="D287" s="0" t="s">
        <v>867</v>
      </c>
      <c r="E287" s="0" t="s">
        <v>868</v>
      </c>
      <c r="F287" s="0" t="s">
        <v>18</v>
      </c>
      <c r="G287" s="0" t="s">
        <v>77</v>
      </c>
      <c r="J287" s="0" t="s">
        <v>869</v>
      </c>
    </row>
    <row r="288" customFormat="false" ht="13.8" hidden="false" customHeight="false" outlineLevel="0" collapsed="false">
      <c r="A288" s="0" t="n">
        <v>80</v>
      </c>
      <c r="B288" s="0" t="s">
        <v>14</v>
      </c>
      <c r="C288" s="0" t="s">
        <v>870</v>
      </c>
      <c r="D288" s="0" t="s">
        <v>871</v>
      </c>
      <c r="E288" s="0" t="s">
        <v>872</v>
      </c>
      <c r="F288" s="0" t="s">
        <v>19</v>
      </c>
      <c r="G288" s="0" t="s">
        <v>19</v>
      </c>
    </row>
    <row r="289" customFormat="false" ht="13.8" hidden="false" customHeight="false" outlineLevel="0" collapsed="false">
      <c r="A289" s="0" t="n">
        <v>81</v>
      </c>
      <c r="B289" s="0" t="s">
        <v>28</v>
      </c>
      <c r="C289" s="0" t="s">
        <v>873</v>
      </c>
      <c r="D289" s="0" t="s">
        <v>874</v>
      </c>
      <c r="E289" s="0" t="s">
        <v>875</v>
      </c>
      <c r="F289" s="0" t="s">
        <v>19</v>
      </c>
      <c r="G289" s="0" t="s">
        <v>19</v>
      </c>
    </row>
    <row r="290" customFormat="false" ht="13.8" hidden="false" customHeight="false" outlineLevel="0" collapsed="false">
      <c r="A290" s="0" t="n">
        <v>82</v>
      </c>
      <c r="B290" s="0" t="s">
        <v>28</v>
      </c>
      <c r="C290" s="0" t="s">
        <v>876</v>
      </c>
      <c r="D290" s="0" t="s">
        <v>877</v>
      </c>
      <c r="E290" s="0" t="s">
        <v>878</v>
      </c>
      <c r="F290" s="0" t="s">
        <v>118</v>
      </c>
      <c r="G290" s="0" t="s">
        <v>62</v>
      </c>
    </row>
    <row r="291" customFormat="false" ht="13.8" hidden="false" customHeight="false" outlineLevel="0" collapsed="false">
      <c r="A291" s="0" t="n">
        <v>83</v>
      </c>
      <c r="B291" s="0" t="s">
        <v>28</v>
      </c>
      <c r="C291" s="0" t="s">
        <v>879</v>
      </c>
      <c r="D291" s="0" t="s">
        <v>880</v>
      </c>
      <c r="E291" s="0" t="s">
        <v>881</v>
      </c>
      <c r="F291" s="0" t="s">
        <v>19</v>
      </c>
      <c r="G291" s="0" t="s">
        <v>50</v>
      </c>
    </row>
    <row r="292" customFormat="false" ht="13.8" hidden="false" customHeight="false" outlineLevel="0" collapsed="false">
      <c r="A292" s="0" t="n">
        <v>84</v>
      </c>
      <c r="B292" s="0" t="s">
        <v>14</v>
      </c>
      <c r="C292" s="0" t="s">
        <v>882</v>
      </c>
      <c r="D292" s="0" t="s">
        <v>883</v>
      </c>
      <c r="E292" s="0" t="s">
        <v>884</v>
      </c>
      <c r="F292" s="0" t="s">
        <v>189</v>
      </c>
      <c r="G292" s="0" t="s">
        <v>77</v>
      </c>
    </row>
    <row r="293" customFormat="false" ht="13.8" hidden="false" customHeight="false" outlineLevel="0" collapsed="false">
      <c r="A293" s="0" t="n">
        <v>86</v>
      </c>
      <c r="B293" s="0" t="s">
        <v>28</v>
      </c>
      <c r="C293" s="0" t="s">
        <v>885</v>
      </c>
      <c r="D293" s="0" t="s">
        <v>886</v>
      </c>
      <c r="E293" s="0" t="s">
        <v>887</v>
      </c>
      <c r="F293" s="0" t="s">
        <v>19</v>
      </c>
      <c r="G293" s="0" t="s">
        <v>19</v>
      </c>
    </row>
    <row r="294" customFormat="false" ht="13.8" hidden="false" customHeight="false" outlineLevel="0" collapsed="false">
      <c r="A294" s="0" t="n">
        <v>88</v>
      </c>
      <c r="B294" s="0" t="s">
        <v>28</v>
      </c>
      <c r="C294" s="0" t="s">
        <v>888</v>
      </c>
      <c r="D294" s="0" t="s">
        <v>889</v>
      </c>
      <c r="E294" s="0" t="s">
        <v>890</v>
      </c>
      <c r="F294" s="0" t="s">
        <v>18</v>
      </c>
      <c r="G294" s="0" t="s">
        <v>62</v>
      </c>
    </row>
    <row r="295" customFormat="false" ht="13.8" hidden="false" customHeight="false" outlineLevel="0" collapsed="false">
      <c r="A295" s="0" t="n">
        <v>88</v>
      </c>
      <c r="B295" s="0" t="s">
        <v>14</v>
      </c>
      <c r="C295" s="0" t="s">
        <v>891</v>
      </c>
      <c r="D295" s="0" t="s">
        <v>892</v>
      </c>
      <c r="E295" s="0" t="s">
        <v>893</v>
      </c>
      <c r="F295" s="0" t="s">
        <v>19</v>
      </c>
      <c r="G295" s="0" t="s">
        <v>19</v>
      </c>
    </row>
    <row r="296" customFormat="false" ht="13.8" hidden="false" customHeight="false" outlineLevel="0" collapsed="false">
      <c r="A296" s="0" t="n">
        <v>92</v>
      </c>
      <c r="B296" s="0" t="s">
        <v>209</v>
      </c>
      <c r="C296" s="0" t="s">
        <v>894</v>
      </c>
      <c r="D296" s="0" t="s">
        <v>895</v>
      </c>
      <c r="E296" s="0" t="s">
        <v>19</v>
      </c>
      <c r="F296" s="0" t="s">
        <v>19</v>
      </c>
      <c r="G296" s="0" t="s">
        <v>19</v>
      </c>
    </row>
    <row r="297" customFormat="false" ht="13.8" hidden="false" customHeight="false" outlineLevel="0" collapsed="false">
      <c r="A297" s="0" t="n">
        <v>99</v>
      </c>
      <c r="B297" s="0" t="s">
        <v>28</v>
      </c>
      <c r="C297" s="0" t="s">
        <v>896</v>
      </c>
      <c r="D297" s="0" t="s">
        <v>897</v>
      </c>
      <c r="E297" s="0" t="s">
        <v>898</v>
      </c>
      <c r="F297" s="0" t="s">
        <v>19</v>
      </c>
      <c r="G297" s="0" t="s">
        <v>19</v>
      </c>
    </row>
    <row r="298" customFormat="false" ht="13.8" hidden="false" customHeight="false" outlineLevel="0" collapsed="false">
      <c r="A298" s="0" t="n">
        <v>100</v>
      </c>
      <c r="B298" s="0" t="s">
        <v>899</v>
      </c>
      <c r="C298" s="0" t="s">
        <v>900</v>
      </c>
      <c r="E298" s="0"/>
    </row>
    <row r="299" customFormat="false" ht="13.8" hidden="false" customHeight="false" outlineLevel="0" collapsed="false">
      <c r="A299" s="0" t="n">
        <v>100</v>
      </c>
      <c r="B299" s="0" t="s">
        <v>28</v>
      </c>
      <c r="C299" s="0" t="s">
        <v>901</v>
      </c>
      <c r="D299" s="0" t="s">
        <v>902</v>
      </c>
      <c r="E299" s="0"/>
      <c r="F299" s="0" t="s">
        <v>19</v>
      </c>
      <c r="G299" s="0" t="s">
        <v>19</v>
      </c>
    </row>
    <row r="300" customFormat="false" ht="13.8" hidden="false" customHeight="false" outlineLevel="0" collapsed="false">
      <c r="A300" s="0" t="n">
        <v>100</v>
      </c>
      <c r="B300" s="0" t="s">
        <v>899</v>
      </c>
      <c r="C300" s="0" t="s">
        <v>903</v>
      </c>
      <c r="E300" s="0"/>
    </row>
    <row r="301" customFormat="false" ht="13.8" hidden="false" customHeight="false" outlineLevel="0" collapsed="false">
      <c r="A301" s="0" t="n">
        <v>102</v>
      </c>
      <c r="B301" s="0" t="s">
        <v>899</v>
      </c>
      <c r="C301" s="0" t="s">
        <v>904</v>
      </c>
      <c r="E301" s="0"/>
    </row>
    <row r="302" customFormat="false" ht="13.8" hidden="false" customHeight="false" outlineLevel="0" collapsed="false">
      <c r="A302" s="0" t="n">
        <v>103</v>
      </c>
      <c r="B302" s="0" t="s">
        <v>98</v>
      </c>
      <c r="C302" s="0" t="s">
        <v>905</v>
      </c>
      <c r="D302" s="0" t="s">
        <v>906</v>
      </c>
      <c r="E302" s="0" t="s">
        <v>19</v>
      </c>
      <c r="F302" s="0" t="s">
        <v>19</v>
      </c>
      <c r="G302" s="0" t="s">
        <v>19</v>
      </c>
    </row>
    <row r="303" customFormat="false" ht="13.8" hidden="false" customHeight="false" outlineLevel="0" collapsed="false">
      <c r="A303" s="0" t="n">
        <v>104</v>
      </c>
      <c r="B303" s="0" t="s">
        <v>899</v>
      </c>
      <c r="C303" s="0" t="s">
        <v>907</v>
      </c>
      <c r="E303" s="0"/>
    </row>
    <row r="304" customFormat="false" ht="13.8" hidden="false" customHeight="false" outlineLevel="0" collapsed="false">
      <c r="A304" s="0" t="n">
        <v>105</v>
      </c>
      <c r="B304" s="0" t="s">
        <v>908</v>
      </c>
      <c r="C304" s="0" t="s">
        <v>909</v>
      </c>
      <c r="D304" s="0" t="s">
        <v>244</v>
      </c>
      <c r="E304" s="0" t="s">
        <v>19</v>
      </c>
      <c r="F304" s="0" t="s">
        <v>19</v>
      </c>
      <c r="G304" s="0" t="s">
        <v>19</v>
      </c>
    </row>
    <row r="305" customFormat="false" ht="13.8" hidden="false" customHeight="false" outlineLevel="0" collapsed="false">
      <c r="A305" s="0" t="n">
        <v>105</v>
      </c>
      <c r="B305" s="0" t="s">
        <v>86</v>
      </c>
      <c r="C305" s="0" t="s">
        <v>910</v>
      </c>
      <c r="D305" s="0" t="s">
        <v>911</v>
      </c>
      <c r="E305" s="0" t="s">
        <v>19</v>
      </c>
      <c r="F305" s="0" t="s">
        <v>19</v>
      </c>
      <c r="G305" s="0" t="s">
        <v>19</v>
      </c>
    </row>
    <row r="306" customFormat="false" ht="13.8" hidden="false" customHeight="false" outlineLevel="0" collapsed="false">
      <c r="A306" s="0" t="n">
        <v>105</v>
      </c>
      <c r="B306" s="0" t="s">
        <v>91</v>
      </c>
      <c r="C306" s="0" t="s">
        <v>912</v>
      </c>
      <c r="D306" s="0" t="s">
        <v>913</v>
      </c>
      <c r="E306" s="0"/>
      <c r="F306" s="0" t="s">
        <v>19</v>
      </c>
      <c r="G306" s="0" t="s">
        <v>19</v>
      </c>
    </row>
    <row r="307" customFormat="false" ht="13.8" hidden="false" customHeight="false" outlineLevel="0" collapsed="false">
      <c r="A307" s="0" t="n">
        <v>105</v>
      </c>
      <c r="B307" s="0" t="s">
        <v>28</v>
      </c>
      <c r="C307" s="0" t="s">
        <v>914</v>
      </c>
      <c r="D307" s="0" t="s">
        <v>915</v>
      </c>
      <c r="E307" s="0"/>
      <c r="F307" s="0" t="s">
        <v>19</v>
      </c>
      <c r="G307" s="0" t="s">
        <v>19</v>
      </c>
    </row>
    <row r="308" customFormat="false" ht="13.8" hidden="false" customHeight="false" outlineLevel="0" collapsed="false">
      <c r="A308" s="0" t="n">
        <v>106</v>
      </c>
      <c r="B308" s="0" t="s">
        <v>899</v>
      </c>
      <c r="C308" s="0" t="s">
        <v>916</v>
      </c>
      <c r="E308" s="0"/>
    </row>
    <row r="309" customFormat="false" ht="13.8" hidden="false" customHeight="false" outlineLevel="0" collapsed="false">
      <c r="A309" s="0" t="n">
        <v>107</v>
      </c>
      <c r="B309" s="0" t="s">
        <v>91</v>
      </c>
      <c r="C309" s="0" t="s">
        <v>917</v>
      </c>
      <c r="D309" s="0" t="s">
        <v>918</v>
      </c>
      <c r="E309" s="0" t="s">
        <v>19</v>
      </c>
      <c r="F309" s="0" t="s">
        <v>19</v>
      </c>
      <c r="G309" s="0" t="s">
        <v>19</v>
      </c>
    </row>
    <row r="310" customFormat="false" ht="13.8" hidden="false" customHeight="false" outlineLevel="0" collapsed="false">
      <c r="A310" s="0" t="n">
        <v>108</v>
      </c>
      <c r="B310" s="0" t="s">
        <v>899</v>
      </c>
      <c r="C310" s="0" t="s">
        <v>919</v>
      </c>
      <c r="E310" s="0"/>
    </row>
    <row r="311" customFormat="false" ht="13.8" hidden="false" customHeight="false" outlineLevel="0" collapsed="false">
      <c r="A311" s="0" t="n">
        <v>109</v>
      </c>
      <c r="B311" s="0" t="s">
        <v>920</v>
      </c>
      <c r="C311" s="0" t="s">
        <v>921</v>
      </c>
      <c r="D311" s="0" t="s">
        <v>922</v>
      </c>
      <c r="E311" s="0" t="s">
        <v>19</v>
      </c>
      <c r="F311" s="0" t="s">
        <v>19</v>
      </c>
      <c r="G311" s="0" t="s">
        <v>19</v>
      </c>
    </row>
    <row r="312" customFormat="false" ht="13.8" hidden="false" customHeight="false" outlineLevel="0" collapsed="false">
      <c r="A312" s="0" t="n">
        <v>110</v>
      </c>
      <c r="B312" s="0" t="s">
        <v>91</v>
      </c>
      <c r="C312" s="0" t="s">
        <v>923</v>
      </c>
      <c r="D312" s="0" t="s">
        <v>924</v>
      </c>
      <c r="E312" s="0"/>
      <c r="F312" s="0" t="s">
        <v>19</v>
      </c>
      <c r="G312" s="0" t="s">
        <v>19</v>
      </c>
    </row>
    <row r="313" customFormat="false" ht="13.8" hidden="false" customHeight="false" outlineLevel="0" collapsed="false">
      <c r="A313" s="0" t="n">
        <v>110</v>
      </c>
      <c r="B313" s="0" t="s">
        <v>91</v>
      </c>
      <c r="C313" s="0" t="s">
        <v>925</v>
      </c>
      <c r="D313" s="0" t="s">
        <v>924</v>
      </c>
      <c r="E313" s="0"/>
      <c r="F313" s="0" t="s">
        <v>19</v>
      </c>
      <c r="G313" s="0" t="s">
        <v>19</v>
      </c>
    </row>
    <row r="314" customFormat="false" ht="13.8" hidden="false" customHeight="false" outlineLevel="0" collapsed="false">
      <c r="A314" s="0" t="n">
        <v>111</v>
      </c>
      <c r="B314" s="0" t="s">
        <v>78</v>
      </c>
      <c r="C314" s="0" t="s">
        <v>926</v>
      </c>
      <c r="D314" s="0" t="s">
        <v>244</v>
      </c>
      <c r="E314" s="0" t="s">
        <v>19</v>
      </c>
      <c r="F314" s="0" t="s">
        <v>19</v>
      </c>
      <c r="G314" s="0" t="s">
        <v>19</v>
      </c>
    </row>
    <row r="315" customFormat="false" ht="13.8" hidden="false" customHeight="false" outlineLevel="0" collapsed="false">
      <c r="A315" s="0" t="n">
        <v>112</v>
      </c>
      <c r="B315" s="0" t="s">
        <v>73</v>
      </c>
      <c r="C315" s="0" t="s">
        <v>927</v>
      </c>
      <c r="D315" s="0" t="s">
        <v>244</v>
      </c>
      <c r="E315" s="0" t="s">
        <v>19</v>
      </c>
      <c r="F315" s="0" t="s">
        <v>19</v>
      </c>
      <c r="G315" s="0" t="s">
        <v>19</v>
      </c>
    </row>
    <row r="316" customFormat="false" ht="13.8" hidden="false" customHeight="false" outlineLevel="0" collapsed="false">
      <c r="A316" s="0" t="n">
        <v>113</v>
      </c>
      <c r="B316" s="0" t="s">
        <v>928</v>
      </c>
      <c r="C316" s="0" t="s">
        <v>929</v>
      </c>
      <c r="D316" s="0" t="s">
        <v>244</v>
      </c>
      <c r="E316" s="0"/>
      <c r="G316" s="0" t="s">
        <v>41</v>
      </c>
    </row>
    <row r="317" customFormat="false" ht="13.8" hidden="false" customHeight="false" outlineLevel="0" collapsed="false">
      <c r="A317" s="0" t="n">
        <v>114</v>
      </c>
      <c r="B317" s="0" t="s">
        <v>930</v>
      </c>
      <c r="C317" s="0" t="s">
        <v>931</v>
      </c>
      <c r="D317" s="0" t="s">
        <v>932</v>
      </c>
      <c r="E317" s="0"/>
      <c r="F317" s="0" t="s">
        <v>19</v>
      </c>
      <c r="G317" s="0" t="s">
        <v>19</v>
      </c>
    </row>
    <row r="318" customFormat="false" ht="13.8" hidden="false" customHeight="false" outlineLevel="0" collapsed="false">
      <c r="A318" s="0" t="n">
        <v>115</v>
      </c>
      <c r="B318" s="0" t="s">
        <v>28</v>
      </c>
      <c r="C318" s="0" t="s">
        <v>933</v>
      </c>
      <c r="D318" s="0" t="s">
        <v>244</v>
      </c>
      <c r="E318" s="0" t="s">
        <v>19</v>
      </c>
      <c r="F318" s="0" t="s">
        <v>19</v>
      </c>
      <c r="G318" s="0" t="s">
        <v>19</v>
      </c>
    </row>
    <row r="319" customFormat="false" ht="13.8" hidden="false" customHeight="false" outlineLevel="0" collapsed="false">
      <c r="A319" s="0" t="n">
        <v>115</v>
      </c>
      <c r="B319" s="0" t="s">
        <v>98</v>
      </c>
      <c r="C319" s="0" t="s">
        <v>934</v>
      </c>
      <c r="D319" s="0" t="s">
        <v>935</v>
      </c>
      <c r="E319" s="0"/>
      <c r="F319" s="0" t="s">
        <v>19</v>
      </c>
      <c r="G319" s="0" t="s">
        <v>19</v>
      </c>
    </row>
    <row r="320" customFormat="false" ht="13.8" hidden="false" customHeight="false" outlineLevel="0" collapsed="false">
      <c r="A320" s="0" t="n">
        <v>115</v>
      </c>
      <c r="B320" s="0" t="s">
        <v>28</v>
      </c>
      <c r="C320" s="0" t="s">
        <v>936</v>
      </c>
      <c r="D320" s="0" t="s">
        <v>937</v>
      </c>
      <c r="E320" s="0"/>
      <c r="F320" s="0" t="s">
        <v>19</v>
      </c>
      <c r="G320" s="0" t="s">
        <v>19</v>
      </c>
    </row>
    <row r="321" customFormat="false" ht="13.8" hidden="false" customHeight="false" outlineLevel="0" collapsed="false">
      <c r="A321" s="0" t="n">
        <v>116</v>
      </c>
      <c r="B321" s="0" t="s">
        <v>28</v>
      </c>
      <c r="C321" s="0" t="s">
        <v>938</v>
      </c>
      <c r="D321" s="0" t="s">
        <v>244</v>
      </c>
      <c r="E321" s="0" t="s">
        <v>19</v>
      </c>
      <c r="F321" s="0" t="s">
        <v>19</v>
      </c>
      <c r="G321" s="0" t="s">
        <v>19</v>
      </c>
    </row>
    <row r="322" customFormat="false" ht="13.8" hidden="false" customHeight="false" outlineLevel="0" collapsed="false">
      <c r="A322" s="0" t="n">
        <v>117</v>
      </c>
      <c r="B322" s="0" t="s">
        <v>28</v>
      </c>
      <c r="C322" s="0" t="s">
        <v>939</v>
      </c>
      <c r="D322" s="0" t="s">
        <v>940</v>
      </c>
      <c r="E322" s="0" t="s">
        <v>19</v>
      </c>
      <c r="F322" s="0" t="s">
        <v>19</v>
      </c>
      <c r="G322" s="0" t="s">
        <v>19</v>
      </c>
    </row>
    <row r="323" customFormat="false" ht="13.8" hidden="false" customHeight="false" outlineLevel="0" collapsed="false">
      <c r="A323" s="0" t="n">
        <v>118</v>
      </c>
      <c r="B323" s="0" t="s">
        <v>670</v>
      </c>
      <c r="C323" s="0" t="s">
        <v>941</v>
      </c>
      <c r="D323" s="0" t="s">
        <v>244</v>
      </c>
      <c r="E323" s="0" t="s">
        <v>19</v>
      </c>
      <c r="G323" s="0" t="s">
        <v>19</v>
      </c>
    </row>
    <row r="324" customFormat="false" ht="13.8" hidden="false" customHeight="false" outlineLevel="0" collapsed="false">
      <c r="A324" s="0" t="n">
        <v>119</v>
      </c>
      <c r="B324" s="0" t="s">
        <v>942</v>
      </c>
      <c r="C324" s="0" t="s">
        <v>943</v>
      </c>
      <c r="D324" s="0" t="s">
        <v>244</v>
      </c>
      <c r="E324" s="0" t="s">
        <v>19</v>
      </c>
      <c r="F324" s="0" t="s">
        <v>19</v>
      </c>
      <c r="G324" s="0" t="s">
        <v>19</v>
      </c>
    </row>
    <row r="325" customFormat="false" ht="13.8" hidden="false" customHeight="false" outlineLevel="0" collapsed="false">
      <c r="A325" s="0" t="n">
        <v>120</v>
      </c>
      <c r="B325" s="0" t="s">
        <v>944</v>
      </c>
      <c r="C325" s="0" t="s">
        <v>945</v>
      </c>
      <c r="D325" s="0" t="s">
        <v>244</v>
      </c>
      <c r="E325" s="0" t="s">
        <v>19</v>
      </c>
      <c r="F325" s="0" t="s">
        <v>19</v>
      </c>
      <c r="G325" s="0" t="s">
        <v>19</v>
      </c>
    </row>
    <row r="326" customFormat="false" ht="13.8" hidden="false" customHeight="false" outlineLevel="0" collapsed="false">
      <c r="A326" s="0" t="n">
        <v>120</v>
      </c>
      <c r="B326" s="0" t="s">
        <v>14</v>
      </c>
      <c r="C326" s="0" t="s">
        <v>946</v>
      </c>
      <c r="D326" s="0" t="s">
        <v>947</v>
      </c>
      <c r="E326" s="0"/>
      <c r="F326" s="0" t="s">
        <v>19</v>
      </c>
      <c r="G326" s="0" t="s">
        <v>19</v>
      </c>
    </row>
    <row r="327" customFormat="false" ht="13.8" hidden="false" customHeight="false" outlineLevel="0" collapsed="false">
      <c r="A327" s="0" t="n">
        <v>120</v>
      </c>
      <c r="B327" s="0" t="s">
        <v>28</v>
      </c>
      <c r="C327" s="0" t="s">
        <v>948</v>
      </c>
      <c r="D327" s="0" t="s">
        <v>949</v>
      </c>
      <c r="E327" s="0"/>
      <c r="F327" s="0" t="s">
        <v>19</v>
      </c>
      <c r="G327" s="0" t="s">
        <v>19</v>
      </c>
    </row>
    <row r="328" customFormat="false" ht="13.8" hidden="false" customHeight="false" outlineLevel="0" collapsed="false">
      <c r="A328" s="0" t="n">
        <v>122</v>
      </c>
      <c r="B328" s="0" t="s">
        <v>942</v>
      </c>
      <c r="C328" s="0" t="s">
        <v>950</v>
      </c>
      <c r="D328" s="0" t="s">
        <v>951</v>
      </c>
      <c r="E328" s="0" t="s">
        <v>19</v>
      </c>
      <c r="F328" s="0" t="s">
        <v>19</v>
      </c>
      <c r="G328" s="0" t="s">
        <v>19</v>
      </c>
    </row>
    <row r="329" customFormat="false" ht="13.8" hidden="false" customHeight="false" outlineLevel="0" collapsed="false">
      <c r="A329" s="0" t="n">
        <v>122</v>
      </c>
      <c r="B329" s="0" t="s">
        <v>944</v>
      </c>
      <c r="C329" s="0" t="s">
        <v>952</v>
      </c>
      <c r="D329" s="0" t="s">
        <v>244</v>
      </c>
      <c r="E329" s="0" t="s">
        <v>19</v>
      </c>
      <c r="F329" s="0" t="s">
        <v>19</v>
      </c>
      <c r="G329" s="0" t="s">
        <v>19</v>
      </c>
    </row>
    <row r="330" customFormat="false" ht="13.8" hidden="false" customHeight="false" outlineLevel="0" collapsed="false">
      <c r="A330" s="0" t="n">
        <v>123</v>
      </c>
      <c r="B330" s="0" t="s">
        <v>670</v>
      </c>
      <c r="C330" s="0" t="s">
        <v>953</v>
      </c>
      <c r="D330" s="0" t="s">
        <v>244</v>
      </c>
      <c r="E330" s="0" t="s">
        <v>954</v>
      </c>
      <c r="G330" s="0" t="s">
        <v>19</v>
      </c>
    </row>
    <row r="331" customFormat="false" ht="13.8" hidden="false" customHeight="false" outlineLevel="0" collapsed="false">
      <c r="A331" s="0" t="n">
        <v>124</v>
      </c>
      <c r="B331" s="0" t="s">
        <v>944</v>
      </c>
      <c r="C331" s="0" t="s">
        <v>955</v>
      </c>
      <c r="D331" s="0" t="s">
        <v>244</v>
      </c>
      <c r="E331" s="0" t="s">
        <v>19</v>
      </c>
      <c r="F331" s="0" t="s">
        <v>19</v>
      </c>
      <c r="G331" s="0" t="s">
        <v>19</v>
      </c>
    </row>
    <row r="332" customFormat="false" ht="13.8" hidden="false" customHeight="false" outlineLevel="0" collapsed="false">
      <c r="A332" s="0" t="n">
        <v>125</v>
      </c>
      <c r="B332" s="0" t="s">
        <v>944</v>
      </c>
      <c r="C332" s="0" t="s">
        <v>956</v>
      </c>
      <c r="D332" s="0" t="s">
        <v>244</v>
      </c>
      <c r="E332" s="0" t="s">
        <v>19</v>
      </c>
      <c r="F332" s="0" t="s">
        <v>19</v>
      </c>
      <c r="G332" s="0" t="s">
        <v>19</v>
      </c>
    </row>
    <row r="333" customFormat="false" ht="13.8" hidden="false" customHeight="false" outlineLevel="0" collapsed="false">
      <c r="A333" s="0" t="n">
        <v>125</v>
      </c>
      <c r="B333" s="0" t="s">
        <v>28</v>
      </c>
      <c r="C333" s="0" t="s">
        <v>957</v>
      </c>
      <c r="D333" s="0" t="s">
        <v>244</v>
      </c>
      <c r="E333" s="0" t="s">
        <v>19</v>
      </c>
      <c r="F333" s="0" t="s">
        <v>19</v>
      </c>
      <c r="G333" s="0" t="s">
        <v>19</v>
      </c>
    </row>
    <row r="334" customFormat="false" ht="13.8" hidden="false" customHeight="false" outlineLevel="0" collapsed="false">
      <c r="A334" s="0" t="n">
        <v>125</v>
      </c>
      <c r="B334" s="0" t="s">
        <v>28</v>
      </c>
      <c r="C334" s="0" t="s">
        <v>958</v>
      </c>
      <c r="D334" s="0" t="s">
        <v>959</v>
      </c>
      <c r="E334" s="0"/>
      <c r="F334" s="0" t="s">
        <v>19</v>
      </c>
      <c r="G334" s="0" t="s">
        <v>19</v>
      </c>
    </row>
    <row r="335" customFormat="false" ht="13.8" hidden="false" customHeight="false" outlineLevel="0" collapsed="false">
      <c r="A335" s="0" t="n">
        <v>125</v>
      </c>
      <c r="B335" s="0" t="s">
        <v>14</v>
      </c>
      <c r="C335" s="0" t="s">
        <v>960</v>
      </c>
      <c r="D335" s="0" t="s">
        <v>961</v>
      </c>
      <c r="E335" s="0"/>
      <c r="F335" s="0" t="s">
        <v>19</v>
      </c>
      <c r="G335" s="0" t="s">
        <v>19</v>
      </c>
    </row>
    <row r="336" customFormat="false" ht="13.8" hidden="false" customHeight="false" outlineLevel="0" collapsed="false">
      <c r="A336" s="0" t="n">
        <v>126</v>
      </c>
      <c r="B336" s="0" t="s">
        <v>962</v>
      </c>
      <c r="C336" s="0" t="s">
        <v>963</v>
      </c>
      <c r="D336" s="0" t="s">
        <v>244</v>
      </c>
      <c r="E336" s="0" t="s">
        <v>19</v>
      </c>
      <c r="F336" s="0" t="s">
        <v>19</v>
      </c>
      <c r="G336" s="0" t="s">
        <v>19</v>
      </c>
    </row>
    <row r="337" customFormat="false" ht="13.8" hidden="false" customHeight="false" outlineLevel="0" collapsed="false">
      <c r="A337" s="0" t="n">
        <v>127</v>
      </c>
      <c r="B337" s="0" t="s">
        <v>942</v>
      </c>
      <c r="C337" s="0" t="s">
        <v>964</v>
      </c>
      <c r="D337" s="0" t="s">
        <v>244</v>
      </c>
      <c r="E337" s="0" t="s">
        <v>965</v>
      </c>
      <c r="G337" s="0" t="s">
        <v>19</v>
      </c>
    </row>
    <row r="338" customFormat="false" ht="13.8" hidden="false" customHeight="false" outlineLevel="0" collapsed="false">
      <c r="A338" s="0" t="n">
        <v>130</v>
      </c>
      <c r="B338" s="0" t="s">
        <v>73</v>
      </c>
      <c r="C338" s="0" t="s">
        <v>966</v>
      </c>
      <c r="D338" s="0" t="s">
        <v>967</v>
      </c>
      <c r="E338" s="0" t="s">
        <v>19</v>
      </c>
      <c r="F338" s="0" t="s">
        <v>19</v>
      </c>
      <c r="G338" s="0" t="s">
        <v>19</v>
      </c>
    </row>
    <row r="339" customFormat="false" ht="13.8" hidden="false" customHeight="false" outlineLevel="0" collapsed="false">
      <c r="A339" s="0" t="n">
        <v>130</v>
      </c>
      <c r="B339" s="0" t="s">
        <v>28</v>
      </c>
      <c r="C339" s="0" t="s">
        <v>968</v>
      </c>
      <c r="D339" s="0" t="s">
        <v>969</v>
      </c>
      <c r="E339" s="0"/>
      <c r="F339" s="0" t="s">
        <v>19</v>
      </c>
      <c r="G339" s="0" t="s">
        <v>19</v>
      </c>
    </row>
    <row r="340" customFormat="false" ht="13.8" hidden="false" customHeight="false" outlineLevel="0" collapsed="false">
      <c r="A340" s="0" t="n">
        <v>130</v>
      </c>
      <c r="B340" s="0" t="s">
        <v>28</v>
      </c>
      <c r="C340" s="0" t="s">
        <v>970</v>
      </c>
      <c r="D340" s="0" t="s">
        <v>971</v>
      </c>
      <c r="E340" s="0"/>
      <c r="F340" s="0" t="s">
        <v>19</v>
      </c>
      <c r="G340" s="0" t="s">
        <v>19</v>
      </c>
    </row>
    <row r="341" customFormat="false" ht="13.8" hidden="false" customHeight="false" outlineLevel="0" collapsed="false">
      <c r="A341" s="0" t="n">
        <v>130</v>
      </c>
      <c r="B341" s="0" t="s">
        <v>928</v>
      </c>
      <c r="C341" s="0" t="s">
        <v>972</v>
      </c>
      <c r="D341" s="0" t="s">
        <v>244</v>
      </c>
      <c r="E341" s="0"/>
      <c r="F341" s="0" t="s">
        <v>19</v>
      </c>
      <c r="G341" s="0" t="s">
        <v>19</v>
      </c>
    </row>
    <row r="342" customFormat="false" ht="13.8" hidden="false" customHeight="false" outlineLevel="0" collapsed="false">
      <c r="A342" s="0" t="n">
        <v>132</v>
      </c>
      <c r="B342" s="0" t="s">
        <v>973</v>
      </c>
      <c r="C342" s="0" t="s">
        <v>974</v>
      </c>
      <c r="D342" s="0" t="s">
        <v>975</v>
      </c>
      <c r="E342" s="0" t="s">
        <v>19</v>
      </c>
      <c r="F342" s="0" t="s">
        <v>19</v>
      </c>
      <c r="G342" s="0" t="s">
        <v>19</v>
      </c>
    </row>
    <row r="343" customFormat="false" ht="13.8" hidden="false" customHeight="false" outlineLevel="0" collapsed="false">
      <c r="A343" s="0" t="n">
        <v>133</v>
      </c>
      <c r="B343" s="0" t="s">
        <v>944</v>
      </c>
      <c r="C343" s="0" t="s">
        <v>976</v>
      </c>
      <c r="D343" s="0" t="s">
        <v>244</v>
      </c>
      <c r="E343" s="0" t="s">
        <v>977</v>
      </c>
      <c r="G343" s="0" t="s">
        <v>19</v>
      </c>
      <c r="I343" s="0" t="s">
        <v>978</v>
      </c>
    </row>
    <row r="344" customFormat="false" ht="13.8" hidden="false" customHeight="false" outlineLevel="0" collapsed="false">
      <c r="A344" s="0" t="n">
        <v>135</v>
      </c>
      <c r="B344" s="0" t="s">
        <v>736</v>
      </c>
      <c r="C344" s="0" t="s">
        <v>979</v>
      </c>
      <c r="D344" s="0" t="s">
        <v>244</v>
      </c>
      <c r="E344" s="0" t="s">
        <v>19</v>
      </c>
      <c r="F344" s="0" t="s">
        <v>19</v>
      </c>
      <c r="G344" s="0" t="s">
        <v>19</v>
      </c>
    </row>
    <row r="345" customFormat="false" ht="13.8" hidden="false" customHeight="false" outlineLevel="0" collapsed="false">
      <c r="A345" s="0" t="n">
        <v>135</v>
      </c>
      <c r="B345" s="0" t="s">
        <v>73</v>
      </c>
      <c r="C345" s="0" t="s">
        <v>980</v>
      </c>
      <c r="D345" s="0" t="s">
        <v>981</v>
      </c>
      <c r="E345" s="0"/>
      <c r="F345" s="0" t="s">
        <v>19</v>
      </c>
      <c r="G345" s="0" t="s">
        <v>19</v>
      </c>
    </row>
    <row r="346" customFormat="false" ht="13.8" hidden="false" customHeight="false" outlineLevel="0" collapsed="false">
      <c r="A346" s="0" t="n">
        <v>135</v>
      </c>
      <c r="B346" s="0" t="s">
        <v>14</v>
      </c>
      <c r="C346" s="0" t="s">
        <v>982</v>
      </c>
      <c r="D346" s="0" t="s">
        <v>983</v>
      </c>
      <c r="E346" s="0"/>
      <c r="F346" s="0" t="s">
        <v>19</v>
      </c>
      <c r="G346" s="0" t="s">
        <v>19</v>
      </c>
    </row>
    <row r="347" customFormat="false" ht="13.8" hidden="false" customHeight="false" outlineLevel="0" collapsed="false">
      <c r="A347" s="0" t="n">
        <v>139</v>
      </c>
      <c r="B347" s="0" t="s">
        <v>942</v>
      </c>
      <c r="C347" s="0" t="s">
        <v>984</v>
      </c>
      <c r="D347" s="0" t="s">
        <v>244</v>
      </c>
      <c r="E347" s="0" t="s">
        <v>19</v>
      </c>
      <c r="F347" s="0" t="s">
        <v>19</v>
      </c>
      <c r="G347" s="0" t="s">
        <v>19</v>
      </c>
    </row>
    <row r="348" customFormat="false" ht="13.8" hidden="false" customHeight="false" outlineLevel="0" collapsed="false">
      <c r="A348" s="0" t="n">
        <v>140</v>
      </c>
      <c r="B348" s="0" t="s">
        <v>736</v>
      </c>
      <c r="C348" s="0" t="s">
        <v>985</v>
      </c>
      <c r="D348" s="0" t="s">
        <v>244</v>
      </c>
      <c r="E348" s="0" t="s">
        <v>19</v>
      </c>
      <c r="F348" s="0" t="s">
        <v>19</v>
      </c>
      <c r="G348" s="0" t="s">
        <v>19</v>
      </c>
    </row>
    <row r="349" customFormat="false" ht="13.8" hidden="false" customHeight="false" outlineLevel="0" collapsed="false">
      <c r="A349" s="0" t="n">
        <v>140</v>
      </c>
      <c r="B349" s="0" t="s">
        <v>91</v>
      </c>
      <c r="C349" s="0" t="s">
        <v>986</v>
      </c>
      <c r="D349" s="0" t="s">
        <v>987</v>
      </c>
      <c r="E349" s="0" t="s">
        <v>19</v>
      </c>
      <c r="F349" s="0" t="s">
        <v>19</v>
      </c>
      <c r="G349" s="0" t="s">
        <v>19</v>
      </c>
    </row>
    <row r="350" customFormat="false" ht="13.8" hidden="false" customHeight="false" outlineLevel="0" collapsed="false">
      <c r="A350" s="0" t="n">
        <v>140</v>
      </c>
      <c r="B350" s="0" t="s">
        <v>91</v>
      </c>
      <c r="C350" s="0" t="s">
        <v>988</v>
      </c>
      <c r="D350" s="0" t="s">
        <v>989</v>
      </c>
      <c r="E350" s="0"/>
      <c r="F350" s="0" t="s">
        <v>19</v>
      </c>
      <c r="G350" s="0" t="s">
        <v>19</v>
      </c>
    </row>
    <row r="351" customFormat="false" ht="13.8" hidden="false" customHeight="false" outlineLevel="0" collapsed="false">
      <c r="A351" s="0" t="n">
        <v>140</v>
      </c>
      <c r="B351" s="0" t="s">
        <v>14</v>
      </c>
      <c r="C351" s="0" t="s">
        <v>990</v>
      </c>
      <c r="D351" s="0" t="s">
        <v>991</v>
      </c>
      <c r="E351" s="0"/>
      <c r="F351" s="0" t="s">
        <v>19</v>
      </c>
      <c r="G351" s="0" t="s">
        <v>19</v>
      </c>
    </row>
    <row r="352" customFormat="false" ht="13.8" hidden="false" customHeight="false" outlineLevel="0" collapsed="false">
      <c r="A352" s="0" t="n">
        <v>141</v>
      </c>
      <c r="B352" s="0" t="s">
        <v>992</v>
      </c>
      <c r="C352" s="0" t="s">
        <v>993</v>
      </c>
      <c r="D352" s="0" t="s">
        <v>244</v>
      </c>
      <c r="E352" s="0" t="s">
        <v>19</v>
      </c>
      <c r="F352" s="0" t="s">
        <v>19</v>
      </c>
      <c r="G352" s="0" t="s">
        <v>19</v>
      </c>
    </row>
    <row r="353" customFormat="false" ht="13.8" hidden="false" customHeight="false" outlineLevel="0" collapsed="false">
      <c r="A353" s="0" t="n">
        <v>142</v>
      </c>
      <c r="B353" s="0" t="s">
        <v>14</v>
      </c>
      <c r="C353" s="0" t="s">
        <v>994</v>
      </c>
      <c r="D353" s="0" t="s">
        <v>995</v>
      </c>
      <c r="E353" s="0" t="s">
        <v>19</v>
      </c>
      <c r="F353" s="0" t="s">
        <v>19</v>
      </c>
      <c r="G353" s="0" t="s">
        <v>19</v>
      </c>
    </row>
    <row r="354" customFormat="false" ht="13.8" hidden="false" customHeight="false" outlineLevel="0" collapsed="false">
      <c r="A354" s="0" t="n">
        <v>142</v>
      </c>
      <c r="B354" s="0" t="s">
        <v>928</v>
      </c>
      <c r="C354" s="0" t="s">
        <v>996</v>
      </c>
      <c r="D354" s="0" t="s">
        <v>244</v>
      </c>
      <c r="E354" s="0"/>
      <c r="F354" s="0" t="s">
        <v>19</v>
      </c>
      <c r="G354" s="0" t="s">
        <v>19</v>
      </c>
    </row>
    <row r="355" customFormat="false" ht="13.8" hidden="false" customHeight="false" outlineLevel="0" collapsed="false">
      <c r="A355" s="0" t="n">
        <v>144</v>
      </c>
      <c r="B355" s="0" t="s">
        <v>28</v>
      </c>
      <c r="C355" s="0" t="s">
        <v>997</v>
      </c>
      <c r="D355" s="0" t="s">
        <v>244</v>
      </c>
      <c r="E355" s="0" t="s">
        <v>19</v>
      </c>
      <c r="F355" s="0" t="s">
        <v>19</v>
      </c>
      <c r="G355" s="0" t="s">
        <v>19</v>
      </c>
    </row>
    <row r="356" customFormat="false" ht="13.8" hidden="false" customHeight="false" outlineLevel="0" collapsed="false">
      <c r="A356" s="0" t="n">
        <v>145</v>
      </c>
      <c r="B356" s="0" t="s">
        <v>78</v>
      </c>
      <c r="C356" s="0" t="s">
        <v>998</v>
      </c>
      <c r="D356" s="0" t="s">
        <v>999</v>
      </c>
      <c r="E356" s="0" t="s">
        <v>19</v>
      </c>
      <c r="F356" s="0" t="s">
        <v>19</v>
      </c>
      <c r="G356" s="0" t="s">
        <v>19</v>
      </c>
    </row>
    <row r="357" customFormat="false" ht="13.8" hidden="false" customHeight="false" outlineLevel="0" collapsed="false">
      <c r="A357" s="0" t="n">
        <v>145</v>
      </c>
      <c r="B357" s="0" t="s">
        <v>22</v>
      </c>
      <c r="C357" s="0" t="s">
        <v>1000</v>
      </c>
      <c r="D357" s="0" t="s">
        <v>1001</v>
      </c>
      <c r="E357" s="0"/>
      <c r="F357" s="0" t="s">
        <v>19</v>
      </c>
      <c r="G357" s="0" t="s">
        <v>19</v>
      </c>
    </row>
    <row r="358" customFormat="false" ht="13.8" hidden="false" customHeight="false" outlineLevel="0" collapsed="false">
      <c r="A358" s="0" t="n">
        <v>145</v>
      </c>
      <c r="B358" s="0" t="s">
        <v>14</v>
      </c>
      <c r="C358" s="0" t="s">
        <v>1002</v>
      </c>
      <c r="D358" s="0" t="s">
        <v>1003</v>
      </c>
      <c r="E358" s="0"/>
      <c r="F358" s="0" t="s">
        <v>19</v>
      </c>
      <c r="G358" s="0" t="s">
        <v>19</v>
      </c>
    </row>
    <row r="359" customFormat="false" ht="13.8" hidden="false" customHeight="false" outlineLevel="0" collapsed="false">
      <c r="A359" s="0" t="n">
        <v>147</v>
      </c>
      <c r="B359" s="0" t="s">
        <v>14</v>
      </c>
      <c r="C359" s="0" t="s">
        <v>1004</v>
      </c>
      <c r="D359" s="0" t="s">
        <v>1005</v>
      </c>
      <c r="E359" s="0" t="s">
        <v>19</v>
      </c>
      <c r="F359" s="0" t="s">
        <v>19</v>
      </c>
      <c r="G359" s="0" t="s">
        <v>19</v>
      </c>
    </row>
    <row r="360" customFormat="false" ht="13.8" hidden="false" customHeight="false" outlineLevel="0" collapsed="false">
      <c r="A360" s="0" t="n">
        <v>150</v>
      </c>
      <c r="B360" s="0" t="s">
        <v>86</v>
      </c>
      <c r="C360" s="0" t="s">
        <v>1006</v>
      </c>
      <c r="D360" s="0" t="s">
        <v>1007</v>
      </c>
      <c r="E360" s="0" t="s">
        <v>1008</v>
      </c>
      <c r="G360" s="0" t="s">
        <v>726</v>
      </c>
    </row>
    <row r="361" customFormat="false" ht="13.8" hidden="false" customHeight="false" outlineLevel="0" collapsed="false">
      <c r="A361" s="0" t="n">
        <v>150</v>
      </c>
      <c r="B361" s="0" t="s">
        <v>14</v>
      </c>
      <c r="C361" s="0" t="s">
        <v>1009</v>
      </c>
      <c r="D361" s="0" t="s">
        <v>1010</v>
      </c>
      <c r="E361" s="0"/>
      <c r="F361" s="0" t="s">
        <v>19</v>
      </c>
      <c r="G361" s="0" t="s">
        <v>19</v>
      </c>
    </row>
    <row r="362" customFormat="false" ht="13.8" hidden="false" customHeight="false" outlineLevel="0" collapsed="false">
      <c r="A362" s="0" t="n">
        <v>150</v>
      </c>
      <c r="B362" s="0" t="s">
        <v>22</v>
      </c>
      <c r="C362" s="0" t="s">
        <v>1011</v>
      </c>
      <c r="D362" s="0" t="s">
        <v>1012</v>
      </c>
      <c r="E362" s="0"/>
      <c r="F362" s="0" t="s">
        <v>19</v>
      </c>
      <c r="G362" s="0" t="s">
        <v>19</v>
      </c>
    </row>
    <row r="363" customFormat="false" ht="13.8" hidden="false" customHeight="false" outlineLevel="0" collapsed="false">
      <c r="A363" s="0" t="n">
        <v>151</v>
      </c>
      <c r="B363" s="0" t="s">
        <v>14</v>
      </c>
      <c r="C363" s="0" t="s">
        <v>1013</v>
      </c>
      <c r="D363" s="0" t="s">
        <v>1014</v>
      </c>
      <c r="E363" s="0"/>
      <c r="G363" s="0" t="s">
        <v>474</v>
      </c>
    </row>
    <row r="364" customFormat="false" ht="13.8" hidden="false" customHeight="false" outlineLevel="0" collapsed="false">
      <c r="A364" s="0" t="n">
        <v>155</v>
      </c>
      <c r="B364" s="0" t="s">
        <v>14</v>
      </c>
      <c r="C364" s="0" t="s">
        <v>1015</v>
      </c>
      <c r="D364" s="0" t="s">
        <v>1016</v>
      </c>
      <c r="E364" s="0" t="s">
        <v>19</v>
      </c>
      <c r="F364" s="0" t="s">
        <v>19</v>
      </c>
      <c r="G364" s="0" t="s">
        <v>19</v>
      </c>
    </row>
    <row r="365" customFormat="false" ht="13.8" hidden="false" customHeight="false" outlineLevel="0" collapsed="false">
      <c r="A365" s="0" t="n">
        <v>155</v>
      </c>
      <c r="B365" s="0" t="s">
        <v>14</v>
      </c>
      <c r="C365" s="0" t="s">
        <v>1017</v>
      </c>
      <c r="D365" s="0" t="s">
        <v>1018</v>
      </c>
      <c r="E365" s="0"/>
      <c r="F365" s="0" t="s">
        <v>19</v>
      </c>
      <c r="G365" s="0" t="s">
        <v>19</v>
      </c>
    </row>
    <row r="366" customFormat="false" ht="13.8" hidden="false" customHeight="false" outlineLevel="0" collapsed="false">
      <c r="A366" s="0" t="n">
        <v>156</v>
      </c>
      <c r="B366" s="0" t="s">
        <v>659</v>
      </c>
      <c r="C366" s="0" t="s">
        <v>1019</v>
      </c>
      <c r="D366" s="0" t="s">
        <v>1020</v>
      </c>
      <c r="E366" s="0" t="s">
        <v>19</v>
      </c>
      <c r="F366" s="0" t="s">
        <v>19</v>
      </c>
      <c r="G366" s="0" t="s">
        <v>19</v>
      </c>
    </row>
    <row r="367" customFormat="false" ht="13.8" hidden="false" customHeight="false" outlineLevel="0" collapsed="false">
      <c r="A367" s="0" t="n">
        <v>157</v>
      </c>
      <c r="B367" s="0" t="s">
        <v>659</v>
      </c>
      <c r="C367" s="0" t="s">
        <v>1021</v>
      </c>
      <c r="D367" s="0" t="s">
        <v>1022</v>
      </c>
      <c r="E367" s="0" t="s">
        <v>19</v>
      </c>
      <c r="F367" s="0" t="s">
        <v>19</v>
      </c>
      <c r="G367" s="0" t="s">
        <v>19</v>
      </c>
    </row>
    <row r="368" customFormat="false" ht="13.8" hidden="false" customHeight="false" outlineLevel="0" collapsed="false">
      <c r="A368" s="0" t="n">
        <v>158</v>
      </c>
      <c r="B368" s="0" t="s">
        <v>14</v>
      </c>
      <c r="C368" s="0" t="s">
        <v>1023</v>
      </c>
      <c r="D368" s="0" t="s">
        <v>1024</v>
      </c>
      <c r="E368" s="0" t="s">
        <v>19</v>
      </c>
      <c r="F368" s="0" t="s">
        <v>19</v>
      </c>
      <c r="G368" s="0" t="s">
        <v>19</v>
      </c>
    </row>
    <row r="369" customFormat="false" ht="13.8" hidden="false" customHeight="false" outlineLevel="0" collapsed="false">
      <c r="A369" s="0" t="n">
        <v>160</v>
      </c>
      <c r="B369" s="0" t="s">
        <v>670</v>
      </c>
      <c r="C369" s="0" t="s">
        <v>1025</v>
      </c>
      <c r="D369" s="0" t="s">
        <v>244</v>
      </c>
      <c r="E369" s="0" t="s">
        <v>19</v>
      </c>
      <c r="F369" s="0" t="s">
        <v>19</v>
      </c>
      <c r="G369" s="0" t="s">
        <v>19</v>
      </c>
    </row>
    <row r="370" customFormat="false" ht="13.8" hidden="false" customHeight="false" outlineLevel="0" collapsed="false">
      <c r="A370" s="0" t="n">
        <v>160</v>
      </c>
      <c r="B370" s="0" t="s">
        <v>209</v>
      </c>
      <c r="C370" s="0" t="s">
        <v>1026</v>
      </c>
      <c r="D370" s="0" t="s">
        <v>1027</v>
      </c>
      <c r="E370" s="0" t="s">
        <v>19</v>
      </c>
      <c r="F370" s="0" t="s">
        <v>19</v>
      </c>
      <c r="G370" s="0" t="s">
        <v>19</v>
      </c>
    </row>
    <row r="371" customFormat="false" ht="13.8" hidden="false" customHeight="false" outlineLevel="0" collapsed="false">
      <c r="A371" s="0" t="n">
        <v>160</v>
      </c>
      <c r="B371" s="0" t="s">
        <v>14</v>
      </c>
      <c r="C371" s="0" t="s">
        <v>1028</v>
      </c>
      <c r="D371" s="0" t="s">
        <v>1029</v>
      </c>
      <c r="E371" s="0"/>
      <c r="F371" s="0" t="s">
        <v>19</v>
      </c>
      <c r="G371" s="0" t="s">
        <v>19</v>
      </c>
    </row>
    <row r="372" customFormat="false" ht="13.8" hidden="false" customHeight="false" outlineLevel="0" collapsed="false">
      <c r="A372" s="0" t="n">
        <v>163</v>
      </c>
      <c r="B372" s="0" t="s">
        <v>659</v>
      </c>
      <c r="C372" s="0" t="s">
        <v>1030</v>
      </c>
      <c r="D372" s="0" t="s">
        <v>1031</v>
      </c>
      <c r="E372" s="0" t="s">
        <v>19</v>
      </c>
      <c r="F372" s="0" t="s">
        <v>19</v>
      </c>
      <c r="G372" s="0" t="s">
        <v>19</v>
      </c>
    </row>
    <row r="373" customFormat="false" ht="13.8" hidden="false" customHeight="false" outlineLevel="0" collapsed="false">
      <c r="A373" s="0" t="n">
        <v>164</v>
      </c>
      <c r="B373" s="0" t="s">
        <v>930</v>
      </c>
      <c r="C373" s="0" t="s">
        <v>1032</v>
      </c>
      <c r="D373" s="0" t="s">
        <v>1033</v>
      </c>
      <c r="E373" s="0" t="s">
        <v>19</v>
      </c>
      <c r="F373" s="0" t="s">
        <v>19</v>
      </c>
      <c r="G373" s="0" t="s">
        <v>19</v>
      </c>
    </row>
    <row r="374" customFormat="false" ht="13.8" hidden="false" customHeight="false" outlineLevel="0" collapsed="false">
      <c r="A374" s="0" t="n">
        <v>165</v>
      </c>
      <c r="B374" s="0" t="s">
        <v>14</v>
      </c>
      <c r="C374" s="0" t="s">
        <v>1034</v>
      </c>
      <c r="D374" s="0" t="s">
        <v>1035</v>
      </c>
      <c r="E374" s="0"/>
      <c r="F374" s="0" t="s">
        <v>19</v>
      </c>
      <c r="G374" s="0" t="s">
        <v>19</v>
      </c>
    </row>
    <row r="375" customFormat="false" ht="13.8" hidden="false" customHeight="false" outlineLevel="0" collapsed="false">
      <c r="A375" s="0" t="n">
        <v>166</v>
      </c>
      <c r="B375" s="0" t="s">
        <v>1036</v>
      </c>
      <c r="C375" s="0" t="s">
        <v>1037</v>
      </c>
      <c r="D375" s="0" t="s">
        <v>244</v>
      </c>
      <c r="E375" s="0" t="s">
        <v>19</v>
      </c>
      <c r="F375" s="0" t="s">
        <v>19</v>
      </c>
      <c r="G375" s="0" t="s">
        <v>19</v>
      </c>
    </row>
    <row r="376" customFormat="false" ht="13.8" hidden="false" customHeight="false" outlineLevel="0" collapsed="false">
      <c r="A376" s="0" t="n">
        <v>168</v>
      </c>
      <c r="B376" s="0" t="s">
        <v>28</v>
      </c>
      <c r="C376" s="0" t="s">
        <v>1038</v>
      </c>
      <c r="D376" s="0" t="s">
        <v>244</v>
      </c>
      <c r="E376" s="0" t="s">
        <v>19</v>
      </c>
      <c r="F376" s="0" t="s">
        <v>19</v>
      </c>
      <c r="G376" s="0" t="s">
        <v>19</v>
      </c>
    </row>
    <row r="377" customFormat="false" ht="13.8" hidden="false" customHeight="false" outlineLevel="0" collapsed="false">
      <c r="A377" s="0" t="n">
        <v>170</v>
      </c>
      <c r="B377" s="0" t="s">
        <v>1039</v>
      </c>
      <c r="C377" s="0" t="s">
        <v>1040</v>
      </c>
      <c r="D377" s="0" t="s">
        <v>1041</v>
      </c>
      <c r="E377" s="0" t="s">
        <v>19</v>
      </c>
      <c r="F377" s="0" t="s">
        <v>19</v>
      </c>
      <c r="G377" s="0" t="s">
        <v>19</v>
      </c>
    </row>
    <row r="378" customFormat="false" ht="13.8" hidden="false" customHeight="false" outlineLevel="0" collapsed="false">
      <c r="A378" s="0" t="n">
        <v>170</v>
      </c>
      <c r="B378" s="0" t="s">
        <v>22</v>
      </c>
      <c r="C378" s="0" t="s">
        <v>1042</v>
      </c>
      <c r="D378" s="0" t="s">
        <v>1043</v>
      </c>
      <c r="E378" s="0"/>
      <c r="F378" s="0" t="s">
        <v>19</v>
      </c>
      <c r="G378" s="0" t="s">
        <v>19</v>
      </c>
    </row>
    <row r="379" customFormat="false" ht="13.8" hidden="false" customHeight="false" outlineLevel="0" collapsed="false">
      <c r="A379" s="0" t="n">
        <v>173</v>
      </c>
      <c r="B379" s="0" t="s">
        <v>908</v>
      </c>
      <c r="C379" s="0" t="s">
        <v>1044</v>
      </c>
      <c r="D379" s="0" t="s">
        <v>1045</v>
      </c>
      <c r="E379" s="0" t="s">
        <v>19</v>
      </c>
      <c r="F379" s="0" t="s">
        <v>19</v>
      </c>
      <c r="G379" s="0" t="s">
        <v>19</v>
      </c>
    </row>
    <row r="380" customFormat="false" ht="13.8" hidden="false" customHeight="false" outlineLevel="0" collapsed="false">
      <c r="A380" s="0" t="n">
        <v>175</v>
      </c>
      <c r="B380" s="0" t="s">
        <v>209</v>
      </c>
      <c r="C380" s="0" t="s">
        <v>1046</v>
      </c>
      <c r="D380" s="0" t="s">
        <v>1047</v>
      </c>
      <c r="E380" s="0"/>
      <c r="F380" s="0" t="s">
        <v>19</v>
      </c>
      <c r="G380" s="0" t="s">
        <v>19</v>
      </c>
    </row>
    <row r="381" customFormat="false" ht="13.8" hidden="false" customHeight="false" outlineLevel="0" collapsed="false">
      <c r="A381" s="0" t="n">
        <v>177</v>
      </c>
      <c r="B381" s="0" t="s">
        <v>22</v>
      </c>
      <c r="C381" s="0" t="s">
        <v>1048</v>
      </c>
      <c r="D381" s="0" t="s">
        <v>1049</v>
      </c>
      <c r="E381" s="0" t="s">
        <v>19</v>
      </c>
      <c r="F381" s="0" t="s">
        <v>1050</v>
      </c>
      <c r="G381" s="0" t="s">
        <v>41</v>
      </c>
    </row>
    <row r="382" customFormat="false" ht="13.8" hidden="false" customHeight="false" outlineLevel="0" collapsed="false">
      <c r="A382" s="0" t="n">
        <v>178</v>
      </c>
      <c r="B382" s="0" t="s">
        <v>22</v>
      </c>
      <c r="C382" s="0" t="s">
        <v>1051</v>
      </c>
      <c r="D382" s="0" t="s">
        <v>1052</v>
      </c>
      <c r="E382" s="0" t="s">
        <v>19</v>
      </c>
      <c r="F382" s="0" t="s">
        <v>19</v>
      </c>
      <c r="G382" s="0" t="s">
        <v>19</v>
      </c>
    </row>
    <row r="383" customFormat="false" ht="13.8" hidden="false" customHeight="false" outlineLevel="0" collapsed="false">
      <c r="A383" s="0" t="n">
        <v>179</v>
      </c>
      <c r="B383" s="0" t="s">
        <v>43</v>
      </c>
      <c r="C383" s="0" t="s">
        <v>1053</v>
      </c>
      <c r="D383" s="0" t="s">
        <v>244</v>
      </c>
      <c r="E383" s="0" t="s">
        <v>19</v>
      </c>
      <c r="F383" s="0" t="s">
        <v>19</v>
      </c>
      <c r="G383" s="0" t="s">
        <v>19</v>
      </c>
    </row>
    <row r="384" customFormat="false" ht="13.8" hidden="false" customHeight="false" outlineLevel="0" collapsed="false">
      <c r="A384" s="0" t="n">
        <v>180</v>
      </c>
      <c r="B384" s="0" t="s">
        <v>14</v>
      </c>
      <c r="C384" s="0" t="s">
        <v>1054</v>
      </c>
      <c r="D384" s="0" t="s">
        <v>1055</v>
      </c>
      <c r="E384" s="0" t="s">
        <v>19</v>
      </c>
      <c r="F384" s="0" t="s">
        <v>19</v>
      </c>
      <c r="G384" s="0" t="s">
        <v>19</v>
      </c>
    </row>
    <row r="385" customFormat="false" ht="13.8" hidden="false" customHeight="false" outlineLevel="0" collapsed="false">
      <c r="A385" s="0" t="n">
        <v>180</v>
      </c>
      <c r="B385" s="0" t="s">
        <v>22</v>
      </c>
      <c r="C385" s="0" t="s">
        <v>1056</v>
      </c>
      <c r="D385" s="0" t="s">
        <v>1057</v>
      </c>
      <c r="E385" s="0"/>
      <c r="F385" s="0" t="s">
        <v>19</v>
      </c>
      <c r="G385" s="0" t="s">
        <v>19</v>
      </c>
    </row>
    <row r="386" customFormat="false" ht="13.8" hidden="false" customHeight="false" outlineLevel="0" collapsed="false">
      <c r="A386" s="0" t="n">
        <v>181</v>
      </c>
      <c r="B386" s="0" t="s">
        <v>1058</v>
      </c>
      <c r="C386" s="0" t="s">
        <v>1059</v>
      </c>
      <c r="D386" s="0" t="s">
        <v>244</v>
      </c>
      <c r="E386" s="0" t="s">
        <v>19</v>
      </c>
      <c r="F386" s="0" t="s">
        <v>19</v>
      </c>
      <c r="G386" s="0" t="s">
        <v>19</v>
      </c>
    </row>
    <row r="387" customFormat="false" ht="13.8" hidden="false" customHeight="false" outlineLevel="0" collapsed="false">
      <c r="A387" s="0" t="n">
        <v>185</v>
      </c>
      <c r="B387" s="0" t="s">
        <v>22</v>
      </c>
      <c r="C387" s="0" t="s">
        <v>1060</v>
      </c>
      <c r="D387" s="0" t="s">
        <v>1061</v>
      </c>
      <c r="E387" s="0"/>
      <c r="F387" s="0" t="s">
        <v>19</v>
      </c>
      <c r="G387" s="0" t="s">
        <v>19</v>
      </c>
    </row>
    <row r="388" customFormat="false" ht="13.8" hidden="false" customHeight="false" outlineLevel="0" collapsed="false">
      <c r="A388" s="0" t="n">
        <v>188</v>
      </c>
      <c r="B388" s="0" t="s">
        <v>14</v>
      </c>
      <c r="C388" s="0" t="s">
        <v>1062</v>
      </c>
      <c r="D388" s="0" t="s">
        <v>1063</v>
      </c>
      <c r="E388" s="0"/>
      <c r="F388" s="0" t="s">
        <v>19</v>
      </c>
      <c r="G388" s="0" t="s">
        <v>553</v>
      </c>
    </row>
    <row r="389" customFormat="false" ht="13.8" hidden="false" customHeight="false" outlineLevel="0" collapsed="false">
      <c r="A389" s="0" t="n">
        <v>190</v>
      </c>
      <c r="B389" s="0" t="s">
        <v>14</v>
      </c>
      <c r="C389" s="0" t="s">
        <v>1064</v>
      </c>
      <c r="D389" s="0" t="s">
        <v>1065</v>
      </c>
      <c r="E389" s="0"/>
      <c r="F389" s="0" t="s">
        <v>19</v>
      </c>
      <c r="G389" s="0" t="s">
        <v>19</v>
      </c>
    </row>
    <row r="390" customFormat="false" ht="13.8" hidden="false" customHeight="false" outlineLevel="0" collapsed="false">
      <c r="A390" s="0" t="n">
        <v>191</v>
      </c>
      <c r="B390" s="0" t="s">
        <v>14</v>
      </c>
      <c r="C390" s="0" t="s">
        <v>1066</v>
      </c>
      <c r="D390" s="0" t="s">
        <v>1067</v>
      </c>
      <c r="E390" s="0"/>
      <c r="F390" s="0" t="s">
        <v>1050</v>
      </c>
      <c r="G390" s="0" t="s">
        <v>1068</v>
      </c>
    </row>
    <row r="391" customFormat="false" ht="13.8" hidden="false" customHeight="false" outlineLevel="0" collapsed="false">
      <c r="A391" s="0" t="n">
        <v>192</v>
      </c>
      <c r="B391" s="0" t="s">
        <v>14</v>
      </c>
      <c r="C391" s="0" t="s">
        <v>1069</v>
      </c>
      <c r="D391" s="0" t="s">
        <v>244</v>
      </c>
      <c r="E391" s="0" t="s">
        <v>1070</v>
      </c>
      <c r="F391" s="0" t="s">
        <v>19</v>
      </c>
      <c r="G391" s="0" t="s">
        <v>19</v>
      </c>
    </row>
    <row r="392" customFormat="false" ht="13.8" hidden="false" customHeight="false" outlineLevel="0" collapsed="false">
      <c r="A392" s="0" t="n">
        <v>192</v>
      </c>
      <c r="B392" s="0" t="s">
        <v>14</v>
      </c>
      <c r="C392" s="0" t="s">
        <v>1071</v>
      </c>
      <c r="D392" s="0" t="s">
        <v>244</v>
      </c>
      <c r="E392" s="0" t="s">
        <v>614</v>
      </c>
      <c r="F392" s="0" t="s">
        <v>19</v>
      </c>
      <c r="G392" s="0" t="s">
        <v>19</v>
      </c>
    </row>
    <row r="393" customFormat="false" ht="13.8" hidden="false" customHeight="false" outlineLevel="0" collapsed="false">
      <c r="A393" s="0" t="n">
        <v>193</v>
      </c>
      <c r="B393" s="0" t="s">
        <v>14</v>
      </c>
      <c r="C393" s="0" t="s">
        <v>1072</v>
      </c>
      <c r="D393" s="0" t="s">
        <v>244</v>
      </c>
      <c r="E393" s="0" t="s">
        <v>1073</v>
      </c>
      <c r="F393" s="0" t="s">
        <v>19</v>
      </c>
      <c r="G393" s="0" t="s">
        <v>19</v>
      </c>
    </row>
    <row r="394" customFormat="false" ht="13.8" hidden="false" customHeight="false" outlineLevel="0" collapsed="false">
      <c r="A394" s="0" t="n">
        <v>195</v>
      </c>
      <c r="B394" s="0" t="s">
        <v>14</v>
      </c>
      <c r="C394" s="0" t="s">
        <v>1074</v>
      </c>
      <c r="D394" s="0" t="s">
        <v>1075</v>
      </c>
      <c r="E394" s="0"/>
      <c r="F394" s="0" t="s">
        <v>19</v>
      </c>
      <c r="G394" s="0" t="s">
        <v>19</v>
      </c>
    </row>
    <row r="395" customFormat="false" ht="13.8" hidden="false" customHeight="false" outlineLevel="0" collapsed="false">
      <c r="A395" s="0" t="n">
        <v>200</v>
      </c>
      <c r="B395" s="0" t="s">
        <v>14</v>
      </c>
      <c r="C395" s="0" t="s">
        <v>1076</v>
      </c>
      <c r="D395" s="0" t="s">
        <v>1077</v>
      </c>
      <c r="E395" s="0"/>
      <c r="F395" s="0" t="s">
        <v>19</v>
      </c>
      <c r="G395" s="0" t="s">
        <v>19</v>
      </c>
    </row>
    <row r="396" customFormat="false" ht="13.8" hidden="false" customHeight="false" outlineLevel="0" collapsed="false">
      <c r="A396" s="0" t="n">
        <v>205</v>
      </c>
      <c r="B396" s="0" t="s">
        <v>98</v>
      </c>
      <c r="C396" s="0" t="s">
        <v>1078</v>
      </c>
      <c r="D396" s="0" t="s">
        <v>1079</v>
      </c>
      <c r="E396" s="0" t="s">
        <v>1080</v>
      </c>
      <c r="G396" s="0" t="s">
        <v>37</v>
      </c>
    </row>
    <row r="397" customFormat="false" ht="13.8" hidden="false" customHeight="false" outlineLevel="0" collapsed="false">
      <c r="A397" s="0" t="n">
        <v>205</v>
      </c>
      <c r="B397" s="0" t="s">
        <v>209</v>
      </c>
      <c r="C397" s="0" t="s">
        <v>1081</v>
      </c>
      <c r="D397" s="0" t="s">
        <v>1082</v>
      </c>
      <c r="E397" s="0"/>
      <c r="F397" s="0" t="s">
        <v>19</v>
      </c>
      <c r="G397" s="0" t="s">
        <v>19</v>
      </c>
    </row>
    <row r="398" customFormat="false" ht="13.8" hidden="false" customHeight="false" outlineLevel="0" collapsed="false">
      <c r="A398" s="0" t="n">
        <v>210</v>
      </c>
      <c r="B398" s="0" t="s">
        <v>209</v>
      </c>
      <c r="C398" s="0" t="s">
        <v>1083</v>
      </c>
      <c r="D398" s="0" t="s">
        <v>1084</v>
      </c>
      <c r="E398" s="0"/>
      <c r="F398" s="0" t="s">
        <v>19</v>
      </c>
      <c r="G398" s="0" t="s">
        <v>19</v>
      </c>
    </row>
    <row r="399" customFormat="false" ht="13.8" hidden="false" customHeight="false" outlineLevel="0" collapsed="false">
      <c r="A399" s="0" t="n">
        <v>211</v>
      </c>
      <c r="B399" s="0" t="s">
        <v>22</v>
      </c>
      <c r="C399" s="0" t="s">
        <v>1085</v>
      </c>
      <c r="D399" s="0" t="s">
        <v>244</v>
      </c>
      <c r="E399" s="0" t="s">
        <v>19</v>
      </c>
      <c r="F399" s="0" t="s">
        <v>19</v>
      </c>
      <c r="G399" s="0" t="s">
        <v>19</v>
      </c>
    </row>
    <row r="400" customFormat="false" ht="13.8" hidden="false" customHeight="false" outlineLevel="0" collapsed="false">
      <c r="A400" s="0" t="n">
        <v>214</v>
      </c>
      <c r="B400" s="0" t="s">
        <v>73</v>
      </c>
      <c r="C400" s="0" t="s">
        <v>1086</v>
      </c>
      <c r="D400" s="0" t="s">
        <v>1087</v>
      </c>
      <c r="E400" s="0" t="s">
        <v>19</v>
      </c>
      <c r="F400" s="0" t="s">
        <v>19</v>
      </c>
      <c r="G400" s="0" t="s">
        <v>19</v>
      </c>
    </row>
    <row r="401" customFormat="false" ht="13.8" hidden="false" customHeight="false" outlineLevel="0" collapsed="false">
      <c r="A401" s="0" t="n">
        <v>215</v>
      </c>
      <c r="B401" s="0" t="s">
        <v>22</v>
      </c>
      <c r="C401" s="0" t="s">
        <v>1088</v>
      </c>
      <c r="D401" s="0" t="s">
        <v>1089</v>
      </c>
      <c r="E401" s="0"/>
      <c r="F401" s="0" t="s">
        <v>19</v>
      </c>
      <c r="G401" s="0" t="s">
        <v>19</v>
      </c>
    </row>
    <row r="402" customFormat="false" ht="13.8" hidden="false" customHeight="false" outlineLevel="0" collapsed="false">
      <c r="A402" s="0" t="n">
        <v>220</v>
      </c>
      <c r="B402" s="0" t="s">
        <v>22</v>
      </c>
      <c r="C402" s="0" t="s">
        <v>1090</v>
      </c>
      <c r="D402" s="0" t="s">
        <v>1091</v>
      </c>
      <c r="E402" s="0"/>
      <c r="F402" s="0" t="s">
        <v>19</v>
      </c>
      <c r="G402" s="0" t="s">
        <v>19</v>
      </c>
    </row>
    <row r="403" customFormat="false" ht="13.8" hidden="false" customHeight="false" outlineLevel="0" collapsed="false">
      <c r="A403" s="0" t="n">
        <v>225</v>
      </c>
      <c r="B403" s="0" t="s">
        <v>22</v>
      </c>
      <c r="C403" s="0" t="s">
        <v>1092</v>
      </c>
      <c r="D403" s="0" t="s">
        <v>1093</v>
      </c>
      <c r="E403" s="0"/>
      <c r="F403" s="0" t="s">
        <v>19</v>
      </c>
      <c r="G403" s="0" t="s">
        <v>19</v>
      </c>
    </row>
    <row r="404" customFormat="false" ht="13.8" hidden="false" customHeight="false" outlineLevel="0" collapsed="false">
      <c r="A404" s="0" t="n">
        <v>230</v>
      </c>
      <c r="B404" s="0" t="s">
        <v>22</v>
      </c>
      <c r="C404" s="0" t="s">
        <v>1094</v>
      </c>
      <c r="D404" s="0" t="s">
        <v>1095</v>
      </c>
      <c r="E404" s="0"/>
      <c r="F404" s="0" t="s">
        <v>19</v>
      </c>
      <c r="G404" s="0" t="s">
        <v>19</v>
      </c>
    </row>
    <row r="405" customFormat="false" ht="13.8" hidden="false" customHeight="false" outlineLevel="0" collapsed="false">
      <c r="A405" s="0" t="n">
        <v>231</v>
      </c>
      <c r="B405" s="0" t="s">
        <v>942</v>
      </c>
      <c r="C405" s="0" t="s">
        <v>1096</v>
      </c>
      <c r="D405" s="0" t="s">
        <v>244</v>
      </c>
      <c r="E405" s="0" t="s">
        <v>19</v>
      </c>
      <c r="F405" s="0" t="s">
        <v>19</v>
      </c>
      <c r="G405" s="0" t="s">
        <v>19</v>
      </c>
    </row>
    <row r="406" customFormat="false" ht="13.8" hidden="false" customHeight="false" outlineLevel="0" collapsed="false">
      <c r="A406" s="0" t="n">
        <v>232</v>
      </c>
      <c r="B406" s="0" t="s">
        <v>942</v>
      </c>
      <c r="C406" s="0" t="s">
        <v>1097</v>
      </c>
      <c r="D406" s="0" t="s">
        <v>244</v>
      </c>
      <c r="E406" s="0" t="s">
        <v>19</v>
      </c>
      <c r="F406" s="0" t="s">
        <v>19</v>
      </c>
      <c r="G406" s="0" t="s">
        <v>19</v>
      </c>
    </row>
    <row r="407" customFormat="false" ht="13.8" hidden="false" customHeight="false" outlineLevel="0" collapsed="false">
      <c r="A407" s="0" t="n">
        <v>233</v>
      </c>
      <c r="B407" s="0" t="s">
        <v>14</v>
      </c>
      <c r="C407" s="0" t="s">
        <v>1098</v>
      </c>
      <c r="D407" s="0" t="s">
        <v>244</v>
      </c>
      <c r="E407" s="0" t="s">
        <v>19</v>
      </c>
      <c r="F407" s="0" t="s">
        <v>19</v>
      </c>
      <c r="G407" s="0" t="s">
        <v>19</v>
      </c>
    </row>
    <row r="408" customFormat="false" ht="13.8" hidden="false" customHeight="false" outlineLevel="0" collapsed="false">
      <c r="A408" s="0" t="n">
        <v>234</v>
      </c>
      <c r="B408" s="0" t="s">
        <v>942</v>
      </c>
      <c r="C408" s="0" t="s">
        <v>1099</v>
      </c>
      <c r="D408" s="0" t="s">
        <v>244</v>
      </c>
      <c r="E408" s="0" t="s">
        <v>19</v>
      </c>
      <c r="F408" s="0" t="s">
        <v>19</v>
      </c>
      <c r="G408" s="0" t="s">
        <v>19</v>
      </c>
    </row>
    <row r="409" customFormat="false" ht="13.8" hidden="false" customHeight="false" outlineLevel="0" collapsed="false">
      <c r="A409" s="0" t="n">
        <v>235</v>
      </c>
      <c r="B409" s="0" t="s">
        <v>28</v>
      </c>
      <c r="C409" s="0" t="s">
        <v>1100</v>
      </c>
      <c r="D409" s="0" t="s">
        <v>244</v>
      </c>
      <c r="E409" s="0"/>
      <c r="F409" s="0" t="s">
        <v>19</v>
      </c>
      <c r="G409" s="0" t="s">
        <v>19</v>
      </c>
    </row>
    <row r="410" customFormat="false" ht="13.8" hidden="false" customHeight="false" outlineLevel="0" collapsed="false">
      <c r="A410" s="0" t="n">
        <v>240</v>
      </c>
      <c r="B410" s="0" t="s">
        <v>86</v>
      </c>
      <c r="C410" s="0" t="s">
        <v>1101</v>
      </c>
      <c r="D410" s="0" t="s">
        <v>244</v>
      </c>
      <c r="E410" s="0" t="s">
        <v>1102</v>
      </c>
      <c r="F410" s="0" t="s">
        <v>19</v>
      </c>
      <c r="G410" s="0" t="s">
        <v>19</v>
      </c>
    </row>
    <row r="411" customFormat="false" ht="13.8" hidden="false" customHeight="false" outlineLevel="0" collapsed="false">
      <c r="A411" s="0" t="n">
        <v>240</v>
      </c>
      <c r="B411" s="0" t="s">
        <v>28</v>
      </c>
      <c r="C411" s="0" t="s">
        <v>1103</v>
      </c>
      <c r="D411" s="0" t="s">
        <v>1104</v>
      </c>
      <c r="E411" s="0"/>
      <c r="F411" s="0" t="s">
        <v>19</v>
      </c>
      <c r="G411" s="0" t="s">
        <v>19</v>
      </c>
    </row>
    <row r="412" customFormat="false" ht="13.8" hidden="false" customHeight="false" outlineLevel="0" collapsed="false">
      <c r="A412" s="0" t="n">
        <v>245</v>
      </c>
      <c r="B412" s="0" t="s">
        <v>22</v>
      </c>
      <c r="C412" s="0" t="s">
        <v>1105</v>
      </c>
      <c r="D412" s="0" t="s">
        <v>1106</v>
      </c>
      <c r="E412" s="0"/>
      <c r="F412" s="0" t="s">
        <v>19</v>
      </c>
      <c r="G412" s="0" t="s">
        <v>19</v>
      </c>
    </row>
    <row r="413" customFormat="false" ht="13.8" hidden="false" customHeight="false" outlineLevel="0" collapsed="false">
      <c r="A413" s="0" t="n">
        <v>250</v>
      </c>
      <c r="B413" s="0" t="s">
        <v>1107</v>
      </c>
      <c r="C413" s="0" t="s">
        <v>1108</v>
      </c>
      <c r="D413" s="0" t="s">
        <v>244</v>
      </c>
      <c r="E413" s="0" t="s">
        <v>19</v>
      </c>
      <c r="F413" s="0" t="s">
        <v>19</v>
      </c>
      <c r="G413" s="0" t="s">
        <v>19</v>
      </c>
    </row>
    <row r="414" customFormat="false" ht="13.8" hidden="false" customHeight="false" outlineLevel="0" collapsed="false">
      <c r="A414" s="0" t="n">
        <v>250</v>
      </c>
      <c r="B414" s="0" t="s">
        <v>28</v>
      </c>
      <c r="C414" s="0" t="s">
        <v>1109</v>
      </c>
      <c r="D414" s="0" t="s">
        <v>1110</v>
      </c>
      <c r="E414" s="0"/>
      <c r="F414" s="0" t="s">
        <v>19</v>
      </c>
      <c r="G414" s="0" t="s">
        <v>19</v>
      </c>
    </row>
    <row r="415" customFormat="false" ht="13.8" hidden="false" customHeight="false" outlineLevel="0" collapsed="false">
      <c r="A415" s="0" t="n">
        <v>255</v>
      </c>
      <c r="B415" s="0" t="s">
        <v>91</v>
      </c>
      <c r="C415" s="0" t="s">
        <v>1111</v>
      </c>
      <c r="D415" s="0" t="s">
        <v>1112</v>
      </c>
      <c r="E415" s="0" t="s">
        <v>654</v>
      </c>
      <c r="F415" s="0" t="s">
        <v>19</v>
      </c>
      <c r="G415" s="0" t="s">
        <v>19</v>
      </c>
    </row>
    <row r="416" customFormat="false" ht="13.8" hidden="false" customHeight="false" outlineLevel="0" collapsed="false">
      <c r="A416" s="0" t="n">
        <v>255</v>
      </c>
      <c r="B416" s="0" t="s">
        <v>91</v>
      </c>
      <c r="C416" s="0" t="s">
        <v>1113</v>
      </c>
      <c r="D416" s="0" t="s">
        <v>1114</v>
      </c>
      <c r="E416" s="0" t="s">
        <v>654</v>
      </c>
      <c r="F416" s="0" t="s">
        <v>19</v>
      </c>
      <c r="G416" s="0" t="s">
        <v>19</v>
      </c>
    </row>
    <row r="417" customFormat="false" ht="13.8" hidden="false" customHeight="false" outlineLevel="0" collapsed="false">
      <c r="A417" s="0" t="n">
        <v>255</v>
      </c>
      <c r="B417" s="0" t="s">
        <v>91</v>
      </c>
      <c r="C417" s="0" t="s">
        <v>1115</v>
      </c>
      <c r="D417" s="0" t="s">
        <v>1116</v>
      </c>
      <c r="E417" s="0" t="s">
        <v>19</v>
      </c>
      <c r="F417" s="0" t="s">
        <v>19</v>
      </c>
      <c r="G417" s="0" t="s">
        <v>19</v>
      </c>
    </row>
    <row r="418" customFormat="false" ht="13.8" hidden="false" customHeight="false" outlineLevel="0" collapsed="false">
      <c r="A418" s="0" t="n">
        <v>260</v>
      </c>
      <c r="B418" s="0" t="s">
        <v>1058</v>
      </c>
      <c r="C418" s="0" t="s">
        <v>1117</v>
      </c>
      <c r="D418" s="0" t="s">
        <v>244</v>
      </c>
      <c r="E418" s="0"/>
      <c r="G418" s="0" t="s">
        <v>37</v>
      </c>
    </row>
    <row r="419" customFormat="false" ht="13.8" hidden="false" customHeight="false" outlineLevel="0" collapsed="false">
      <c r="A419" s="0" t="n">
        <v>272</v>
      </c>
      <c r="B419" s="0" t="s">
        <v>1118</v>
      </c>
      <c r="C419" s="0" t="s">
        <v>1119</v>
      </c>
      <c r="D419" s="0" t="s">
        <v>244</v>
      </c>
      <c r="E419" s="0"/>
      <c r="G419" s="0" t="s">
        <v>37</v>
      </c>
    </row>
  </sheetData>
  <autoFilter ref="A1:K419">
    <filterColumn colId="0">
      <customFilters and="true">
        <customFilter operator="notEqual" val="*a"/>
      </customFilters>
    </filterColumn>
  </autoFilter>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2021-07-15T21:43:52Z</dcterms:created>
  <dc:creator>openpyxl</dc:creator>
  <dc:description/>
  <dc:language>pl-PL</dc:language>
  <cp:lastModifiedBy/>
  <dcterms:modified xsi:type="dcterms:W3CDTF">2021-07-17T09:52:58Z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