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/>
  <mc:AlternateContent xmlns:mc="http://schemas.openxmlformats.org/markup-compatibility/2006">
    <mc:Choice Requires="x15">
      <x15ac:absPath xmlns:x15ac="http://schemas.microsoft.com/office/spreadsheetml/2010/11/ac" url="/Users/mdolenc/Tmp/"/>
    </mc:Choice>
  </mc:AlternateContent>
  <xr:revisionPtr revIDLastSave="0" documentId="8_{078A8C6E-67B0-8340-A50E-69169B825CE5}" xr6:coauthVersionLast="36" xr6:coauthVersionMax="36" xr10:uidLastSave="{00000000-0000-0000-0000-000000000000}"/>
  <bookViews>
    <workbookView xWindow="360" yWindow="460" windowWidth="20320" windowHeight="16700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16" i="1" l="1"/>
  <c r="I27" i="1"/>
  <c r="C54" i="1"/>
  <c r="I18" i="1" s="1"/>
  <c r="D39" i="1" l="1"/>
  <c r="D47" i="1"/>
  <c r="D40" i="1"/>
  <c r="D48" i="1"/>
  <c r="D41" i="1"/>
  <c r="D49" i="1"/>
  <c r="D33" i="1"/>
  <c r="D54" i="1" s="1"/>
  <c r="I22" i="1" s="1"/>
  <c r="I25" i="1" s="1"/>
  <c r="D34" i="1"/>
  <c r="D42" i="1"/>
  <c r="D50" i="1"/>
  <c r="D43" i="1"/>
  <c r="D51" i="1"/>
  <c r="D36" i="1"/>
  <c r="D44" i="1"/>
  <c r="D52" i="1"/>
  <c r="D37" i="1"/>
  <c r="D45" i="1"/>
  <c r="D38" i="1"/>
  <c r="D46" i="1"/>
  <c r="D35" i="1"/>
</calcChain>
</file>

<file path=xl/sharedStrings.xml><?xml version="1.0" encoding="utf-8"?>
<sst xmlns="http://schemas.openxmlformats.org/spreadsheetml/2006/main" count="12" uniqueCount="12">
  <si>
    <t>Naloga:</t>
  </si>
  <si>
    <t>Rešitev:</t>
  </si>
  <si>
    <t>Ocena marke betona</t>
  </si>
  <si>
    <t>Marka betona MB [Mpa]:</t>
  </si>
  <si>
    <t>Število vzorcev n:</t>
  </si>
  <si>
    <r>
      <t>Aritmetična sredina rezultatov preiskav m</t>
    </r>
    <r>
      <rPr>
        <vertAlign val="subscript"/>
        <sz val="10"/>
        <rFont val="Arial"/>
        <family val="2"/>
        <charset val="238"/>
      </rPr>
      <t>n</t>
    </r>
    <r>
      <rPr>
        <sz val="10"/>
        <rFont val="Arial"/>
        <charset val="238"/>
      </rPr>
      <t>:</t>
    </r>
  </si>
  <si>
    <r>
      <t>Ocenjeni standardni odklon S</t>
    </r>
    <r>
      <rPr>
        <vertAlign val="subscript"/>
        <sz val="10"/>
        <rFont val="Arial"/>
        <family val="2"/>
        <charset val="238"/>
      </rPr>
      <t>n</t>
    </r>
    <r>
      <rPr>
        <sz val="10"/>
        <rFont val="Arial"/>
        <charset val="238"/>
      </rPr>
      <t>:</t>
    </r>
  </si>
  <si>
    <t>Kriterij za oceno marke betona:</t>
  </si>
  <si>
    <t>Podatki o rezultatih preiskav</t>
  </si>
  <si>
    <t>i</t>
  </si>
  <si>
    <r>
      <t>x</t>
    </r>
    <r>
      <rPr>
        <vertAlign val="subscript"/>
        <sz val="10"/>
        <rFont val="Arial"/>
        <family val="2"/>
        <charset val="238"/>
      </rPr>
      <t>i</t>
    </r>
  </si>
  <si>
    <r>
      <t>(m</t>
    </r>
    <r>
      <rPr>
        <vertAlign val="subscript"/>
        <sz val="10"/>
        <rFont val="Arial"/>
        <family val="2"/>
        <charset val="238"/>
      </rPr>
      <t>n</t>
    </r>
    <r>
      <rPr>
        <sz val="10"/>
        <rFont val="Arial"/>
        <charset val="238"/>
      </rPr>
      <t>-x</t>
    </r>
    <r>
      <rPr>
        <vertAlign val="subscript"/>
        <sz val="10"/>
        <rFont val="Arial"/>
        <family val="2"/>
        <charset val="238"/>
      </rPr>
      <t>i</t>
    </r>
    <r>
      <rPr>
        <sz val="10"/>
        <rFont val="Arial"/>
        <charset val="238"/>
      </rPr>
      <t>)</t>
    </r>
    <r>
      <rPr>
        <vertAlign val="superscript"/>
        <sz val="10"/>
        <rFont val="Arial"/>
        <family val="2"/>
        <charset val="238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</si>
</sst>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bscript"/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/>
    <xf numFmtId="0" fontId="2" fillId="2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Rezultati preiskav betona</a:t>
            </a:r>
          </a:p>
        </c:rich>
      </c:tx>
      <c:layout>
        <c:manualLayout>
          <c:xMode val="edge"/>
          <c:yMode val="edge"/>
          <c:x val="0.33409641188660988"/>
          <c:y val="3.46164999423962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0189949380543"/>
          <c:y val="0.21154527742575466"/>
          <c:w val="0.83749843790494771"/>
          <c:h val="0.542325165764207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Sheet1!$C$33:$C$52</c:f>
              <c:numCache>
                <c:formatCode>General</c:formatCode>
                <c:ptCount val="20"/>
                <c:pt idx="0">
                  <c:v>10.4</c:v>
                </c:pt>
                <c:pt idx="1">
                  <c:v>13.2</c:v>
                </c:pt>
                <c:pt idx="2">
                  <c:v>13.4</c:v>
                </c:pt>
                <c:pt idx="3">
                  <c:v>13.8</c:v>
                </c:pt>
                <c:pt idx="4">
                  <c:v>14.6</c:v>
                </c:pt>
                <c:pt idx="5">
                  <c:v>12.7</c:v>
                </c:pt>
                <c:pt idx="6">
                  <c:v>10.5</c:v>
                </c:pt>
                <c:pt idx="7">
                  <c:v>14.6</c:v>
                </c:pt>
                <c:pt idx="8">
                  <c:v>14.2</c:v>
                </c:pt>
                <c:pt idx="9">
                  <c:v>10.199999999999999</c:v>
                </c:pt>
                <c:pt idx="10">
                  <c:v>10.4</c:v>
                </c:pt>
                <c:pt idx="11">
                  <c:v>14.4</c:v>
                </c:pt>
                <c:pt idx="12">
                  <c:v>11.4</c:v>
                </c:pt>
                <c:pt idx="13">
                  <c:v>14.8</c:v>
                </c:pt>
                <c:pt idx="14">
                  <c:v>11.9</c:v>
                </c:pt>
                <c:pt idx="15">
                  <c:v>10.199999999999999</c:v>
                </c:pt>
                <c:pt idx="16">
                  <c:v>10.8</c:v>
                </c:pt>
                <c:pt idx="17">
                  <c:v>10.7</c:v>
                </c:pt>
                <c:pt idx="18">
                  <c:v>10.6</c:v>
                </c:pt>
                <c:pt idx="19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8-3E4D-8677-2642B63F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719664"/>
        <c:axId val="1"/>
      </c:barChart>
      <c:catAx>
        <c:axId val="168471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Preiskušanec</a:t>
                </a:r>
              </a:p>
            </c:rich>
          </c:tx>
          <c:layout>
            <c:manualLayout>
              <c:xMode val="edge"/>
              <c:yMode val="edge"/>
              <c:x val="0.46276867862672316"/>
              <c:y val="0.86925877633128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Izmerjena marka betona</a:t>
                </a:r>
              </a:p>
            </c:rich>
          </c:tx>
          <c:layout>
            <c:manualLayout>
              <c:xMode val="edge"/>
              <c:yMode val="edge"/>
              <c:x val="2.9346306449499517E-2"/>
              <c:y val="0.2076989996543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7196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0</xdr:rowOff>
    </xdr:from>
    <xdr:ext cx="3784600" cy="736600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1140AE6-B505-8F4A-80B6-CEECCF1496CA}"/>
            </a:ext>
          </a:extLst>
        </xdr:cNvPr>
        <xdr:cNvSpPr txBox="1">
          <a:spLocks noChangeArrowheads="1"/>
        </xdr:cNvSpPr>
      </xdr:nvSpPr>
      <xdr:spPr bwMode="auto">
        <a:xfrm>
          <a:off x="889000" y="1028700"/>
          <a:ext cx="37846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itchFamily="2" charset="-18"/>
              <a:cs typeface="Arial" pitchFamily="2" charset="-18"/>
            </a:rPr>
            <a:t>Za podane rezultate meritev oceni, ali je  preizkušani beton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itchFamily="2" charset="-18"/>
              <a:cs typeface="Arial" pitchFamily="2" charset="-18"/>
            </a:rPr>
            <a:t>ustreza zahtevani marki betona.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itchFamily="2" charset="-18"/>
            <a:cs typeface="Arial" pitchFamily="2" charset="-18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itchFamily="2" charset="-18"/>
              <a:cs typeface="Arial" pitchFamily="2" charset="-18"/>
            </a:rPr>
            <a:t>Nariši graf i-x</a:t>
          </a:r>
          <a:r>
            <a:rPr lang="en-US" sz="1000" b="0" i="0" u="none" strike="noStrike" baseline="-25000">
              <a:solidFill>
                <a:srgbClr val="000000"/>
              </a:solidFill>
              <a:latin typeface="Arial" pitchFamily="2" charset="-18"/>
              <a:cs typeface="Arial" pitchFamily="2" charset="-18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 pitchFamily="2" charset="-18"/>
              <a:cs typeface="Arial" pitchFamily="2" charset="-18"/>
            </a:rPr>
            <a:t>. (line)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152400</xdr:rowOff>
        </xdr:from>
        <xdr:to>
          <xdr:col>6</xdr:col>
          <xdr:colOff>266700</xdr:colOff>
          <xdr:row>18</xdr:row>
          <xdr:rowOff>114300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EA81B722-DEF7-BE4A-971B-7DBC9CAE0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139700</xdr:rowOff>
        </xdr:from>
        <xdr:to>
          <xdr:col>5</xdr:col>
          <xdr:colOff>304800</xdr:colOff>
          <xdr:row>25</xdr:row>
          <xdr:rowOff>38100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9FF4097B-324E-A147-A563-D6599817D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25</xdr:row>
          <xdr:rowOff>139700</xdr:rowOff>
        </xdr:from>
        <xdr:to>
          <xdr:col>5</xdr:col>
          <xdr:colOff>635000</xdr:colOff>
          <xdr:row>27</xdr:row>
          <xdr:rowOff>38100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2ABA4EE9-E5C4-D344-993F-6D6768341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5</xdr:col>
          <xdr:colOff>381000</xdr:colOff>
          <xdr:row>22</xdr:row>
          <xdr:rowOff>152400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49B322A6-E6C0-3542-8E38-82F2CFD415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266700</xdr:colOff>
      <xdr:row>32</xdr:row>
      <xdr:rowOff>0</xdr:rowOff>
    </xdr:from>
    <xdr:to>
      <xdr:col>12</xdr:col>
      <xdr:colOff>304800</xdr:colOff>
      <xdr:row>52</xdr:row>
      <xdr:rowOff>0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DBA8F9D6-9028-A94A-9F93-A50A9612E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tabSelected="1" topLeftCell="A20" workbookViewId="0"/>
  </sheetViews>
  <sheetFormatPr baseColWidth="10" defaultColWidth="9.1640625" defaultRowHeight="13" x14ac:dyDescent="0.15"/>
  <cols>
    <col min="1" max="1" width="2.5" style="4" customWidth="1"/>
    <col min="2" max="9" width="9.1640625" style="4"/>
    <col min="10" max="10" width="9.1640625" style="3"/>
    <col min="11" max="16384" width="9.1640625" style="4"/>
  </cols>
  <sheetData>
    <row r="2" spans="1:9" ht="16" x14ac:dyDescent="0.2">
      <c r="A2" s="1"/>
      <c r="B2" s="2" t="s">
        <v>2</v>
      </c>
      <c r="C2" s="1"/>
      <c r="D2" s="1"/>
      <c r="E2" s="1"/>
      <c r="F2" s="1"/>
      <c r="G2" s="1"/>
      <c r="H2" s="1"/>
      <c r="I2" s="1"/>
    </row>
    <row r="3" spans="1:9" x14ac:dyDescent="0.15">
      <c r="A3" s="1"/>
    </row>
    <row r="4" spans="1:9" x14ac:dyDescent="0.15">
      <c r="A4" s="1"/>
    </row>
    <row r="5" spans="1:9" x14ac:dyDescent="0.15">
      <c r="A5" s="1"/>
      <c r="B5" s="5" t="s">
        <v>0</v>
      </c>
      <c r="C5" s="1"/>
      <c r="D5" s="1"/>
      <c r="E5" s="1"/>
      <c r="F5" s="1"/>
      <c r="G5" s="1"/>
      <c r="H5" s="1"/>
      <c r="I5" s="1"/>
    </row>
    <row r="6" spans="1:9" x14ac:dyDescent="0.15">
      <c r="A6" s="1"/>
    </row>
    <row r="7" spans="1:9" x14ac:dyDescent="0.15">
      <c r="A7" s="1"/>
    </row>
    <row r="8" spans="1:9" x14ac:dyDescent="0.15">
      <c r="A8" s="1"/>
    </row>
    <row r="9" spans="1:9" x14ac:dyDescent="0.15">
      <c r="A9" s="1"/>
    </row>
    <row r="10" spans="1:9" x14ac:dyDescent="0.15">
      <c r="A10" s="1"/>
    </row>
    <row r="11" spans="1:9" x14ac:dyDescent="0.15">
      <c r="A11" s="1"/>
    </row>
    <row r="12" spans="1:9" x14ac:dyDescent="0.15">
      <c r="A12" s="1"/>
      <c r="B12" s="5" t="s">
        <v>1</v>
      </c>
      <c r="C12" s="1"/>
      <c r="D12" s="1"/>
      <c r="E12" s="1"/>
      <c r="F12" s="1"/>
      <c r="G12" s="1"/>
      <c r="H12" s="1"/>
      <c r="I12" s="1"/>
    </row>
    <row r="13" spans="1:9" x14ac:dyDescent="0.15">
      <c r="A13" s="1"/>
    </row>
    <row r="14" spans="1:9" x14ac:dyDescent="0.15">
      <c r="A14" s="1"/>
      <c r="B14" s="4" t="s">
        <v>3</v>
      </c>
      <c r="I14" s="4">
        <v>10</v>
      </c>
    </row>
    <row r="15" spans="1:9" x14ac:dyDescent="0.15">
      <c r="A15" s="1"/>
    </row>
    <row r="16" spans="1:9" x14ac:dyDescent="0.15">
      <c r="A16" s="1"/>
      <c r="B16" s="4" t="s">
        <v>4</v>
      </c>
      <c r="I16" s="4">
        <f>COUNT(B33:B52)</f>
        <v>20</v>
      </c>
    </row>
    <row r="17" spans="1:9" x14ac:dyDescent="0.15">
      <c r="A17" s="1"/>
    </row>
    <row r="18" spans="1:9" ht="12.75" customHeight="1" x14ac:dyDescent="0.2">
      <c r="A18" s="1"/>
      <c r="B18" s="4" t="s">
        <v>5</v>
      </c>
      <c r="I18" s="4">
        <f>C54/I16</f>
        <v>12.330000000000002</v>
      </c>
    </row>
    <row r="19" spans="1:9" ht="12.75" customHeight="1" x14ac:dyDescent="0.15">
      <c r="A19" s="1"/>
    </row>
    <row r="20" spans="1:9" ht="12.75" customHeight="1" x14ac:dyDescent="0.15">
      <c r="A20" s="1"/>
    </row>
    <row r="21" spans="1:9" x14ac:dyDescent="0.15">
      <c r="A21" s="1"/>
    </row>
    <row r="22" spans="1:9" ht="15" x14ac:dyDescent="0.2">
      <c r="A22" s="1"/>
      <c r="B22" s="4" t="s">
        <v>6</v>
      </c>
      <c r="I22" s="4">
        <f>SQRT(D54/(I16-1))</f>
        <v>1.7690616007839921</v>
      </c>
    </row>
    <row r="23" spans="1:9" x14ac:dyDescent="0.15">
      <c r="A23" s="1"/>
    </row>
    <row r="24" spans="1:9" x14ac:dyDescent="0.15">
      <c r="A24" s="1"/>
    </row>
    <row r="25" spans="1:9" x14ac:dyDescent="0.15">
      <c r="A25" s="1"/>
      <c r="B25" s="4" t="s">
        <v>7</v>
      </c>
      <c r="I25" s="4" t="str">
        <f>IF(I18&gt;=I14+1.3*I22,"kriterij je izpolnjen","kriterij ni izpolnjen")</f>
        <v>kriterij je izpolnjen</v>
      </c>
    </row>
    <row r="26" spans="1:9" x14ac:dyDescent="0.15">
      <c r="A26" s="1"/>
    </row>
    <row r="27" spans="1:9" x14ac:dyDescent="0.15">
      <c r="A27" s="1"/>
      <c r="I27" s="4" t="str">
        <f>IF(MIN(C33:C52)&gt;=I14-4,"kriterij je izpolnjen","kriterij ni izpolnjen")</f>
        <v>kriterij je izpolnjen</v>
      </c>
    </row>
    <row r="28" spans="1:9" x14ac:dyDescent="0.15">
      <c r="A28" s="1"/>
    </row>
    <row r="29" spans="1:9" x14ac:dyDescent="0.15">
      <c r="A29" s="1"/>
    </row>
    <row r="30" spans="1:9" x14ac:dyDescent="0.15">
      <c r="A30" s="1"/>
      <c r="B30" s="4" t="s">
        <v>8</v>
      </c>
    </row>
    <row r="31" spans="1:9" x14ac:dyDescent="0.15">
      <c r="A31" s="1"/>
    </row>
    <row r="32" spans="1:9" ht="16" x14ac:dyDescent="0.2">
      <c r="A32" s="1"/>
      <c r="B32" s="4" t="s">
        <v>9</v>
      </c>
      <c r="C32" s="4" t="s">
        <v>10</v>
      </c>
      <c r="D32" s="4" t="s">
        <v>11</v>
      </c>
    </row>
    <row r="33" spans="1:9" x14ac:dyDescent="0.15">
      <c r="A33" s="1"/>
      <c r="B33" s="4">
        <v>1</v>
      </c>
      <c r="C33" s="4">
        <v>10.4</v>
      </c>
      <c r="D33" s="4">
        <f>POWER($I$18-C33,2)</f>
        <v>3.7249000000000057</v>
      </c>
    </row>
    <row r="34" spans="1:9" x14ac:dyDescent="0.15">
      <c r="A34" s="1"/>
      <c r="B34" s="4">
        <v>2</v>
      </c>
      <c r="C34" s="4">
        <v>13.2</v>
      </c>
      <c r="D34" s="4">
        <f t="shared" ref="D34:D52" si="0">POWER($I$18-C34,2)</f>
        <v>0.75689999999999558</v>
      </c>
    </row>
    <row r="35" spans="1:9" x14ac:dyDescent="0.15">
      <c r="A35" s="1"/>
      <c r="B35" s="4">
        <v>3</v>
      </c>
      <c r="C35" s="4">
        <v>13.4</v>
      </c>
      <c r="D35" s="4">
        <f t="shared" si="0"/>
        <v>1.1448999999999967</v>
      </c>
    </row>
    <row r="36" spans="1:9" x14ac:dyDescent="0.15">
      <c r="A36" s="1"/>
      <c r="B36" s="4">
        <v>4</v>
      </c>
      <c r="C36" s="4">
        <v>13.8</v>
      </c>
      <c r="D36" s="4">
        <f t="shared" si="0"/>
        <v>2.1608999999999967</v>
      </c>
    </row>
    <row r="37" spans="1:9" x14ac:dyDescent="0.15">
      <c r="A37" s="1"/>
      <c r="B37" s="4">
        <v>5</v>
      </c>
      <c r="C37" s="4">
        <v>14.6</v>
      </c>
      <c r="D37" s="4">
        <f t="shared" si="0"/>
        <v>5.15289999999999</v>
      </c>
    </row>
    <row r="38" spans="1:9" x14ac:dyDescent="0.15">
      <c r="A38" s="1"/>
      <c r="B38" s="4">
        <v>6</v>
      </c>
      <c r="C38" s="4">
        <v>12.7</v>
      </c>
      <c r="D38" s="4">
        <f t="shared" si="0"/>
        <v>0.13689999999999811</v>
      </c>
    </row>
    <row r="39" spans="1:9" x14ac:dyDescent="0.15">
      <c r="A39" s="1"/>
      <c r="B39" s="4">
        <v>7</v>
      </c>
      <c r="C39" s="4">
        <v>10.5</v>
      </c>
      <c r="D39" s="4">
        <f t="shared" si="0"/>
        <v>3.3489000000000066</v>
      </c>
    </row>
    <row r="40" spans="1:9" x14ac:dyDescent="0.15">
      <c r="A40" s="1"/>
      <c r="B40" s="4">
        <v>8</v>
      </c>
      <c r="C40" s="4">
        <v>14.6</v>
      </c>
      <c r="D40" s="4">
        <f t="shared" si="0"/>
        <v>5.15289999999999</v>
      </c>
    </row>
    <row r="41" spans="1:9" x14ac:dyDescent="0.15">
      <c r="A41" s="1"/>
      <c r="B41" s="4">
        <v>9</v>
      </c>
      <c r="C41" s="4">
        <v>14.2</v>
      </c>
      <c r="D41" s="4">
        <f t="shared" si="0"/>
        <v>3.4968999999999903</v>
      </c>
    </row>
    <row r="42" spans="1:9" x14ac:dyDescent="0.15">
      <c r="A42" s="1"/>
      <c r="B42" s="4">
        <v>10</v>
      </c>
      <c r="C42" s="4">
        <v>10.199999999999999</v>
      </c>
      <c r="D42" s="4">
        <f t="shared" si="0"/>
        <v>4.5369000000000108</v>
      </c>
    </row>
    <row r="43" spans="1:9" x14ac:dyDescent="0.15">
      <c r="A43" s="1"/>
      <c r="B43" s="4">
        <v>11</v>
      </c>
      <c r="C43" s="4">
        <v>10.4</v>
      </c>
      <c r="D43" s="4">
        <f t="shared" si="0"/>
        <v>3.7249000000000057</v>
      </c>
    </row>
    <row r="44" spans="1:9" x14ac:dyDescent="0.15">
      <c r="A44" s="1"/>
      <c r="B44" s="4">
        <v>12</v>
      </c>
      <c r="C44" s="4">
        <v>14.4</v>
      </c>
      <c r="D44" s="4">
        <f t="shared" si="0"/>
        <v>4.2848999999999942</v>
      </c>
    </row>
    <row r="45" spans="1:9" x14ac:dyDescent="0.15">
      <c r="A45" s="1"/>
      <c r="B45" s="4">
        <v>13</v>
      </c>
      <c r="C45" s="4">
        <v>11.4</v>
      </c>
      <c r="D45" s="4">
        <f t="shared" si="0"/>
        <v>0.86490000000000278</v>
      </c>
    </row>
    <row r="46" spans="1:9" x14ac:dyDescent="0.15">
      <c r="A46" s="1"/>
      <c r="B46" s="4">
        <v>14</v>
      </c>
      <c r="C46" s="4">
        <v>14.8</v>
      </c>
      <c r="D46" s="4">
        <f t="shared" si="0"/>
        <v>6.100899999999994</v>
      </c>
    </row>
    <row r="47" spans="1:9" x14ac:dyDescent="0.15">
      <c r="A47" s="1"/>
      <c r="B47" s="4">
        <v>15</v>
      </c>
      <c r="C47" s="4">
        <v>11.9</v>
      </c>
      <c r="D47" s="4">
        <f t="shared" si="0"/>
        <v>0.18490000000000129</v>
      </c>
    </row>
    <row r="48" spans="1:9" x14ac:dyDescent="0.15">
      <c r="A48" s="1"/>
      <c r="B48" s="4">
        <v>16</v>
      </c>
      <c r="C48" s="4">
        <v>10.199999999999999</v>
      </c>
      <c r="D48" s="4">
        <f t="shared" si="0"/>
        <v>4.5369000000000108</v>
      </c>
      <c r="I48" s="3"/>
    </row>
    <row r="49" spans="1:9" x14ac:dyDescent="0.15">
      <c r="A49" s="1"/>
      <c r="B49" s="4">
        <v>17</v>
      </c>
      <c r="C49" s="4">
        <v>10.8</v>
      </c>
      <c r="D49" s="4">
        <f t="shared" si="0"/>
        <v>2.3409000000000035</v>
      </c>
      <c r="I49" s="3"/>
    </row>
    <row r="50" spans="1:9" x14ac:dyDescent="0.15">
      <c r="A50" s="1"/>
      <c r="B50" s="4">
        <v>18</v>
      </c>
      <c r="C50" s="4">
        <v>10.7</v>
      </c>
      <c r="D50" s="4">
        <f t="shared" si="0"/>
        <v>2.6569000000000083</v>
      </c>
      <c r="I50" s="3"/>
    </row>
    <row r="51" spans="1:9" x14ac:dyDescent="0.15">
      <c r="A51" s="1"/>
      <c r="B51" s="4">
        <v>19</v>
      </c>
      <c r="C51" s="4">
        <v>10.6</v>
      </c>
      <c r="D51" s="4">
        <f t="shared" si="0"/>
        <v>2.9929000000000077</v>
      </c>
      <c r="I51" s="3"/>
    </row>
    <row r="52" spans="1:9" x14ac:dyDescent="0.15">
      <c r="A52" s="1"/>
      <c r="B52" s="4">
        <v>20</v>
      </c>
      <c r="C52" s="4">
        <v>13.8</v>
      </c>
      <c r="D52" s="4">
        <f t="shared" si="0"/>
        <v>2.1608999999999967</v>
      </c>
      <c r="I52" s="3"/>
    </row>
    <row r="53" spans="1:9" x14ac:dyDescent="0.15">
      <c r="A53" s="1"/>
    </row>
    <row r="54" spans="1:9" x14ac:dyDescent="0.15">
      <c r="C54" s="4">
        <f>SUM(C33:C52)</f>
        <v>246.60000000000002</v>
      </c>
      <c r="D54" s="4">
        <f>SUM(D33:D52)</f>
        <v>59.462000000000003</v>
      </c>
    </row>
  </sheetData>
  <phoneticPr fontId="0" type="noConversion"/>
  <pageMargins left="0.75" right="0.75" top="0.5" bottom="0.5" header="0.5" footer="0.5"/>
  <pageSetup paperSize="9" scale="85" orientation="portrait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1054" r:id="rId3">
          <objectPr defaultSize="0" autoPict="0" r:id="rId4">
            <anchor moveWithCells="1">
              <from>
                <xdr:col>5</xdr:col>
                <xdr:colOff>0</xdr:colOff>
                <xdr:row>14</xdr:row>
                <xdr:rowOff>152400</xdr:rowOff>
              </from>
              <to>
                <xdr:col>6</xdr:col>
                <xdr:colOff>266700</xdr:colOff>
                <xdr:row>18</xdr:row>
                <xdr:rowOff>114300</xdr:rowOff>
              </to>
            </anchor>
          </objectPr>
        </oleObject>
      </mc:Choice>
      <mc:Fallback>
        <oleObject progId="Equation.3" shapeId="1054" r:id="rId3"/>
      </mc:Fallback>
    </mc:AlternateContent>
    <mc:AlternateContent xmlns:mc="http://schemas.openxmlformats.org/markup-compatibility/2006">
      <mc:Choice Requires="x14">
        <oleObject progId="Equation.3" shapeId="1057" r:id="rId5">
          <objectPr defaultSize="0" autoPict="0" r:id="rId6">
            <anchor moveWithCells="1">
              <from>
                <xdr:col>4</xdr:col>
                <xdr:colOff>38100</xdr:colOff>
                <xdr:row>23</xdr:row>
                <xdr:rowOff>139700</xdr:rowOff>
              </from>
              <to>
                <xdr:col>5</xdr:col>
                <xdr:colOff>304800</xdr:colOff>
                <xdr:row>25</xdr:row>
                <xdr:rowOff>38100</xdr:rowOff>
              </to>
            </anchor>
          </objectPr>
        </oleObject>
      </mc:Choice>
      <mc:Fallback>
        <oleObject progId="Equation.3" shapeId="1057" r:id="rId5"/>
      </mc:Fallback>
    </mc:AlternateContent>
    <mc:AlternateContent xmlns:mc="http://schemas.openxmlformats.org/markup-compatibility/2006">
      <mc:Choice Requires="x14">
        <oleObject progId="Equation.3" shapeId="1058" r:id="rId7">
          <objectPr defaultSize="0" autoPict="0" r:id="rId8">
            <anchor moveWithCells="1">
              <from>
                <xdr:col>4</xdr:col>
                <xdr:colOff>25400</xdr:colOff>
                <xdr:row>25</xdr:row>
                <xdr:rowOff>139700</xdr:rowOff>
              </from>
              <to>
                <xdr:col>5</xdr:col>
                <xdr:colOff>635000</xdr:colOff>
                <xdr:row>27</xdr:row>
                <xdr:rowOff>38100</xdr:rowOff>
              </to>
            </anchor>
          </objectPr>
        </oleObject>
      </mc:Choice>
      <mc:Fallback>
        <oleObject progId="Equation.3" shapeId="1058" r:id="rId7"/>
      </mc:Fallback>
    </mc:AlternateContent>
    <mc:AlternateContent xmlns:mc="http://schemas.openxmlformats.org/markup-compatibility/2006">
      <mc:Choice Requires="x14">
        <oleObject progId="Equation.3" shapeId="1060" r:id="rId9">
          <objectPr defaultSize="0" autoPict="0" r:id="rId10">
            <anchor moveWithCells="1">
              <from>
                <xdr:col>4</xdr:col>
                <xdr:colOff>0</xdr:colOff>
                <xdr:row>19</xdr:row>
                <xdr:rowOff>0</xdr:rowOff>
              </from>
              <to>
                <xdr:col>5</xdr:col>
                <xdr:colOff>381000</xdr:colOff>
                <xdr:row>22</xdr:row>
                <xdr:rowOff>152400</xdr:rowOff>
              </to>
            </anchor>
          </objectPr>
        </oleObject>
      </mc:Choice>
      <mc:Fallback>
        <oleObject progId="Equation.3" shapeId="1060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FGG-IKPIR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Matevž Dolenc</dc:creator>
  <cp:lastModifiedBy>Matevž Dolenc</cp:lastModifiedBy>
  <cp:lastPrinted>1999-10-29T11:13:18Z</cp:lastPrinted>
  <dcterms:created xsi:type="dcterms:W3CDTF">1999-10-22T08:00:22Z</dcterms:created>
  <dcterms:modified xsi:type="dcterms:W3CDTF">2019-05-06T13:24:12Z</dcterms:modified>
</cp:coreProperties>
</file>