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0\"/>
    </mc:Choice>
  </mc:AlternateContent>
  <xr:revisionPtr revIDLastSave="0" documentId="13_ncr:1_{63F186A9-F92F-4ED7-A806-551FFB7061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ania" sheetId="2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4" i="1"/>
  <c r="F5" i="1"/>
  <c r="F6" i="1"/>
  <c r="F7" i="1"/>
  <c r="F8" i="1"/>
  <c r="F9" i="1"/>
  <c r="H9" i="1" s="1"/>
  <c r="F10" i="1"/>
  <c r="H10" i="1" s="1"/>
  <c r="F11" i="1"/>
  <c r="H11" i="1" s="1"/>
  <c r="F12" i="1"/>
  <c r="F13" i="1"/>
  <c r="F14" i="1"/>
  <c r="F15" i="1"/>
  <c r="F16" i="1"/>
  <c r="F17" i="1"/>
  <c r="F18" i="1"/>
  <c r="H18" i="1" s="1"/>
  <c r="F19" i="1"/>
  <c r="H19" i="1" s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F32" i="1"/>
  <c r="F33" i="1"/>
  <c r="F34" i="1"/>
  <c r="F35" i="1"/>
  <c r="H35" i="1" s="1"/>
  <c r="F36" i="1"/>
  <c r="F37" i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F45" i="1"/>
  <c r="F46" i="1"/>
  <c r="H46" i="1" s="1"/>
  <c r="F47" i="1"/>
  <c r="H47" i="1" s="1"/>
  <c r="F48" i="1"/>
  <c r="H48" i="1" s="1"/>
  <c r="F49" i="1"/>
  <c r="H49" i="1" s="1"/>
  <c r="F50" i="1"/>
  <c r="H50" i="1" s="1"/>
  <c r="F51" i="1"/>
  <c r="F52" i="1"/>
  <c r="F53" i="1"/>
  <c r="F54" i="1"/>
  <c r="F55" i="1"/>
  <c r="H55" i="1" s="1"/>
  <c r="F56" i="1"/>
  <c r="H56" i="1" s="1"/>
  <c r="F57" i="1"/>
  <c r="H57" i="1" s="1"/>
  <c r="F58" i="1"/>
  <c r="H58" i="1" s="1"/>
  <c r="H59" i="1"/>
  <c r="H65" i="1"/>
  <c r="H66" i="1"/>
  <c r="H67" i="1"/>
  <c r="H74" i="1"/>
  <c r="H75" i="1"/>
  <c r="F3" i="1"/>
  <c r="H3" i="1" s="1"/>
  <c r="H60" i="1"/>
  <c r="H51" i="1"/>
  <c r="H4" i="1"/>
  <c r="H5" i="1"/>
  <c r="H6" i="1"/>
  <c r="H7" i="1"/>
  <c r="H8" i="1"/>
  <c r="H12" i="1"/>
  <c r="H13" i="1"/>
  <c r="H14" i="1"/>
  <c r="H15" i="1"/>
  <c r="H16" i="1"/>
  <c r="H17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6" i="1"/>
  <c r="H37" i="1"/>
  <c r="H44" i="1"/>
  <c r="H45" i="1"/>
  <c r="H52" i="1"/>
  <c r="H53" i="1"/>
  <c r="H54" i="1"/>
  <c r="H61" i="1"/>
  <c r="H62" i="1"/>
  <c r="H63" i="1"/>
  <c r="H64" i="1"/>
  <c r="H68" i="1"/>
  <c r="H69" i="1"/>
  <c r="H70" i="1"/>
  <c r="H71" i="1"/>
  <c r="H72" i="1"/>
  <c r="H73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B2" i="1"/>
  <c r="C2" i="1"/>
  <c r="B3" i="1"/>
  <c r="C3" i="1"/>
  <c r="B4" i="1"/>
  <c r="C4" i="1"/>
  <c r="D71" i="1" s="1"/>
  <c r="B5" i="1"/>
  <c r="C5" i="1"/>
  <c r="D23" i="1" s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D31" i="1"/>
  <c r="D39" i="1"/>
  <c r="D65" i="1" l="1"/>
  <c r="D53" i="1"/>
  <c r="D37" i="1"/>
  <c r="D25" i="1"/>
  <c r="D13" i="1"/>
  <c r="D64" i="1"/>
  <c r="D40" i="1"/>
  <c r="D24" i="1"/>
  <c r="D8" i="1"/>
  <c r="D10" i="1"/>
  <c r="D73" i="1"/>
  <c r="D57" i="1"/>
  <c r="D45" i="1"/>
  <c r="D33" i="1"/>
  <c r="D17" i="1"/>
  <c r="D5" i="1"/>
  <c r="D72" i="1"/>
  <c r="D48" i="1"/>
  <c r="D16" i="1"/>
  <c r="D55" i="1"/>
  <c r="D6" i="1"/>
  <c r="D69" i="1"/>
  <c r="D61" i="1"/>
  <c r="D49" i="1"/>
  <c r="D41" i="1"/>
  <c r="D29" i="1"/>
  <c r="D21" i="1"/>
  <c r="D9" i="1"/>
  <c r="D15" i="1"/>
  <c r="D11" i="1"/>
  <c r="D7" i="1"/>
  <c r="D56" i="1"/>
  <c r="D32" i="1"/>
  <c r="D63" i="1"/>
  <c r="D47" i="1"/>
  <c r="D70" i="1"/>
  <c r="D62" i="1"/>
  <c r="D54" i="1"/>
  <c r="D46" i="1"/>
  <c r="D38" i="1"/>
  <c r="D30" i="1"/>
  <c r="D22" i="1"/>
  <c r="D14" i="1"/>
  <c r="D3" i="1"/>
  <c r="D68" i="1"/>
  <c r="D60" i="1"/>
  <c r="D52" i="1"/>
  <c r="D44" i="1"/>
  <c r="D36" i="1"/>
  <c r="D28" i="1"/>
  <c r="D20" i="1"/>
  <c r="D12" i="1"/>
  <c r="D4" i="1"/>
  <c r="D75" i="1"/>
  <c r="D67" i="1"/>
  <c r="D59" i="1"/>
  <c r="D51" i="1"/>
  <c r="D43" i="1"/>
  <c r="D35" i="1"/>
  <c r="D27" i="1"/>
  <c r="D19" i="1"/>
  <c r="D74" i="1"/>
  <c r="D66" i="1"/>
  <c r="D58" i="1"/>
  <c r="D50" i="1"/>
  <c r="D42" i="1"/>
  <c r="D34" i="1"/>
  <c r="D26" i="1"/>
  <c r="D18" i="1"/>
</calcChain>
</file>

<file path=xl/sharedStrings.xml><?xml version="1.0" encoding="utf-8"?>
<sst xmlns="http://schemas.openxmlformats.org/spreadsheetml/2006/main" count="5" uniqueCount="4">
  <si>
    <t>φ, ◦</t>
  </si>
  <si>
    <t>i, μA</t>
  </si>
  <si>
    <t>malus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</si>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</sst>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52F-86A5-62D778AAE5A3}"/>
            </c:ext>
          </c:extLst>
        </c:ser>
        <c:ser>
          <c:idx val="1"/>
          <c:order val="1"/>
          <c:tx>
            <c:v>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Pomiar!$D$3:$D$75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5-454C-9077-6F7A03B2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Pomiar!$G$3:$G$75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F14-9077-1735D7BCF680}"/>
            </c:ext>
          </c:extLst>
        </c:ser>
        <c:ser>
          <c:idx val="1"/>
          <c:order val="1"/>
          <c:tx>
            <c:v>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Pomiar!$H$3:$H$75</c:f>
              <c:numCache>
                <c:formatCode>0.000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3</c:v>
                </c:pt>
                <c:pt idx="58">
                  <c:v>2.9772116295183122</c:v>
                </c:pt>
                <c:pt idx="59">
                  <c:v>2.9095389311788624</c:v>
                </c:pt>
                <c:pt idx="60">
                  <c:v>2.799038105676658</c:v>
                </c:pt>
                <c:pt idx="61">
                  <c:v>2.6490666646784673</c:v>
                </c:pt>
                <c:pt idx="62">
                  <c:v>2.4641814145298087</c:v>
                </c:pt>
                <c:pt idx="63">
                  <c:v>2.2500000000000004</c:v>
                </c:pt>
                <c:pt idx="64">
                  <c:v>2.0130302149885031</c:v>
                </c:pt>
                <c:pt idx="65">
                  <c:v>1.7604722665003956</c:v>
                </c:pt>
                <c:pt idx="66">
                  <c:v>1.5000000000000004</c:v>
                </c:pt>
                <c:pt idx="67">
                  <c:v>1.2395277334996044</c:v>
                </c:pt>
                <c:pt idx="68">
                  <c:v>0.98696978501149712</c:v>
                </c:pt>
                <c:pt idx="69">
                  <c:v>0.75000000000000033</c:v>
                </c:pt>
                <c:pt idx="70">
                  <c:v>0.53581858547019101</c:v>
                </c:pt>
                <c:pt idx="71">
                  <c:v>0.35093333532153315</c:v>
                </c:pt>
                <c:pt idx="72">
                  <c:v>0.20096189432334199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6-4F14-9077-1735D7BC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75</xdr:row>
      <xdr:rowOff>117474</xdr:rowOff>
    </xdr:from>
    <xdr:to>
      <xdr:col>12</xdr:col>
      <xdr:colOff>396875</xdr:colOff>
      <xdr:row>104</xdr:row>
      <xdr:rowOff>15875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CAE455-DA8D-6D32-59F4-2F7A513A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75</xdr:row>
      <xdr:rowOff>66675</xdr:rowOff>
    </xdr:from>
    <xdr:to>
      <xdr:col>25</xdr:col>
      <xdr:colOff>257175</xdr:colOff>
      <xdr:row>103</xdr:row>
      <xdr:rowOff>147879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FCCEA8-46B3-4CC5-90DC-1EC920A1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F75"/>
  <sheetViews>
    <sheetView topLeftCell="A35" workbookViewId="0">
      <selection activeCell="C6" sqref="C6"/>
    </sheetView>
  </sheetViews>
  <sheetFormatPr defaultColWidth="8.7109375" defaultRowHeight="15" x14ac:dyDescent="0.25"/>
  <cols>
    <col min="1" max="16384" width="8.7109375" style="2"/>
  </cols>
  <sheetData>
    <row r="2" spans="2:6" x14ac:dyDescent="0.25">
      <c r="B2" s="1" t="s">
        <v>0</v>
      </c>
      <c r="C2" s="1" t="s">
        <v>1</v>
      </c>
      <c r="F2" s="2" t="s">
        <v>3</v>
      </c>
    </row>
    <row r="3" spans="2:6" x14ac:dyDescent="0.25">
      <c r="B3" s="1">
        <v>0</v>
      </c>
      <c r="C3" s="1">
        <v>0</v>
      </c>
      <c r="F3" s="2">
        <v>0.1</v>
      </c>
    </row>
    <row r="4" spans="2:6" x14ac:dyDescent="0.25">
      <c r="B4" s="1">
        <v>5</v>
      </c>
      <c r="C4" s="1">
        <v>0</v>
      </c>
      <c r="F4" s="2">
        <v>0</v>
      </c>
    </row>
    <row r="5" spans="2:6" x14ac:dyDescent="0.25">
      <c r="B5" s="1">
        <v>10</v>
      </c>
      <c r="C5" s="1">
        <v>0</v>
      </c>
      <c r="F5" s="2">
        <v>0</v>
      </c>
    </row>
    <row r="6" spans="2:6" x14ac:dyDescent="0.25">
      <c r="B6" s="1">
        <v>15</v>
      </c>
      <c r="C6" s="1">
        <v>0</v>
      </c>
      <c r="F6" s="2">
        <v>0</v>
      </c>
    </row>
    <row r="7" spans="2:6" x14ac:dyDescent="0.25">
      <c r="B7" s="1">
        <v>20</v>
      </c>
      <c r="C7" s="1">
        <v>0</v>
      </c>
      <c r="F7" s="2">
        <v>0.1</v>
      </c>
    </row>
    <row r="8" spans="2:6" x14ac:dyDescent="0.25">
      <c r="B8" s="1">
        <v>25</v>
      </c>
      <c r="C8" s="1">
        <v>0</v>
      </c>
      <c r="F8" s="2">
        <v>0.4</v>
      </c>
    </row>
    <row r="9" spans="2:6" x14ac:dyDescent="0.25">
      <c r="B9" s="1">
        <v>30</v>
      </c>
      <c r="C9" s="1">
        <v>0.1</v>
      </c>
      <c r="F9" s="2">
        <v>0.7</v>
      </c>
    </row>
    <row r="10" spans="2:6" x14ac:dyDescent="0.25">
      <c r="B10" s="1">
        <v>35</v>
      </c>
      <c r="C10" s="1">
        <v>0.2</v>
      </c>
      <c r="F10" s="2">
        <v>1.5</v>
      </c>
    </row>
    <row r="11" spans="2:6" x14ac:dyDescent="0.25">
      <c r="B11" s="1">
        <v>40</v>
      </c>
      <c r="C11" s="1">
        <v>0.3</v>
      </c>
      <c r="F11" s="2">
        <v>2.5</v>
      </c>
    </row>
    <row r="12" spans="2:6" x14ac:dyDescent="0.25">
      <c r="B12" s="1">
        <v>45</v>
      </c>
      <c r="C12" s="1">
        <v>0.5</v>
      </c>
      <c r="F12" s="2">
        <v>3.8</v>
      </c>
    </row>
    <row r="13" spans="2:6" x14ac:dyDescent="0.25">
      <c r="B13" s="1">
        <v>50</v>
      </c>
      <c r="C13" s="1">
        <v>0.7</v>
      </c>
      <c r="F13" s="2">
        <v>5.3</v>
      </c>
    </row>
    <row r="14" spans="2:6" x14ac:dyDescent="0.25">
      <c r="B14" s="1">
        <v>55</v>
      </c>
      <c r="C14" s="1">
        <v>1</v>
      </c>
      <c r="F14" s="2">
        <v>7.1</v>
      </c>
    </row>
    <row r="15" spans="2:6" x14ac:dyDescent="0.25">
      <c r="B15" s="1">
        <v>60</v>
      </c>
      <c r="C15" s="1">
        <v>1.3</v>
      </c>
      <c r="F15" s="2">
        <v>8.8000000000000007</v>
      </c>
    </row>
    <row r="16" spans="2:6" x14ac:dyDescent="0.25">
      <c r="B16" s="1">
        <v>65</v>
      </c>
      <c r="C16" s="1">
        <v>1.6</v>
      </c>
      <c r="F16" s="2">
        <v>10.7</v>
      </c>
    </row>
    <row r="17" spans="2:6" x14ac:dyDescent="0.25">
      <c r="B17" s="1">
        <v>70</v>
      </c>
      <c r="C17" s="1">
        <v>1.9</v>
      </c>
      <c r="F17" s="2">
        <v>12.4</v>
      </c>
    </row>
    <row r="18" spans="2:6" x14ac:dyDescent="0.25">
      <c r="B18" s="1">
        <v>75</v>
      </c>
      <c r="C18" s="1">
        <v>2.2000000000000002</v>
      </c>
      <c r="F18" s="2">
        <v>14</v>
      </c>
    </row>
    <row r="19" spans="2:6" x14ac:dyDescent="0.25">
      <c r="B19" s="1">
        <v>80</v>
      </c>
      <c r="C19" s="1">
        <v>2.5</v>
      </c>
      <c r="F19" s="2">
        <v>15.4</v>
      </c>
    </row>
    <row r="20" spans="2:6" x14ac:dyDescent="0.25">
      <c r="B20" s="1">
        <v>85</v>
      </c>
      <c r="C20" s="1">
        <v>2.7</v>
      </c>
      <c r="F20" s="2">
        <v>16.600000000000001</v>
      </c>
    </row>
    <row r="21" spans="2:6" x14ac:dyDescent="0.25">
      <c r="B21" s="1">
        <v>90</v>
      </c>
      <c r="C21" s="1">
        <v>2.8</v>
      </c>
      <c r="F21" s="2">
        <v>17.5</v>
      </c>
    </row>
    <row r="22" spans="2:6" x14ac:dyDescent="0.25">
      <c r="B22" s="1">
        <v>95</v>
      </c>
      <c r="C22" s="1">
        <v>3</v>
      </c>
      <c r="F22" s="2">
        <v>18</v>
      </c>
    </row>
    <row r="23" spans="2:6" x14ac:dyDescent="0.25">
      <c r="B23" s="1">
        <v>100</v>
      </c>
      <c r="C23" s="1">
        <v>3</v>
      </c>
      <c r="F23" s="2">
        <v>18.2</v>
      </c>
    </row>
    <row r="24" spans="2:6" x14ac:dyDescent="0.25">
      <c r="B24" s="1">
        <v>105</v>
      </c>
      <c r="C24" s="1">
        <v>3</v>
      </c>
      <c r="F24" s="2">
        <v>18.100000000000001</v>
      </c>
    </row>
    <row r="25" spans="2:6" x14ac:dyDescent="0.25">
      <c r="B25" s="1">
        <v>110</v>
      </c>
      <c r="C25" s="1">
        <v>2.9</v>
      </c>
      <c r="F25" s="2">
        <v>17.3</v>
      </c>
    </row>
    <row r="26" spans="2:6" x14ac:dyDescent="0.25">
      <c r="B26" s="1">
        <v>115</v>
      </c>
      <c r="C26" s="1">
        <v>2.8</v>
      </c>
      <c r="F26" s="2">
        <v>16.399999999999999</v>
      </c>
    </row>
    <row r="27" spans="2:6" x14ac:dyDescent="0.25">
      <c r="B27" s="1">
        <v>120</v>
      </c>
      <c r="C27" s="1">
        <v>2.6</v>
      </c>
      <c r="F27" s="2">
        <v>15.3</v>
      </c>
    </row>
    <row r="28" spans="2:6" x14ac:dyDescent="0.25">
      <c r="B28" s="1">
        <v>125</v>
      </c>
      <c r="C28" s="1">
        <v>2.2999999999999998</v>
      </c>
      <c r="F28" s="2">
        <v>13.8</v>
      </c>
    </row>
    <row r="29" spans="2:6" x14ac:dyDescent="0.25">
      <c r="B29" s="1">
        <v>130</v>
      </c>
      <c r="C29" s="1">
        <v>2</v>
      </c>
      <c r="F29" s="2">
        <v>12.2</v>
      </c>
    </row>
    <row r="30" spans="2:6" x14ac:dyDescent="0.25">
      <c r="B30" s="1">
        <v>135</v>
      </c>
      <c r="C30" s="1">
        <v>1.7</v>
      </c>
      <c r="F30" s="2">
        <v>10.6</v>
      </c>
    </row>
    <row r="31" spans="2:6" x14ac:dyDescent="0.25">
      <c r="B31" s="1">
        <v>140</v>
      </c>
      <c r="C31" s="1">
        <v>1.5</v>
      </c>
      <c r="F31" s="2">
        <v>8.9</v>
      </c>
    </row>
    <row r="32" spans="2:6" x14ac:dyDescent="0.25">
      <c r="B32" s="1">
        <v>145</v>
      </c>
      <c r="C32" s="1">
        <v>1.2</v>
      </c>
      <c r="F32" s="2">
        <v>7.2</v>
      </c>
    </row>
    <row r="33" spans="2:6" x14ac:dyDescent="0.25">
      <c r="B33" s="1">
        <v>150</v>
      </c>
      <c r="C33" s="1">
        <v>0.9</v>
      </c>
      <c r="F33" s="2">
        <v>5.5</v>
      </c>
    </row>
    <row r="34" spans="2:6" x14ac:dyDescent="0.25">
      <c r="B34" s="1">
        <v>155</v>
      </c>
      <c r="C34" s="1">
        <v>0.7</v>
      </c>
      <c r="F34" s="2">
        <v>4</v>
      </c>
    </row>
    <row r="35" spans="2:6" x14ac:dyDescent="0.25">
      <c r="B35" s="1">
        <v>160</v>
      </c>
      <c r="C35" s="1">
        <v>0.4</v>
      </c>
      <c r="F35" s="2">
        <v>2.7</v>
      </c>
    </row>
    <row r="36" spans="2:6" x14ac:dyDescent="0.25">
      <c r="B36" s="1">
        <v>165</v>
      </c>
      <c r="C36" s="1">
        <v>0.3</v>
      </c>
      <c r="F36" s="2">
        <v>1.7</v>
      </c>
    </row>
    <row r="37" spans="2:6" x14ac:dyDescent="0.25">
      <c r="B37" s="1">
        <v>170</v>
      </c>
      <c r="C37" s="1">
        <v>0.1</v>
      </c>
      <c r="F37" s="2">
        <v>1</v>
      </c>
    </row>
    <row r="38" spans="2:6" x14ac:dyDescent="0.25">
      <c r="B38" s="1">
        <v>175</v>
      </c>
      <c r="C38" s="1">
        <v>0</v>
      </c>
      <c r="F38" s="2">
        <v>0.4</v>
      </c>
    </row>
    <row r="39" spans="2:6" x14ac:dyDescent="0.25">
      <c r="B39" s="1">
        <v>180</v>
      </c>
      <c r="C39" s="1">
        <v>0</v>
      </c>
      <c r="F39" s="2">
        <v>0.1</v>
      </c>
    </row>
    <row r="40" spans="2:6" x14ac:dyDescent="0.25">
      <c r="B40" s="1">
        <v>185</v>
      </c>
      <c r="C40" s="1">
        <v>0</v>
      </c>
      <c r="F40" s="2">
        <v>0</v>
      </c>
    </row>
    <row r="41" spans="2:6" x14ac:dyDescent="0.25">
      <c r="B41" s="1">
        <v>190</v>
      </c>
      <c r="C41" s="1">
        <v>0</v>
      </c>
      <c r="F41" s="2">
        <v>0</v>
      </c>
    </row>
    <row r="42" spans="2:6" x14ac:dyDescent="0.25">
      <c r="B42" s="1">
        <v>195</v>
      </c>
      <c r="C42" s="1">
        <v>0</v>
      </c>
      <c r="F42" s="2">
        <v>0</v>
      </c>
    </row>
    <row r="43" spans="2:6" x14ac:dyDescent="0.25">
      <c r="B43" s="1">
        <v>200</v>
      </c>
      <c r="C43" s="1">
        <v>0</v>
      </c>
      <c r="F43" s="2">
        <v>0.1</v>
      </c>
    </row>
    <row r="44" spans="2:6" x14ac:dyDescent="0.25">
      <c r="B44" s="1">
        <v>205</v>
      </c>
      <c r="C44" s="1">
        <v>0</v>
      </c>
      <c r="F44" s="2">
        <v>0.3</v>
      </c>
    </row>
    <row r="45" spans="2:6" x14ac:dyDescent="0.25">
      <c r="B45" s="1">
        <v>210</v>
      </c>
      <c r="C45" s="1">
        <v>0.1</v>
      </c>
      <c r="F45" s="2">
        <v>0.6</v>
      </c>
    </row>
    <row r="46" spans="2:6" x14ac:dyDescent="0.25">
      <c r="B46" s="1">
        <v>215</v>
      </c>
      <c r="C46" s="1">
        <v>0.2</v>
      </c>
      <c r="F46" s="2">
        <v>1.2</v>
      </c>
    </row>
    <row r="47" spans="2:6" x14ac:dyDescent="0.25">
      <c r="B47" s="1">
        <v>220</v>
      </c>
      <c r="C47" s="1">
        <v>0.3</v>
      </c>
      <c r="F47" s="2">
        <v>2.1</v>
      </c>
    </row>
    <row r="48" spans="2:6" x14ac:dyDescent="0.25">
      <c r="B48" s="1">
        <v>225</v>
      </c>
      <c r="C48" s="1">
        <v>0.4</v>
      </c>
      <c r="F48" s="2">
        <v>3.3</v>
      </c>
    </row>
    <row r="49" spans="2:6" x14ac:dyDescent="0.25">
      <c r="B49" s="1">
        <v>230</v>
      </c>
      <c r="C49" s="1">
        <v>0.7</v>
      </c>
      <c r="F49" s="2">
        <v>4.7</v>
      </c>
    </row>
    <row r="50" spans="2:6" x14ac:dyDescent="0.25">
      <c r="B50" s="1">
        <v>235</v>
      </c>
      <c r="C50" s="1">
        <v>0.9</v>
      </c>
      <c r="F50" s="2">
        <v>6.7</v>
      </c>
    </row>
    <row r="51" spans="2:6" x14ac:dyDescent="0.25">
      <c r="B51" s="1">
        <v>240</v>
      </c>
      <c r="C51" s="1">
        <v>1.2</v>
      </c>
      <c r="F51" s="2">
        <v>8.1</v>
      </c>
    </row>
    <row r="52" spans="2:6" x14ac:dyDescent="0.25">
      <c r="B52" s="1">
        <v>245</v>
      </c>
      <c r="C52" s="1">
        <v>1.5</v>
      </c>
      <c r="F52" s="2">
        <v>10</v>
      </c>
    </row>
    <row r="53" spans="2:6" x14ac:dyDescent="0.25">
      <c r="B53" s="1">
        <v>250</v>
      </c>
      <c r="C53" s="1">
        <v>1.8</v>
      </c>
      <c r="F53" s="2">
        <v>11.7</v>
      </c>
    </row>
    <row r="54" spans="2:6" x14ac:dyDescent="0.25">
      <c r="B54" s="1">
        <v>255</v>
      </c>
      <c r="C54" s="1">
        <v>2.1</v>
      </c>
      <c r="F54" s="2">
        <v>13.3</v>
      </c>
    </row>
    <row r="55" spans="2:6" x14ac:dyDescent="0.25">
      <c r="B55" s="1">
        <v>260</v>
      </c>
      <c r="C55" s="1">
        <v>2.4</v>
      </c>
      <c r="F55" s="2">
        <v>14.7</v>
      </c>
    </row>
    <row r="56" spans="2:6" x14ac:dyDescent="0.25">
      <c r="B56" s="1">
        <v>265</v>
      </c>
      <c r="C56" s="1">
        <v>2.6</v>
      </c>
      <c r="F56" s="2">
        <v>15.9</v>
      </c>
    </row>
    <row r="57" spans="2:6" x14ac:dyDescent="0.25">
      <c r="B57" s="1">
        <v>270</v>
      </c>
      <c r="C57" s="1">
        <v>2.8</v>
      </c>
      <c r="F57" s="2">
        <v>16.7</v>
      </c>
    </row>
    <row r="58" spans="2:6" x14ac:dyDescent="0.25">
      <c r="B58" s="1">
        <v>275</v>
      </c>
      <c r="C58" s="1">
        <v>2.8</v>
      </c>
      <c r="F58" s="2">
        <v>17.3</v>
      </c>
    </row>
    <row r="59" spans="2:6" x14ac:dyDescent="0.25">
      <c r="B59" s="1">
        <v>280</v>
      </c>
      <c r="C59" s="1">
        <v>2.9</v>
      </c>
      <c r="F59" s="2">
        <v>17.600000000000001</v>
      </c>
    </row>
    <row r="60" spans="2:6" x14ac:dyDescent="0.25">
      <c r="B60" s="1">
        <v>285</v>
      </c>
      <c r="C60" s="1">
        <v>2.9</v>
      </c>
      <c r="F60" s="2">
        <v>17.399999999999999</v>
      </c>
    </row>
    <row r="61" spans="2:6" x14ac:dyDescent="0.25">
      <c r="B61" s="1">
        <v>290</v>
      </c>
      <c r="C61" s="1">
        <v>2.8</v>
      </c>
      <c r="F61" s="2">
        <v>16.899999999999999</v>
      </c>
    </row>
    <row r="62" spans="2:6" x14ac:dyDescent="0.25">
      <c r="B62" s="1">
        <v>295</v>
      </c>
      <c r="C62" s="1">
        <v>2.7</v>
      </c>
      <c r="F62" s="2">
        <v>16.100000000000001</v>
      </c>
    </row>
    <row r="63" spans="2:6" x14ac:dyDescent="0.25">
      <c r="B63" s="1">
        <v>300</v>
      </c>
      <c r="C63" s="1">
        <v>2.5</v>
      </c>
      <c r="F63" s="2">
        <v>15</v>
      </c>
    </row>
    <row r="64" spans="2:6" x14ac:dyDescent="0.25">
      <c r="B64" s="1">
        <v>305</v>
      </c>
      <c r="C64" s="1">
        <v>2.2999999999999998</v>
      </c>
      <c r="F64" s="2">
        <v>13.7</v>
      </c>
    </row>
    <row r="65" spans="2:6" x14ac:dyDescent="0.25">
      <c r="B65" s="1">
        <v>310</v>
      </c>
      <c r="C65" s="1">
        <v>2</v>
      </c>
      <c r="F65" s="2">
        <v>12.1</v>
      </c>
    </row>
    <row r="66" spans="2:6" x14ac:dyDescent="0.25">
      <c r="B66" s="1">
        <v>315</v>
      </c>
      <c r="C66" s="1">
        <v>1.7</v>
      </c>
      <c r="F66" s="2">
        <v>10.4</v>
      </c>
    </row>
    <row r="67" spans="2:6" x14ac:dyDescent="0.25">
      <c r="B67" s="1">
        <v>320</v>
      </c>
      <c r="C67" s="1">
        <v>1.4</v>
      </c>
      <c r="F67" s="2">
        <v>8.6999999999999993</v>
      </c>
    </row>
    <row r="68" spans="2:6" x14ac:dyDescent="0.25">
      <c r="B68" s="1">
        <v>325</v>
      </c>
      <c r="C68" s="1">
        <v>1.1000000000000001</v>
      </c>
      <c r="F68" s="2">
        <v>7</v>
      </c>
    </row>
    <row r="69" spans="2:6" x14ac:dyDescent="0.25">
      <c r="B69" s="1">
        <v>330</v>
      </c>
      <c r="C69" s="1">
        <v>0.9</v>
      </c>
      <c r="F69" s="2">
        <v>5.5</v>
      </c>
    </row>
    <row r="70" spans="2:6" x14ac:dyDescent="0.25">
      <c r="B70" s="1">
        <v>335</v>
      </c>
      <c r="C70" s="1">
        <v>0.7</v>
      </c>
      <c r="F70" s="2">
        <v>4</v>
      </c>
    </row>
    <row r="71" spans="2:6" x14ac:dyDescent="0.25">
      <c r="B71" s="1">
        <v>340</v>
      </c>
      <c r="C71" s="1">
        <v>0.5</v>
      </c>
      <c r="F71" s="2">
        <v>2.7</v>
      </c>
    </row>
    <row r="72" spans="2:6" x14ac:dyDescent="0.25">
      <c r="B72" s="1">
        <v>345</v>
      </c>
      <c r="C72" s="1">
        <v>0.3</v>
      </c>
      <c r="F72" s="2">
        <v>1.7</v>
      </c>
    </row>
    <row r="73" spans="2:6" x14ac:dyDescent="0.25">
      <c r="B73" s="1">
        <v>350</v>
      </c>
      <c r="C73" s="1">
        <v>0.1</v>
      </c>
      <c r="F73" s="2">
        <v>1</v>
      </c>
    </row>
    <row r="74" spans="2:6" x14ac:dyDescent="0.25">
      <c r="B74" s="1">
        <v>355</v>
      </c>
      <c r="C74" s="1">
        <v>0</v>
      </c>
      <c r="F74" s="2">
        <v>0.4</v>
      </c>
    </row>
    <row r="75" spans="2:6" x14ac:dyDescent="0.25">
      <c r="B75" s="1">
        <v>360</v>
      </c>
      <c r="C75" s="1">
        <v>0</v>
      </c>
      <c r="F75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5"/>
  <sheetViews>
    <sheetView tabSelected="1" topLeftCell="A73" zoomScaleNormal="100" workbookViewId="0">
      <selection activeCell="M75" sqref="M75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7" width="8.7109375" style="2"/>
    <col min="8" max="8" width="9.42578125" style="2" customWidth="1"/>
    <col min="9" max="16384" width="8.7109375" style="2"/>
  </cols>
  <sheetData>
    <row r="2" spans="2:8" x14ac:dyDescent="0.25">
      <c r="B2" s="1" t="str">
        <f>Zadania!B2</f>
        <v>φ, ◦</v>
      </c>
      <c r="C2" s="1" t="str">
        <f>Zadania!C2</f>
        <v>i, μA</v>
      </c>
      <c r="D2" s="1" t="s">
        <v>2</v>
      </c>
      <c r="F2" s="1" t="str">
        <f t="shared" ref="F2" si="0">B2</f>
        <v>φ, ◦</v>
      </c>
      <c r="G2" s="1" t="str">
        <f t="shared" ref="G2:G33" si="1">C2</f>
        <v>i, μA</v>
      </c>
      <c r="H2" s="3" t="s">
        <v>2</v>
      </c>
    </row>
    <row r="3" spans="2:8" x14ac:dyDescent="0.25">
      <c r="B3" s="1">
        <f>Zadania!B3</f>
        <v>0</v>
      </c>
      <c r="C3" s="1">
        <f>Zadania!C3</f>
        <v>0</v>
      </c>
      <c r="D3" s="3">
        <f>MAX($C$3:$C$75)*(COS(B3*PI()/180)^2)</f>
        <v>3</v>
      </c>
      <c r="F3" s="1">
        <f>MOD(B3+80,360)</f>
        <v>80</v>
      </c>
      <c r="G3" s="1">
        <f t="shared" si="1"/>
        <v>0</v>
      </c>
      <c r="H3" s="3">
        <f>MAX($G$3:$G$75)*(COS(F3*PI()/180)^2)</f>
        <v>9.0461068821137497E-2</v>
      </c>
    </row>
    <row r="4" spans="2:8" x14ac:dyDescent="0.25">
      <c r="B4" s="1">
        <f>Zadania!B4</f>
        <v>5</v>
      </c>
      <c r="C4" s="1">
        <f>Zadania!C4</f>
        <v>0</v>
      </c>
      <c r="D4" s="3">
        <f t="shared" ref="D4:D67" si="2">MAX($C$3:$C$75)*(COS(B4*PI()/180)^2)</f>
        <v>2.9772116295183122</v>
      </c>
      <c r="F4" s="1">
        <f t="shared" ref="F4:F67" si="3">MOD(B4+80,360)</f>
        <v>85</v>
      </c>
      <c r="G4" s="1">
        <f t="shared" si="1"/>
        <v>0</v>
      </c>
      <c r="H4" s="3">
        <f t="shared" ref="H4:H67" si="4">MAX($G$3:$G$75)*(COS(F4*PI()/180)^2)</f>
        <v>2.2788370481687893E-2</v>
      </c>
    </row>
    <row r="5" spans="2:8" x14ac:dyDescent="0.25">
      <c r="B5" s="1">
        <f>Zadania!B5</f>
        <v>10</v>
      </c>
      <c r="C5" s="1">
        <f>Zadania!C5</f>
        <v>0</v>
      </c>
      <c r="D5" s="3">
        <f t="shared" si="2"/>
        <v>2.9095389311788624</v>
      </c>
      <c r="F5" s="1">
        <f t="shared" si="3"/>
        <v>90</v>
      </c>
      <c r="G5" s="1">
        <f t="shared" si="1"/>
        <v>0</v>
      </c>
      <c r="H5" s="3">
        <f t="shared" si="4"/>
        <v>1.1257415524237342E-32</v>
      </c>
    </row>
    <row r="6" spans="2:8" x14ac:dyDescent="0.25">
      <c r="B6" s="1">
        <f>Zadania!B6</f>
        <v>15</v>
      </c>
      <c r="C6" s="1">
        <f>Zadania!C6</f>
        <v>0</v>
      </c>
      <c r="D6" s="3">
        <f t="shared" si="2"/>
        <v>2.799038105676658</v>
      </c>
      <c r="F6" s="1">
        <f t="shared" si="3"/>
        <v>95</v>
      </c>
      <c r="G6" s="1">
        <f t="shared" si="1"/>
        <v>0</v>
      </c>
      <c r="H6" s="3">
        <f t="shared" si="4"/>
        <v>2.2788370481687942E-2</v>
      </c>
    </row>
    <row r="7" spans="2:8" x14ac:dyDescent="0.25">
      <c r="B7" s="1">
        <f>Zadania!B7</f>
        <v>20</v>
      </c>
      <c r="C7" s="1">
        <f>Zadania!C7</f>
        <v>0</v>
      </c>
      <c r="D7" s="3">
        <f t="shared" si="2"/>
        <v>2.6490666646784673</v>
      </c>
      <c r="F7" s="1">
        <f t="shared" si="3"/>
        <v>100</v>
      </c>
      <c r="G7" s="1">
        <f t="shared" si="1"/>
        <v>0</v>
      </c>
      <c r="H7" s="3">
        <f t="shared" si="4"/>
        <v>9.0461068821137386E-2</v>
      </c>
    </row>
    <row r="8" spans="2:8" x14ac:dyDescent="0.25">
      <c r="B8" s="1">
        <f>Zadania!B8</f>
        <v>25</v>
      </c>
      <c r="C8" s="1">
        <f>Zadania!C8</f>
        <v>0</v>
      </c>
      <c r="D8" s="3">
        <f t="shared" si="2"/>
        <v>2.4641814145298087</v>
      </c>
      <c r="F8" s="1">
        <f t="shared" si="3"/>
        <v>105</v>
      </c>
      <c r="G8" s="1">
        <f t="shared" si="1"/>
        <v>0</v>
      </c>
      <c r="H8" s="3">
        <f t="shared" si="4"/>
        <v>0.20096189432334216</v>
      </c>
    </row>
    <row r="9" spans="2:8" x14ac:dyDescent="0.25">
      <c r="B9" s="1">
        <f>Zadania!B9</f>
        <v>30</v>
      </c>
      <c r="C9" s="1">
        <f>Zadania!C9</f>
        <v>0.1</v>
      </c>
      <c r="D9" s="3">
        <f t="shared" si="2"/>
        <v>2.2500000000000004</v>
      </c>
      <c r="F9" s="1">
        <f t="shared" si="3"/>
        <v>110</v>
      </c>
      <c r="G9" s="1">
        <f t="shared" si="1"/>
        <v>0.1</v>
      </c>
      <c r="H9" s="3">
        <f t="shared" si="4"/>
        <v>0.35093333532153292</v>
      </c>
    </row>
    <row r="10" spans="2:8" x14ac:dyDescent="0.25">
      <c r="B10" s="1">
        <f>Zadania!B10</f>
        <v>35</v>
      </c>
      <c r="C10" s="1">
        <f>Zadania!C10</f>
        <v>0.2</v>
      </c>
      <c r="D10" s="3">
        <f t="shared" si="2"/>
        <v>2.0130302149885031</v>
      </c>
      <c r="F10" s="1">
        <f t="shared" si="3"/>
        <v>115</v>
      </c>
      <c r="G10" s="1">
        <f t="shared" si="1"/>
        <v>0.2</v>
      </c>
      <c r="H10" s="3">
        <f t="shared" si="4"/>
        <v>0.53581858547019068</v>
      </c>
    </row>
    <row r="11" spans="2:8" x14ac:dyDescent="0.25">
      <c r="B11" s="1">
        <f>Zadania!B11</f>
        <v>40</v>
      </c>
      <c r="C11" s="1">
        <f>Zadania!C11</f>
        <v>0.3</v>
      </c>
      <c r="D11" s="3">
        <f t="shared" si="2"/>
        <v>1.7604722665003956</v>
      </c>
      <c r="F11" s="1">
        <f t="shared" si="3"/>
        <v>120</v>
      </c>
      <c r="G11" s="1">
        <f t="shared" si="1"/>
        <v>0.3</v>
      </c>
      <c r="H11" s="3">
        <f t="shared" si="4"/>
        <v>0.74999999999999933</v>
      </c>
    </row>
    <row r="12" spans="2:8" x14ac:dyDescent="0.25">
      <c r="B12" s="1">
        <f>Zadania!B12</f>
        <v>45</v>
      </c>
      <c r="C12" s="1">
        <f>Zadania!C12</f>
        <v>0.5</v>
      </c>
      <c r="D12" s="3">
        <f t="shared" si="2"/>
        <v>1.5000000000000004</v>
      </c>
      <c r="F12" s="1">
        <f t="shared" si="3"/>
        <v>125</v>
      </c>
      <c r="G12" s="1">
        <f t="shared" si="1"/>
        <v>0.5</v>
      </c>
      <c r="H12" s="3">
        <f t="shared" si="4"/>
        <v>0.98696978501149601</v>
      </c>
    </row>
    <row r="13" spans="2:8" x14ac:dyDescent="0.25">
      <c r="B13" s="1">
        <f>Zadania!B13</f>
        <v>50</v>
      </c>
      <c r="C13" s="1">
        <f>Zadania!C13</f>
        <v>0.7</v>
      </c>
      <c r="D13" s="3">
        <f t="shared" si="2"/>
        <v>1.2395277334996044</v>
      </c>
      <c r="F13" s="1">
        <f t="shared" si="3"/>
        <v>130</v>
      </c>
      <c r="G13" s="1">
        <f t="shared" si="1"/>
        <v>0.7</v>
      </c>
      <c r="H13" s="3">
        <f t="shared" si="4"/>
        <v>1.2395277334996044</v>
      </c>
    </row>
    <row r="14" spans="2:8" x14ac:dyDescent="0.25">
      <c r="B14" s="1">
        <f>Zadania!B14</f>
        <v>55</v>
      </c>
      <c r="C14" s="1">
        <f>Zadania!C14</f>
        <v>1</v>
      </c>
      <c r="D14" s="3">
        <f t="shared" si="2"/>
        <v>0.98696978501149712</v>
      </c>
      <c r="F14" s="1">
        <f t="shared" si="3"/>
        <v>135</v>
      </c>
      <c r="G14" s="1">
        <f t="shared" si="1"/>
        <v>1</v>
      </c>
      <c r="H14" s="3">
        <f t="shared" si="4"/>
        <v>1.4999999999999996</v>
      </c>
    </row>
    <row r="15" spans="2:8" x14ac:dyDescent="0.25">
      <c r="B15" s="1">
        <f>Zadania!B15</f>
        <v>60</v>
      </c>
      <c r="C15" s="1">
        <f>Zadania!C15</f>
        <v>1.3</v>
      </c>
      <c r="D15" s="3">
        <f t="shared" si="2"/>
        <v>0.75000000000000033</v>
      </c>
      <c r="F15" s="1">
        <f t="shared" si="3"/>
        <v>140</v>
      </c>
      <c r="G15" s="1">
        <f t="shared" si="1"/>
        <v>1.3</v>
      </c>
      <c r="H15" s="3">
        <f t="shared" si="4"/>
        <v>1.7604722665003947</v>
      </c>
    </row>
    <row r="16" spans="2:8" x14ac:dyDescent="0.25">
      <c r="B16" s="1">
        <f>Zadania!B16</f>
        <v>65</v>
      </c>
      <c r="C16" s="1">
        <f>Zadania!C16</f>
        <v>1.6</v>
      </c>
      <c r="D16" s="3">
        <f t="shared" si="2"/>
        <v>0.53581858547019101</v>
      </c>
      <c r="F16" s="1">
        <f t="shared" si="3"/>
        <v>145</v>
      </c>
      <c r="G16" s="1">
        <f t="shared" si="1"/>
        <v>1.6</v>
      </c>
      <c r="H16" s="3">
        <f t="shared" si="4"/>
        <v>2.0130302149885022</v>
      </c>
    </row>
    <row r="17" spans="2:8" x14ac:dyDescent="0.25">
      <c r="B17" s="1">
        <f>Zadania!B17</f>
        <v>70</v>
      </c>
      <c r="C17" s="1">
        <f>Zadania!C17</f>
        <v>1.9</v>
      </c>
      <c r="D17" s="3">
        <f t="shared" si="2"/>
        <v>0.35093333532153315</v>
      </c>
      <c r="F17" s="1">
        <f t="shared" si="3"/>
        <v>150</v>
      </c>
      <c r="G17" s="1">
        <f t="shared" si="1"/>
        <v>1.9</v>
      </c>
      <c r="H17" s="3">
        <f t="shared" si="4"/>
        <v>2.2500000000000004</v>
      </c>
    </row>
    <row r="18" spans="2:8" x14ac:dyDescent="0.25">
      <c r="B18" s="1">
        <f>Zadania!B18</f>
        <v>75</v>
      </c>
      <c r="C18" s="1">
        <f>Zadania!C18</f>
        <v>2.2000000000000002</v>
      </c>
      <c r="D18" s="3">
        <f t="shared" si="2"/>
        <v>0.20096189432334199</v>
      </c>
      <c r="F18" s="1">
        <f t="shared" si="3"/>
        <v>155</v>
      </c>
      <c r="G18" s="1">
        <f t="shared" si="1"/>
        <v>2.2000000000000002</v>
      </c>
      <c r="H18" s="3">
        <f t="shared" si="4"/>
        <v>2.4641814145298087</v>
      </c>
    </row>
    <row r="19" spans="2:8" x14ac:dyDescent="0.25">
      <c r="B19" s="1">
        <f>Zadania!B19</f>
        <v>80</v>
      </c>
      <c r="C19" s="1">
        <f>Zadania!C19</f>
        <v>2.5</v>
      </c>
      <c r="D19" s="3">
        <f t="shared" si="2"/>
        <v>9.0461068821137497E-2</v>
      </c>
      <c r="F19" s="1">
        <f t="shared" si="3"/>
        <v>160</v>
      </c>
      <c r="G19" s="1">
        <f t="shared" si="1"/>
        <v>2.5</v>
      </c>
      <c r="H19" s="3">
        <f t="shared" si="4"/>
        <v>2.6490666646784664</v>
      </c>
    </row>
    <row r="20" spans="2:8" x14ac:dyDescent="0.25">
      <c r="B20" s="1">
        <f>Zadania!B20</f>
        <v>85</v>
      </c>
      <c r="C20" s="1">
        <f>Zadania!C20</f>
        <v>2.7</v>
      </c>
      <c r="D20" s="3">
        <f t="shared" si="2"/>
        <v>2.2788370481687893E-2</v>
      </c>
      <c r="F20" s="1">
        <f t="shared" si="3"/>
        <v>165</v>
      </c>
      <c r="G20" s="1">
        <f t="shared" si="1"/>
        <v>2.7</v>
      </c>
      <c r="H20" s="3">
        <f t="shared" si="4"/>
        <v>2.7990381056766576</v>
      </c>
    </row>
    <row r="21" spans="2:8" x14ac:dyDescent="0.25">
      <c r="B21" s="1">
        <f>Zadania!B21</f>
        <v>90</v>
      </c>
      <c r="C21" s="1">
        <f>Zadania!C21</f>
        <v>2.8</v>
      </c>
      <c r="D21" s="3">
        <f t="shared" si="2"/>
        <v>1.1257415524237342E-32</v>
      </c>
      <c r="F21" s="1">
        <f t="shared" si="3"/>
        <v>170</v>
      </c>
      <c r="G21" s="1">
        <f t="shared" si="1"/>
        <v>2.8</v>
      </c>
      <c r="H21" s="3">
        <f t="shared" si="4"/>
        <v>2.9095389311788624</v>
      </c>
    </row>
    <row r="22" spans="2:8" x14ac:dyDescent="0.25">
      <c r="B22" s="1">
        <f>Zadania!B22</f>
        <v>95</v>
      </c>
      <c r="C22" s="1">
        <f>Zadania!C22</f>
        <v>3</v>
      </c>
      <c r="D22" s="3">
        <f t="shared" si="2"/>
        <v>2.2788370481687942E-2</v>
      </c>
      <c r="F22" s="1">
        <f t="shared" si="3"/>
        <v>175</v>
      </c>
      <c r="G22" s="1">
        <f t="shared" si="1"/>
        <v>3</v>
      </c>
      <c r="H22" s="3">
        <f t="shared" si="4"/>
        <v>2.9772116295183122</v>
      </c>
    </row>
    <row r="23" spans="2:8" x14ac:dyDescent="0.25">
      <c r="B23" s="1">
        <f>Zadania!B23</f>
        <v>100</v>
      </c>
      <c r="C23" s="1">
        <f>Zadania!C23</f>
        <v>3</v>
      </c>
      <c r="D23" s="3">
        <f t="shared" si="2"/>
        <v>9.0461068821137386E-2</v>
      </c>
      <c r="F23" s="1">
        <f t="shared" si="3"/>
        <v>180</v>
      </c>
      <c r="G23" s="1">
        <f t="shared" si="1"/>
        <v>3</v>
      </c>
      <c r="H23" s="3">
        <f t="shared" si="4"/>
        <v>3</v>
      </c>
    </row>
    <row r="24" spans="2:8" x14ac:dyDescent="0.25">
      <c r="B24" s="1">
        <f>Zadania!B24</f>
        <v>105</v>
      </c>
      <c r="C24" s="1">
        <f>Zadania!C24</f>
        <v>3</v>
      </c>
      <c r="D24" s="3">
        <f t="shared" si="2"/>
        <v>0.20096189432334216</v>
      </c>
      <c r="F24" s="1">
        <f t="shared" si="3"/>
        <v>185</v>
      </c>
      <c r="G24" s="1">
        <f t="shared" si="1"/>
        <v>3</v>
      </c>
      <c r="H24" s="3">
        <f t="shared" si="4"/>
        <v>2.9772116295183122</v>
      </c>
    </row>
    <row r="25" spans="2:8" x14ac:dyDescent="0.25">
      <c r="B25" s="1">
        <f>Zadania!B25</f>
        <v>110</v>
      </c>
      <c r="C25" s="1">
        <f>Zadania!C25</f>
        <v>2.9</v>
      </c>
      <c r="D25" s="3">
        <f t="shared" si="2"/>
        <v>0.35093333532153292</v>
      </c>
      <c r="F25" s="1">
        <f t="shared" si="3"/>
        <v>190</v>
      </c>
      <c r="G25" s="1">
        <f t="shared" si="1"/>
        <v>2.9</v>
      </c>
      <c r="H25" s="3">
        <f t="shared" si="4"/>
        <v>2.9095389311788624</v>
      </c>
    </row>
    <row r="26" spans="2:8" x14ac:dyDescent="0.25">
      <c r="B26" s="1">
        <f>Zadania!B26</f>
        <v>115</v>
      </c>
      <c r="C26" s="1">
        <f>Zadania!C26</f>
        <v>2.8</v>
      </c>
      <c r="D26" s="3">
        <f t="shared" si="2"/>
        <v>0.53581858547019068</v>
      </c>
      <c r="F26" s="1">
        <f t="shared" si="3"/>
        <v>195</v>
      </c>
      <c r="G26" s="1">
        <f t="shared" si="1"/>
        <v>2.8</v>
      </c>
      <c r="H26" s="3">
        <f t="shared" si="4"/>
        <v>2.7990381056766589</v>
      </c>
    </row>
    <row r="27" spans="2:8" x14ac:dyDescent="0.25">
      <c r="B27" s="1">
        <f>Zadania!B27</f>
        <v>120</v>
      </c>
      <c r="C27" s="1">
        <f>Zadania!C27</f>
        <v>2.6</v>
      </c>
      <c r="D27" s="3">
        <f t="shared" si="2"/>
        <v>0.74999999999999933</v>
      </c>
      <c r="F27" s="1">
        <f t="shared" si="3"/>
        <v>200</v>
      </c>
      <c r="G27" s="1">
        <f t="shared" si="1"/>
        <v>2.6</v>
      </c>
      <c r="H27" s="3">
        <f t="shared" si="4"/>
        <v>2.6490666646784673</v>
      </c>
    </row>
    <row r="28" spans="2:8" x14ac:dyDescent="0.25">
      <c r="B28" s="1">
        <f>Zadania!B28</f>
        <v>125</v>
      </c>
      <c r="C28" s="1">
        <f>Zadania!C28</f>
        <v>2.2999999999999998</v>
      </c>
      <c r="D28" s="3">
        <f t="shared" si="2"/>
        <v>0.98696978501149601</v>
      </c>
      <c r="F28" s="1">
        <f t="shared" si="3"/>
        <v>205</v>
      </c>
      <c r="G28" s="1">
        <f t="shared" si="1"/>
        <v>2.2999999999999998</v>
      </c>
      <c r="H28" s="3">
        <f t="shared" si="4"/>
        <v>2.4641814145298095</v>
      </c>
    </row>
    <row r="29" spans="2:8" x14ac:dyDescent="0.25">
      <c r="B29" s="1">
        <f>Zadania!B29</f>
        <v>130</v>
      </c>
      <c r="C29" s="1">
        <f>Zadania!C29</f>
        <v>2</v>
      </c>
      <c r="D29" s="3">
        <f t="shared" si="2"/>
        <v>1.2395277334996044</v>
      </c>
      <c r="F29" s="1">
        <f t="shared" si="3"/>
        <v>210</v>
      </c>
      <c r="G29" s="1">
        <f t="shared" si="1"/>
        <v>2</v>
      </c>
      <c r="H29" s="3">
        <f t="shared" si="4"/>
        <v>2.2499999999999996</v>
      </c>
    </row>
    <row r="30" spans="2:8" x14ac:dyDescent="0.25">
      <c r="B30" s="1">
        <f>Zadania!B30</f>
        <v>135</v>
      </c>
      <c r="C30" s="1">
        <f>Zadania!C30</f>
        <v>1.7</v>
      </c>
      <c r="D30" s="3">
        <f t="shared" si="2"/>
        <v>1.4999999999999996</v>
      </c>
      <c r="F30" s="1">
        <f t="shared" si="3"/>
        <v>215</v>
      </c>
      <c r="G30" s="1">
        <f t="shared" si="1"/>
        <v>1.7</v>
      </c>
      <c r="H30" s="3">
        <f t="shared" si="4"/>
        <v>2.0130302149885044</v>
      </c>
    </row>
    <row r="31" spans="2:8" x14ac:dyDescent="0.25">
      <c r="B31" s="1">
        <f>Zadania!B31</f>
        <v>140</v>
      </c>
      <c r="C31" s="1">
        <f>Zadania!C31</f>
        <v>1.5</v>
      </c>
      <c r="D31" s="3">
        <f t="shared" si="2"/>
        <v>1.7604722665003947</v>
      </c>
      <c r="F31" s="1">
        <f t="shared" si="3"/>
        <v>220</v>
      </c>
      <c r="G31" s="1">
        <f t="shared" si="1"/>
        <v>1.5</v>
      </c>
      <c r="H31" s="3">
        <f t="shared" si="4"/>
        <v>1.7604722665003956</v>
      </c>
    </row>
    <row r="32" spans="2:8" x14ac:dyDescent="0.25">
      <c r="B32" s="1">
        <f>Zadania!B32</f>
        <v>145</v>
      </c>
      <c r="C32" s="1">
        <f>Zadania!C32</f>
        <v>1.2</v>
      </c>
      <c r="D32" s="3">
        <f t="shared" si="2"/>
        <v>2.0130302149885022</v>
      </c>
      <c r="F32" s="1">
        <f t="shared" si="3"/>
        <v>225</v>
      </c>
      <c r="G32" s="1">
        <f t="shared" si="1"/>
        <v>1.2</v>
      </c>
      <c r="H32" s="3">
        <f t="shared" si="4"/>
        <v>1.5000000000000007</v>
      </c>
    </row>
    <row r="33" spans="2:8" x14ac:dyDescent="0.25">
      <c r="B33" s="1">
        <f>Zadania!B33</f>
        <v>150</v>
      </c>
      <c r="C33" s="1">
        <f>Zadania!C33</f>
        <v>0.9</v>
      </c>
      <c r="D33" s="3">
        <f t="shared" si="2"/>
        <v>2.2500000000000004</v>
      </c>
      <c r="F33" s="1">
        <f t="shared" si="3"/>
        <v>230</v>
      </c>
      <c r="G33" s="1">
        <f t="shared" si="1"/>
        <v>0.9</v>
      </c>
      <c r="H33" s="3">
        <f t="shared" si="4"/>
        <v>1.2395277334996051</v>
      </c>
    </row>
    <row r="34" spans="2:8" x14ac:dyDescent="0.25">
      <c r="B34" s="1">
        <f>Zadania!B34</f>
        <v>155</v>
      </c>
      <c r="C34" s="1">
        <f>Zadania!C34</f>
        <v>0.7</v>
      </c>
      <c r="D34" s="3">
        <f t="shared" si="2"/>
        <v>2.4641814145298087</v>
      </c>
      <c r="F34" s="1">
        <f t="shared" si="3"/>
        <v>235</v>
      </c>
      <c r="G34" s="1">
        <f t="shared" ref="G34:G65" si="5">C34</f>
        <v>0.7</v>
      </c>
      <c r="H34" s="3">
        <f t="shared" si="4"/>
        <v>0.98696978501149779</v>
      </c>
    </row>
    <row r="35" spans="2:8" x14ac:dyDescent="0.25">
      <c r="B35" s="1">
        <f>Zadania!B35</f>
        <v>160</v>
      </c>
      <c r="C35" s="1">
        <f>Zadania!C35</f>
        <v>0.4</v>
      </c>
      <c r="D35" s="3">
        <f t="shared" si="2"/>
        <v>2.6490666646784664</v>
      </c>
      <c r="F35" s="1">
        <f t="shared" si="3"/>
        <v>240</v>
      </c>
      <c r="G35" s="1">
        <f t="shared" si="5"/>
        <v>0.4</v>
      </c>
      <c r="H35" s="3">
        <f t="shared" si="4"/>
        <v>0.75000000000000133</v>
      </c>
    </row>
    <row r="36" spans="2:8" x14ac:dyDescent="0.25">
      <c r="B36" s="1">
        <f>Zadania!B36</f>
        <v>165</v>
      </c>
      <c r="C36" s="1">
        <f>Zadania!C36</f>
        <v>0.3</v>
      </c>
      <c r="D36" s="3">
        <f t="shared" si="2"/>
        <v>2.7990381056766576</v>
      </c>
      <c r="F36" s="1">
        <f t="shared" si="3"/>
        <v>245</v>
      </c>
      <c r="G36" s="1">
        <f t="shared" si="5"/>
        <v>0.3</v>
      </c>
      <c r="H36" s="3">
        <f t="shared" si="4"/>
        <v>0.53581858547019223</v>
      </c>
    </row>
    <row r="37" spans="2:8" x14ac:dyDescent="0.25">
      <c r="B37" s="1">
        <f>Zadania!B37</f>
        <v>170</v>
      </c>
      <c r="C37" s="1">
        <f>Zadania!C37</f>
        <v>0.1</v>
      </c>
      <c r="D37" s="3">
        <f t="shared" si="2"/>
        <v>2.9095389311788624</v>
      </c>
      <c r="F37" s="1">
        <f t="shared" si="3"/>
        <v>250</v>
      </c>
      <c r="G37" s="1">
        <f t="shared" si="5"/>
        <v>0.1</v>
      </c>
      <c r="H37" s="3">
        <f t="shared" si="4"/>
        <v>0.35093333532153426</v>
      </c>
    </row>
    <row r="38" spans="2:8" x14ac:dyDescent="0.25">
      <c r="B38" s="1">
        <f>Zadania!B38</f>
        <v>175</v>
      </c>
      <c r="C38" s="1">
        <f>Zadania!C38</f>
        <v>0</v>
      </c>
      <c r="D38" s="3">
        <f t="shared" si="2"/>
        <v>2.9772116295183122</v>
      </c>
      <c r="F38" s="1">
        <f t="shared" si="3"/>
        <v>255</v>
      </c>
      <c r="G38" s="1">
        <f t="shared" si="5"/>
        <v>0</v>
      </c>
      <c r="H38" s="3">
        <f t="shared" si="4"/>
        <v>0.20096189432334183</v>
      </c>
    </row>
    <row r="39" spans="2:8" x14ac:dyDescent="0.25">
      <c r="B39" s="1">
        <f>Zadania!B39</f>
        <v>180</v>
      </c>
      <c r="C39" s="1">
        <f>Zadania!C39</f>
        <v>0</v>
      </c>
      <c r="D39" s="3">
        <f t="shared" si="2"/>
        <v>3</v>
      </c>
      <c r="F39" s="1">
        <f t="shared" si="3"/>
        <v>260</v>
      </c>
      <c r="G39" s="1">
        <f t="shared" si="5"/>
        <v>0</v>
      </c>
      <c r="H39" s="3">
        <f t="shared" si="4"/>
        <v>9.0461068821137414E-2</v>
      </c>
    </row>
    <row r="40" spans="2:8" x14ac:dyDescent="0.25">
      <c r="B40" s="1">
        <f>Zadania!B40</f>
        <v>185</v>
      </c>
      <c r="C40" s="1">
        <f>Zadania!C40</f>
        <v>0</v>
      </c>
      <c r="D40" s="3">
        <f t="shared" si="2"/>
        <v>2.9772116295183122</v>
      </c>
      <c r="F40" s="1">
        <f t="shared" si="3"/>
        <v>265</v>
      </c>
      <c r="G40" s="1">
        <f t="shared" si="5"/>
        <v>0</v>
      </c>
      <c r="H40" s="3">
        <f t="shared" si="4"/>
        <v>2.2788370481687952E-2</v>
      </c>
    </row>
    <row r="41" spans="2:8" x14ac:dyDescent="0.25">
      <c r="B41" s="1">
        <f>Zadania!B41</f>
        <v>190</v>
      </c>
      <c r="C41" s="1">
        <f>Zadania!C41</f>
        <v>0</v>
      </c>
      <c r="D41" s="3">
        <f t="shared" si="2"/>
        <v>2.9095389311788624</v>
      </c>
      <c r="F41" s="1">
        <f t="shared" si="3"/>
        <v>270</v>
      </c>
      <c r="G41" s="1">
        <f t="shared" si="5"/>
        <v>0</v>
      </c>
      <c r="H41" s="3">
        <f t="shared" si="4"/>
        <v>1.0131673971813608E-31</v>
      </c>
    </row>
    <row r="42" spans="2:8" x14ac:dyDescent="0.25">
      <c r="B42" s="1">
        <f>Zadania!B42</f>
        <v>195</v>
      </c>
      <c r="C42" s="1">
        <f>Zadania!C42</f>
        <v>0</v>
      </c>
      <c r="D42" s="3">
        <f t="shared" si="2"/>
        <v>2.7990381056766589</v>
      </c>
      <c r="F42" s="1">
        <f t="shared" si="3"/>
        <v>275</v>
      </c>
      <c r="G42" s="1">
        <f t="shared" si="5"/>
        <v>0</v>
      </c>
      <c r="H42" s="3">
        <f t="shared" si="4"/>
        <v>2.2788370481687761E-2</v>
      </c>
    </row>
    <row r="43" spans="2:8" x14ac:dyDescent="0.25">
      <c r="B43" s="1">
        <f>Zadania!B43</f>
        <v>200</v>
      </c>
      <c r="C43" s="1">
        <f>Zadania!C43</f>
        <v>0</v>
      </c>
      <c r="D43" s="3">
        <f t="shared" si="2"/>
        <v>2.6490666646784673</v>
      </c>
      <c r="F43" s="1">
        <f t="shared" si="3"/>
        <v>280</v>
      </c>
      <c r="G43" s="1">
        <f t="shared" si="5"/>
        <v>0</v>
      </c>
      <c r="H43" s="3">
        <f t="shared" si="4"/>
        <v>9.0461068821137025E-2</v>
      </c>
    </row>
    <row r="44" spans="2:8" x14ac:dyDescent="0.25">
      <c r="B44" s="1">
        <f>Zadania!B44</f>
        <v>205</v>
      </c>
      <c r="C44" s="1">
        <f>Zadania!C44</f>
        <v>0</v>
      </c>
      <c r="D44" s="3">
        <f t="shared" si="2"/>
        <v>2.4641814145298095</v>
      </c>
      <c r="F44" s="1">
        <f t="shared" si="3"/>
        <v>285</v>
      </c>
      <c r="G44" s="1">
        <f t="shared" si="5"/>
        <v>0</v>
      </c>
      <c r="H44" s="3">
        <f t="shared" si="4"/>
        <v>0.2009618943233426</v>
      </c>
    </row>
    <row r="45" spans="2:8" x14ac:dyDescent="0.25">
      <c r="B45" s="1">
        <f>Zadania!B45</f>
        <v>210</v>
      </c>
      <c r="C45" s="1">
        <f>Zadania!C45</f>
        <v>0.1</v>
      </c>
      <c r="D45" s="3">
        <f t="shared" si="2"/>
        <v>2.2499999999999996</v>
      </c>
      <c r="F45" s="1">
        <f t="shared" si="3"/>
        <v>290</v>
      </c>
      <c r="G45" s="1">
        <f t="shared" si="5"/>
        <v>0.1</v>
      </c>
      <c r="H45" s="3">
        <f t="shared" si="4"/>
        <v>0.35093333532153176</v>
      </c>
    </row>
    <row r="46" spans="2:8" x14ac:dyDescent="0.25">
      <c r="B46" s="1">
        <f>Zadania!B46</f>
        <v>215</v>
      </c>
      <c r="C46" s="1">
        <f>Zadania!C46</f>
        <v>0.2</v>
      </c>
      <c r="D46" s="3">
        <f t="shared" si="2"/>
        <v>2.0130302149885044</v>
      </c>
      <c r="F46" s="1">
        <f t="shared" si="3"/>
        <v>295</v>
      </c>
      <c r="G46" s="1">
        <f t="shared" si="5"/>
        <v>0.2</v>
      </c>
      <c r="H46" s="3">
        <f t="shared" si="4"/>
        <v>0.53581858547019146</v>
      </c>
    </row>
    <row r="47" spans="2:8" x14ac:dyDescent="0.25">
      <c r="B47" s="1">
        <f>Zadania!B47</f>
        <v>220</v>
      </c>
      <c r="C47" s="1">
        <f>Zadania!C47</f>
        <v>0.3</v>
      </c>
      <c r="D47" s="3">
        <f t="shared" si="2"/>
        <v>1.7604722665003956</v>
      </c>
      <c r="F47" s="1">
        <f t="shared" si="3"/>
        <v>300</v>
      </c>
      <c r="G47" s="1">
        <f t="shared" si="5"/>
        <v>0.3</v>
      </c>
      <c r="H47" s="3">
        <f t="shared" si="4"/>
        <v>0.75000000000000033</v>
      </c>
    </row>
    <row r="48" spans="2:8" x14ac:dyDescent="0.25">
      <c r="B48" s="1">
        <f>Zadania!B48</f>
        <v>225</v>
      </c>
      <c r="C48" s="1">
        <f>Zadania!C48</f>
        <v>0.4</v>
      </c>
      <c r="D48" s="3">
        <f t="shared" si="2"/>
        <v>1.5000000000000007</v>
      </c>
      <c r="F48" s="1">
        <f t="shared" si="3"/>
        <v>305</v>
      </c>
      <c r="G48" s="1">
        <f t="shared" si="5"/>
        <v>0.4</v>
      </c>
      <c r="H48" s="3">
        <f t="shared" si="4"/>
        <v>0.98696978501149668</v>
      </c>
    </row>
    <row r="49" spans="2:8" x14ac:dyDescent="0.25">
      <c r="B49" s="1">
        <f>Zadania!B49</f>
        <v>230</v>
      </c>
      <c r="C49" s="1">
        <f>Zadania!C49</f>
        <v>0.7</v>
      </c>
      <c r="D49" s="3">
        <f t="shared" si="2"/>
        <v>1.2395277334996051</v>
      </c>
      <c r="F49" s="1">
        <f t="shared" si="3"/>
        <v>310</v>
      </c>
      <c r="G49" s="1">
        <f t="shared" si="5"/>
        <v>0.7</v>
      </c>
      <c r="H49" s="3">
        <f t="shared" si="4"/>
        <v>1.2395277334996042</v>
      </c>
    </row>
    <row r="50" spans="2:8" x14ac:dyDescent="0.25">
      <c r="B50" s="1">
        <f>Zadania!B50</f>
        <v>235</v>
      </c>
      <c r="C50" s="1">
        <f>Zadania!C50</f>
        <v>0.9</v>
      </c>
      <c r="D50" s="3">
        <f t="shared" si="2"/>
        <v>0.98696978501149779</v>
      </c>
      <c r="F50" s="1">
        <f t="shared" si="3"/>
        <v>315</v>
      </c>
      <c r="G50" s="1">
        <f t="shared" si="5"/>
        <v>0.9</v>
      </c>
      <c r="H50" s="3">
        <f t="shared" si="4"/>
        <v>1.4999999999999993</v>
      </c>
    </row>
    <row r="51" spans="2:8" x14ac:dyDescent="0.25">
      <c r="B51" s="1">
        <f>Zadania!B51</f>
        <v>240</v>
      </c>
      <c r="C51" s="1">
        <f>Zadania!C51</f>
        <v>1.2</v>
      </c>
      <c r="D51" s="3">
        <f t="shared" si="2"/>
        <v>0.75000000000000133</v>
      </c>
      <c r="F51" s="1">
        <f t="shared" si="3"/>
        <v>320</v>
      </c>
      <c r="G51" s="1">
        <f t="shared" si="5"/>
        <v>1.2</v>
      </c>
      <c r="H51" s="3">
        <f t="shared" si="4"/>
        <v>1.7604722665003945</v>
      </c>
    </row>
    <row r="52" spans="2:8" x14ac:dyDescent="0.25">
      <c r="B52" s="1">
        <f>Zadania!B52</f>
        <v>245</v>
      </c>
      <c r="C52" s="1">
        <f>Zadania!C52</f>
        <v>1.5</v>
      </c>
      <c r="D52" s="3">
        <f t="shared" si="2"/>
        <v>0.53581858547019223</v>
      </c>
      <c r="F52" s="1">
        <f t="shared" si="3"/>
        <v>325</v>
      </c>
      <c r="G52" s="1">
        <f t="shared" si="5"/>
        <v>1.5</v>
      </c>
      <c r="H52" s="3">
        <f t="shared" si="4"/>
        <v>2.0130302149885022</v>
      </c>
    </row>
    <row r="53" spans="2:8" x14ac:dyDescent="0.25">
      <c r="B53" s="1">
        <f>Zadania!B53</f>
        <v>250</v>
      </c>
      <c r="C53" s="1">
        <f>Zadania!C53</f>
        <v>1.8</v>
      </c>
      <c r="D53" s="3">
        <f t="shared" si="2"/>
        <v>0.35093333532153426</v>
      </c>
      <c r="F53" s="1">
        <f t="shared" si="3"/>
        <v>330</v>
      </c>
      <c r="G53" s="1">
        <f t="shared" si="5"/>
        <v>1.8</v>
      </c>
      <c r="H53" s="3">
        <f t="shared" si="4"/>
        <v>2.2499999999999987</v>
      </c>
    </row>
    <row r="54" spans="2:8" x14ac:dyDescent="0.25">
      <c r="B54" s="1">
        <f>Zadania!B54</f>
        <v>255</v>
      </c>
      <c r="C54" s="1">
        <f>Zadania!C54</f>
        <v>2.1</v>
      </c>
      <c r="D54" s="3">
        <f t="shared" si="2"/>
        <v>0.20096189432334183</v>
      </c>
      <c r="F54" s="1">
        <f t="shared" si="3"/>
        <v>335</v>
      </c>
      <c r="G54" s="1">
        <f t="shared" si="5"/>
        <v>2.1</v>
      </c>
      <c r="H54" s="3">
        <f t="shared" si="4"/>
        <v>2.4641814145298078</v>
      </c>
    </row>
    <row r="55" spans="2:8" x14ac:dyDescent="0.25">
      <c r="B55" s="1">
        <f>Zadania!B55</f>
        <v>260</v>
      </c>
      <c r="C55" s="1">
        <f>Zadania!C55</f>
        <v>2.4</v>
      </c>
      <c r="D55" s="3">
        <f t="shared" si="2"/>
        <v>9.0461068821137414E-2</v>
      </c>
      <c r="F55" s="1">
        <f t="shared" si="3"/>
        <v>340</v>
      </c>
      <c r="G55" s="1">
        <f t="shared" si="5"/>
        <v>2.4</v>
      </c>
      <c r="H55" s="3">
        <f t="shared" si="4"/>
        <v>2.6490666646784673</v>
      </c>
    </row>
    <row r="56" spans="2:8" x14ac:dyDescent="0.25">
      <c r="B56" s="1">
        <f>Zadania!B56</f>
        <v>265</v>
      </c>
      <c r="C56" s="1">
        <f>Zadania!C56</f>
        <v>2.6</v>
      </c>
      <c r="D56" s="3">
        <f t="shared" si="2"/>
        <v>2.2788370481687952E-2</v>
      </c>
      <c r="F56" s="1">
        <f t="shared" si="3"/>
        <v>345</v>
      </c>
      <c r="G56" s="1">
        <f t="shared" si="5"/>
        <v>2.6</v>
      </c>
      <c r="H56" s="3">
        <f t="shared" si="4"/>
        <v>2.799038105676658</v>
      </c>
    </row>
    <row r="57" spans="2:8" x14ac:dyDescent="0.25">
      <c r="B57" s="1">
        <f>Zadania!B57</f>
        <v>270</v>
      </c>
      <c r="C57" s="1">
        <f>Zadania!C57</f>
        <v>2.8</v>
      </c>
      <c r="D57" s="3">
        <f t="shared" si="2"/>
        <v>1.0131673971813608E-31</v>
      </c>
      <c r="F57" s="1">
        <f t="shared" si="3"/>
        <v>350</v>
      </c>
      <c r="G57" s="1">
        <f t="shared" si="5"/>
        <v>2.8</v>
      </c>
      <c r="H57" s="3">
        <f t="shared" si="4"/>
        <v>2.9095389311788615</v>
      </c>
    </row>
    <row r="58" spans="2:8" x14ac:dyDescent="0.25">
      <c r="B58" s="1">
        <f>Zadania!B58</f>
        <v>275</v>
      </c>
      <c r="C58" s="1">
        <f>Zadania!C58</f>
        <v>2.8</v>
      </c>
      <c r="D58" s="3">
        <f t="shared" si="2"/>
        <v>2.2788370481687761E-2</v>
      </c>
      <c r="F58" s="1">
        <f t="shared" si="3"/>
        <v>355</v>
      </c>
      <c r="G58" s="1">
        <f t="shared" si="5"/>
        <v>2.8</v>
      </c>
      <c r="H58" s="3">
        <f t="shared" si="4"/>
        <v>2.9772116295183122</v>
      </c>
    </row>
    <row r="59" spans="2:8" x14ac:dyDescent="0.25">
      <c r="B59" s="1">
        <f>Zadania!B59</f>
        <v>280</v>
      </c>
      <c r="C59" s="1">
        <f>Zadania!C59</f>
        <v>2.9</v>
      </c>
      <c r="D59" s="3">
        <f t="shared" si="2"/>
        <v>9.0461068821137025E-2</v>
      </c>
      <c r="F59" s="1">
        <f>360</f>
        <v>360</v>
      </c>
      <c r="G59" s="1">
        <f t="shared" si="5"/>
        <v>2.9</v>
      </c>
      <c r="H59" s="3">
        <f t="shared" si="4"/>
        <v>3</v>
      </c>
    </row>
    <row r="60" spans="2:8" x14ac:dyDescent="0.25">
      <c r="B60" s="1">
        <f>Zadania!B60</f>
        <v>285</v>
      </c>
      <c r="C60" s="1">
        <f>Zadania!C60</f>
        <v>2.9</v>
      </c>
      <c r="D60" s="3">
        <f t="shared" si="2"/>
        <v>0.2009618943233426</v>
      </c>
      <c r="F60" s="1">
        <v>0</v>
      </c>
      <c r="G60" s="1">
        <f t="shared" si="5"/>
        <v>2.9</v>
      </c>
      <c r="H60" s="3">
        <f t="shared" si="4"/>
        <v>3</v>
      </c>
    </row>
    <row r="61" spans="2:8" x14ac:dyDescent="0.25">
      <c r="B61" s="1">
        <f>Zadania!B61</f>
        <v>290</v>
      </c>
      <c r="C61" s="1">
        <f>Zadania!C61</f>
        <v>2.8</v>
      </c>
      <c r="D61" s="3">
        <f t="shared" si="2"/>
        <v>0.35093333532153176</v>
      </c>
      <c r="F61" s="1">
        <v>5</v>
      </c>
      <c r="G61" s="1">
        <f t="shared" si="5"/>
        <v>2.8</v>
      </c>
      <c r="H61" s="3">
        <f t="shared" si="4"/>
        <v>2.9772116295183122</v>
      </c>
    </row>
    <row r="62" spans="2:8" x14ac:dyDescent="0.25">
      <c r="B62" s="1">
        <f>Zadania!B62</f>
        <v>295</v>
      </c>
      <c r="C62" s="1">
        <f>Zadania!C62</f>
        <v>2.7</v>
      </c>
      <c r="D62" s="3">
        <f t="shared" si="2"/>
        <v>0.53581858547019146</v>
      </c>
      <c r="F62" s="1">
        <v>10</v>
      </c>
      <c r="G62" s="1">
        <f t="shared" si="5"/>
        <v>2.7</v>
      </c>
      <c r="H62" s="3">
        <f t="shared" si="4"/>
        <v>2.9095389311788624</v>
      </c>
    </row>
    <row r="63" spans="2:8" x14ac:dyDescent="0.25">
      <c r="B63" s="1">
        <f>Zadania!B63</f>
        <v>300</v>
      </c>
      <c r="C63" s="1">
        <f>Zadania!C63</f>
        <v>2.5</v>
      </c>
      <c r="D63" s="3">
        <f t="shared" si="2"/>
        <v>0.75000000000000033</v>
      </c>
      <c r="F63" s="1">
        <v>15</v>
      </c>
      <c r="G63" s="1">
        <f t="shared" si="5"/>
        <v>2.5</v>
      </c>
      <c r="H63" s="3">
        <f t="shared" si="4"/>
        <v>2.799038105676658</v>
      </c>
    </row>
    <row r="64" spans="2:8" x14ac:dyDescent="0.25">
      <c r="B64" s="1">
        <f>Zadania!B64</f>
        <v>305</v>
      </c>
      <c r="C64" s="1">
        <f>Zadania!C64</f>
        <v>2.2999999999999998</v>
      </c>
      <c r="D64" s="3">
        <f t="shared" si="2"/>
        <v>0.98696978501149668</v>
      </c>
      <c r="F64" s="1">
        <v>20</v>
      </c>
      <c r="G64" s="1">
        <f t="shared" si="5"/>
        <v>2.2999999999999998</v>
      </c>
      <c r="H64" s="3">
        <f t="shared" si="4"/>
        <v>2.6490666646784673</v>
      </c>
    </row>
    <row r="65" spans="2:8" x14ac:dyDescent="0.25">
      <c r="B65" s="1">
        <f>Zadania!B65</f>
        <v>310</v>
      </c>
      <c r="C65" s="1">
        <f>Zadania!C65</f>
        <v>2</v>
      </c>
      <c r="D65" s="3">
        <f t="shared" si="2"/>
        <v>1.2395277334996042</v>
      </c>
      <c r="F65" s="1">
        <v>25</v>
      </c>
      <c r="G65" s="1">
        <f t="shared" si="5"/>
        <v>2</v>
      </c>
      <c r="H65" s="3">
        <f t="shared" si="4"/>
        <v>2.4641814145298087</v>
      </c>
    </row>
    <row r="66" spans="2:8" x14ac:dyDescent="0.25">
      <c r="B66" s="1">
        <f>Zadania!B66</f>
        <v>315</v>
      </c>
      <c r="C66" s="1">
        <f>Zadania!C66</f>
        <v>1.7</v>
      </c>
      <c r="D66" s="3">
        <f t="shared" si="2"/>
        <v>1.4999999999999993</v>
      </c>
      <c r="F66" s="1">
        <v>30</v>
      </c>
      <c r="G66" s="1">
        <f t="shared" ref="G66:G75" si="6">C66</f>
        <v>1.7</v>
      </c>
      <c r="H66" s="3">
        <f t="shared" si="4"/>
        <v>2.2500000000000004</v>
      </c>
    </row>
    <row r="67" spans="2:8" x14ac:dyDescent="0.25">
      <c r="B67" s="1">
        <f>Zadania!B67</f>
        <v>320</v>
      </c>
      <c r="C67" s="1">
        <f>Zadania!C67</f>
        <v>1.4</v>
      </c>
      <c r="D67" s="3">
        <f t="shared" si="2"/>
        <v>1.7604722665003945</v>
      </c>
      <c r="F67" s="1">
        <v>35</v>
      </c>
      <c r="G67" s="1">
        <f t="shared" si="6"/>
        <v>1.4</v>
      </c>
      <c r="H67" s="3">
        <f t="shared" si="4"/>
        <v>2.0130302149885031</v>
      </c>
    </row>
    <row r="68" spans="2:8" x14ac:dyDescent="0.25">
      <c r="B68" s="1">
        <f>Zadania!B68</f>
        <v>325</v>
      </c>
      <c r="C68" s="1">
        <f>Zadania!C68</f>
        <v>1.1000000000000001</v>
      </c>
      <c r="D68" s="3">
        <f t="shared" ref="D68:D75" si="7">MAX($C$3:$C$75)*(COS(B68*PI()/180)^2)</f>
        <v>2.0130302149885022</v>
      </c>
      <c r="F68" s="1">
        <v>40</v>
      </c>
      <c r="G68" s="1">
        <f t="shared" si="6"/>
        <v>1.1000000000000001</v>
      </c>
      <c r="H68" s="3">
        <f t="shared" ref="H68:H75" si="8">MAX($G$3:$G$75)*(COS(F68*PI()/180)^2)</f>
        <v>1.7604722665003956</v>
      </c>
    </row>
    <row r="69" spans="2:8" x14ac:dyDescent="0.25">
      <c r="B69" s="1">
        <f>Zadania!B69</f>
        <v>330</v>
      </c>
      <c r="C69" s="1">
        <f>Zadania!C69</f>
        <v>0.9</v>
      </c>
      <c r="D69" s="3">
        <f t="shared" si="7"/>
        <v>2.2499999999999987</v>
      </c>
      <c r="F69" s="1">
        <v>45</v>
      </c>
      <c r="G69" s="1">
        <f t="shared" si="6"/>
        <v>0.9</v>
      </c>
      <c r="H69" s="3">
        <f t="shared" si="8"/>
        <v>1.5000000000000004</v>
      </c>
    </row>
    <row r="70" spans="2:8" x14ac:dyDescent="0.25">
      <c r="B70" s="1">
        <f>Zadania!B70</f>
        <v>335</v>
      </c>
      <c r="C70" s="1">
        <f>Zadania!C70</f>
        <v>0.7</v>
      </c>
      <c r="D70" s="3">
        <f t="shared" si="7"/>
        <v>2.4641814145298078</v>
      </c>
      <c r="F70" s="1">
        <v>50</v>
      </c>
      <c r="G70" s="1">
        <f t="shared" si="6"/>
        <v>0.7</v>
      </c>
      <c r="H70" s="3">
        <f t="shared" si="8"/>
        <v>1.2395277334996044</v>
      </c>
    </row>
    <row r="71" spans="2:8" x14ac:dyDescent="0.25">
      <c r="B71" s="1">
        <f>Zadania!B71</f>
        <v>340</v>
      </c>
      <c r="C71" s="1">
        <f>Zadania!C71</f>
        <v>0.5</v>
      </c>
      <c r="D71" s="3">
        <f t="shared" si="7"/>
        <v>2.6490666646784673</v>
      </c>
      <c r="F71" s="1">
        <v>55</v>
      </c>
      <c r="G71" s="1">
        <f t="shared" si="6"/>
        <v>0.5</v>
      </c>
      <c r="H71" s="3">
        <f t="shared" si="8"/>
        <v>0.98696978501149712</v>
      </c>
    </row>
    <row r="72" spans="2:8" x14ac:dyDescent="0.25">
      <c r="B72" s="1">
        <f>Zadania!B72</f>
        <v>345</v>
      </c>
      <c r="C72" s="1">
        <f>Zadania!C72</f>
        <v>0.3</v>
      </c>
      <c r="D72" s="3">
        <f t="shared" si="7"/>
        <v>2.799038105676658</v>
      </c>
      <c r="F72" s="1">
        <v>60</v>
      </c>
      <c r="G72" s="1">
        <f t="shared" si="6"/>
        <v>0.3</v>
      </c>
      <c r="H72" s="3">
        <f t="shared" si="8"/>
        <v>0.75000000000000033</v>
      </c>
    </row>
    <row r="73" spans="2:8" x14ac:dyDescent="0.25">
      <c r="B73" s="1">
        <f>Zadania!B73</f>
        <v>350</v>
      </c>
      <c r="C73" s="1">
        <f>Zadania!C73</f>
        <v>0.1</v>
      </c>
      <c r="D73" s="3">
        <f t="shared" si="7"/>
        <v>2.9095389311788615</v>
      </c>
      <c r="F73" s="1">
        <v>65</v>
      </c>
      <c r="G73" s="1">
        <f t="shared" si="6"/>
        <v>0.1</v>
      </c>
      <c r="H73" s="3">
        <f t="shared" si="8"/>
        <v>0.53581858547019101</v>
      </c>
    </row>
    <row r="74" spans="2:8" x14ac:dyDescent="0.25">
      <c r="B74" s="1">
        <f>Zadania!B74</f>
        <v>355</v>
      </c>
      <c r="C74" s="1">
        <f>Zadania!C74</f>
        <v>0</v>
      </c>
      <c r="D74" s="3">
        <f t="shared" si="7"/>
        <v>2.9772116295183122</v>
      </c>
      <c r="F74" s="1">
        <v>70</v>
      </c>
      <c r="G74" s="1">
        <f t="shared" si="6"/>
        <v>0</v>
      </c>
      <c r="H74" s="3">
        <f t="shared" si="8"/>
        <v>0.35093333532153315</v>
      </c>
    </row>
    <row r="75" spans="2:8" x14ac:dyDescent="0.25">
      <c r="B75" s="1">
        <f>Zadania!B75</f>
        <v>360</v>
      </c>
      <c r="C75" s="1">
        <f>Zadania!C75</f>
        <v>0</v>
      </c>
      <c r="D75" s="3">
        <f t="shared" si="7"/>
        <v>3</v>
      </c>
      <c r="F75" s="1">
        <v>75</v>
      </c>
      <c r="G75" s="1">
        <f t="shared" si="6"/>
        <v>0</v>
      </c>
      <c r="H75" s="3">
        <f t="shared" si="8"/>
        <v>0.20096189432334199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2023-05-08T19:23:29Z</dcterms:modified>
</cp:coreProperties>
</file>