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13 strange\"/>
    </mc:Choice>
  </mc:AlternateContent>
  <xr:revisionPtr revIDLastSave="0" documentId="13_ncr:1_{82D2BAD6-3EC1-4FAF-9FE0-501D5736572C}" xr6:coauthVersionLast="47" xr6:coauthVersionMax="47" xr10:uidLastSave="{00000000-0000-0000-0000-000000000000}"/>
  <bookViews>
    <workbookView xWindow="9600" yWindow="0" windowWidth="9600" windowHeight="10200" activeTab="1" xr2:uid="{00000000-000D-0000-FFFF-FFFF00000000}"/>
  </bookViews>
  <sheets>
    <sheet name="Pomiar" sheetId="1" r:id="rId1"/>
    <sheet name="Arkusz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J3" i="2"/>
  <c r="K3" i="2"/>
  <c r="J4" i="2"/>
  <c r="J5" i="2"/>
  <c r="K5" i="2"/>
  <c r="J6" i="2"/>
  <c r="K6" i="2"/>
  <c r="J7" i="2"/>
  <c r="K7" i="2"/>
  <c r="A3" i="2"/>
  <c r="D4" i="2"/>
  <c r="D5" i="2"/>
  <c r="D6" i="2"/>
  <c r="D7" i="2"/>
  <c r="D3" i="2"/>
  <c r="C3" i="2"/>
  <c r="C4" i="2"/>
  <c r="I4" i="2"/>
  <c r="I6" i="2"/>
  <c r="B2" i="2"/>
  <c r="C2" i="2"/>
  <c r="E2" i="2"/>
  <c r="F2" i="2"/>
  <c r="G2" i="2"/>
  <c r="H2" i="2"/>
  <c r="B3" i="2"/>
  <c r="E3" i="2"/>
  <c r="F3" i="2"/>
  <c r="I3" i="2" s="1"/>
  <c r="G3" i="2"/>
  <c r="H3" i="2"/>
  <c r="B4" i="2"/>
  <c r="E4" i="2"/>
  <c r="F4" i="2"/>
  <c r="G4" i="2"/>
  <c r="H4" i="2"/>
  <c r="B5" i="2"/>
  <c r="C5" i="2"/>
  <c r="E5" i="2"/>
  <c r="F5" i="2"/>
  <c r="I5" i="2" s="1"/>
  <c r="G5" i="2"/>
  <c r="H5" i="2"/>
  <c r="B6" i="2"/>
  <c r="C6" i="2"/>
  <c r="E6" i="2"/>
  <c r="F6" i="2"/>
  <c r="G6" i="2"/>
  <c r="H6" i="2"/>
  <c r="B7" i="2"/>
  <c r="C7" i="2"/>
  <c r="E7" i="2"/>
  <c r="F7" i="2"/>
  <c r="I7" i="2" s="1"/>
  <c r="G7" i="2"/>
  <c r="H7" i="2"/>
</calcChain>
</file>

<file path=xl/sharedStrings.xml><?xml version="1.0" encoding="utf-8"?>
<sst xmlns="http://schemas.openxmlformats.org/spreadsheetml/2006/main" count="12" uniqueCount="12">
  <si>
    <t>Lp</t>
  </si>
  <si>
    <t>f, kHz</t>
  </si>
  <si>
    <t>x∆1</t>
  </si>
  <si>
    <t>x∆2</t>
  </si>
  <si>
    <t>x1</t>
  </si>
  <si>
    <t>x2</t>
  </si>
  <si>
    <t>x3</t>
  </si>
  <si>
    <t>x4</t>
  </si>
  <si>
    <t>ub(f), kHz</t>
  </si>
  <si>
    <t>cm</t>
  </si>
  <si>
    <t>u(x)</t>
  </si>
  <si>
    <t>x∆3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</si>
</sst>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workbookViewId="0">
      <selection activeCell="C8" sqref="C8"/>
    </sheetView>
  </sheetViews>
  <sheetFormatPr defaultRowHeight="14.5" x14ac:dyDescent="0.35"/>
  <sheetData>
    <row r="2" spans="2:7" x14ac:dyDescent="0.35"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</v>
      </c>
    </row>
    <row r="3" spans="2:7" x14ac:dyDescent="0.35">
      <c r="B3">
        <v>1</v>
      </c>
      <c r="C3">
        <v>1.5</v>
      </c>
      <c r="D3">
        <v>213</v>
      </c>
      <c r="E3">
        <v>224.4</v>
      </c>
      <c r="F3">
        <v>236</v>
      </c>
      <c r="G3">
        <v>247.3</v>
      </c>
    </row>
    <row r="4" spans="2:7" x14ac:dyDescent="0.35">
      <c r="B4">
        <v>2</v>
      </c>
      <c r="C4">
        <v>1.6</v>
      </c>
      <c r="D4">
        <v>212</v>
      </c>
      <c r="E4">
        <v>222.8</v>
      </c>
      <c r="F4">
        <v>233.5</v>
      </c>
      <c r="G4">
        <v>244.1</v>
      </c>
    </row>
    <row r="5" spans="2:7" x14ac:dyDescent="0.35">
      <c r="B5">
        <v>3</v>
      </c>
      <c r="C5">
        <v>1.7</v>
      </c>
      <c r="D5">
        <v>211.1</v>
      </c>
      <c r="E5">
        <v>221.4</v>
      </c>
      <c r="F5">
        <v>231.4</v>
      </c>
      <c r="G5">
        <v>241.6</v>
      </c>
    </row>
    <row r="6" spans="2:7" x14ac:dyDescent="0.35">
      <c r="B6">
        <v>4</v>
      </c>
      <c r="C6">
        <v>1.8</v>
      </c>
      <c r="D6">
        <v>210.4</v>
      </c>
      <c r="E6">
        <v>220</v>
      </c>
      <c r="F6">
        <v>229.5</v>
      </c>
      <c r="G6">
        <v>239.1</v>
      </c>
    </row>
    <row r="7" spans="2:7" x14ac:dyDescent="0.35">
      <c r="B7">
        <v>5</v>
      </c>
      <c r="C7">
        <v>1.9</v>
      </c>
      <c r="D7">
        <v>209.7</v>
      </c>
      <c r="E7">
        <v>218.8</v>
      </c>
      <c r="F7">
        <v>227.9</v>
      </c>
      <c r="G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5299-956A-4F6D-9758-CF647785429E}">
  <dimension ref="A1:K7"/>
  <sheetViews>
    <sheetView tabSelected="1" workbookViewId="0">
      <selection activeCell="K4" sqref="K4"/>
    </sheetView>
  </sheetViews>
  <sheetFormatPr defaultRowHeight="14.5" x14ac:dyDescent="0.35"/>
  <cols>
    <col min="2" max="2" width="2.7265625" bestFit="1" customWidth="1"/>
    <col min="3" max="3" width="4.81640625" bestFit="1" customWidth="1"/>
    <col min="4" max="4" width="11.81640625" bestFit="1" customWidth="1"/>
    <col min="5" max="8" width="5.81640625" bestFit="1" customWidth="1"/>
  </cols>
  <sheetData>
    <row r="1" spans="1:11" x14ac:dyDescent="0.35">
      <c r="E1" t="s">
        <v>9</v>
      </c>
    </row>
    <row r="2" spans="1:11" x14ac:dyDescent="0.35">
      <c r="A2" t="s">
        <v>10</v>
      </c>
      <c r="B2" t="str">
        <f>Pomiar!B2</f>
        <v>Lp</v>
      </c>
      <c r="C2" t="str">
        <f>Pomiar!C2</f>
        <v>f, kHz</v>
      </c>
      <c r="D2" t="s">
        <v>8</v>
      </c>
      <c r="E2" t="str">
        <f>Pomiar!D2</f>
        <v>x1</v>
      </c>
      <c r="F2" t="str">
        <f>Pomiar!E2</f>
        <v>x2</v>
      </c>
      <c r="G2" t="str">
        <f>Pomiar!F2</f>
        <v>x3</v>
      </c>
      <c r="H2" t="str">
        <f>Pomiar!G2</f>
        <v>x4</v>
      </c>
      <c r="I2" s="1" t="s">
        <v>2</v>
      </c>
      <c r="J2" s="1" t="s">
        <v>3</v>
      </c>
      <c r="K2" s="1" t="s">
        <v>11</v>
      </c>
    </row>
    <row r="3" spans="1:11" x14ac:dyDescent="0.35">
      <c r="A3">
        <f>0.2/SQRT(3)</f>
        <v>0.11547005383792516</v>
      </c>
      <c r="B3">
        <f>Pomiar!B3</f>
        <v>1</v>
      </c>
      <c r="C3">
        <f>Pomiar!C3</f>
        <v>1.5</v>
      </c>
      <c r="D3">
        <f>(0.001*C3+3*0.001)/SQRT(3)</f>
        <v>2.5980762113533163E-3</v>
      </c>
      <c r="E3">
        <f>Pomiar!D3</f>
        <v>213</v>
      </c>
      <c r="F3">
        <f>Pomiar!E3</f>
        <v>224.4</v>
      </c>
      <c r="G3">
        <f>Pomiar!F3</f>
        <v>236</v>
      </c>
      <c r="H3">
        <f>Pomiar!G3</f>
        <v>247.3</v>
      </c>
      <c r="I3">
        <f>ABS(F3-E3)</f>
        <v>11.400000000000006</v>
      </c>
      <c r="J3">
        <f t="shared" ref="J3:K7" si="0">ABS(G3-F3)</f>
        <v>11.599999999999994</v>
      </c>
      <c r="K3">
        <f t="shared" si="0"/>
        <v>11.300000000000011</v>
      </c>
    </row>
    <row r="4" spans="1:11" x14ac:dyDescent="0.35">
      <c r="B4">
        <f>Pomiar!B4</f>
        <v>2</v>
      </c>
      <c r="C4">
        <f>Pomiar!C4</f>
        <v>1.6</v>
      </c>
      <c r="D4">
        <f t="shared" ref="D4:D7" si="1">(0.001*C4+3*0.001)/SQRT(3)</f>
        <v>2.6558112382722788E-3</v>
      </c>
      <c r="E4">
        <f>Pomiar!D4</f>
        <v>212</v>
      </c>
      <c r="F4">
        <f>Pomiar!E4</f>
        <v>222.8</v>
      </c>
      <c r="G4">
        <f>Pomiar!F4</f>
        <v>233.5</v>
      </c>
      <c r="H4">
        <f>Pomiar!G4</f>
        <v>244.1</v>
      </c>
      <c r="I4">
        <f t="shared" ref="I4:I7" si="2">ABS(F4-E4)</f>
        <v>10.800000000000011</v>
      </c>
      <c r="J4">
        <f t="shared" si="0"/>
        <v>10.699999999999989</v>
      </c>
      <c r="K4">
        <f>ABS(H4-G4)</f>
        <v>10.599999999999994</v>
      </c>
    </row>
    <row r="5" spans="1:11" x14ac:dyDescent="0.35">
      <c r="B5">
        <f>Pomiar!B5</f>
        <v>3</v>
      </c>
      <c r="C5">
        <f>Pomiar!C5</f>
        <v>1.7</v>
      </c>
      <c r="D5">
        <f t="shared" si="1"/>
        <v>2.7135462651912412E-3</v>
      </c>
      <c r="E5">
        <f>Pomiar!D5</f>
        <v>211.1</v>
      </c>
      <c r="F5">
        <f>Pomiar!E5</f>
        <v>221.4</v>
      </c>
      <c r="G5">
        <f>Pomiar!F5</f>
        <v>231.4</v>
      </c>
      <c r="H5">
        <f>Pomiar!G5</f>
        <v>241.6</v>
      </c>
      <c r="I5">
        <f t="shared" si="2"/>
        <v>10.300000000000011</v>
      </c>
      <c r="J5">
        <f t="shared" si="0"/>
        <v>10</v>
      </c>
      <c r="K5">
        <f t="shared" si="0"/>
        <v>10.199999999999989</v>
      </c>
    </row>
    <row r="6" spans="1:11" x14ac:dyDescent="0.35">
      <c r="B6">
        <f>Pomiar!B6</f>
        <v>4</v>
      </c>
      <c r="C6">
        <f>Pomiar!C6</f>
        <v>1.8</v>
      </c>
      <c r="D6">
        <f t="shared" si="1"/>
        <v>2.7712812921102041E-3</v>
      </c>
      <c r="E6">
        <f>Pomiar!D6</f>
        <v>210.4</v>
      </c>
      <c r="F6">
        <f>Pomiar!E6</f>
        <v>220</v>
      </c>
      <c r="G6">
        <f>Pomiar!F6</f>
        <v>229.5</v>
      </c>
      <c r="H6">
        <f>Pomiar!G6</f>
        <v>239.1</v>
      </c>
      <c r="I6">
        <f t="shared" si="2"/>
        <v>9.5999999999999943</v>
      </c>
      <c r="J6">
        <f t="shared" si="0"/>
        <v>9.5</v>
      </c>
      <c r="K6">
        <f t="shared" si="0"/>
        <v>9.5999999999999943</v>
      </c>
    </row>
    <row r="7" spans="1:11" x14ac:dyDescent="0.35">
      <c r="B7">
        <f>Pomiar!B7</f>
        <v>5</v>
      </c>
      <c r="C7">
        <f>Pomiar!C7</f>
        <v>1.9</v>
      </c>
      <c r="D7">
        <f t="shared" si="1"/>
        <v>2.8290163190291665E-3</v>
      </c>
      <c r="E7">
        <f>Pomiar!D7</f>
        <v>209.7</v>
      </c>
      <c r="F7">
        <f>Pomiar!E7</f>
        <v>218.8</v>
      </c>
      <c r="G7">
        <f>Pomiar!F7</f>
        <v>227.9</v>
      </c>
      <c r="H7">
        <f>Pomiar!G7</f>
        <v>237</v>
      </c>
      <c r="I7">
        <f t="shared" si="2"/>
        <v>9.1000000000000227</v>
      </c>
      <c r="J7">
        <f t="shared" si="0"/>
        <v>9.0999999999999943</v>
      </c>
      <c r="K7">
        <f t="shared" si="0"/>
        <v>9.0999999999999943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Pomiar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2015-06-05T18:19:34Z</dcterms:created>
  <dcterms:modified xsi:type="dcterms:W3CDTF">2023-05-17T07:37:33Z</dcterms:modified>
</cp:coreProperties>
</file>