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h\github\spreadsheetCoder\python\examples\"/>
    </mc:Choice>
  </mc:AlternateContent>
  <xr:revisionPtr revIDLastSave="0" documentId="8_{63C309CB-A7C2-4EE2-A986-65CC818500F4}" xr6:coauthVersionLast="47" xr6:coauthVersionMax="47" xr10:uidLastSave="{00000000-0000-0000-0000-000000000000}"/>
  <bookViews>
    <workbookView xWindow="-110" yWindow="-110" windowWidth="19420" windowHeight="11500" xr2:uid="{D0007EA2-1DFF-4506-A171-6B68EC4C5A76}"/>
  </bookViews>
  <sheets>
    <sheet name="myPandL" sheetId="1" r:id="rId1"/>
  </sheets>
  <definedNames>
    <definedName name="Input_Balance" localSheetId="0">myPandL!$D$7</definedName>
    <definedName name="Input_cof_rate" localSheetId="0">myPandL!$D$9</definedName>
    <definedName name="Input_cost_per_bal" localSheetId="0">myPandL!$D$10</definedName>
    <definedName name="Input_Fees" localSheetId="0">myPandL!$D$6</definedName>
    <definedName name="Input_interest" localSheetId="0">myPandL!$D$8</definedName>
    <definedName name="Input_tax_rate" localSheetId="0">myPandL!$D$11</definedName>
    <definedName name="Inputs" localSheetId="0">myPandL!$D$6:$D$11</definedName>
    <definedName name="Output_after_tax_profit" localSheetId="0">myPandL!$J$12</definedName>
    <definedName name="Output_before_tax_profit" localSheetId="0">myPandL!$J$10</definedName>
    <definedName name="Output_Cost" localSheetId="0">myPandL!$J$9</definedName>
    <definedName name="Output_fee_income" localSheetId="0">myPandL!$J$6</definedName>
    <definedName name="Output_net_int_income" localSheetId="0">myPandL!$J$7</definedName>
    <definedName name="Output_Revenue" localSheetId="0">myPandL!$J$8</definedName>
    <definedName name="Output_tax" localSheetId="0">myPandL!$J$11</definedName>
    <definedName name="Outputs" localSheetId="0">myPandL!$J$6:$J$12</definedName>
    <definedName name="TestCases" localSheetId="0">myPandL!$B$17:$G$115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J9" i="1" s="1"/>
  <c r="J6" i="1" l="1"/>
  <c r="G7" i="1"/>
  <c r="G6" i="1"/>
  <c r="G8" i="1" l="1"/>
  <c r="J7" i="1" s="1"/>
  <c r="J8" i="1" l="1"/>
  <c r="J10" i="1" s="1"/>
  <c r="J11" i="1" s="1"/>
  <c r="J12" i="1" s="1"/>
</calcChain>
</file>

<file path=xl/sharedStrings.xml><?xml version="1.0" encoding="utf-8"?>
<sst xmlns="http://schemas.openxmlformats.org/spreadsheetml/2006/main" count="37" uniqueCount="21">
  <si>
    <t>Fees</t>
  </si>
  <si>
    <t>Balance</t>
  </si>
  <si>
    <t>interest</t>
  </si>
  <si>
    <t>cost</t>
  </si>
  <si>
    <t>cost_per_bal</t>
  </si>
  <si>
    <t>interest payment</t>
  </si>
  <si>
    <t>cost of funds</t>
  </si>
  <si>
    <t>cof_rate</t>
  </si>
  <si>
    <t>net int income</t>
  </si>
  <si>
    <t>Revenue</t>
  </si>
  <si>
    <t>fee income</t>
  </si>
  <si>
    <t>tax_rate</t>
  </si>
  <si>
    <t>Cost</t>
  </si>
  <si>
    <t>before tax profit</t>
  </si>
  <si>
    <t>tax</t>
  </si>
  <si>
    <t>after tax profit</t>
  </si>
  <si>
    <t>Inputs</t>
  </si>
  <si>
    <t>Test Outputs</t>
  </si>
  <si>
    <t>myPandL</t>
  </si>
  <si>
    <t>First 3 Rows are Reserved</t>
  </si>
  <si>
    <t>SC_ExcelStrict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</si>
</sst>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B6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07B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775-64A6-4E6D-9E25-6966996B3A97}">
  <sheetPr codeName="Sheet1"/>
  <dimension ref="A1:N115"/>
  <sheetViews>
    <sheetView tabSelected="1" workbookViewId="0">
      <selection activeCell="B15" sqref="B15:G15"/>
    </sheetView>
  </sheetViews>
  <sheetFormatPr defaultRowHeight="14.5" x14ac:dyDescent="0.35"/>
  <cols>
    <col min="3" max="3" width="18.36328125" customWidth="1"/>
    <col min="6" max="6" width="13.1796875" customWidth="1"/>
    <col min="9" max="9" width="11.90625" customWidth="1"/>
  </cols>
  <sheetData>
    <row r="1" spans="1:14" x14ac:dyDescent="0.35">
      <c r="A1" t="s">
        <v>19</v>
      </c>
      <c r="B1" t="s">
        <v>20</v>
      </c>
    </row>
    <row r="2" spans="1:14" x14ac:dyDescent="0.35">
      <c r="A2" t="s">
        <v>19</v>
      </c>
    </row>
    <row r="3" spans="1:14" x14ac:dyDescent="0.35">
      <c r="A3" t="s">
        <v>19</v>
      </c>
    </row>
    <row r="5" spans="1:14" x14ac:dyDescent="0.35">
      <c r="I5" t="s">
        <v>18</v>
      </c>
    </row>
    <row r="6" spans="1:14" x14ac:dyDescent="0.35">
      <c r="C6" t="s">
        <v>0</v>
      </c>
      <c r="D6" s="4">
        <v>300</v>
      </c>
      <c r="F6" t="s">
        <v>5</v>
      </c>
      <c r="G6" s="1">
        <f>D8/12*D7</f>
        <v>416.66666666666669</v>
      </c>
      <c r="I6" t="s">
        <v>10</v>
      </c>
      <c r="J6" s="6">
        <f>D6</f>
        <v>300</v>
      </c>
    </row>
    <row r="7" spans="1:14" x14ac:dyDescent="0.35">
      <c r="C7" t="s">
        <v>1</v>
      </c>
      <c r="D7" s="5">
        <v>100000</v>
      </c>
      <c r="F7" t="s">
        <v>6</v>
      </c>
      <c r="G7">
        <f>D7*D9/12</f>
        <v>250</v>
      </c>
      <c r="I7" t="s">
        <v>8</v>
      </c>
      <c r="J7" s="7">
        <f>G8</f>
        <v>166.66666666666669</v>
      </c>
    </row>
    <row r="8" spans="1:14" x14ac:dyDescent="0.35">
      <c r="C8" t="s">
        <v>2</v>
      </c>
      <c r="D8" s="4">
        <v>0.05</v>
      </c>
      <c r="F8" t="s">
        <v>8</v>
      </c>
      <c r="G8" s="1">
        <f>G6-G7</f>
        <v>166.66666666666669</v>
      </c>
      <c r="I8" t="s">
        <v>9</v>
      </c>
      <c r="J8" s="7">
        <f>D6+G8</f>
        <v>466.66666666666669</v>
      </c>
    </row>
    <row r="9" spans="1:14" x14ac:dyDescent="0.35">
      <c r="C9" t="s">
        <v>7</v>
      </c>
      <c r="D9" s="4">
        <v>0.03</v>
      </c>
      <c r="I9" t="s">
        <v>12</v>
      </c>
      <c r="J9" s="6">
        <f>-G10</f>
        <v>-100</v>
      </c>
    </row>
    <row r="10" spans="1:14" x14ac:dyDescent="0.35">
      <c r="C10" t="s">
        <v>4</v>
      </c>
      <c r="D10" s="4">
        <v>1E-3</v>
      </c>
      <c r="F10" t="s">
        <v>3</v>
      </c>
      <c r="G10">
        <f>D10*D7</f>
        <v>100</v>
      </c>
      <c r="I10" t="s">
        <v>13</v>
      </c>
      <c r="J10" s="7">
        <f>J8+J9</f>
        <v>366.66666666666669</v>
      </c>
    </row>
    <row r="11" spans="1:14" x14ac:dyDescent="0.35">
      <c r="C11" t="s">
        <v>11</v>
      </c>
      <c r="D11" s="4">
        <v>0.12</v>
      </c>
      <c r="I11" t="s">
        <v>14</v>
      </c>
      <c r="J11" s="6">
        <f>-J10*D11</f>
        <v>-44</v>
      </c>
    </row>
    <row r="12" spans="1:14" x14ac:dyDescent="0.35">
      <c r="I12" t="s">
        <v>15</v>
      </c>
      <c r="J12" s="7">
        <f>J10+J11</f>
        <v>322.66666666666669</v>
      </c>
    </row>
    <row r="15" spans="1:14" ht="29" customHeight="1" x14ac:dyDescent="0.35">
      <c r="B15" s="8" t="s">
        <v>16</v>
      </c>
      <c r="C15" s="8"/>
      <c r="D15" s="8"/>
      <c r="E15" s="8"/>
      <c r="F15" s="8"/>
      <c r="G15" s="8"/>
      <c r="H15" s="8" t="s">
        <v>17</v>
      </c>
      <c r="I15" s="8"/>
      <c r="J15" s="8"/>
      <c r="K15" s="8"/>
      <c r="L15" s="8"/>
      <c r="M15" s="8"/>
      <c r="N15" s="8"/>
    </row>
    <row r="16" spans="1:14" x14ac:dyDescent="0.35">
      <c r="B16" s="2" t="s">
        <v>0</v>
      </c>
      <c r="C16" s="2" t="s">
        <v>1</v>
      </c>
      <c r="D16" s="2" t="s">
        <v>2</v>
      </c>
      <c r="E16" s="2" t="s">
        <v>7</v>
      </c>
      <c r="F16" s="2" t="s">
        <v>4</v>
      </c>
      <c r="G16" s="2" t="s">
        <v>11</v>
      </c>
      <c r="H16" s="2" t="s">
        <v>10</v>
      </c>
      <c r="I16" s="2" t="s">
        <v>8</v>
      </c>
      <c r="J16" t="s">
        <v>9</v>
      </c>
      <c r="K16" t="s">
        <v>12</v>
      </c>
      <c r="L16" t="s">
        <v>13</v>
      </c>
      <c r="M16" t="s">
        <v>14</v>
      </c>
      <c r="N16" t="s">
        <v>15</v>
      </c>
    </row>
    <row r="17" spans="2:14" x14ac:dyDescent="0.35">
      <c r="B17" s="3">
        <v>500</v>
      </c>
      <c r="C17" s="3">
        <v>10000</v>
      </c>
      <c r="D17" s="3">
        <v>0.01</v>
      </c>
      <c r="E17" s="3">
        <v>0.01</v>
      </c>
      <c r="F17" s="3">
        <v>1E-3</v>
      </c>
      <c r="G17" s="3">
        <v>0.1</v>
      </c>
      <c r="H17">
        <v>500</v>
      </c>
      <c r="I17">
        <v>0</v>
      </c>
      <c r="J17">
        <v>500</v>
      </c>
      <c r="K17">
        <v>-10</v>
      </c>
      <c r="L17">
        <v>490</v>
      </c>
      <c r="M17">
        <v>-49</v>
      </c>
      <c r="N17">
        <v>441</v>
      </c>
    </row>
    <row r="18" spans="2:14" x14ac:dyDescent="0.35">
      <c r="B18" s="3">
        <v>500</v>
      </c>
      <c r="C18" s="3">
        <v>100000</v>
      </c>
      <c r="D18" s="3">
        <v>0.05</v>
      </c>
      <c r="E18" s="3">
        <v>0.03</v>
      </c>
      <c r="F18" s="3">
        <v>5.0000000000000001E-3</v>
      </c>
      <c r="G18" s="3">
        <v>0.1</v>
      </c>
      <c r="H18">
        <v>500</v>
      </c>
      <c r="I18">
        <v>166.66666666666669</v>
      </c>
      <c r="J18">
        <v>666.66666666666674</v>
      </c>
      <c r="K18">
        <v>-500</v>
      </c>
      <c r="L18">
        <v>166.66666666666674</v>
      </c>
      <c r="M18">
        <v>-16.666666666666675</v>
      </c>
      <c r="N18">
        <v>150.00000000000006</v>
      </c>
    </row>
    <row r="19" spans="2:14" x14ac:dyDescent="0.35">
      <c r="B19" s="3">
        <v>0</v>
      </c>
      <c r="C19" s="3">
        <v>500000</v>
      </c>
      <c r="D19" s="3">
        <v>1E-3</v>
      </c>
      <c r="E19" s="3">
        <v>0.01</v>
      </c>
      <c r="F19" s="3">
        <v>1E-3</v>
      </c>
      <c r="G19" s="3">
        <v>0.12</v>
      </c>
      <c r="H19">
        <v>0</v>
      </c>
      <c r="I19">
        <v>-375</v>
      </c>
      <c r="J19">
        <v>-375</v>
      </c>
      <c r="K19">
        <v>-500</v>
      </c>
      <c r="L19">
        <v>-875</v>
      </c>
      <c r="M19">
        <v>105</v>
      </c>
      <c r="N19">
        <v>-770</v>
      </c>
    </row>
    <row r="20" spans="2:14" x14ac:dyDescent="0.35">
      <c r="B20" s="3">
        <v>0</v>
      </c>
      <c r="C20" s="3">
        <v>500000</v>
      </c>
      <c r="D20" s="3">
        <v>1E-3</v>
      </c>
      <c r="E20" s="3">
        <v>0.03</v>
      </c>
      <c r="F20" s="3">
        <v>1E-3</v>
      </c>
      <c r="G20" s="3">
        <v>0.12</v>
      </c>
      <c r="H20">
        <v>0</v>
      </c>
      <c r="I20">
        <v>-1208.3333333333333</v>
      </c>
      <c r="J20">
        <v>-1208.3333333333333</v>
      </c>
      <c r="K20">
        <v>-500</v>
      </c>
      <c r="L20">
        <v>-1708.3333333333333</v>
      </c>
      <c r="M20">
        <v>204.99999999999997</v>
      </c>
      <c r="N20">
        <v>-1503.3333333333333</v>
      </c>
    </row>
    <row r="21" spans="2:14" x14ac:dyDescent="0.35">
      <c r="B21" s="3">
        <v>500</v>
      </c>
      <c r="C21" s="3">
        <v>500000</v>
      </c>
      <c r="D21" s="3">
        <v>1E-3</v>
      </c>
      <c r="E21" s="3">
        <v>0.09</v>
      </c>
      <c r="F21" s="3">
        <v>5.0000000000000001E-3</v>
      </c>
      <c r="G21" s="3">
        <v>0.12</v>
      </c>
      <c r="H21">
        <v>500</v>
      </c>
      <c r="I21">
        <v>-3708.3333333333335</v>
      </c>
      <c r="J21">
        <v>-3208.3333333333335</v>
      </c>
      <c r="K21">
        <v>-2500</v>
      </c>
      <c r="L21">
        <v>-5708.3333333333339</v>
      </c>
      <c r="M21">
        <v>685</v>
      </c>
      <c r="N21">
        <v>-5023.3333333333339</v>
      </c>
    </row>
    <row r="22" spans="2:14" x14ac:dyDescent="0.35">
      <c r="B22" s="3">
        <v>100</v>
      </c>
      <c r="C22" s="3">
        <v>500000</v>
      </c>
      <c r="D22" s="3">
        <v>0.01</v>
      </c>
      <c r="E22" s="3">
        <v>0.03</v>
      </c>
      <c r="F22" s="3">
        <v>1E-3</v>
      </c>
      <c r="G22" s="3">
        <v>0.12</v>
      </c>
      <c r="H22">
        <v>100</v>
      </c>
      <c r="I22">
        <v>-833.33333333333326</v>
      </c>
      <c r="J22">
        <v>-733.33333333333326</v>
      </c>
      <c r="K22">
        <v>-500</v>
      </c>
      <c r="L22">
        <v>-1233.3333333333333</v>
      </c>
      <c r="M22">
        <v>147.99999999999997</v>
      </c>
      <c r="N22">
        <v>-1085.3333333333333</v>
      </c>
    </row>
    <row r="23" spans="2:14" x14ac:dyDescent="0.35">
      <c r="B23" s="3">
        <v>50</v>
      </c>
      <c r="C23" s="3">
        <v>10000</v>
      </c>
      <c r="D23" s="3">
        <v>0.21</v>
      </c>
      <c r="E23" s="3">
        <v>0.01</v>
      </c>
      <c r="F23" s="3">
        <v>1E-3</v>
      </c>
      <c r="G23" s="3">
        <v>0.1</v>
      </c>
      <c r="H23">
        <v>50</v>
      </c>
      <c r="I23">
        <v>166.66666666666663</v>
      </c>
      <c r="J23">
        <v>216.66666666666663</v>
      </c>
      <c r="K23">
        <v>-10</v>
      </c>
      <c r="L23">
        <v>206.66666666666663</v>
      </c>
      <c r="M23">
        <v>-20.666666666666664</v>
      </c>
      <c r="N23">
        <v>185.99999999999997</v>
      </c>
    </row>
    <row r="24" spans="2:14" x14ac:dyDescent="0.35">
      <c r="B24" s="3">
        <v>50</v>
      </c>
      <c r="C24" s="3">
        <v>500000</v>
      </c>
      <c r="D24" s="3">
        <v>0.05</v>
      </c>
      <c r="E24" s="3">
        <v>0.01</v>
      </c>
      <c r="F24" s="3">
        <v>1E-3</v>
      </c>
      <c r="G24" s="3">
        <v>0.1</v>
      </c>
      <c r="H24">
        <v>50</v>
      </c>
      <c r="I24">
        <v>1666.6666666666667</v>
      </c>
      <c r="J24">
        <v>1716.6666666666667</v>
      </c>
      <c r="K24">
        <v>-500</v>
      </c>
      <c r="L24">
        <v>1216.6666666666667</v>
      </c>
      <c r="M24">
        <v>-121.66666666666669</v>
      </c>
      <c r="N24">
        <v>1095</v>
      </c>
    </row>
    <row r="25" spans="2:14" x14ac:dyDescent="0.35">
      <c r="B25" s="3">
        <v>0</v>
      </c>
      <c r="C25" s="3">
        <v>500000</v>
      </c>
      <c r="D25" s="3">
        <v>0.21</v>
      </c>
      <c r="E25" s="3">
        <v>0.01</v>
      </c>
      <c r="F25" s="3">
        <v>5.0000000000000001E-3</v>
      </c>
      <c r="G25" s="3">
        <v>0.1</v>
      </c>
      <c r="H25">
        <v>0</v>
      </c>
      <c r="I25">
        <v>8333.3333333333339</v>
      </c>
      <c r="J25">
        <v>8333.3333333333339</v>
      </c>
      <c r="K25">
        <v>-2500</v>
      </c>
      <c r="L25">
        <v>5833.3333333333339</v>
      </c>
      <c r="M25">
        <v>-583.33333333333337</v>
      </c>
      <c r="N25">
        <v>5250.0000000000009</v>
      </c>
    </row>
    <row r="26" spans="2:14" x14ac:dyDescent="0.35">
      <c r="B26" s="3">
        <v>100</v>
      </c>
      <c r="C26" s="3">
        <v>10000</v>
      </c>
      <c r="D26" s="3">
        <v>0.01</v>
      </c>
      <c r="E26" s="3">
        <v>0.03</v>
      </c>
      <c r="F26" s="3">
        <v>5.0000000000000001E-3</v>
      </c>
      <c r="G26" s="3">
        <v>0.1</v>
      </c>
      <c r="H26">
        <v>100</v>
      </c>
      <c r="I26">
        <v>-16.666666666666664</v>
      </c>
      <c r="J26">
        <v>83.333333333333343</v>
      </c>
      <c r="K26">
        <v>-50</v>
      </c>
      <c r="L26">
        <v>33.333333333333343</v>
      </c>
      <c r="M26">
        <v>-3.3333333333333344</v>
      </c>
      <c r="N26">
        <v>30.000000000000007</v>
      </c>
    </row>
    <row r="27" spans="2:14" x14ac:dyDescent="0.35">
      <c r="B27" s="3">
        <v>50</v>
      </c>
      <c r="C27" s="3">
        <v>100000</v>
      </c>
      <c r="D27" s="3">
        <v>0.05</v>
      </c>
      <c r="E27" s="3">
        <v>1E-3</v>
      </c>
      <c r="F27" s="3">
        <v>1E-3</v>
      </c>
      <c r="G27" s="3">
        <v>0.1</v>
      </c>
      <c r="H27">
        <v>50</v>
      </c>
      <c r="I27">
        <v>408.33333333333337</v>
      </c>
      <c r="J27">
        <v>458.33333333333337</v>
      </c>
      <c r="K27">
        <v>-100</v>
      </c>
      <c r="L27">
        <v>358.33333333333337</v>
      </c>
      <c r="M27">
        <v>-35.833333333333336</v>
      </c>
      <c r="N27">
        <v>322.50000000000006</v>
      </c>
    </row>
    <row r="28" spans="2:14" x14ac:dyDescent="0.35">
      <c r="B28" s="3">
        <v>100</v>
      </c>
      <c r="C28" s="3">
        <v>500000</v>
      </c>
      <c r="D28" s="3">
        <v>0.21</v>
      </c>
      <c r="E28" s="3">
        <v>0.03</v>
      </c>
      <c r="F28" s="3">
        <v>5.0000000000000001E-3</v>
      </c>
      <c r="G28" s="3">
        <v>0.1</v>
      </c>
      <c r="H28">
        <v>100</v>
      </c>
      <c r="I28">
        <v>7500</v>
      </c>
      <c r="J28">
        <v>7600</v>
      </c>
      <c r="K28">
        <v>-2500</v>
      </c>
      <c r="L28">
        <v>5100</v>
      </c>
      <c r="M28">
        <v>-510</v>
      </c>
      <c r="N28">
        <v>4590</v>
      </c>
    </row>
    <row r="29" spans="2:14" x14ac:dyDescent="0.35">
      <c r="B29" s="3">
        <v>50</v>
      </c>
      <c r="C29" s="3">
        <v>10000</v>
      </c>
      <c r="D29" s="3">
        <v>0.05</v>
      </c>
      <c r="E29" s="3">
        <v>0.01</v>
      </c>
      <c r="F29" s="3">
        <v>1E-3</v>
      </c>
      <c r="G29" s="3">
        <v>0.1</v>
      </c>
      <c r="H29">
        <v>50</v>
      </c>
      <c r="I29">
        <v>33.333333333333329</v>
      </c>
      <c r="J29">
        <v>83.333333333333329</v>
      </c>
      <c r="K29">
        <v>-10</v>
      </c>
      <c r="L29">
        <v>73.333333333333329</v>
      </c>
      <c r="M29">
        <v>-7.333333333333333</v>
      </c>
      <c r="N29">
        <v>66</v>
      </c>
    </row>
    <row r="30" spans="2:14" x14ac:dyDescent="0.35">
      <c r="B30" s="3">
        <v>50</v>
      </c>
      <c r="C30" s="3">
        <v>100000</v>
      </c>
      <c r="D30" s="3">
        <v>1E-3</v>
      </c>
      <c r="E30" s="3">
        <v>1E-3</v>
      </c>
      <c r="F30" s="3">
        <v>5.0000000000000001E-3</v>
      </c>
      <c r="G30" s="3">
        <v>0.12</v>
      </c>
      <c r="H30">
        <v>50</v>
      </c>
      <c r="I30">
        <v>0</v>
      </c>
      <c r="J30">
        <v>50</v>
      </c>
      <c r="K30">
        <v>-500</v>
      </c>
      <c r="L30">
        <v>-450</v>
      </c>
      <c r="M30">
        <v>54</v>
      </c>
      <c r="N30">
        <v>-396</v>
      </c>
    </row>
    <row r="31" spans="2:14" x14ac:dyDescent="0.35">
      <c r="B31" s="3">
        <v>0</v>
      </c>
      <c r="C31" s="3">
        <v>100000</v>
      </c>
      <c r="D31" s="3">
        <v>0.01</v>
      </c>
      <c r="E31" s="3">
        <v>1E-3</v>
      </c>
      <c r="F31" s="3">
        <v>1E-3</v>
      </c>
      <c r="G31" s="3">
        <v>0.12</v>
      </c>
      <c r="H31">
        <v>0</v>
      </c>
      <c r="I31">
        <v>75.000000000000014</v>
      </c>
      <c r="J31">
        <v>75.000000000000014</v>
      </c>
      <c r="K31">
        <v>-100</v>
      </c>
      <c r="L31">
        <v>-24.999999999999986</v>
      </c>
      <c r="M31">
        <v>2.9999999999999982</v>
      </c>
      <c r="N31">
        <v>-21.999999999999986</v>
      </c>
    </row>
    <row r="32" spans="2:14" x14ac:dyDescent="0.35">
      <c r="B32" s="3">
        <v>100</v>
      </c>
      <c r="C32" s="3">
        <v>100000</v>
      </c>
      <c r="D32" s="3">
        <v>0.01</v>
      </c>
      <c r="E32" s="3">
        <v>0.03</v>
      </c>
      <c r="F32" s="3">
        <v>5.0000000000000001E-3</v>
      </c>
      <c r="G32" s="3">
        <v>0.12</v>
      </c>
      <c r="H32">
        <v>100</v>
      </c>
      <c r="I32">
        <v>-166.66666666666666</v>
      </c>
      <c r="J32">
        <v>-66.666666666666657</v>
      </c>
      <c r="K32">
        <v>-500</v>
      </c>
      <c r="L32">
        <v>-566.66666666666663</v>
      </c>
      <c r="M32">
        <v>68</v>
      </c>
      <c r="N32">
        <v>-498.66666666666663</v>
      </c>
    </row>
    <row r="33" spans="2:14" x14ac:dyDescent="0.35">
      <c r="B33" s="3">
        <v>100</v>
      </c>
      <c r="C33" s="3">
        <v>100000</v>
      </c>
      <c r="D33" s="3">
        <v>0.21</v>
      </c>
      <c r="E33" s="3">
        <v>1E-3</v>
      </c>
      <c r="F33" s="3">
        <v>1E-3</v>
      </c>
      <c r="G33" s="3">
        <v>0.1</v>
      </c>
      <c r="H33">
        <v>100</v>
      </c>
      <c r="I33">
        <v>1741.6666666666665</v>
      </c>
      <c r="J33">
        <v>1841.6666666666665</v>
      </c>
      <c r="K33">
        <v>-100</v>
      </c>
      <c r="L33">
        <v>1741.6666666666665</v>
      </c>
      <c r="M33">
        <v>-174.16666666666666</v>
      </c>
      <c r="N33">
        <v>1567.4999999999998</v>
      </c>
    </row>
    <row r="34" spans="2:14" x14ac:dyDescent="0.35">
      <c r="B34" s="3">
        <v>500</v>
      </c>
      <c r="C34" s="3">
        <v>100000</v>
      </c>
      <c r="D34" s="3">
        <v>0.21</v>
      </c>
      <c r="E34" s="3">
        <v>0.01</v>
      </c>
      <c r="F34" s="3">
        <v>1E-3</v>
      </c>
      <c r="G34" s="3">
        <v>0.1</v>
      </c>
      <c r="H34">
        <v>500</v>
      </c>
      <c r="I34">
        <v>1666.6666666666665</v>
      </c>
      <c r="J34">
        <v>2166.6666666666665</v>
      </c>
      <c r="K34">
        <v>-100</v>
      </c>
      <c r="L34">
        <v>2066.6666666666665</v>
      </c>
      <c r="M34">
        <v>-206.66666666666666</v>
      </c>
      <c r="N34">
        <v>1859.9999999999998</v>
      </c>
    </row>
    <row r="35" spans="2:14" x14ac:dyDescent="0.35">
      <c r="B35" s="3">
        <v>50</v>
      </c>
      <c r="C35" s="3">
        <v>500000</v>
      </c>
      <c r="D35" s="3">
        <v>1E-3</v>
      </c>
      <c r="E35" s="3">
        <v>1E-3</v>
      </c>
      <c r="F35" s="3">
        <v>5.0000000000000001E-3</v>
      </c>
      <c r="G35" s="3">
        <v>0.1</v>
      </c>
      <c r="H35">
        <v>50</v>
      </c>
      <c r="I35">
        <v>0</v>
      </c>
      <c r="J35">
        <v>50</v>
      </c>
      <c r="K35">
        <v>-2500</v>
      </c>
      <c r="L35">
        <v>-2450</v>
      </c>
      <c r="M35">
        <v>245</v>
      </c>
      <c r="N35">
        <v>-2205</v>
      </c>
    </row>
    <row r="36" spans="2:14" x14ac:dyDescent="0.35">
      <c r="B36" s="3">
        <v>0</v>
      </c>
      <c r="C36" s="3">
        <v>500000</v>
      </c>
      <c r="D36" s="3">
        <v>0.01</v>
      </c>
      <c r="E36" s="3">
        <v>0.09</v>
      </c>
      <c r="F36" s="3">
        <v>1E-3</v>
      </c>
      <c r="G36" s="3">
        <v>0.12</v>
      </c>
      <c r="H36">
        <v>0</v>
      </c>
      <c r="I36">
        <v>-3333.3333333333335</v>
      </c>
      <c r="J36">
        <v>-3333.3333333333335</v>
      </c>
      <c r="K36">
        <v>-500</v>
      </c>
      <c r="L36">
        <v>-3833.3333333333335</v>
      </c>
      <c r="M36">
        <v>460</v>
      </c>
      <c r="N36">
        <v>-3373.3333333333335</v>
      </c>
    </row>
    <row r="37" spans="2:14" x14ac:dyDescent="0.35">
      <c r="B37" s="3">
        <v>500</v>
      </c>
      <c r="C37" s="3">
        <v>10000</v>
      </c>
      <c r="D37" s="3">
        <v>0.21</v>
      </c>
      <c r="E37" s="3">
        <v>0.01</v>
      </c>
      <c r="F37" s="3">
        <v>1E-3</v>
      </c>
      <c r="G37" s="3">
        <v>0.12</v>
      </c>
      <c r="H37">
        <v>500</v>
      </c>
      <c r="I37">
        <v>166.66666666666663</v>
      </c>
      <c r="J37">
        <v>666.66666666666663</v>
      </c>
      <c r="K37">
        <v>-10</v>
      </c>
      <c r="L37">
        <v>656.66666666666663</v>
      </c>
      <c r="M37">
        <v>-78.8</v>
      </c>
      <c r="N37">
        <v>577.86666666666667</v>
      </c>
    </row>
    <row r="38" spans="2:14" x14ac:dyDescent="0.35">
      <c r="B38" s="3">
        <v>500</v>
      </c>
      <c r="C38" s="3">
        <v>10000</v>
      </c>
      <c r="D38" s="3">
        <v>0.21</v>
      </c>
      <c r="E38" s="3">
        <v>0.09</v>
      </c>
      <c r="F38" s="3">
        <v>5.0000000000000001E-3</v>
      </c>
      <c r="G38" s="3">
        <v>0.1</v>
      </c>
      <c r="H38">
        <v>500</v>
      </c>
      <c r="I38">
        <v>99.999999999999972</v>
      </c>
      <c r="J38">
        <v>600</v>
      </c>
      <c r="K38">
        <v>-50</v>
      </c>
      <c r="L38">
        <v>550</v>
      </c>
      <c r="M38">
        <v>-55</v>
      </c>
      <c r="N38">
        <v>495</v>
      </c>
    </row>
    <row r="39" spans="2:14" x14ac:dyDescent="0.35">
      <c r="B39" s="3">
        <v>100</v>
      </c>
      <c r="C39" s="3">
        <v>100000</v>
      </c>
      <c r="D39" s="3">
        <v>0.21</v>
      </c>
      <c r="E39" s="3">
        <v>0.01</v>
      </c>
      <c r="F39" s="3">
        <v>5.0000000000000001E-3</v>
      </c>
      <c r="G39" s="3">
        <v>0.12</v>
      </c>
      <c r="H39">
        <v>100</v>
      </c>
      <c r="I39">
        <v>1666.6666666666665</v>
      </c>
      <c r="J39">
        <v>1766.6666666666665</v>
      </c>
      <c r="K39">
        <v>-500</v>
      </c>
      <c r="L39">
        <v>1266.6666666666665</v>
      </c>
      <c r="M39">
        <v>-151.99999999999997</v>
      </c>
      <c r="N39">
        <v>1114.6666666666665</v>
      </c>
    </row>
    <row r="40" spans="2:14" x14ac:dyDescent="0.35">
      <c r="B40" s="3">
        <v>500</v>
      </c>
      <c r="C40" s="3">
        <v>500000</v>
      </c>
      <c r="D40" s="3">
        <v>0.21</v>
      </c>
      <c r="E40" s="3">
        <v>0.01</v>
      </c>
      <c r="F40" s="3">
        <v>1E-3</v>
      </c>
      <c r="G40" s="3">
        <v>0.12</v>
      </c>
      <c r="H40">
        <v>500</v>
      </c>
      <c r="I40">
        <v>8333.3333333333339</v>
      </c>
      <c r="J40">
        <v>8833.3333333333339</v>
      </c>
      <c r="K40">
        <v>-500</v>
      </c>
      <c r="L40">
        <v>8333.3333333333339</v>
      </c>
      <c r="M40">
        <v>-1000</v>
      </c>
      <c r="N40">
        <v>7333.3333333333339</v>
      </c>
    </row>
    <row r="41" spans="2:14" x14ac:dyDescent="0.35">
      <c r="B41" s="3">
        <v>50</v>
      </c>
      <c r="C41" s="3">
        <v>10000</v>
      </c>
      <c r="D41" s="3">
        <v>1E-3</v>
      </c>
      <c r="E41" s="3">
        <v>0.01</v>
      </c>
      <c r="F41" s="3">
        <v>5.0000000000000001E-3</v>
      </c>
      <c r="G41" s="3">
        <v>0.1</v>
      </c>
      <c r="H41">
        <v>50</v>
      </c>
      <c r="I41">
        <v>-7.5000000000000009</v>
      </c>
      <c r="J41">
        <v>42.5</v>
      </c>
      <c r="K41">
        <v>-50</v>
      </c>
      <c r="L41">
        <v>-7.5</v>
      </c>
      <c r="M41">
        <v>0.75</v>
      </c>
      <c r="N41">
        <v>-6.75</v>
      </c>
    </row>
    <row r="42" spans="2:14" x14ac:dyDescent="0.35">
      <c r="B42" s="3">
        <v>100</v>
      </c>
      <c r="C42" s="3">
        <v>500000</v>
      </c>
      <c r="D42" s="3">
        <v>1E-3</v>
      </c>
      <c r="E42" s="3">
        <v>1E-3</v>
      </c>
      <c r="F42" s="3">
        <v>1E-3</v>
      </c>
      <c r="G42" s="3">
        <v>0.12</v>
      </c>
      <c r="H42">
        <v>100</v>
      </c>
      <c r="I42">
        <v>0</v>
      </c>
      <c r="J42">
        <v>100</v>
      </c>
      <c r="K42">
        <v>-500</v>
      </c>
      <c r="L42">
        <v>-400</v>
      </c>
      <c r="M42">
        <v>48</v>
      </c>
      <c r="N42">
        <v>-352</v>
      </c>
    </row>
    <row r="43" spans="2:14" x14ac:dyDescent="0.35">
      <c r="B43" s="3">
        <v>0</v>
      </c>
      <c r="C43" s="3">
        <v>500000</v>
      </c>
      <c r="D43" s="3">
        <v>0.21</v>
      </c>
      <c r="E43" s="3">
        <v>0.09</v>
      </c>
      <c r="F43" s="3">
        <v>5.0000000000000001E-3</v>
      </c>
      <c r="G43" s="3">
        <v>0.12</v>
      </c>
      <c r="H43">
        <v>0</v>
      </c>
      <c r="I43">
        <v>5000</v>
      </c>
      <c r="J43">
        <v>5000</v>
      </c>
      <c r="K43">
        <v>-2500</v>
      </c>
      <c r="L43">
        <v>2500</v>
      </c>
      <c r="M43">
        <v>-300</v>
      </c>
      <c r="N43">
        <v>2200</v>
      </c>
    </row>
    <row r="44" spans="2:14" x14ac:dyDescent="0.35">
      <c r="B44" s="3">
        <v>500</v>
      </c>
      <c r="C44" s="3">
        <v>100000</v>
      </c>
      <c r="D44" s="3">
        <v>0.01</v>
      </c>
      <c r="E44" s="3">
        <v>1E-3</v>
      </c>
      <c r="F44" s="3">
        <v>1E-3</v>
      </c>
      <c r="G44" s="3">
        <v>0.1</v>
      </c>
      <c r="H44">
        <v>500</v>
      </c>
      <c r="I44">
        <v>75.000000000000014</v>
      </c>
      <c r="J44">
        <v>575</v>
      </c>
      <c r="K44">
        <v>-100</v>
      </c>
      <c r="L44">
        <v>475</v>
      </c>
      <c r="M44">
        <v>-47.5</v>
      </c>
      <c r="N44">
        <v>427.5</v>
      </c>
    </row>
    <row r="45" spans="2:14" x14ac:dyDescent="0.35">
      <c r="B45" s="3">
        <v>0</v>
      </c>
      <c r="C45" s="3">
        <v>10000</v>
      </c>
      <c r="D45" s="3">
        <v>1E-3</v>
      </c>
      <c r="E45" s="3">
        <v>0.03</v>
      </c>
      <c r="F45" s="3">
        <v>1E-3</v>
      </c>
      <c r="G45" s="3">
        <v>0.12</v>
      </c>
      <c r="H45">
        <v>0</v>
      </c>
      <c r="I45">
        <v>-24.166666666666668</v>
      </c>
      <c r="J45">
        <v>-24.166666666666668</v>
      </c>
      <c r="K45">
        <v>-10</v>
      </c>
      <c r="L45">
        <v>-34.166666666666671</v>
      </c>
      <c r="M45">
        <v>4.1000000000000005</v>
      </c>
      <c r="N45">
        <v>-30.06666666666667</v>
      </c>
    </row>
    <row r="46" spans="2:14" x14ac:dyDescent="0.35">
      <c r="B46" s="3">
        <v>100</v>
      </c>
      <c r="C46" s="3">
        <v>100000</v>
      </c>
      <c r="D46" s="3">
        <v>1E-3</v>
      </c>
      <c r="E46" s="3">
        <v>0.03</v>
      </c>
      <c r="F46" s="3">
        <v>5.0000000000000001E-3</v>
      </c>
      <c r="G46" s="3">
        <v>0.1</v>
      </c>
      <c r="H46">
        <v>100</v>
      </c>
      <c r="I46">
        <v>-241.66666666666666</v>
      </c>
      <c r="J46">
        <v>-141.66666666666666</v>
      </c>
      <c r="K46">
        <v>-500</v>
      </c>
      <c r="L46">
        <v>-641.66666666666663</v>
      </c>
      <c r="M46">
        <v>64.166666666666671</v>
      </c>
      <c r="N46">
        <v>-577.5</v>
      </c>
    </row>
    <row r="47" spans="2:14" x14ac:dyDescent="0.35">
      <c r="B47" s="3">
        <v>500</v>
      </c>
      <c r="C47" s="3">
        <v>100000</v>
      </c>
      <c r="D47" s="3">
        <v>0.01</v>
      </c>
      <c r="E47" s="3">
        <v>1E-3</v>
      </c>
      <c r="F47" s="3">
        <v>5.0000000000000001E-3</v>
      </c>
      <c r="G47" s="3">
        <v>0.12</v>
      </c>
      <c r="H47">
        <v>500</v>
      </c>
      <c r="I47">
        <v>75.000000000000014</v>
      </c>
      <c r="J47">
        <v>575</v>
      </c>
      <c r="K47">
        <v>-500</v>
      </c>
      <c r="L47">
        <v>75</v>
      </c>
      <c r="M47">
        <v>-9</v>
      </c>
      <c r="N47">
        <v>66</v>
      </c>
    </row>
    <row r="48" spans="2:14" x14ac:dyDescent="0.35">
      <c r="B48" s="3">
        <v>100</v>
      </c>
      <c r="C48" s="3">
        <v>10000</v>
      </c>
      <c r="D48" s="3">
        <v>1E-3</v>
      </c>
      <c r="E48" s="3">
        <v>1E-3</v>
      </c>
      <c r="F48" s="3">
        <v>1E-3</v>
      </c>
      <c r="G48" s="3">
        <v>0.12</v>
      </c>
      <c r="H48">
        <v>100</v>
      </c>
      <c r="I48">
        <v>0</v>
      </c>
      <c r="J48">
        <v>100</v>
      </c>
      <c r="K48">
        <v>-10</v>
      </c>
      <c r="L48">
        <v>90</v>
      </c>
      <c r="M48">
        <v>-10.799999999999999</v>
      </c>
      <c r="N48">
        <v>79.2</v>
      </c>
    </row>
    <row r="49" spans="2:14" x14ac:dyDescent="0.35">
      <c r="B49" s="3">
        <v>500</v>
      </c>
      <c r="C49" s="3">
        <v>500000</v>
      </c>
      <c r="D49" s="3">
        <v>0.21</v>
      </c>
      <c r="E49" s="3">
        <v>0.01</v>
      </c>
      <c r="F49" s="3">
        <v>1E-3</v>
      </c>
      <c r="G49" s="3">
        <v>0.1</v>
      </c>
      <c r="H49">
        <v>500</v>
      </c>
      <c r="I49">
        <v>8333.3333333333339</v>
      </c>
      <c r="J49">
        <v>8833.3333333333339</v>
      </c>
      <c r="K49">
        <v>-500</v>
      </c>
      <c r="L49">
        <v>8333.3333333333339</v>
      </c>
      <c r="M49">
        <v>-833.33333333333348</v>
      </c>
      <c r="N49">
        <v>7500</v>
      </c>
    </row>
    <row r="50" spans="2:14" x14ac:dyDescent="0.35">
      <c r="B50" s="3">
        <v>50</v>
      </c>
      <c r="C50" s="3">
        <v>100000</v>
      </c>
      <c r="D50" s="3">
        <v>0.01</v>
      </c>
      <c r="E50" s="3">
        <v>1E-3</v>
      </c>
      <c r="F50" s="3">
        <v>5.0000000000000001E-3</v>
      </c>
      <c r="G50" s="3">
        <v>0.12</v>
      </c>
      <c r="H50">
        <v>50</v>
      </c>
      <c r="I50">
        <v>75.000000000000014</v>
      </c>
      <c r="J50">
        <v>125.00000000000001</v>
      </c>
      <c r="K50">
        <v>-500</v>
      </c>
      <c r="L50">
        <v>-375</v>
      </c>
      <c r="M50">
        <v>45</v>
      </c>
      <c r="N50">
        <v>-330</v>
      </c>
    </row>
    <row r="51" spans="2:14" x14ac:dyDescent="0.35">
      <c r="B51" s="3">
        <v>0</v>
      </c>
      <c r="C51" s="3">
        <v>10000</v>
      </c>
      <c r="D51" s="3">
        <v>0.21</v>
      </c>
      <c r="E51" s="3">
        <v>0.09</v>
      </c>
      <c r="F51" s="3">
        <v>1E-3</v>
      </c>
      <c r="G51" s="3">
        <v>0.1</v>
      </c>
      <c r="H51">
        <v>0</v>
      </c>
      <c r="I51">
        <v>99.999999999999972</v>
      </c>
      <c r="J51">
        <v>99.999999999999972</v>
      </c>
      <c r="K51">
        <v>-10</v>
      </c>
      <c r="L51">
        <v>89.999999999999972</v>
      </c>
      <c r="M51">
        <v>-8.9999999999999982</v>
      </c>
      <c r="N51">
        <v>80.999999999999972</v>
      </c>
    </row>
    <row r="52" spans="2:14" x14ac:dyDescent="0.35">
      <c r="B52" s="3">
        <v>500</v>
      </c>
      <c r="C52" s="3">
        <v>100000</v>
      </c>
      <c r="D52" s="3">
        <v>0.21</v>
      </c>
      <c r="E52" s="3">
        <v>0.01</v>
      </c>
      <c r="F52" s="3">
        <v>5.0000000000000001E-3</v>
      </c>
      <c r="G52" s="3">
        <v>0.1</v>
      </c>
      <c r="H52">
        <v>500</v>
      </c>
      <c r="I52">
        <v>1666.6666666666665</v>
      </c>
      <c r="J52">
        <v>2166.6666666666665</v>
      </c>
      <c r="K52">
        <v>-500</v>
      </c>
      <c r="L52">
        <v>1666.6666666666665</v>
      </c>
      <c r="M52">
        <v>-166.66666666666666</v>
      </c>
      <c r="N52">
        <v>1499.9999999999998</v>
      </c>
    </row>
    <row r="53" spans="2:14" x14ac:dyDescent="0.35">
      <c r="B53" s="3">
        <v>0</v>
      </c>
      <c r="C53" s="3">
        <v>10000</v>
      </c>
      <c r="D53" s="3">
        <v>0.01</v>
      </c>
      <c r="E53" s="3">
        <v>1E-3</v>
      </c>
      <c r="F53" s="3">
        <v>5.0000000000000001E-3</v>
      </c>
      <c r="G53" s="3">
        <v>0.1</v>
      </c>
      <c r="H53">
        <v>0</v>
      </c>
      <c r="I53">
        <v>7.5000000000000009</v>
      </c>
      <c r="J53">
        <v>7.5000000000000009</v>
      </c>
      <c r="K53">
        <v>-50</v>
      </c>
      <c r="L53">
        <v>-42.5</v>
      </c>
      <c r="M53">
        <v>4.25</v>
      </c>
      <c r="N53">
        <v>-38.25</v>
      </c>
    </row>
    <row r="54" spans="2:14" x14ac:dyDescent="0.35">
      <c r="B54" s="3">
        <v>500</v>
      </c>
      <c r="C54" s="3">
        <v>100000</v>
      </c>
      <c r="D54" s="3">
        <v>0.21</v>
      </c>
      <c r="E54" s="3">
        <v>0.03</v>
      </c>
      <c r="F54" s="3">
        <v>1E-3</v>
      </c>
      <c r="G54" s="3">
        <v>0.1</v>
      </c>
      <c r="H54">
        <v>500</v>
      </c>
      <c r="I54">
        <v>1499.9999999999998</v>
      </c>
      <c r="J54">
        <v>1999.9999999999998</v>
      </c>
      <c r="K54">
        <v>-100</v>
      </c>
      <c r="L54">
        <v>1899.9999999999998</v>
      </c>
      <c r="M54">
        <v>-190</v>
      </c>
      <c r="N54">
        <v>1709.9999999999998</v>
      </c>
    </row>
    <row r="55" spans="2:14" x14ac:dyDescent="0.35">
      <c r="B55" s="3">
        <v>500</v>
      </c>
      <c r="C55" s="3">
        <v>10000</v>
      </c>
      <c r="D55" s="3">
        <v>0.01</v>
      </c>
      <c r="E55" s="3">
        <v>0.03</v>
      </c>
      <c r="F55" s="3">
        <v>1E-3</v>
      </c>
      <c r="G55" s="3">
        <v>0.12</v>
      </c>
      <c r="H55">
        <v>500</v>
      </c>
      <c r="I55">
        <v>-16.666666666666664</v>
      </c>
      <c r="J55">
        <v>483.33333333333331</v>
      </c>
      <c r="K55">
        <v>-10</v>
      </c>
      <c r="L55">
        <v>473.33333333333331</v>
      </c>
      <c r="M55">
        <v>-56.8</v>
      </c>
      <c r="N55">
        <v>416.5333333333333</v>
      </c>
    </row>
    <row r="56" spans="2:14" x14ac:dyDescent="0.35">
      <c r="B56" s="3">
        <v>100</v>
      </c>
      <c r="C56" s="3">
        <v>10000</v>
      </c>
      <c r="D56" s="3">
        <v>1E-3</v>
      </c>
      <c r="E56" s="3">
        <v>0.03</v>
      </c>
      <c r="F56" s="3">
        <v>1E-3</v>
      </c>
      <c r="G56" s="3">
        <v>0.12</v>
      </c>
      <c r="H56">
        <v>100</v>
      </c>
      <c r="I56">
        <v>-24.166666666666668</v>
      </c>
      <c r="J56">
        <v>75.833333333333329</v>
      </c>
      <c r="K56">
        <v>-10</v>
      </c>
      <c r="L56">
        <v>65.833333333333329</v>
      </c>
      <c r="M56">
        <v>-7.8999999999999995</v>
      </c>
      <c r="N56">
        <v>57.93333333333333</v>
      </c>
    </row>
    <row r="57" spans="2:14" x14ac:dyDescent="0.35">
      <c r="B57" s="3">
        <v>50</v>
      </c>
      <c r="C57" s="3">
        <v>100000</v>
      </c>
      <c r="D57" s="3">
        <v>0.01</v>
      </c>
      <c r="E57" s="3">
        <v>0.01</v>
      </c>
      <c r="F57" s="3">
        <v>1E-3</v>
      </c>
      <c r="G57" s="3">
        <v>0.12</v>
      </c>
      <c r="H57">
        <v>50</v>
      </c>
      <c r="I57">
        <v>0</v>
      </c>
      <c r="J57">
        <v>50</v>
      </c>
      <c r="K57">
        <v>-100</v>
      </c>
      <c r="L57">
        <v>-50</v>
      </c>
      <c r="M57">
        <v>6</v>
      </c>
      <c r="N57">
        <v>-44</v>
      </c>
    </row>
    <row r="58" spans="2:14" x14ac:dyDescent="0.35">
      <c r="B58" s="3">
        <v>0</v>
      </c>
      <c r="C58" s="3">
        <v>10000</v>
      </c>
      <c r="D58" s="3">
        <v>1E-3</v>
      </c>
      <c r="E58" s="3">
        <v>0.03</v>
      </c>
      <c r="F58" s="3">
        <v>1E-3</v>
      </c>
      <c r="G58" s="3">
        <v>0.1</v>
      </c>
      <c r="H58">
        <v>0</v>
      </c>
      <c r="I58">
        <v>-24.166666666666668</v>
      </c>
      <c r="J58">
        <v>-24.166666666666668</v>
      </c>
      <c r="K58">
        <v>-10</v>
      </c>
      <c r="L58">
        <v>-34.166666666666671</v>
      </c>
      <c r="M58">
        <v>3.4166666666666674</v>
      </c>
      <c r="N58">
        <v>-30.750000000000004</v>
      </c>
    </row>
    <row r="59" spans="2:14" x14ac:dyDescent="0.35">
      <c r="B59" s="3">
        <v>500</v>
      </c>
      <c r="C59" s="3">
        <v>500000</v>
      </c>
      <c r="D59" s="3">
        <v>0.01</v>
      </c>
      <c r="E59" s="3">
        <v>1E-3</v>
      </c>
      <c r="F59" s="3">
        <v>1E-3</v>
      </c>
      <c r="G59" s="3">
        <v>0.12</v>
      </c>
      <c r="H59">
        <v>500</v>
      </c>
      <c r="I59">
        <v>375</v>
      </c>
      <c r="J59">
        <v>875</v>
      </c>
      <c r="K59">
        <v>-500</v>
      </c>
      <c r="L59">
        <v>375</v>
      </c>
      <c r="M59">
        <v>-45</v>
      </c>
      <c r="N59">
        <v>330</v>
      </c>
    </row>
    <row r="60" spans="2:14" x14ac:dyDescent="0.35">
      <c r="B60" s="3">
        <v>100</v>
      </c>
      <c r="C60" s="3">
        <v>500000</v>
      </c>
      <c r="D60" s="3">
        <v>1E-3</v>
      </c>
      <c r="E60" s="3">
        <v>0.03</v>
      </c>
      <c r="F60" s="3">
        <v>5.0000000000000001E-3</v>
      </c>
      <c r="G60" s="3">
        <v>0.12</v>
      </c>
      <c r="H60">
        <v>100</v>
      </c>
      <c r="I60">
        <v>-1208.3333333333333</v>
      </c>
      <c r="J60">
        <v>-1108.3333333333333</v>
      </c>
      <c r="K60">
        <v>-2500</v>
      </c>
      <c r="L60">
        <v>-3608.333333333333</v>
      </c>
      <c r="M60">
        <v>432.99999999999994</v>
      </c>
      <c r="N60">
        <v>-3175.333333333333</v>
      </c>
    </row>
    <row r="61" spans="2:14" x14ac:dyDescent="0.35">
      <c r="B61" s="3">
        <v>100</v>
      </c>
      <c r="C61" s="3">
        <v>10000</v>
      </c>
      <c r="D61" s="3">
        <v>0.01</v>
      </c>
      <c r="E61" s="3">
        <v>0.09</v>
      </c>
      <c r="F61" s="3">
        <v>5.0000000000000001E-3</v>
      </c>
      <c r="G61" s="3">
        <v>0.12</v>
      </c>
      <c r="H61">
        <v>100</v>
      </c>
      <c r="I61">
        <v>-66.666666666666671</v>
      </c>
      <c r="J61">
        <v>33.333333333333329</v>
      </c>
      <c r="K61">
        <v>-50</v>
      </c>
      <c r="L61">
        <v>-16.666666666666671</v>
      </c>
      <c r="M61">
        <v>2.0000000000000004</v>
      </c>
      <c r="N61">
        <v>-14.666666666666671</v>
      </c>
    </row>
    <row r="62" spans="2:14" x14ac:dyDescent="0.35">
      <c r="B62" s="3">
        <v>50</v>
      </c>
      <c r="C62" s="3">
        <v>500000</v>
      </c>
      <c r="D62" s="3">
        <v>1E-3</v>
      </c>
      <c r="E62" s="3">
        <v>0.01</v>
      </c>
      <c r="F62" s="3">
        <v>1E-3</v>
      </c>
      <c r="G62" s="3">
        <v>0.1</v>
      </c>
      <c r="H62">
        <v>50</v>
      </c>
      <c r="I62">
        <v>-375</v>
      </c>
      <c r="J62">
        <v>-325</v>
      </c>
      <c r="K62">
        <v>-500</v>
      </c>
      <c r="L62">
        <v>-825</v>
      </c>
      <c r="M62">
        <v>82.5</v>
      </c>
      <c r="N62">
        <v>-742.5</v>
      </c>
    </row>
    <row r="63" spans="2:14" x14ac:dyDescent="0.35">
      <c r="B63" s="3">
        <v>500</v>
      </c>
      <c r="C63" s="3">
        <v>500000</v>
      </c>
      <c r="D63" s="3">
        <v>0.21</v>
      </c>
      <c r="E63" s="3">
        <v>0.03</v>
      </c>
      <c r="F63" s="3">
        <v>1E-3</v>
      </c>
      <c r="G63" s="3">
        <v>0.12</v>
      </c>
      <c r="H63">
        <v>500</v>
      </c>
      <c r="I63">
        <v>7500</v>
      </c>
      <c r="J63">
        <v>8000</v>
      </c>
      <c r="K63">
        <v>-500</v>
      </c>
      <c r="L63">
        <v>7500</v>
      </c>
      <c r="M63">
        <v>-900</v>
      </c>
      <c r="N63">
        <v>6600</v>
      </c>
    </row>
    <row r="64" spans="2:14" x14ac:dyDescent="0.35">
      <c r="B64" s="3">
        <v>50</v>
      </c>
      <c r="C64" s="3">
        <v>10000</v>
      </c>
      <c r="D64" s="3">
        <v>0.01</v>
      </c>
      <c r="E64" s="3">
        <v>0.03</v>
      </c>
      <c r="F64" s="3">
        <v>5.0000000000000001E-3</v>
      </c>
      <c r="G64" s="3">
        <v>0.1</v>
      </c>
      <c r="H64">
        <v>50</v>
      </c>
      <c r="I64">
        <v>-16.666666666666664</v>
      </c>
      <c r="J64">
        <v>33.333333333333336</v>
      </c>
      <c r="K64">
        <v>-50</v>
      </c>
      <c r="L64">
        <v>-16.666666666666664</v>
      </c>
      <c r="M64">
        <v>1.6666666666666665</v>
      </c>
      <c r="N64">
        <v>-14.999999999999998</v>
      </c>
    </row>
    <row r="65" spans="2:14" x14ac:dyDescent="0.35">
      <c r="B65" s="3">
        <v>0</v>
      </c>
      <c r="C65" s="3">
        <v>100000</v>
      </c>
      <c r="D65" s="3">
        <v>0.05</v>
      </c>
      <c r="E65" s="3">
        <v>0.09</v>
      </c>
      <c r="F65" s="3">
        <v>5.0000000000000001E-3</v>
      </c>
      <c r="G65" s="3">
        <v>0.1</v>
      </c>
      <c r="H65">
        <v>0</v>
      </c>
      <c r="I65">
        <v>-333.33333333333331</v>
      </c>
      <c r="J65">
        <v>-333.33333333333331</v>
      </c>
      <c r="K65">
        <v>-500</v>
      </c>
      <c r="L65">
        <v>-833.33333333333326</v>
      </c>
      <c r="M65">
        <v>83.333333333333329</v>
      </c>
      <c r="N65">
        <v>-749.99999999999989</v>
      </c>
    </row>
    <row r="66" spans="2:14" x14ac:dyDescent="0.35">
      <c r="B66" s="3">
        <v>50</v>
      </c>
      <c r="C66" s="3">
        <v>100000</v>
      </c>
      <c r="D66" s="3">
        <v>0.21</v>
      </c>
      <c r="E66" s="3">
        <v>1E-3</v>
      </c>
      <c r="F66" s="3">
        <v>5.0000000000000001E-3</v>
      </c>
      <c r="G66" s="3">
        <v>0.1</v>
      </c>
      <c r="H66">
        <v>50</v>
      </c>
      <c r="I66">
        <v>1741.6666666666665</v>
      </c>
      <c r="J66">
        <v>1791.6666666666665</v>
      </c>
      <c r="K66">
        <v>-500</v>
      </c>
      <c r="L66">
        <v>1291.6666666666665</v>
      </c>
      <c r="M66">
        <v>-129.16666666666666</v>
      </c>
      <c r="N66">
        <v>1162.4999999999998</v>
      </c>
    </row>
    <row r="67" spans="2:14" x14ac:dyDescent="0.35">
      <c r="B67" s="3">
        <v>0</v>
      </c>
      <c r="C67" s="3">
        <v>100000</v>
      </c>
      <c r="D67" s="3">
        <v>0.21</v>
      </c>
      <c r="E67" s="3">
        <v>0.01</v>
      </c>
      <c r="F67" s="3">
        <v>5.0000000000000001E-3</v>
      </c>
      <c r="G67" s="3">
        <v>0.12</v>
      </c>
      <c r="H67">
        <v>0</v>
      </c>
      <c r="I67">
        <v>1666.6666666666665</v>
      </c>
      <c r="J67">
        <v>1666.6666666666665</v>
      </c>
      <c r="K67">
        <v>-500</v>
      </c>
      <c r="L67">
        <v>1166.6666666666665</v>
      </c>
      <c r="M67">
        <v>-139.99999999999997</v>
      </c>
      <c r="N67">
        <v>1026.6666666666665</v>
      </c>
    </row>
    <row r="68" spans="2:14" x14ac:dyDescent="0.35">
      <c r="B68" s="3">
        <v>500</v>
      </c>
      <c r="C68" s="3">
        <v>100000</v>
      </c>
      <c r="D68" s="3">
        <v>0.01</v>
      </c>
      <c r="E68" s="3">
        <v>1E-3</v>
      </c>
      <c r="F68" s="3">
        <v>5.0000000000000001E-3</v>
      </c>
      <c r="G68" s="3">
        <v>0.1</v>
      </c>
      <c r="H68">
        <v>500</v>
      </c>
      <c r="I68">
        <v>75.000000000000014</v>
      </c>
      <c r="J68">
        <v>575</v>
      </c>
      <c r="K68">
        <v>-500</v>
      </c>
      <c r="L68">
        <v>75</v>
      </c>
      <c r="M68">
        <v>-7.5</v>
      </c>
      <c r="N68">
        <v>67.5</v>
      </c>
    </row>
    <row r="69" spans="2:14" x14ac:dyDescent="0.35">
      <c r="B69" s="3">
        <v>500</v>
      </c>
      <c r="C69" s="3">
        <v>10000</v>
      </c>
      <c r="D69" s="3">
        <v>0.05</v>
      </c>
      <c r="E69" s="3">
        <v>0.01</v>
      </c>
      <c r="F69" s="3">
        <v>5.0000000000000001E-3</v>
      </c>
      <c r="G69" s="3">
        <v>0.1</v>
      </c>
      <c r="H69">
        <v>500</v>
      </c>
      <c r="I69">
        <v>33.333333333333329</v>
      </c>
      <c r="J69">
        <v>533.33333333333337</v>
      </c>
      <c r="K69">
        <v>-50</v>
      </c>
      <c r="L69">
        <v>483.33333333333337</v>
      </c>
      <c r="M69">
        <v>-48.333333333333343</v>
      </c>
      <c r="N69">
        <v>435</v>
      </c>
    </row>
    <row r="70" spans="2:14" x14ac:dyDescent="0.35">
      <c r="B70" s="3">
        <v>100</v>
      </c>
      <c r="C70" s="3">
        <v>500000</v>
      </c>
      <c r="D70" s="3">
        <v>0.05</v>
      </c>
      <c r="E70" s="3">
        <v>0.01</v>
      </c>
      <c r="F70" s="3">
        <v>5.0000000000000001E-3</v>
      </c>
      <c r="G70" s="3">
        <v>0.12</v>
      </c>
      <c r="H70">
        <v>100</v>
      </c>
      <c r="I70">
        <v>1666.6666666666667</v>
      </c>
      <c r="J70">
        <v>1766.6666666666667</v>
      </c>
      <c r="K70">
        <v>-2500</v>
      </c>
      <c r="L70">
        <v>-733.33333333333326</v>
      </c>
      <c r="M70">
        <v>87.999999999999986</v>
      </c>
      <c r="N70">
        <v>-645.33333333333326</v>
      </c>
    </row>
    <row r="71" spans="2:14" x14ac:dyDescent="0.35">
      <c r="B71" s="3">
        <v>0</v>
      </c>
      <c r="C71" s="3">
        <v>100000</v>
      </c>
      <c r="D71" s="3">
        <v>0.01</v>
      </c>
      <c r="E71" s="3">
        <v>0.01</v>
      </c>
      <c r="F71" s="3">
        <v>5.0000000000000001E-3</v>
      </c>
      <c r="G71" s="3">
        <v>0.12</v>
      </c>
      <c r="H71">
        <v>0</v>
      </c>
      <c r="I71">
        <v>0</v>
      </c>
      <c r="J71">
        <v>0</v>
      </c>
      <c r="K71">
        <v>-500</v>
      </c>
      <c r="L71">
        <v>-500</v>
      </c>
      <c r="M71">
        <v>60</v>
      </c>
      <c r="N71">
        <v>-440</v>
      </c>
    </row>
    <row r="72" spans="2:14" x14ac:dyDescent="0.35">
      <c r="B72" s="3">
        <v>100</v>
      </c>
      <c r="C72" s="3">
        <v>100000</v>
      </c>
      <c r="D72" s="3">
        <v>1E-3</v>
      </c>
      <c r="E72" s="3">
        <v>1E-3</v>
      </c>
      <c r="F72" s="3">
        <v>5.0000000000000001E-3</v>
      </c>
      <c r="G72" s="3">
        <v>0.12</v>
      </c>
      <c r="H72">
        <v>100</v>
      </c>
      <c r="I72">
        <v>0</v>
      </c>
      <c r="J72">
        <v>100</v>
      </c>
      <c r="K72">
        <v>-500</v>
      </c>
      <c r="L72">
        <v>-400</v>
      </c>
      <c r="M72">
        <v>48</v>
      </c>
      <c r="N72">
        <v>-352</v>
      </c>
    </row>
    <row r="73" spans="2:14" x14ac:dyDescent="0.35">
      <c r="B73" s="3">
        <v>500</v>
      </c>
      <c r="C73" s="3">
        <v>10000</v>
      </c>
      <c r="D73" s="3">
        <v>0.05</v>
      </c>
      <c r="E73" s="3">
        <v>0.09</v>
      </c>
      <c r="F73" s="3">
        <v>1E-3</v>
      </c>
      <c r="G73" s="3">
        <v>0.1</v>
      </c>
      <c r="H73">
        <v>500</v>
      </c>
      <c r="I73">
        <v>-33.333333333333336</v>
      </c>
      <c r="J73">
        <v>466.66666666666669</v>
      </c>
      <c r="K73">
        <v>-10</v>
      </c>
      <c r="L73">
        <v>456.66666666666669</v>
      </c>
      <c r="M73">
        <v>-45.666666666666671</v>
      </c>
      <c r="N73">
        <v>411</v>
      </c>
    </row>
    <row r="74" spans="2:14" x14ac:dyDescent="0.35">
      <c r="B74" s="3">
        <v>0</v>
      </c>
      <c r="C74" s="3">
        <v>100000</v>
      </c>
      <c r="D74" s="3">
        <v>0.01</v>
      </c>
      <c r="E74" s="3">
        <v>0.09</v>
      </c>
      <c r="F74" s="3">
        <v>1E-3</v>
      </c>
      <c r="G74" s="3">
        <v>0.12</v>
      </c>
      <c r="H74">
        <v>0</v>
      </c>
      <c r="I74">
        <v>-666.66666666666663</v>
      </c>
      <c r="J74">
        <v>-666.66666666666663</v>
      </c>
      <c r="K74">
        <v>-100</v>
      </c>
      <c r="L74">
        <v>-766.66666666666663</v>
      </c>
      <c r="M74">
        <v>91.999999999999986</v>
      </c>
      <c r="N74">
        <v>-674.66666666666663</v>
      </c>
    </row>
    <row r="75" spans="2:14" x14ac:dyDescent="0.35">
      <c r="B75" s="3">
        <v>0</v>
      </c>
      <c r="C75" s="3">
        <v>10000</v>
      </c>
      <c r="D75" s="3">
        <v>0.21</v>
      </c>
      <c r="E75" s="3">
        <v>0.03</v>
      </c>
      <c r="F75" s="3">
        <v>1E-3</v>
      </c>
      <c r="G75" s="3">
        <v>0.12</v>
      </c>
      <c r="H75">
        <v>0</v>
      </c>
      <c r="I75">
        <v>149.99999999999997</v>
      </c>
      <c r="J75">
        <v>149.99999999999997</v>
      </c>
      <c r="K75">
        <v>-10</v>
      </c>
      <c r="L75">
        <v>139.99999999999997</v>
      </c>
      <c r="M75">
        <v>-16.799999999999997</v>
      </c>
      <c r="N75">
        <v>123.19999999999997</v>
      </c>
    </row>
    <row r="76" spans="2:14" x14ac:dyDescent="0.35">
      <c r="B76" s="3">
        <v>100</v>
      </c>
      <c r="C76" s="3">
        <v>10000</v>
      </c>
      <c r="D76" s="3">
        <v>0.21</v>
      </c>
      <c r="E76" s="3">
        <v>0.03</v>
      </c>
      <c r="F76" s="3">
        <v>1E-3</v>
      </c>
      <c r="G76" s="3">
        <v>0.12</v>
      </c>
      <c r="H76">
        <v>100</v>
      </c>
      <c r="I76">
        <v>149.99999999999997</v>
      </c>
      <c r="J76">
        <v>249.99999999999997</v>
      </c>
      <c r="K76">
        <v>-10</v>
      </c>
      <c r="L76">
        <v>239.99999999999997</v>
      </c>
      <c r="M76">
        <v>-28.799999999999997</v>
      </c>
      <c r="N76">
        <v>211.2</v>
      </c>
    </row>
    <row r="77" spans="2:14" x14ac:dyDescent="0.35">
      <c r="B77" s="3">
        <v>100</v>
      </c>
      <c r="C77" s="3">
        <v>10000</v>
      </c>
      <c r="D77" s="3">
        <v>0.21</v>
      </c>
      <c r="E77" s="3">
        <v>0.01</v>
      </c>
      <c r="F77" s="3">
        <v>5.0000000000000001E-3</v>
      </c>
      <c r="G77" s="3">
        <v>0.12</v>
      </c>
      <c r="H77">
        <v>100</v>
      </c>
      <c r="I77">
        <v>166.66666666666663</v>
      </c>
      <c r="J77">
        <v>266.66666666666663</v>
      </c>
      <c r="K77">
        <v>-50</v>
      </c>
      <c r="L77">
        <v>216.66666666666663</v>
      </c>
      <c r="M77">
        <v>-25.999999999999993</v>
      </c>
      <c r="N77">
        <v>190.66666666666663</v>
      </c>
    </row>
    <row r="78" spans="2:14" x14ac:dyDescent="0.35">
      <c r="B78" s="3">
        <v>500</v>
      </c>
      <c r="C78" s="3">
        <v>10000</v>
      </c>
      <c r="D78" s="3">
        <v>0.01</v>
      </c>
      <c r="E78" s="3">
        <v>0.03</v>
      </c>
      <c r="F78" s="3">
        <v>5.0000000000000001E-3</v>
      </c>
      <c r="G78" s="3">
        <v>0.1</v>
      </c>
      <c r="H78">
        <v>500</v>
      </c>
      <c r="I78">
        <v>-16.666666666666664</v>
      </c>
      <c r="J78">
        <v>483.33333333333331</v>
      </c>
      <c r="K78">
        <v>-50</v>
      </c>
      <c r="L78">
        <v>433.33333333333331</v>
      </c>
      <c r="M78">
        <v>-43.333333333333336</v>
      </c>
      <c r="N78">
        <v>390</v>
      </c>
    </row>
    <row r="79" spans="2:14" x14ac:dyDescent="0.35">
      <c r="B79" s="3">
        <v>0</v>
      </c>
      <c r="C79" s="3">
        <v>500000</v>
      </c>
      <c r="D79" s="3">
        <v>1E-3</v>
      </c>
      <c r="E79" s="3">
        <v>1E-3</v>
      </c>
      <c r="F79" s="3">
        <v>1E-3</v>
      </c>
      <c r="G79" s="3">
        <v>0.12</v>
      </c>
      <c r="H79">
        <v>0</v>
      </c>
      <c r="I79">
        <v>0</v>
      </c>
      <c r="J79">
        <v>0</v>
      </c>
      <c r="K79">
        <v>-500</v>
      </c>
      <c r="L79">
        <v>-500</v>
      </c>
      <c r="M79">
        <v>60</v>
      </c>
      <c r="N79">
        <v>-440</v>
      </c>
    </row>
    <row r="80" spans="2:14" x14ac:dyDescent="0.35">
      <c r="B80" s="3">
        <v>0</v>
      </c>
      <c r="C80" s="3">
        <v>10000</v>
      </c>
      <c r="D80" s="3">
        <v>1E-3</v>
      </c>
      <c r="E80" s="3">
        <v>1E-3</v>
      </c>
      <c r="F80" s="3">
        <v>5.0000000000000001E-3</v>
      </c>
      <c r="G80" s="3">
        <v>0.1</v>
      </c>
      <c r="H80">
        <v>0</v>
      </c>
      <c r="I80">
        <v>0</v>
      </c>
      <c r="J80">
        <v>0</v>
      </c>
      <c r="K80">
        <v>-50</v>
      </c>
      <c r="L80">
        <v>-50</v>
      </c>
      <c r="M80">
        <v>5</v>
      </c>
      <c r="N80">
        <v>-45</v>
      </c>
    </row>
    <row r="81" spans="2:14" x14ac:dyDescent="0.35">
      <c r="B81" s="3">
        <v>50</v>
      </c>
      <c r="C81" s="3">
        <v>100000</v>
      </c>
      <c r="D81" s="3">
        <v>0.05</v>
      </c>
      <c r="E81" s="3">
        <v>0.09</v>
      </c>
      <c r="F81" s="3">
        <v>1E-3</v>
      </c>
      <c r="G81" s="3">
        <v>0.12</v>
      </c>
      <c r="H81">
        <v>50</v>
      </c>
      <c r="I81">
        <v>-333.33333333333331</v>
      </c>
      <c r="J81">
        <v>-283.33333333333331</v>
      </c>
      <c r="K81">
        <v>-100</v>
      </c>
      <c r="L81">
        <v>-383.33333333333331</v>
      </c>
      <c r="M81">
        <v>45.999999999999993</v>
      </c>
      <c r="N81">
        <v>-337.33333333333331</v>
      </c>
    </row>
    <row r="82" spans="2:14" x14ac:dyDescent="0.35">
      <c r="B82" s="3">
        <v>50</v>
      </c>
      <c r="C82" s="3">
        <v>100000</v>
      </c>
      <c r="D82" s="3">
        <v>0.01</v>
      </c>
      <c r="E82" s="3">
        <v>1E-3</v>
      </c>
      <c r="F82" s="3">
        <v>5.0000000000000001E-3</v>
      </c>
      <c r="G82" s="3">
        <v>0.1</v>
      </c>
      <c r="H82">
        <v>50</v>
      </c>
      <c r="I82">
        <v>75.000000000000014</v>
      </c>
      <c r="J82">
        <v>125.00000000000001</v>
      </c>
      <c r="K82">
        <v>-500</v>
      </c>
      <c r="L82">
        <v>-375</v>
      </c>
      <c r="M82">
        <v>37.5</v>
      </c>
      <c r="N82">
        <v>-337.5</v>
      </c>
    </row>
    <row r="83" spans="2:14" x14ac:dyDescent="0.35">
      <c r="B83" s="3">
        <v>0</v>
      </c>
      <c r="C83" s="3">
        <v>10000</v>
      </c>
      <c r="D83" s="3">
        <v>0.05</v>
      </c>
      <c r="E83" s="3">
        <v>0.03</v>
      </c>
      <c r="F83" s="3">
        <v>5.0000000000000001E-3</v>
      </c>
      <c r="G83" s="3">
        <v>0.1</v>
      </c>
      <c r="H83">
        <v>0</v>
      </c>
      <c r="I83">
        <v>16.666666666666664</v>
      </c>
      <c r="J83">
        <v>16.666666666666664</v>
      </c>
      <c r="K83">
        <v>-50</v>
      </c>
      <c r="L83">
        <v>-33.333333333333336</v>
      </c>
      <c r="M83">
        <v>3.3333333333333339</v>
      </c>
      <c r="N83">
        <v>-30</v>
      </c>
    </row>
    <row r="84" spans="2:14" x14ac:dyDescent="0.35">
      <c r="B84" s="3">
        <v>0</v>
      </c>
      <c r="C84" s="3">
        <v>500000</v>
      </c>
      <c r="D84" s="3">
        <v>0.21</v>
      </c>
      <c r="E84" s="3">
        <v>0.03</v>
      </c>
      <c r="F84" s="3">
        <v>5.0000000000000001E-3</v>
      </c>
      <c r="G84" s="3">
        <v>0.1</v>
      </c>
      <c r="H84">
        <v>0</v>
      </c>
      <c r="I84">
        <v>7500</v>
      </c>
      <c r="J84">
        <v>7500</v>
      </c>
      <c r="K84">
        <v>-2500</v>
      </c>
      <c r="L84">
        <v>5000</v>
      </c>
      <c r="M84">
        <v>-500</v>
      </c>
      <c r="N84">
        <v>4500</v>
      </c>
    </row>
    <row r="85" spans="2:14" x14ac:dyDescent="0.35">
      <c r="B85" s="3">
        <v>500</v>
      </c>
      <c r="C85" s="3">
        <v>500000</v>
      </c>
      <c r="D85" s="3">
        <v>0.21</v>
      </c>
      <c r="E85" s="3">
        <v>0.09</v>
      </c>
      <c r="F85" s="3">
        <v>1E-3</v>
      </c>
      <c r="G85" s="3">
        <v>0.12</v>
      </c>
      <c r="H85">
        <v>500</v>
      </c>
      <c r="I85">
        <v>5000</v>
      </c>
      <c r="J85">
        <v>5500</v>
      </c>
      <c r="K85">
        <v>-500</v>
      </c>
      <c r="L85">
        <v>5000</v>
      </c>
      <c r="M85">
        <v>-600</v>
      </c>
      <c r="N85">
        <v>4400</v>
      </c>
    </row>
    <row r="86" spans="2:14" x14ac:dyDescent="0.35">
      <c r="B86" s="3">
        <v>100</v>
      </c>
      <c r="C86" s="3">
        <v>500000</v>
      </c>
      <c r="D86" s="3">
        <v>0.05</v>
      </c>
      <c r="E86" s="3">
        <v>0.03</v>
      </c>
      <c r="F86" s="3">
        <v>5.0000000000000001E-3</v>
      </c>
      <c r="G86" s="3">
        <v>0.1</v>
      </c>
      <c r="H86">
        <v>100</v>
      </c>
      <c r="I86">
        <v>833.33333333333348</v>
      </c>
      <c r="J86">
        <v>933.33333333333348</v>
      </c>
      <c r="K86">
        <v>-2500</v>
      </c>
      <c r="L86">
        <v>-1566.6666666666665</v>
      </c>
      <c r="M86">
        <v>156.66666666666666</v>
      </c>
      <c r="N86">
        <v>-1409.9999999999998</v>
      </c>
    </row>
    <row r="87" spans="2:14" x14ac:dyDescent="0.35">
      <c r="B87" s="3">
        <v>500</v>
      </c>
      <c r="C87" s="3">
        <v>10000</v>
      </c>
      <c r="D87" s="3">
        <v>1E-3</v>
      </c>
      <c r="E87" s="3">
        <v>1E-3</v>
      </c>
      <c r="F87" s="3">
        <v>5.0000000000000001E-3</v>
      </c>
      <c r="G87" s="3">
        <v>0.1</v>
      </c>
      <c r="H87">
        <v>500</v>
      </c>
      <c r="I87">
        <v>0</v>
      </c>
      <c r="J87">
        <v>500</v>
      </c>
      <c r="K87">
        <v>-50</v>
      </c>
      <c r="L87">
        <v>450</v>
      </c>
      <c r="M87">
        <v>-45</v>
      </c>
      <c r="N87">
        <v>405</v>
      </c>
    </row>
    <row r="88" spans="2:14" x14ac:dyDescent="0.35">
      <c r="B88" s="3">
        <v>100</v>
      </c>
      <c r="C88" s="3">
        <v>100000</v>
      </c>
      <c r="D88" s="3">
        <v>0.01</v>
      </c>
      <c r="E88" s="3">
        <v>1E-3</v>
      </c>
      <c r="F88" s="3">
        <v>1E-3</v>
      </c>
      <c r="G88" s="3">
        <v>0.12</v>
      </c>
      <c r="H88">
        <v>100</v>
      </c>
      <c r="I88">
        <v>75.000000000000014</v>
      </c>
      <c r="J88">
        <v>175</v>
      </c>
      <c r="K88">
        <v>-100</v>
      </c>
      <c r="L88">
        <v>75</v>
      </c>
      <c r="M88">
        <v>-9</v>
      </c>
      <c r="N88">
        <v>66</v>
      </c>
    </row>
    <row r="89" spans="2:14" x14ac:dyDescent="0.35">
      <c r="B89" s="3">
        <v>50</v>
      </c>
      <c r="C89" s="3">
        <v>500000</v>
      </c>
      <c r="D89" s="3">
        <v>0.05</v>
      </c>
      <c r="E89" s="3">
        <v>0.09</v>
      </c>
      <c r="F89" s="3">
        <v>5.0000000000000001E-3</v>
      </c>
      <c r="G89" s="3">
        <v>0.12</v>
      </c>
      <c r="H89">
        <v>50</v>
      </c>
      <c r="I89">
        <v>-1666.6666666666665</v>
      </c>
      <c r="J89">
        <v>-1616.6666666666665</v>
      </c>
      <c r="K89">
        <v>-2500</v>
      </c>
      <c r="L89">
        <v>-4116.6666666666661</v>
      </c>
      <c r="M89">
        <v>493.99999999999989</v>
      </c>
      <c r="N89">
        <v>-3622.6666666666661</v>
      </c>
    </row>
    <row r="90" spans="2:14" x14ac:dyDescent="0.35">
      <c r="B90" s="3">
        <v>0</v>
      </c>
      <c r="C90" s="3">
        <v>10000</v>
      </c>
      <c r="D90" s="3">
        <v>0.05</v>
      </c>
      <c r="E90" s="3">
        <v>0.03</v>
      </c>
      <c r="F90" s="3">
        <v>1E-3</v>
      </c>
      <c r="G90" s="3">
        <v>0.12</v>
      </c>
      <c r="H90">
        <v>0</v>
      </c>
      <c r="I90">
        <v>16.666666666666664</v>
      </c>
      <c r="J90">
        <v>16.666666666666664</v>
      </c>
      <c r="K90">
        <v>-10</v>
      </c>
      <c r="L90">
        <v>6.6666666666666643</v>
      </c>
      <c r="M90">
        <v>-0.79999999999999971</v>
      </c>
      <c r="N90">
        <v>5.8666666666666645</v>
      </c>
    </row>
    <row r="91" spans="2:14" x14ac:dyDescent="0.35">
      <c r="B91" s="3">
        <v>100</v>
      </c>
      <c r="C91" s="3">
        <v>500000</v>
      </c>
      <c r="D91" s="3">
        <v>0.05</v>
      </c>
      <c r="E91" s="3">
        <v>0.09</v>
      </c>
      <c r="F91" s="3">
        <v>1E-3</v>
      </c>
      <c r="G91" s="3">
        <v>0.12</v>
      </c>
      <c r="H91">
        <v>100</v>
      </c>
      <c r="I91">
        <v>-1666.6666666666665</v>
      </c>
      <c r="J91">
        <v>-1566.6666666666665</v>
      </c>
      <c r="K91">
        <v>-500</v>
      </c>
      <c r="L91">
        <v>-2066.6666666666665</v>
      </c>
      <c r="M91">
        <v>247.99999999999997</v>
      </c>
      <c r="N91">
        <v>-1818.6666666666665</v>
      </c>
    </row>
    <row r="92" spans="2:14" x14ac:dyDescent="0.35">
      <c r="B92" s="3">
        <v>500</v>
      </c>
      <c r="C92" s="3">
        <v>500000</v>
      </c>
      <c r="D92" s="3">
        <v>0.21</v>
      </c>
      <c r="E92" s="3">
        <v>0.09</v>
      </c>
      <c r="F92" s="3">
        <v>1E-3</v>
      </c>
      <c r="G92" s="3">
        <v>0.1</v>
      </c>
      <c r="H92">
        <v>500</v>
      </c>
      <c r="I92">
        <v>5000</v>
      </c>
      <c r="J92">
        <v>5500</v>
      </c>
      <c r="K92">
        <v>-500</v>
      </c>
      <c r="L92">
        <v>5000</v>
      </c>
      <c r="M92">
        <v>-500</v>
      </c>
      <c r="N92">
        <v>4500</v>
      </c>
    </row>
    <row r="93" spans="2:14" x14ac:dyDescent="0.35">
      <c r="B93" s="3">
        <v>50</v>
      </c>
      <c r="C93" s="3">
        <v>100000</v>
      </c>
      <c r="D93" s="3">
        <v>0.05</v>
      </c>
      <c r="E93" s="3">
        <v>0.01</v>
      </c>
      <c r="F93" s="3">
        <v>5.0000000000000001E-3</v>
      </c>
      <c r="G93" s="3">
        <v>0.1</v>
      </c>
      <c r="H93">
        <v>50</v>
      </c>
      <c r="I93">
        <v>333.33333333333337</v>
      </c>
      <c r="J93">
        <v>383.33333333333337</v>
      </c>
      <c r="K93">
        <v>-500</v>
      </c>
      <c r="L93">
        <v>-116.66666666666663</v>
      </c>
      <c r="M93">
        <v>11.666666666666664</v>
      </c>
      <c r="N93">
        <v>-104.99999999999997</v>
      </c>
    </row>
    <row r="94" spans="2:14" x14ac:dyDescent="0.35">
      <c r="B94" s="3">
        <v>500</v>
      </c>
      <c r="C94" s="3">
        <v>500000</v>
      </c>
      <c r="D94" s="3">
        <v>0.01</v>
      </c>
      <c r="E94" s="3">
        <v>0.01</v>
      </c>
      <c r="F94" s="3">
        <v>5.0000000000000001E-3</v>
      </c>
      <c r="G94" s="3">
        <v>0.12</v>
      </c>
      <c r="H94">
        <v>500</v>
      </c>
      <c r="I94">
        <v>0</v>
      </c>
      <c r="J94">
        <v>500</v>
      </c>
      <c r="K94">
        <v>-2500</v>
      </c>
      <c r="L94">
        <v>-2000</v>
      </c>
      <c r="M94">
        <v>240</v>
      </c>
      <c r="N94">
        <v>-1760</v>
      </c>
    </row>
    <row r="95" spans="2:14" x14ac:dyDescent="0.35">
      <c r="B95" s="3">
        <v>500</v>
      </c>
      <c r="C95" s="3">
        <v>10000</v>
      </c>
      <c r="D95" s="3">
        <v>0.01</v>
      </c>
      <c r="E95" s="3">
        <v>0.09</v>
      </c>
      <c r="F95" s="3">
        <v>1E-3</v>
      </c>
      <c r="G95" s="3">
        <v>0.12</v>
      </c>
      <c r="H95">
        <v>500</v>
      </c>
      <c r="I95">
        <v>-66.666666666666671</v>
      </c>
      <c r="J95">
        <v>433.33333333333331</v>
      </c>
      <c r="K95">
        <v>-10</v>
      </c>
      <c r="L95">
        <v>423.33333333333331</v>
      </c>
      <c r="M95">
        <v>-50.8</v>
      </c>
      <c r="N95">
        <v>372.5333333333333</v>
      </c>
    </row>
    <row r="96" spans="2:14" x14ac:dyDescent="0.35">
      <c r="B96" s="3">
        <v>0</v>
      </c>
      <c r="C96" s="3">
        <v>10000</v>
      </c>
      <c r="D96" s="3">
        <v>1E-3</v>
      </c>
      <c r="E96" s="3">
        <v>0.01</v>
      </c>
      <c r="F96" s="3">
        <v>1E-3</v>
      </c>
      <c r="G96" s="3">
        <v>0.1</v>
      </c>
      <c r="H96">
        <v>0</v>
      </c>
      <c r="I96">
        <v>-7.5000000000000009</v>
      </c>
      <c r="J96">
        <v>-7.5000000000000009</v>
      </c>
      <c r="K96">
        <v>-10</v>
      </c>
      <c r="L96">
        <v>-17.5</v>
      </c>
      <c r="M96">
        <v>1.75</v>
      </c>
      <c r="N96">
        <v>-15.75</v>
      </c>
    </row>
    <row r="97" spans="2:14" x14ac:dyDescent="0.35">
      <c r="B97" s="3">
        <v>0</v>
      </c>
      <c r="C97" s="3">
        <v>100000</v>
      </c>
      <c r="D97" s="3">
        <v>1E-3</v>
      </c>
      <c r="E97" s="3">
        <v>1E-3</v>
      </c>
      <c r="F97" s="3">
        <v>5.0000000000000001E-3</v>
      </c>
      <c r="G97" s="3">
        <v>0.1</v>
      </c>
      <c r="H97">
        <v>0</v>
      </c>
      <c r="I97">
        <v>0</v>
      </c>
      <c r="J97">
        <v>0</v>
      </c>
      <c r="K97">
        <v>-500</v>
      </c>
      <c r="L97">
        <v>-500</v>
      </c>
      <c r="M97">
        <v>50</v>
      </c>
      <c r="N97">
        <v>-450</v>
      </c>
    </row>
    <row r="98" spans="2:14" x14ac:dyDescent="0.35">
      <c r="B98" s="3">
        <v>0</v>
      </c>
      <c r="C98" s="3">
        <v>500000</v>
      </c>
      <c r="D98" s="3">
        <v>0.01</v>
      </c>
      <c r="E98" s="3">
        <v>0.01</v>
      </c>
      <c r="F98" s="3">
        <v>1E-3</v>
      </c>
      <c r="G98" s="3">
        <v>0.12</v>
      </c>
      <c r="H98">
        <v>0</v>
      </c>
      <c r="I98">
        <v>0</v>
      </c>
      <c r="J98">
        <v>0</v>
      </c>
      <c r="K98">
        <v>-500</v>
      </c>
      <c r="L98">
        <v>-500</v>
      </c>
      <c r="M98">
        <v>60</v>
      </c>
      <c r="N98">
        <v>-440</v>
      </c>
    </row>
    <row r="99" spans="2:14" x14ac:dyDescent="0.35">
      <c r="B99" s="3">
        <v>0</v>
      </c>
      <c r="C99" s="3">
        <v>100000</v>
      </c>
      <c r="D99" s="3">
        <v>0.01</v>
      </c>
      <c r="E99" s="3">
        <v>0.09</v>
      </c>
      <c r="F99" s="3">
        <v>5.0000000000000001E-3</v>
      </c>
      <c r="G99" s="3">
        <v>0.12</v>
      </c>
      <c r="H99">
        <v>0</v>
      </c>
      <c r="I99">
        <v>-666.66666666666663</v>
      </c>
      <c r="J99">
        <v>-666.66666666666663</v>
      </c>
      <c r="K99">
        <v>-500</v>
      </c>
      <c r="L99">
        <v>-1166.6666666666665</v>
      </c>
      <c r="M99">
        <v>139.99999999999997</v>
      </c>
      <c r="N99">
        <v>-1026.6666666666665</v>
      </c>
    </row>
    <row r="100" spans="2:14" x14ac:dyDescent="0.35">
      <c r="B100" s="3">
        <v>50</v>
      </c>
      <c r="C100" s="3">
        <v>10000</v>
      </c>
      <c r="D100" s="3">
        <v>0.01</v>
      </c>
      <c r="E100" s="3">
        <v>0.01</v>
      </c>
      <c r="F100" s="3">
        <v>5.0000000000000001E-3</v>
      </c>
      <c r="G100" s="3">
        <v>0.1</v>
      </c>
      <c r="H100">
        <v>50</v>
      </c>
      <c r="I100">
        <v>0</v>
      </c>
      <c r="J100">
        <v>50</v>
      </c>
      <c r="K100">
        <v>-50</v>
      </c>
      <c r="L100">
        <v>0</v>
      </c>
      <c r="M100">
        <v>0</v>
      </c>
      <c r="N100">
        <v>0</v>
      </c>
    </row>
    <row r="101" spans="2:14" x14ac:dyDescent="0.35">
      <c r="B101" s="3">
        <v>0</v>
      </c>
      <c r="C101" s="3">
        <v>500000</v>
      </c>
      <c r="D101" s="3">
        <v>0.05</v>
      </c>
      <c r="E101" s="3">
        <v>0.03</v>
      </c>
      <c r="F101" s="3">
        <v>1E-3</v>
      </c>
      <c r="G101" s="3">
        <v>0.12</v>
      </c>
      <c r="H101">
        <v>0</v>
      </c>
      <c r="I101">
        <v>833.33333333333348</v>
      </c>
      <c r="J101">
        <v>833.33333333333348</v>
      </c>
      <c r="K101">
        <v>-500</v>
      </c>
      <c r="L101">
        <v>333.33333333333348</v>
      </c>
      <c r="M101">
        <v>-40.000000000000014</v>
      </c>
      <c r="N101">
        <v>293.33333333333348</v>
      </c>
    </row>
    <row r="102" spans="2:14" x14ac:dyDescent="0.35">
      <c r="B102" s="3">
        <v>500</v>
      </c>
      <c r="C102" s="3">
        <v>500000</v>
      </c>
      <c r="D102" s="3">
        <v>0.05</v>
      </c>
      <c r="E102" s="3">
        <v>0.03</v>
      </c>
      <c r="F102" s="3">
        <v>1E-3</v>
      </c>
      <c r="G102" s="3">
        <v>0.12</v>
      </c>
      <c r="H102">
        <v>500</v>
      </c>
      <c r="I102">
        <v>833.33333333333348</v>
      </c>
      <c r="J102">
        <v>1333.3333333333335</v>
      </c>
      <c r="K102">
        <v>-500</v>
      </c>
      <c r="L102">
        <v>833.33333333333348</v>
      </c>
      <c r="M102">
        <v>-100.00000000000001</v>
      </c>
      <c r="N102">
        <v>733.33333333333348</v>
      </c>
    </row>
    <row r="103" spans="2:14" x14ac:dyDescent="0.35">
      <c r="B103" s="3">
        <v>500</v>
      </c>
      <c r="C103" s="3">
        <v>500000</v>
      </c>
      <c r="D103" s="3">
        <v>1E-3</v>
      </c>
      <c r="E103" s="3">
        <v>0.01</v>
      </c>
      <c r="F103" s="3">
        <v>5.0000000000000001E-3</v>
      </c>
      <c r="G103" s="3">
        <v>0.1</v>
      </c>
      <c r="H103">
        <v>500</v>
      </c>
      <c r="I103">
        <v>-375</v>
      </c>
      <c r="J103">
        <v>125</v>
      </c>
      <c r="K103">
        <v>-2500</v>
      </c>
      <c r="L103">
        <v>-2375</v>
      </c>
      <c r="M103">
        <v>237.5</v>
      </c>
      <c r="N103">
        <v>-2137.5</v>
      </c>
    </row>
    <row r="104" spans="2:14" x14ac:dyDescent="0.35">
      <c r="B104" s="3">
        <v>50</v>
      </c>
      <c r="C104" s="3">
        <v>500000</v>
      </c>
      <c r="D104" s="3">
        <v>1E-3</v>
      </c>
      <c r="E104" s="3">
        <v>1E-3</v>
      </c>
      <c r="F104" s="3">
        <v>5.0000000000000001E-3</v>
      </c>
      <c r="G104" s="3">
        <v>0.12</v>
      </c>
      <c r="H104">
        <v>50</v>
      </c>
      <c r="I104">
        <v>0</v>
      </c>
      <c r="J104">
        <v>50</v>
      </c>
      <c r="K104">
        <v>-2500</v>
      </c>
      <c r="L104">
        <v>-2450</v>
      </c>
      <c r="M104">
        <v>294</v>
      </c>
      <c r="N104">
        <v>-2156</v>
      </c>
    </row>
    <row r="105" spans="2:14" x14ac:dyDescent="0.35">
      <c r="B105" s="3">
        <v>100</v>
      </c>
      <c r="C105" s="3">
        <v>500000</v>
      </c>
      <c r="D105" s="3">
        <v>0.01</v>
      </c>
      <c r="E105" s="3">
        <v>1E-3</v>
      </c>
      <c r="F105" s="3">
        <v>5.0000000000000001E-3</v>
      </c>
      <c r="G105" s="3">
        <v>0.12</v>
      </c>
      <c r="H105">
        <v>100</v>
      </c>
      <c r="I105">
        <v>375</v>
      </c>
      <c r="J105">
        <v>475</v>
      </c>
      <c r="K105">
        <v>-2500</v>
      </c>
      <c r="L105">
        <v>-2025</v>
      </c>
      <c r="M105">
        <v>243</v>
      </c>
      <c r="N105">
        <v>-1782</v>
      </c>
    </row>
    <row r="106" spans="2:14" x14ac:dyDescent="0.35">
      <c r="B106" s="3">
        <v>50</v>
      </c>
      <c r="C106" s="3">
        <v>500000</v>
      </c>
      <c r="D106" s="3">
        <v>0.01</v>
      </c>
      <c r="E106" s="3">
        <v>0.01</v>
      </c>
      <c r="F106" s="3">
        <v>5.0000000000000001E-3</v>
      </c>
      <c r="G106" s="3">
        <v>0.12</v>
      </c>
      <c r="H106">
        <v>50</v>
      </c>
      <c r="I106">
        <v>0</v>
      </c>
      <c r="J106">
        <v>50</v>
      </c>
      <c r="K106">
        <v>-2500</v>
      </c>
      <c r="L106">
        <v>-2450</v>
      </c>
      <c r="M106">
        <v>294</v>
      </c>
      <c r="N106">
        <v>-2156</v>
      </c>
    </row>
    <row r="107" spans="2:14" x14ac:dyDescent="0.35">
      <c r="B107" s="3">
        <v>100</v>
      </c>
      <c r="C107" s="3">
        <v>10000</v>
      </c>
      <c r="D107" s="3">
        <v>0.21</v>
      </c>
      <c r="E107" s="3">
        <v>0.03</v>
      </c>
      <c r="F107" s="3">
        <v>1E-3</v>
      </c>
      <c r="G107" s="3">
        <v>0.1</v>
      </c>
      <c r="H107">
        <v>100</v>
      </c>
      <c r="I107">
        <v>149.99999999999997</v>
      </c>
      <c r="J107">
        <v>249.99999999999997</v>
      </c>
      <c r="K107">
        <v>-10</v>
      </c>
      <c r="L107">
        <v>239.99999999999997</v>
      </c>
      <c r="M107">
        <v>-24</v>
      </c>
      <c r="N107">
        <v>215.99999999999997</v>
      </c>
    </row>
    <row r="108" spans="2:14" x14ac:dyDescent="0.35">
      <c r="B108" s="3">
        <v>50</v>
      </c>
      <c r="C108" s="3">
        <v>10000</v>
      </c>
      <c r="D108" s="3">
        <v>0.05</v>
      </c>
      <c r="E108" s="3">
        <v>0.03</v>
      </c>
      <c r="F108" s="3">
        <v>5.0000000000000001E-3</v>
      </c>
      <c r="G108" s="3">
        <v>0.12</v>
      </c>
      <c r="H108">
        <v>50</v>
      </c>
      <c r="I108">
        <v>16.666666666666664</v>
      </c>
      <c r="J108">
        <v>66.666666666666657</v>
      </c>
      <c r="K108">
        <v>-50</v>
      </c>
      <c r="L108">
        <v>16.666666666666657</v>
      </c>
      <c r="M108">
        <v>-1.9999999999999989</v>
      </c>
      <c r="N108">
        <v>14.666666666666659</v>
      </c>
    </row>
    <row r="109" spans="2:14" x14ac:dyDescent="0.35">
      <c r="B109" s="3">
        <v>50</v>
      </c>
      <c r="C109" s="3">
        <v>10000</v>
      </c>
      <c r="D109" s="3">
        <v>0.01</v>
      </c>
      <c r="E109" s="3">
        <v>1E-3</v>
      </c>
      <c r="F109" s="3">
        <v>5.0000000000000001E-3</v>
      </c>
      <c r="G109" s="3">
        <v>0.1</v>
      </c>
      <c r="H109">
        <v>50</v>
      </c>
      <c r="I109">
        <v>7.5000000000000009</v>
      </c>
      <c r="J109">
        <v>57.5</v>
      </c>
      <c r="K109">
        <v>-50</v>
      </c>
      <c r="L109">
        <v>7.5</v>
      </c>
      <c r="M109">
        <v>-0.75</v>
      </c>
      <c r="N109">
        <v>6.75</v>
      </c>
    </row>
    <row r="110" spans="2:14" x14ac:dyDescent="0.35">
      <c r="B110" s="3">
        <v>50</v>
      </c>
      <c r="C110" s="3">
        <v>500000</v>
      </c>
      <c r="D110" s="3">
        <v>0.05</v>
      </c>
      <c r="E110" s="3">
        <v>0.09</v>
      </c>
      <c r="F110" s="3">
        <v>1E-3</v>
      </c>
      <c r="G110" s="3">
        <v>0.1</v>
      </c>
      <c r="H110">
        <v>50</v>
      </c>
      <c r="I110">
        <v>-1666.6666666666665</v>
      </c>
      <c r="J110">
        <v>-1616.6666666666665</v>
      </c>
      <c r="K110">
        <v>-500</v>
      </c>
      <c r="L110">
        <v>-2116.6666666666665</v>
      </c>
      <c r="M110">
        <v>211.66666666666666</v>
      </c>
      <c r="N110">
        <v>-1904.9999999999998</v>
      </c>
    </row>
    <row r="111" spans="2:14" x14ac:dyDescent="0.35">
      <c r="B111" s="3">
        <v>0</v>
      </c>
      <c r="C111" s="3">
        <v>500000</v>
      </c>
      <c r="D111" s="3">
        <v>0.05</v>
      </c>
      <c r="E111" s="3">
        <v>0.03</v>
      </c>
      <c r="F111" s="3">
        <v>5.0000000000000001E-3</v>
      </c>
      <c r="G111" s="3">
        <v>0.12</v>
      </c>
      <c r="H111">
        <v>0</v>
      </c>
      <c r="I111">
        <v>833.33333333333348</v>
      </c>
      <c r="J111">
        <v>833.33333333333348</v>
      </c>
      <c r="K111">
        <v>-2500</v>
      </c>
      <c r="L111">
        <v>-1666.6666666666665</v>
      </c>
      <c r="M111">
        <v>199.99999999999997</v>
      </c>
      <c r="N111">
        <v>-1466.6666666666665</v>
      </c>
    </row>
    <row r="112" spans="2:14" x14ac:dyDescent="0.35">
      <c r="B112" s="3">
        <v>100</v>
      </c>
      <c r="C112" s="3">
        <v>500000</v>
      </c>
      <c r="D112" s="3">
        <v>1E-3</v>
      </c>
      <c r="E112" s="3">
        <v>0.09</v>
      </c>
      <c r="F112" s="3">
        <v>1E-3</v>
      </c>
      <c r="G112" s="3">
        <v>0.12</v>
      </c>
      <c r="H112">
        <v>100</v>
      </c>
      <c r="I112">
        <v>-3708.3333333333335</v>
      </c>
      <c r="J112">
        <v>-3608.3333333333335</v>
      </c>
      <c r="K112">
        <v>-500</v>
      </c>
      <c r="L112">
        <v>-4108.3333333333339</v>
      </c>
      <c r="M112">
        <v>493.00000000000006</v>
      </c>
      <c r="N112">
        <v>-3615.3333333333339</v>
      </c>
    </row>
    <row r="113" spans="2:14" x14ac:dyDescent="0.35">
      <c r="B113" s="3">
        <v>500</v>
      </c>
      <c r="C113" s="3">
        <v>100000</v>
      </c>
      <c r="D113" s="3">
        <v>0.01</v>
      </c>
      <c r="E113" s="3">
        <v>0.01</v>
      </c>
      <c r="F113" s="3">
        <v>5.0000000000000001E-3</v>
      </c>
      <c r="G113" s="3">
        <v>0.1</v>
      </c>
      <c r="H113">
        <v>500</v>
      </c>
      <c r="I113">
        <v>0</v>
      </c>
      <c r="J113">
        <v>500</v>
      </c>
      <c r="K113">
        <v>-500</v>
      </c>
      <c r="L113">
        <v>0</v>
      </c>
      <c r="M113">
        <v>0</v>
      </c>
      <c r="N113">
        <v>0</v>
      </c>
    </row>
    <row r="114" spans="2:14" x14ac:dyDescent="0.35">
      <c r="B114" s="3">
        <v>50</v>
      </c>
      <c r="C114" s="3">
        <v>10000</v>
      </c>
      <c r="D114" s="3">
        <v>0.21</v>
      </c>
      <c r="E114" s="3">
        <v>0.09</v>
      </c>
      <c r="F114" s="3">
        <v>1E-3</v>
      </c>
      <c r="G114" s="3">
        <v>0.12</v>
      </c>
      <c r="H114">
        <v>50</v>
      </c>
      <c r="I114">
        <v>99.999999999999972</v>
      </c>
      <c r="J114">
        <v>149.99999999999997</v>
      </c>
      <c r="K114">
        <v>-10</v>
      </c>
      <c r="L114">
        <v>139.99999999999997</v>
      </c>
      <c r="M114">
        <v>-16.799999999999997</v>
      </c>
      <c r="N114">
        <v>123.19999999999997</v>
      </c>
    </row>
    <row r="115" spans="2:14" x14ac:dyDescent="0.35">
      <c r="B115" s="3">
        <v>0</v>
      </c>
      <c r="C115" s="3">
        <v>100000</v>
      </c>
      <c r="D115" s="3">
        <v>0.01</v>
      </c>
      <c r="E115" s="3">
        <v>0.01</v>
      </c>
      <c r="F115" s="3">
        <v>1E-3</v>
      </c>
      <c r="G115" s="3">
        <v>0.12</v>
      </c>
      <c r="H115">
        <v>0</v>
      </c>
      <c r="I115">
        <v>0</v>
      </c>
      <c r="J115">
        <v>0</v>
      </c>
      <c r="K115">
        <v>-100</v>
      </c>
      <c r="L115">
        <v>-100</v>
      </c>
      <c r="M115">
        <v>12</v>
      </c>
      <c r="N115">
        <v>-88</v>
      </c>
    </row>
  </sheetData>
  <sortState xmlns:xlrd2="http://schemas.microsoft.com/office/spreadsheetml/2017/richdata2" ref="B17:I713">
    <sortCondition ref="I16:I713"/>
  </sortState>
  <mergeCells count="2">
    <mergeCell ref="B15:G15"/>
    <mergeCell ref="H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myPandL</vt:lpstr>
      <vt:lpstr>myPandL!Input_Balance</vt:lpstr>
      <vt:lpstr>myPandL!Input_cof_rate</vt:lpstr>
      <vt:lpstr>myPandL!Input_cost_per_bal</vt:lpstr>
      <vt:lpstr>myPandL!Input_Fees</vt:lpstr>
      <vt:lpstr>myPandL!Input_interest</vt:lpstr>
      <vt:lpstr>myPandL!Input_tax_rate</vt:lpstr>
      <vt:lpstr>myPandL!Inputs</vt:lpstr>
      <vt:lpstr>myPandL!Output_after_tax_profit</vt:lpstr>
      <vt:lpstr>myPandL!Output_before_tax_profit</vt:lpstr>
      <vt:lpstr>myPandL!Output_Cost</vt:lpstr>
      <vt:lpstr>myPandL!Output_fee_income</vt:lpstr>
      <vt:lpstr>myPandL!Output_net_int_income</vt:lpstr>
      <vt:lpstr>myPandL!Output_Revenue</vt:lpstr>
      <vt:lpstr>myPandL!Output_tax</vt:lpstr>
      <vt:lpstr>myPandL!Outputs</vt:lpstr>
      <vt:lpstr>myPandL!TestCases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</dc:creator>
  <cp:lastModifiedBy>Matthew F</cp:lastModifiedBy>
  <dcterms:created xsi:type="dcterms:W3CDTF">2024-01-22T01:20:36Z</dcterms:created>
  <dcterms:modified xsi:type="dcterms:W3CDTF">2024-02-02T06:02:38Z</dcterms:modified>
</cp:coreProperties>
</file>