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SpreadsheetCoder\XMLFunctions\"/>
    </mc:Choice>
  </mc:AlternateContent>
  <xr:revisionPtr revIDLastSave="0" documentId="13_ncr:1_{CFEC06DD-41E2-4B57-AA53-644638012FFC}" xr6:coauthVersionLast="47" xr6:coauthVersionMax="47" xr10:uidLastSave="{00000000-0000-0000-0000-000000000000}"/>
  <bookViews>
    <workbookView xWindow="-110" yWindow="-110" windowWidth="38620" windowHeight="21100" xr2:uid="{38A1B9D0-950D-4CAA-B16F-98DB7A748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29" i="1" s="1"/>
  <c r="D27" i="1"/>
  <c r="D29" i="1" s="1"/>
  <c r="C31" i="1"/>
  <c r="E27" i="1"/>
  <c r="E28" i="1" s="1"/>
  <c r="E29" i="1" s="1"/>
  <c r="C25" i="1"/>
  <c r="C30" i="1" l="1"/>
</calcChain>
</file>

<file path=xl/sharedStrings.xml><?xml version="1.0" encoding="utf-8"?>
<sst xmlns="http://schemas.openxmlformats.org/spreadsheetml/2006/main" count="32" uniqueCount="31">
  <si>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</si>
  <si>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</si>
  <si>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</si>
  <si>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</si>
  <si>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</si>
  <si>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</si>
  <si>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</si>
  <si>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</si>
  <si>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</si>
  <si>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</si>
  <si>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</si>
  <si>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</si>
  <si>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</si>
  <si>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</si>
  <si>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</si>
  <si>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</si>
  <si>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</si>
  <si>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</si>
  <si>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</si>
  <si>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</si>
  <si>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</si>
  <si>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q</t>
  </si>
  <si>
    <t>r</t>
  </si>
  <si>
    <t>result</t>
  </si>
  <si>
    <t>p-low</t>
  </si>
  <si>
    <t>p-high</t>
  </si>
  <si>
    <t>p&lt;p-high</t>
  </si>
  <si>
    <t>excel</t>
  </si>
  <si>
    <t>probability</t>
  </si>
  <si>
    <t>Acklam's Algorithm for the Inverse Normal CDF</t>
  </si>
  <si>
    <t>https://stackedboxes.org/2017/05/01/acklams-normal-quantile-function/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</si>
</sst>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edboxes.org/2017/05/01/acklams-normal-quantile-fun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667C-FD8E-45E3-9203-B0312F8CD8E0}">
  <dimension ref="B1:F31"/>
  <sheetViews>
    <sheetView tabSelected="1" workbookViewId="0">
      <selection activeCell="E2" sqref="E2"/>
    </sheetView>
  </sheetViews>
  <sheetFormatPr defaultRowHeight="14.5" x14ac:dyDescent="0.35"/>
  <cols>
    <col min="4" max="4" width="9.6328125" customWidth="1"/>
    <col min="5" max="5" width="9.1796875" customWidth="1"/>
    <col min="6" max="6" width="10.1796875" customWidth="1"/>
    <col min="7" max="7" width="12.90625" customWidth="1"/>
  </cols>
  <sheetData>
    <row r="1" spans="2:5" x14ac:dyDescent="0.35">
      <c r="B1" t="s">
        <v>28</v>
      </c>
      <c r="C1">
        <v>1E-3</v>
      </c>
      <c r="E1" t="s">
        <v>29</v>
      </c>
    </row>
    <row r="2" spans="2:5" x14ac:dyDescent="0.35">
      <c r="E2" s="3" t="s">
        <v>30</v>
      </c>
    </row>
    <row r="3" spans="2:5" x14ac:dyDescent="0.35">
      <c r="B3" t="s">
        <v>0</v>
      </c>
      <c r="C3">
        <v>-39.6968302866538</v>
      </c>
    </row>
    <row r="4" spans="2:5" x14ac:dyDescent="0.35">
      <c r="B4" t="s">
        <v>1</v>
      </c>
      <c r="C4">
        <v>220.94609842452101</v>
      </c>
    </row>
    <row r="5" spans="2:5" x14ac:dyDescent="0.35">
      <c r="B5" t="s">
        <v>2</v>
      </c>
      <c r="C5">
        <v>-275.92851044696903</v>
      </c>
    </row>
    <row r="6" spans="2:5" x14ac:dyDescent="0.35">
      <c r="B6" t="s">
        <v>3</v>
      </c>
      <c r="C6">
        <v>138.357751867269</v>
      </c>
    </row>
    <row r="7" spans="2:5" x14ac:dyDescent="0.35">
      <c r="B7" t="s">
        <v>4</v>
      </c>
      <c r="C7">
        <v>-30.664798066147199</v>
      </c>
    </row>
    <row r="8" spans="2:5" x14ac:dyDescent="0.35">
      <c r="B8" t="s">
        <v>5</v>
      </c>
      <c r="C8">
        <v>2.5066282774592401</v>
      </c>
    </row>
    <row r="9" spans="2:5" x14ac:dyDescent="0.35">
      <c r="B9" t="s">
        <v>6</v>
      </c>
      <c r="C9">
        <v>-54.476098798224101</v>
      </c>
    </row>
    <row r="10" spans="2:5" x14ac:dyDescent="0.35">
      <c r="B10" t="s">
        <v>7</v>
      </c>
      <c r="C10">
        <v>161.58583685804101</v>
      </c>
    </row>
    <row r="11" spans="2:5" x14ac:dyDescent="0.35">
      <c r="B11" t="s">
        <v>8</v>
      </c>
      <c r="C11">
        <v>-155.698979859887</v>
      </c>
    </row>
    <row r="12" spans="2:5" x14ac:dyDescent="0.35">
      <c r="B12" t="s">
        <v>9</v>
      </c>
      <c r="C12">
        <v>66.801311887719706</v>
      </c>
    </row>
    <row r="13" spans="2:5" x14ac:dyDescent="0.35">
      <c r="B13" t="s">
        <v>10</v>
      </c>
      <c r="C13">
        <v>-13.280681552885699</v>
      </c>
    </row>
    <row r="14" spans="2:5" x14ac:dyDescent="0.35">
      <c r="B14" t="s">
        <v>11</v>
      </c>
      <c r="C14" s="1">
        <v>-7.78489400243029E-3</v>
      </c>
    </row>
    <row r="15" spans="2:5" x14ac:dyDescent="0.35">
      <c r="B15" t="s">
        <v>12</v>
      </c>
      <c r="C15">
        <v>-0.32239645804113598</v>
      </c>
    </row>
    <row r="16" spans="2:5" x14ac:dyDescent="0.35">
      <c r="B16" t="s">
        <v>13</v>
      </c>
      <c r="C16">
        <v>-2.4007582771618399</v>
      </c>
    </row>
    <row r="17" spans="2:6" x14ac:dyDescent="0.35">
      <c r="B17" t="s">
        <v>14</v>
      </c>
      <c r="C17">
        <v>-2.5497325393437298</v>
      </c>
    </row>
    <row r="18" spans="2:6" x14ac:dyDescent="0.35">
      <c r="B18" t="s">
        <v>15</v>
      </c>
      <c r="C18">
        <v>4.3746641414649696</v>
      </c>
    </row>
    <row r="19" spans="2:6" x14ac:dyDescent="0.35">
      <c r="B19" t="s">
        <v>16</v>
      </c>
      <c r="C19">
        <v>2.93816398269878</v>
      </c>
    </row>
    <row r="20" spans="2:6" x14ac:dyDescent="0.35">
      <c r="B20" t="s">
        <v>17</v>
      </c>
      <c r="C20" s="1">
        <v>7.7846957090414604E-3</v>
      </c>
    </row>
    <row r="21" spans="2:6" x14ac:dyDescent="0.35">
      <c r="B21" t="s">
        <v>18</v>
      </c>
      <c r="C21">
        <v>0.32246712907003999</v>
      </c>
    </row>
    <row r="22" spans="2:6" x14ac:dyDescent="0.35">
      <c r="B22" t="s">
        <v>19</v>
      </c>
      <c r="C22">
        <v>2.445134137143</v>
      </c>
    </row>
    <row r="23" spans="2:6" x14ac:dyDescent="0.35">
      <c r="B23" t="s">
        <v>20</v>
      </c>
      <c r="C23">
        <v>3.7544086619074202</v>
      </c>
    </row>
    <row r="24" spans="2:6" x14ac:dyDescent="0.35">
      <c r="B24" t="s">
        <v>24</v>
      </c>
      <c r="C24">
        <v>2.4250000000000001E-2</v>
      </c>
    </row>
    <row r="25" spans="2:6" x14ac:dyDescent="0.35">
      <c r="B25" t="s">
        <v>25</v>
      </c>
      <c r="C25">
        <f>1-C24</f>
        <v>0.97575000000000001</v>
      </c>
    </row>
    <row r="26" spans="2:6" x14ac:dyDescent="0.35">
      <c r="D26" s="2" t="s">
        <v>24</v>
      </c>
      <c r="E26" s="2" t="s">
        <v>26</v>
      </c>
    </row>
    <row r="27" spans="2:6" x14ac:dyDescent="0.35">
      <c r="B27" t="s">
        <v>21</v>
      </c>
      <c r="D27">
        <f>SQRT(-2 * LN(C1))</f>
        <v>3.7169221888498383</v>
      </c>
      <c r="E27">
        <f>C1-0.5</f>
        <v>-0.499</v>
      </c>
      <c r="F27">
        <f>SQRT(-2*LN(1 - C1))</f>
        <v>4.4732545949979961E-2</v>
      </c>
    </row>
    <row r="28" spans="2:6" x14ac:dyDescent="0.35">
      <c r="B28" t="s">
        <v>22</v>
      </c>
      <c r="E28">
        <f>E27*E27</f>
        <v>0.249001</v>
      </c>
    </row>
    <row r="29" spans="2:6" x14ac:dyDescent="0.35">
      <c r="D29" s="1">
        <f>(((((C14 * D27 +C15) * D27 + C16) * D27 + C17) * D27 + C18) * D27 + C19) / ((((C20 * D27 + C21) * D27 + C22) * D27 + C23) * D27 + 1)</f>
        <v>-3.0902323047094002</v>
      </c>
      <c r="E29" s="2">
        <f xml:space="preserve"> (((((C3 * E28 + C4) * E28 + C5) * E28 + C6) * E28 + C7) * E28 + C8) * E27/(((((C9 * E28 + C10) * E28 + C11) * E28 + C12) * E28 + C13) * E28 + 1)</f>
        <v>-2.9955138424149297</v>
      </c>
      <c r="F29" s="1">
        <f>-(((((C14 * F27 +C15) * F27 + C16) * F27 + C17) * F27 + C18) * F27 + C19) / ((((C20 * F27 + C21) * F27 + C22) * F27 + C23) * F27 + 1)</f>
        <v>-2.6674283325957817</v>
      </c>
    </row>
    <row r="30" spans="2:6" x14ac:dyDescent="0.35">
      <c r="B30" t="s">
        <v>23</v>
      </c>
      <c r="C30">
        <f>IF(C1&lt;C24,D29,IF(C1&lt;C25,E29,F29))</f>
        <v>-3.0902323047094002</v>
      </c>
    </row>
    <row r="31" spans="2:6" x14ac:dyDescent="0.35">
      <c r="B31" t="s">
        <v>27</v>
      </c>
      <c r="C31">
        <f>NORMSINV(C1)</f>
        <v>-3.0902323061678132</v>
      </c>
    </row>
  </sheetData>
  <sortState xmlns:xlrd2="http://schemas.microsoft.com/office/spreadsheetml/2017/richdata2" ref="I7:J33">
    <sortCondition ref="I7:I33"/>
  </sortState>
  <hyperlinks>
    <hyperlink ref="E2" r:id="rId1" xr:uid="{DBA98756-916E-4BA3-ABB5-125BC2B3A98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</dc:creator>
  <cp:lastModifiedBy>Matthew F</cp:lastModifiedBy>
  <dcterms:created xsi:type="dcterms:W3CDTF">2022-03-27T04:23:31Z</dcterms:created>
  <dcterms:modified xsi:type="dcterms:W3CDTF">2023-02-03T10:00:14Z</dcterms:modified>
</cp:coreProperties>
</file>