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han\Machine learning Algorithms\Random forest and decision tree\"/>
    </mc:Choice>
  </mc:AlternateContent>
  <bookViews>
    <workbookView xWindow="0" yWindow="0" windowWidth="23040" windowHeight="9372" activeTab="1"/>
  </bookViews>
  <sheets>
    <sheet name="Description" sheetId="1" r:id="rId1"/>
    <sheet name="Data" sheetId="2" r:id="rId2"/>
  </sheets>
  <calcPr calcId="152511"/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E14" i="1"/>
</calcChain>
</file>

<file path=xl/sharedStrings.xml><?xml version="1.0" encoding="utf-8"?>
<sst xmlns="http://schemas.openxmlformats.org/spreadsheetml/2006/main" count="159" uniqueCount="52">
  <si>
    <t>Class</t>
  </si>
  <si>
    <t>PA500</t>
  </si>
  <si>
    <t>DA</t>
  </si>
  <si>
    <t>Area</t>
  </si>
  <si>
    <t>Max IP</t>
  </si>
  <si>
    <t>DR</t>
  </si>
  <si>
    <t>car</t>
  </si>
  <si>
    <t>fad</t>
  </si>
  <si>
    <t>mas</t>
  </si>
  <si>
    <t>gla</t>
  </si>
  <si>
    <t>con</t>
  </si>
  <si>
    <t>adi</t>
  </si>
  <si>
    <t>Car</t>
  </si>
  <si>
    <t>Carcinoma</t>
  </si>
  <si>
    <t>Fad</t>
  </si>
  <si>
    <t>Fibro-adenoma</t>
  </si>
  <si>
    <t>Mas</t>
  </si>
  <si>
    <t>Mastopathy</t>
  </si>
  <si>
    <t>Gla</t>
  </si>
  <si>
    <t>Glandular</t>
  </si>
  <si>
    <t>Con</t>
  </si>
  <si>
    <t>Connective</t>
  </si>
  <si>
    <t>Adi</t>
  </si>
  <si>
    <t>Adipose</t>
  </si>
  <si>
    <t xml:space="preserve">These measurements plotted in the (real, -imaginary) plane constitute </t>
  </si>
  <si>
    <t>the impedance spectrum from where the features below are computed.</t>
  </si>
  <si>
    <t>I0</t>
  </si>
  <si>
    <t>Impedivity (ohm) at zero frequency</t>
  </si>
  <si>
    <t>phase angle at 500 KHz</t>
  </si>
  <si>
    <t>high-frequency slope of phase angle</t>
  </si>
  <si>
    <t>impedance distance between spectral ends</t>
  </si>
  <si>
    <t>AREA</t>
  </si>
  <si>
    <t>area under spectrum</t>
  </si>
  <si>
    <t>area normalized by DA</t>
  </si>
  <si>
    <t>MAX IP</t>
  </si>
  <si>
    <t>maximum of the spectrum</t>
  </si>
  <si>
    <t>distance between I0 and real part of the maximum frequency point</t>
  </si>
  <si>
    <t>length of the spectral curve</t>
  </si>
  <si>
    <t>HFS</t>
  </si>
  <si>
    <t>A/DA</t>
  </si>
  <si>
    <t>P</t>
  </si>
  <si>
    <t>Six classes of freshly excised tissue were studied using electrical impedance measurements:</t>
  </si>
  <si>
    <t>Impedance measurements were made at the frequencies: 15.625, 31.25, 62.5, 125, 250, 500, 1000 KHz</t>
  </si>
  <si>
    <t># of cases</t>
  </si>
  <si>
    <t>9 features:</t>
  </si>
  <si>
    <t xml:space="preserve">References: </t>
  </si>
  <si>
    <t>JE Silva, JP Marques de Sá, J Jossinet (2000) Classification of Breast Tissue by Electrical Impedance Spectroscopy. Med &amp; Bio Eng &amp; Computing, 38:26-30.</t>
  </si>
  <si>
    <t>Case #</t>
  </si>
  <si>
    <t>106 instances</t>
  </si>
  <si>
    <t>Dataset with electrical impedance measurements in samples of freshly excised tissue from the breast</t>
  </si>
  <si>
    <t>10 attributes: 9 features+1class attribute</t>
  </si>
  <si>
    <t>J. Jossinet (1996) Variability of impedivity in normal and pathological breast tissue. Med. &amp; Biol. Eng. &amp; Comput, 34: 346-350.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</si>
</sst>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sz val="10"/>
      <name val="Times"/>
      <family val="1"/>
    </font>
    <font>
      <b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/>
    <xf numFmtId="0" fontId="0" fillId="0" borderId="1" xfId="0" applyBorder="1"/>
    <xf numFmtId="0" fontId="0" fillId="0" borderId="0" xfId="0" applyBorder="1"/>
    <xf numFmtId="0" fontId="4" fillId="0" borderId="0" xfId="0" applyFont="1"/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10" workbookViewId="0">
      <selection activeCell="I35" sqref="I35"/>
    </sheetView>
  </sheetViews>
  <sheetFormatPr defaultRowHeight="13.2" x14ac:dyDescent="0.25"/>
  <sheetData>
    <row r="1" spans="1:7" x14ac:dyDescent="0.25">
      <c r="A1" s="2" t="s">
        <v>49</v>
      </c>
    </row>
    <row r="3" spans="1:7" x14ac:dyDescent="0.25">
      <c r="A3" t="s">
        <v>48</v>
      </c>
    </row>
    <row r="4" spans="1:7" x14ac:dyDescent="0.25">
      <c r="A4" t="s">
        <v>50</v>
      </c>
    </row>
    <row r="6" spans="1:7" x14ac:dyDescent="0.25">
      <c r="A6" t="s">
        <v>41</v>
      </c>
    </row>
    <row r="7" spans="1:7" x14ac:dyDescent="0.25">
      <c r="E7" t="s">
        <v>43</v>
      </c>
    </row>
    <row r="8" spans="1:7" x14ac:dyDescent="0.25">
      <c r="B8" t="s">
        <v>12</v>
      </c>
      <c r="C8" t="s">
        <v>13</v>
      </c>
      <c r="E8">
        <v>21</v>
      </c>
      <c r="F8" s="5"/>
      <c r="G8" s="5"/>
    </row>
    <row r="9" spans="1:7" x14ac:dyDescent="0.25">
      <c r="B9" t="s">
        <v>14</v>
      </c>
      <c r="C9" t="s">
        <v>15</v>
      </c>
      <c r="E9">
        <v>15</v>
      </c>
      <c r="F9" s="5"/>
      <c r="G9" s="5"/>
    </row>
    <row r="10" spans="1:7" x14ac:dyDescent="0.25">
      <c r="B10" t="s">
        <v>16</v>
      </c>
      <c r="C10" t="s">
        <v>17</v>
      </c>
      <c r="E10">
        <v>18</v>
      </c>
      <c r="F10" s="5"/>
      <c r="G10" s="5"/>
    </row>
    <row r="11" spans="1:7" x14ac:dyDescent="0.25">
      <c r="B11" t="s">
        <v>18</v>
      </c>
      <c r="C11" t="s">
        <v>19</v>
      </c>
      <c r="E11">
        <v>16</v>
      </c>
      <c r="F11" s="5"/>
      <c r="G11" s="5"/>
    </row>
    <row r="12" spans="1:7" x14ac:dyDescent="0.25">
      <c r="B12" t="s">
        <v>20</v>
      </c>
      <c r="C12" t="s">
        <v>21</v>
      </c>
      <c r="E12">
        <v>14</v>
      </c>
      <c r="F12" s="5"/>
      <c r="G12" s="5"/>
    </row>
    <row r="13" spans="1:7" x14ac:dyDescent="0.25">
      <c r="B13" t="s">
        <v>22</v>
      </c>
      <c r="C13" t="s">
        <v>23</v>
      </c>
      <c r="E13">
        <v>22</v>
      </c>
      <c r="F13" s="5"/>
      <c r="G13" s="5"/>
    </row>
    <row r="14" spans="1:7" x14ac:dyDescent="0.25">
      <c r="E14" s="4">
        <f>SUM(E8:E13)</f>
        <v>106</v>
      </c>
    </row>
    <row r="15" spans="1:7" x14ac:dyDescent="0.25">
      <c r="A15" t="s">
        <v>42</v>
      </c>
    </row>
    <row r="16" spans="1:7" x14ac:dyDescent="0.25">
      <c r="A16" t="s">
        <v>24</v>
      </c>
    </row>
    <row r="17" spans="1:3" x14ac:dyDescent="0.25">
      <c r="A17" t="s">
        <v>25</v>
      </c>
    </row>
    <row r="20" spans="1:3" x14ac:dyDescent="0.25">
      <c r="A20" t="s">
        <v>44</v>
      </c>
    </row>
    <row r="22" spans="1:3" x14ac:dyDescent="0.25">
      <c r="B22" t="s">
        <v>26</v>
      </c>
      <c r="C22" t="s">
        <v>27</v>
      </c>
    </row>
    <row r="23" spans="1:3" x14ac:dyDescent="0.25">
      <c r="B23" t="s">
        <v>1</v>
      </c>
      <c r="C23" t="s">
        <v>28</v>
      </c>
    </row>
    <row r="24" spans="1:3" x14ac:dyDescent="0.25">
      <c r="B24" t="s">
        <v>38</v>
      </c>
      <c r="C24" t="s">
        <v>29</v>
      </c>
    </row>
    <row r="25" spans="1:3" x14ac:dyDescent="0.25">
      <c r="B25" t="s">
        <v>2</v>
      </c>
      <c r="C25" t="s">
        <v>30</v>
      </c>
    </row>
    <row r="26" spans="1:3" x14ac:dyDescent="0.25">
      <c r="B26" t="s">
        <v>31</v>
      </c>
      <c r="C26" t="s">
        <v>32</v>
      </c>
    </row>
    <row r="27" spans="1:3" x14ac:dyDescent="0.25">
      <c r="B27" t="s">
        <v>39</v>
      </c>
      <c r="C27" t="s">
        <v>33</v>
      </c>
    </row>
    <row r="28" spans="1:3" x14ac:dyDescent="0.25">
      <c r="B28" t="s">
        <v>34</v>
      </c>
      <c r="C28" t="s">
        <v>35</v>
      </c>
    </row>
    <row r="29" spans="1:3" x14ac:dyDescent="0.25">
      <c r="B29" t="s">
        <v>5</v>
      </c>
      <c r="C29" t="s">
        <v>36</v>
      </c>
    </row>
    <row r="30" spans="1:3" x14ac:dyDescent="0.25">
      <c r="B30" t="s">
        <v>40</v>
      </c>
      <c r="C30" t="s">
        <v>37</v>
      </c>
    </row>
    <row r="31" spans="1:3" x14ac:dyDescent="0.25">
      <c r="A31" s="3"/>
    </row>
    <row r="32" spans="1:3" x14ac:dyDescent="0.25">
      <c r="A32" s="3" t="s">
        <v>45</v>
      </c>
      <c r="B32" t="s">
        <v>51</v>
      </c>
    </row>
    <row r="33" spans="2:2" x14ac:dyDescent="0.25">
      <c r="B33" t="s">
        <v>46</v>
      </c>
    </row>
  </sheetData>
  <phoneticPr fontId="0" type="noConversion"/>
  <pageMargins left="0.75" right="0.75" top="1" bottom="1" header="0.5" footer="0.5"/>
  <pageSetup paperSize="9" orientation="portrait" horizontalDpi="120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7"/>
  <sheetViews>
    <sheetView tabSelected="1" workbookViewId="0">
      <selection activeCell="B1" sqref="B1:K1"/>
    </sheetView>
  </sheetViews>
  <sheetFormatPr defaultRowHeight="13.2" x14ac:dyDescent="0.25"/>
  <cols>
    <col min="1" max="1" width="6.6640625" customWidth="1"/>
    <col min="2" max="2" width="5.88671875" customWidth="1"/>
    <col min="3" max="11" width="8.6640625" style="6" customWidth="1"/>
    <col min="12" max="13" width="5.33203125" customWidth="1"/>
    <col min="14" max="14" width="5.44140625" customWidth="1"/>
    <col min="15" max="15" width="5.6640625" customWidth="1"/>
    <col min="16" max="16" width="5.88671875" customWidth="1"/>
    <col min="17" max="17" width="6.44140625" customWidth="1"/>
    <col min="20" max="20" width="13.88671875" customWidth="1"/>
    <col min="21" max="21" width="5.88671875" customWidth="1"/>
    <col min="22" max="22" width="6.44140625" customWidth="1"/>
  </cols>
  <sheetData>
    <row r="1" spans="1:11" s="1" customFormat="1" x14ac:dyDescent="0.25">
      <c r="A1" s="1" t="s">
        <v>47</v>
      </c>
      <c r="B1" s="8" t="s">
        <v>0</v>
      </c>
      <c r="C1" s="7" t="s">
        <v>26</v>
      </c>
      <c r="D1" s="7" t="s">
        <v>1</v>
      </c>
      <c r="E1" s="7" t="s">
        <v>38</v>
      </c>
      <c r="F1" s="7" t="s">
        <v>2</v>
      </c>
      <c r="G1" s="7" t="s">
        <v>3</v>
      </c>
      <c r="H1" s="7" t="s">
        <v>39</v>
      </c>
      <c r="I1" s="7" t="s">
        <v>4</v>
      </c>
      <c r="J1" s="7" t="s">
        <v>5</v>
      </c>
      <c r="K1" s="7" t="s">
        <v>40</v>
      </c>
    </row>
    <row r="2" spans="1:11" x14ac:dyDescent="0.25">
      <c r="A2">
        <v>1</v>
      </c>
      <c r="B2" t="s">
        <v>6</v>
      </c>
      <c r="C2" s="6">
        <v>524.7940719572033</v>
      </c>
      <c r="D2" s="6">
        <v>0.18744836166419099</v>
      </c>
      <c r="E2" s="6">
        <v>3.2114058236695664E-2</v>
      </c>
      <c r="F2" s="6">
        <v>228.80022788433311</v>
      </c>
      <c r="G2" s="6">
        <v>6843.598481189093</v>
      </c>
      <c r="H2" s="6">
        <v>29.910802731581118</v>
      </c>
      <c r="I2" s="6">
        <v>60.204879760742188</v>
      </c>
      <c r="J2" s="6">
        <v>220.73721200516792</v>
      </c>
      <c r="K2" s="6">
        <v>556.82833418103553</v>
      </c>
    </row>
    <row r="3" spans="1:11" x14ac:dyDescent="0.25">
      <c r="A3">
        <f>A2+1</f>
        <v>2</v>
      </c>
      <c r="B3" t="s">
        <v>6</v>
      </c>
      <c r="C3" s="6">
        <v>330</v>
      </c>
      <c r="D3" s="6">
        <v>0.22689280275926288</v>
      </c>
      <c r="E3" s="6">
        <v>0.26529004630313802</v>
      </c>
      <c r="F3" s="6">
        <v>121.15420067084524</v>
      </c>
      <c r="G3" s="6">
        <v>3163.2394719946246</v>
      </c>
      <c r="H3" s="6">
        <v>26.109201781526277</v>
      </c>
      <c r="I3" s="6">
        <v>69.717361450195313</v>
      </c>
      <c r="J3" s="6">
        <v>99.084964000290057</v>
      </c>
      <c r="K3" s="6">
        <v>400.22577598267299</v>
      </c>
    </row>
    <row r="4" spans="1:11" x14ac:dyDescent="0.25">
      <c r="A4">
        <f t="shared" ref="A4:A67" si="0">A3+1</f>
        <v>3</v>
      </c>
      <c r="B4" t="s">
        <v>6</v>
      </c>
      <c r="C4" s="6">
        <v>551.87928739847791</v>
      </c>
      <c r="D4" s="6">
        <v>0.23247785636564466</v>
      </c>
      <c r="E4" s="6">
        <v>6.3529984772593528E-2</v>
      </c>
      <c r="F4" s="6">
        <v>264.80493542995441</v>
      </c>
      <c r="G4" s="6">
        <v>11888.391826913881</v>
      </c>
      <c r="H4" s="6">
        <v>44.894902761578514</v>
      </c>
      <c r="I4" s="6">
        <v>77.793296813964844</v>
      </c>
      <c r="J4" s="6">
        <v>253.78529977811837</v>
      </c>
      <c r="K4" s="6">
        <v>656.76944940246415</v>
      </c>
    </row>
    <row r="5" spans="1:11" x14ac:dyDescent="0.25">
      <c r="A5">
        <f t="shared" si="0"/>
        <v>4</v>
      </c>
      <c r="B5" t="s">
        <v>6</v>
      </c>
      <c r="C5" s="6">
        <v>380</v>
      </c>
      <c r="D5" s="6">
        <v>0.24085543677521748</v>
      </c>
      <c r="E5" s="6">
        <v>0.28623399732706978</v>
      </c>
      <c r="F5" s="6">
        <v>137.64011085526209</v>
      </c>
      <c r="G5" s="6">
        <v>5402.1711804017741</v>
      </c>
      <c r="H5" s="6">
        <v>39.248523899276158</v>
      </c>
      <c r="I5" s="6">
        <v>88.758445739746094</v>
      </c>
      <c r="J5" s="6">
        <v>105.19856804769586</v>
      </c>
      <c r="K5" s="6">
        <v>493.70181350243763</v>
      </c>
    </row>
    <row r="6" spans="1:11" x14ac:dyDescent="0.25">
      <c r="A6">
        <f t="shared" si="0"/>
        <v>5</v>
      </c>
      <c r="B6" t="s">
        <v>6</v>
      </c>
      <c r="C6" s="6">
        <v>362.83126590997557</v>
      </c>
      <c r="D6" s="6">
        <v>0.20071286397934787</v>
      </c>
      <c r="E6" s="6">
        <v>0.24434609527920614</v>
      </c>
      <c r="F6" s="6">
        <v>124.91255936924559</v>
      </c>
      <c r="G6" s="6">
        <v>3290.4624462765842</v>
      </c>
      <c r="H6" s="6">
        <v>26.342126547498481</v>
      </c>
      <c r="I6" s="6">
        <v>69.389389038085938</v>
      </c>
      <c r="J6" s="6">
        <v>103.86655188187632</v>
      </c>
      <c r="K6" s="6">
        <v>424.79650338682472</v>
      </c>
    </row>
    <row r="7" spans="1:11" x14ac:dyDescent="0.25">
      <c r="A7">
        <f t="shared" si="0"/>
        <v>6</v>
      </c>
      <c r="B7" t="s">
        <v>6</v>
      </c>
      <c r="C7" s="6">
        <v>389.87297770952421</v>
      </c>
      <c r="D7" s="6">
        <v>0.15009831567151233</v>
      </c>
      <c r="E7" s="6">
        <v>9.773843811168248E-2</v>
      </c>
      <c r="F7" s="6">
        <v>118.62581427057493</v>
      </c>
      <c r="G7" s="6">
        <v>2475.5570776229497</v>
      </c>
      <c r="H7" s="6">
        <v>20.868620315443518</v>
      </c>
      <c r="I7" s="6">
        <v>49.757148742675781</v>
      </c>
      <c r="J7" s="6">
        <v>107.68616416140611</v>
      </c>
      <c r="K7" s="6">
        <v>429.38578786035254</v>
      </c>
    </row>
    <row r="8" spans="1:11" x14ac:dyDescent="0.25">
      <c r="A8">
        <f t="shared" si="0"/>
        <v>7</v>
      </c>
      <c r="B8" t="s">
        <v>6</v>
      </c>
      <c r="C8" s="6">
        <v>290.45514115320913</v>
      </c>
      <c r="D8" s="6">
        <v>0.14416419621473164</v>
      </c>
      <c r="E8" s="6">
        <v>5.3058009260627426E-2</v>
      </c>
      <c r="F8" s="6">
        <v>74.635066644060373</v>
      </c>
      <c r="G8" s="6">
        <v>1189.5452129018511</v>
      </c>
      <c r="H8" s="6">
        <v>15.938154360802969</v>
      </c>
      <c r="I8" s="6">
        <v>35.703330993652344</v>
      </c>
      <c r="J8" s="6">
        <v>65.541324460858675</v>
      </c>
      <c r="K8" s="6">
        <v>330.26729289569721</v>
      </c>
    </row>
    <row r="9" spans="1:11" x14ac:dyDescent="0.25">
      <c r="A9">
        <f t="shared" si="0"/>
        <v>8</v>
      </c>
      <c r="B9" t="s">
        <v>6</v>
      </c>
      <c r="C9" s="6">
        <v>275.67739336012272</v>
      </c>
      <c r="D9" s="6">
        <v>0.15393804002589984</v>
      </c>
      <c r="E9" s="6">
        <v>0.18779742751459005</v>
      </c>
      <c r="F9" s="6">
        <v>91.52789333929384</v>
      </c>
      <c r="G9" s="6">
        <v>1756.2348373882546</v>
      </c>
      <c r="H9" s="6">
        <v>19.187973996931113</v>
      </c>
      <c r="I9" s="6">
        <v>39.305183410644531</v>
      </c>
      <c r="J9" s="6">
        <v>82.658682152849678</v>
      </c>
      <c r="K9" s="6">
        <v>331.58830166732992</v>
      </c>
    </row>
    <row r="10" spans="1:11" x14ac:dyDescent="0.25">
      <c r="A10">
        <f t="shared" si="0"/>
        <v>9</v>
      </c>
      <c r="B10" t="s">
        <v>6</v>
      </c>
      <c r="C10" s="6">
        <v>470</v>
      </c>
      <c r="D10" s="6">
        <v>0.21310470166850765</v>
      </c>
      <c r="E10" s="6">
        <v>0.22549653935766734</v>
      </c>
      <c r="F10" s="6">
        <v>184.59005657666086</v>
      </c>
      <c r="G10" s="6">
        <v>8185.3608372261297</v>
      </c>
      <c r="H10" s="6">
        <v>44.343454837323385</v>
      </c>
      <c r="I10" s="6">
        <v>84.48248291015625</v>
      </c>
      <c r="J10" s="6">
        <v>164.12251073082433</v>
      </c>
      <c r="K10" s="6">
        <v>603.31571507858621</v>
      </c>
    </row>
    <row r="11" spans="1:11" x14ac:dyDescent="0.25">
      <c r="A11">
        <f t="shared" si="0"/>
        <v>10</v>
      </c>
      <c r="B11" t="s">
        <v>6</v>
      </c>
      <c r="C11" s="6">
        <v>423</v>
      </c>
      <c r="D11" s="6">
        <v>0.21956241990088665</v>
      </c>
      <c r="E11" s="6">
        <v>0.26179938779914913</v>
      </c>
      <c r="F11" s="6">
        <v>172.37124102296318</v>
      </c>
      <c r="G11" s="6">
        <v>6108.1062965246929</v>
      </c>
      <c r="H11" s="6">
        <v>35.43576213917828</v>
      </c>
      <c r="I11" s="6">
        <v>79.056350708007813</v>
      </c>
      <c r="J11" s="6">
        <v>153.17290287446389</v>
      </c>
      <c r="K11" s="6">
        <v>558.27451532804673</v>
      </c>
    </row>
    <row r="12" spans="1:11" x14ac:dyDescent="0.25">
      <c r="A12">
        <f t="shared" si="0"/>
        <v>11</v>
      </c>
      <c r="B12" t="s">
        <v>6</v>
      </c>
      <c r="C12" s="6">
        <v>410</v>
      </c>
      <c r="D12" s="6">
        <v>0.31782445678816745</v>
      </c>
      <c r="E12" s="6">
        <v>0.29740410453983346</v>
      </c>
      <c r="F12" s="6">
        <v>255.81517907649175</v>
      </c>
      <c r="G12" s="6">
        <v>10622.547110129053</v>
      </c>
      <c r="H12" s="6">
        <v>41.524303399341235</v>
      </c>
      <c r="I12" s="6">
        <v>67.523208618164062</v>
      </c>
      <c r="J12" s="6">
        <v>246.74282554382629</v>
      </c>
      <c r="K12" s="6">
        <v>508.54035601685501</v>
      </c>
    </row>
    <row r="13" spans="1:11" x14ac:dyDescent="0.25">
      <c r="A13">
        <f t="shared" si="0"/>
        <v>12</v>
      </c>
      <c r="B13" t="s">
        <v>6</v>
      </c>
      <c r="C13" s="6">
        <v>500</v>
      </c>
      <c r="D13" s="6">
        <v>0.22724186860966172</v>
      </c>
      <c r="E13" s="6">
        <v>5.096361415823436E-2</v>
      </c>
      <c r="F13" s="6">
        <v>219.29550228031897</v>
      </c>
      <c r="G13" s="6">
        <v>9819.4496142338849</v>
      </c>
      <c r="H13" s="6">
        <v>44.777250386476105</v>
      </c>
      <c r="I13" s="6">
        <v>76.868499755859375</v>
      </c>
      <c r="J13" s="6">
        <v>207.26664042037737</v>
      </c>
      <c r="K13" s="6">
        <v>602.52784062672345</v>
      </c>
    </row>
    <row r="14" spans="1:11" x14ac:dyDescent="0.25">
      <c r="A14">
        <f t="shared" si="0"/>
        <v>13</v>
      </c>
      <c r="B14" t="s">
        <v>6</v>
      </c>
      <c r="C14" s="6">
        <v>438.78015722961362</v>
      </c>
      <c r="D14" s="6">
        <v>0.21240656996770987</v>
      </c>
      <c r="E14" s="6">
        <v>6.0737457969402664E-2</v>
      </c>
      <c r="F14" s="6">
        <v>120.90159641262903</v>
      </c>
      <c r="G14" s="6">
        <v>4879.4955758694068</v>
      </c>
      <c r="H14" s="6">
        <v>40.359231975862549</v>
      </c>
      <c r="I14" s="6">
        <v>80.791778564453125</v>
      </c>
      <c r="J14" s="6">
        <v>89.943786419063201</v>
      </c>
      <c r="K14" s="6">
        <v>525.42014943508241</v>
      </c>
    </row>
    <row r="15" spans="1:11" x14ac:dyDescent="0.25">
      <c r="A15">
        <f t="shared" si="0"/>
        <v>14</v>
      </c>
      <c r="B15" t="s">
        <v>6</v>
      </c>
      <c r="C15" s="6">
        <v>366.94237909845236</v>
      </c>
      <c r="D15" s="6">
        <v>0.28012534494508989</v>
      </c>
      <c r="E15" s="6">
        <v>0.25202554398798171</v>
      </c>
      <c r="F15" s="6">
        <v>172.74555373869742</v>
      </c>
      <c r="G15" s="6">
        <v>7064.8159090556946</v>
      </c>
      <c r="H15" s="6">
        <v>40.897237330589988</v>
      </c>
      <c r="I15" s="6">
        <v>75.604324340820313</v>
      </c>
      <c r="J15" s="6">
        <v>155.32228492520053</v>
      </c>
      <c r="K15" s="6">
        <v>471.58819537978587</v>
      </c>
    </row>
    <row r="16" spans="1:11" x14ac:dyDescent="0.25">
      <c r="A16">
        <f t="shared" si="0"/>
        <v>15</v>
      </c>
      <c r="B16" t="s">
        <v>6</v>
      </c>
      <c r="C16" s="6">
        <v>485.66880545435015</v>
      </c>
      <c r="D16" s="6">
        <v>0.23020892833805201</v>
      </c>
      <c r="E16" s="6">
        <v>0.13404128655316461</v>
      </c>
      <c r="F16" s="6">
        <v>253.89369860725924</v>
      </c>
      <c r="G16" s="6">
        <v>8135.968359074026</v>
      </c>
      <c r="H16" s="6">
        <v>32.044782535778168</v>
      </c>
      <c r="I16" s="6">
        <v>64.855445861816406</v>
      </c>
      <c r="J16" s="6">
        <v>245.47053064368635</v>
      </c>
      <c r="K16" s="6">
        <v>541.36397505697698</v>
      </c>
    </row>
    <row r="17" spans="1:11" x14ac:dyDescent="0.25">
      <c r="A17">
        <f t="shared" si="0"/>
        <v>16</v>
      </c>
      <c r="B17" t="s">
        <v>6</v>
      </c>
      <c r="C17" s="6">
        <v>390</v>
      </c>
      <c r="D17" s="6">
        <v>0.35831609543443582</v>
      </c>
      <c r="E17" s="6">
        <v>0.20385445663293789</v>
      </c>
      <c r="F17" s="6">
        <v>245.68610306624785</v>
      </c>
      <c r="G17" s="6">
        <v>10055.836872539991</v>
      </c>
      <c r="H17" s="6">
        <v>40.929612001003129</v>
      </c>
      <c r="I17" s="6">
        <v>70.324783325195313</v>
      </c>
      <c r="J17" s="6">
        <v>236.49016966651149</v>
      </c>
      <c r="K17" s="6">
        <v>477.54835996048695</v>
      </c>
    </row>
    <row r="18" spans="1:11" x14ac:dyDescent="0.25">
      <c r="A18">
        <f t="shared" si="0"/>
        <v>17</v>
      </c>
      <c r="B18" t="s">
        <v>6</v>
      </c>
      <c r="C18" s="6">
        <v>269.49594629177619</v>
      </c>
      <c r="D18" s="6">
        <v>0.20751964806212581</v>
      </c>
      <c r="E18" s="6">
        <v>3.8397243543875081E-2</v>
      </c>
      <c r="F18" s="6">
        <v>80.411085481766762</v>
      </c>
      <c r="G18" s="6">
        <v>1963.6052480989349</v>
      </c>
      <c r="H18" s="6">
        <v>24.419583896105756</v>
      </c>
      <c r="I18" s="6">
        <v>44.740154266357422</v>
      </c>
      <c r="J18" s="6">
        <v>66.838309317373302</v>
      </c>
      <c r="K18" s="6">
        <v>329.09064707664464</v>
      </c>
    </row>
    <row r="19" spans="1:11" x14ac:dyDescent="0.25">
      <c r="A19">
        <f t="shared" si="0"/>
        <v>18</v>
      </c>
      <c r="B19" t="s">
        <v>6</v>
      </c>
      <c r="C19" s="6">
        <v>300</v>
      </c>
      <c r="D19" s="6">
        <v>0.19006635554218249</v>
      </c>
      <c r="E19" s="6">
        <v>0.16685347649065774</v>
      </c>
      <c r="F19" s="6">
        <v>97.108129511086744</v>
      </c>
      <c r="G19" s="6">
        <v>3039.5613030204063</v>
      </c>
      <c r="H19" s="6">
        <v>31.300791378886384</v>
      </c>
      <c r="I19" s="6">
        <v>51.353973388671875</v>
      </c>
      <c r="J19" s="6">
        <v>82.41819202856999</v>
      </c>
      <c r="K19" s="6">
        <v>387.07822753991155</v>
      </c>
    </row>
    <row r="20" spans="1:11" x14ac:dyDescent="0.25">
      <c r="A20">
        <f t="shared" si="0"/>
        <v>19</v>
      </c>
      <c r="B20" t="s">
        <v>6</v>
      </c>
      <c r="C20" s="6">
        <v>325</v>
      </c>
      <c r="D20" s="6">
        <v>0.22462387473167017</v>
      </c>
      <c r="E20" s="6">
        <v>0.28693212902786813</v>
      </c>
      <c r="F20" s="6">
        <v>229.21586339233417</v>
      </c>
      <c r="G20" s="6">
        <v>5705.3320895085271</v>
      </c>
      <c r="H20" s="6">
        <v>24.890651131519089</v>
      </c>
      <c r="I20" s="6">
        <v>35.602714538574219</v>
      </c>
      <c r="J20" s="6">
        <v>227.26479373952799</v>
      </c>
      <c r="K20" s="6">
        <v>462.70300693388481</v>
      </c>
    </row>
    <row r="21" spans="1:11" x14ac:dyDescent="0.25">
      <c r="A21">
        <f t="shared" si="0"/>
        <v>20</v>
      </c>
      <c r="B21" t="s">
        <v>6</v>
      </c>
      <c r="C21" s="6">
        <v>294.47484561956497</v>
      </c>
      <c r="D21" s="6">
        <v>0.20664698343612864</v>
      </c>
      <c r="E21" s="6">
        <v>0.4677482395344803</v>
      </c>
      <c r="F21" s="6">
        <v>194.87103534792411</v>
      </c>
      <c r="G21" s="6">
        <v>5541.256126251863</v>
      </c>
      <c r="H21" s="6">
        <v>28.435504108440053</v>
      </c>
      <c r="I21" s="6">
        <v>36.765796661376953</v>
      </c>
      <c r="J21" s="6">
        <v>191.80489046962114</v>
      </c>
      <c r="K21" s="6">
        <v>445.51329936622625</v>
      </c>
    </row>
    <row r="22" spans="1:11" x14ac:dyDescent="0.25">
      <c r="A22">
        <f t="shared" si="0"/>
        <v>21</v>
      </c>
      <c r="B22" t="s">
        <v>6</v>
      </c>
      <c r="C22" s="6">
        <v>500</v>
      </c>
      <c r="D22" s="6">
        <v>0.19268434942017396</v>
      </c>
      <c r="E22" s="6">
        <v>0.19477874452256738</v>
      </c>
      <c r="F22" s="6">
        <v>144.68857791461821</v>
      </c>
      <c r="G22" s="6">
        <v>3055.0129631203927</v>
      </c>
      <c r="H22" s="6">
        <v>21.114403135008889</v>
      </c>
      <c r="I22" s="6">
        <v>96.563369750976563</v>
      </c>
      <c r="J22" s="6">
        <v>107.75110297895458</v>
      </c>
      <c r="K22" s="6">
        <v>542.89708889201984</v>
      </c>
    </row>
    <row r="23" spans="1:11" x14ac:dyDescent="0.25">
      <c r="A23">
        <f t="shared" si="0"/>
        <v>22</v>
      </c>
      <c r="B23" t="s">
        <v>7</v>
      </c>
      <c r="C23" s="6">
        <v>211</v>
      </c>
      <c r="D23" s="6">
        <v>5.39306738866248E-2</v>
      </c>
      <c r="E23" s="6">
        <v>9.424777960769376E-2</v>
      </c>
      <c r="F23" s="6">
        <v>30.753443458269196</v>
      </c>
      <c r="G23" s="6">
        <v>151.98457755532118</v>
      </c>
      <c r="H23" s="6">
        <v>4.9420344671827161</v>
      </c>
      <c r="I23" s="6">
        <v>14.268374443054199</v>
      </c>
      <c r="J23" s="6">
        <v>27.243123660049662</v>
      </c>
      <c r="K23" s="6">
        <v>217.13070402759834</v>
      </c>
    </row>
    <row r="24" spans="1:11" x14ac:dyDescent="0.25">
      <c r="A24">
        <f t="shared" si="0"/>
        <v>23</v>
      </c>
      <c r="B24" t="s">
        <v>7</v>
      </c>
      <c r="C24" s="6">
        <v>196.85671417895909</v>
      </c>
      <c r="D24" s="6">
        <v>2.0071286397934786E-2</v>
      </c>
      <c r="E24" s="6">
        <v>9.0757121103705138E-2</v>
      </c>
      <c r="F24" s="6">
        <v>28.593126134661137</v>
      </c>
      <c r="G24" s="6">
        <v>82.058888529178091</v>
      </c>
      <c r="H24" s="6">
        <v>2.8698816681574644</v>
      </c>
      <c r="I24" s="6">
        <v>7.9687833786010742</v>
      </c>
      <c r="J24" s="6">
        <v>27.66151595314264</v>
      </c>
      <c r="K24" s="6">
        <v>200.74933643465556</v>
      </c>
    </row>
    <row r="25" spans="1:11" x14ac:dyDescent="0.25">
      <c r="A25">
        <f t="shared" si="0"/>
        <v>24</v>
      </c>
      <c r="B25" t="s">
        <v>7</v>
      </c>
      <c r="C25" s="6">
        <v>245</v>
      </c>
      <c r="D25" s="6">
        <v>0.18901915799098581</v>
      </c>
      <c r="E25" s="6">
        <v>8.1681408993334759E-2</v>
      </c>
      <c r="F25" s="6">
        <v>62.902955092283513</v>
      </c>
      <c r="G25" s="6">
        <v>1235.9833558898563</v>
      </c>
      <c r="H25" s="6">
        <v>19.649050733412651</v>
      </c>
      <c r="I25" s="6">
        <v>42.152015686035156</v>
      </c>
      <c r="J25" s="6">
        <v>46.690355427228212</v>
      </c>
      <c r="K25" s="6">
        <v>292.37623844633731</v>
      </c>
    </row>
    <row r="26" spans="1:11" x14ac:dyDescent="0.25">
      <c r="A26">
        <f t="shared" si="0"/>
        <v>25</v>
      </c>
      <c r="B26" t="s">
        <v>7</v>
      </c>
      <c r="C26" s="6">
        <v>352.6564467782465</v>
      </c>
      <c r="D26" s="6">
        <v>0.12199851471440364</v>
      </c>
      <c r="E26" s="6">
        <v>9.0757121103705096E-2</v>
      </c>
      <c r="F26" s="6">
        <v>68.527846386674639</v>
      </c>
      <c r="G26" s="6">
        <v>1066.1578463393034</v>
      </c>
      <c r="H26" s="6">
        <v>15.558023527011345</v>
      </c>
      <c r="I26" s="6">
        <v>43.691925048828125</v>
      </c>
      <c r="J26" s="6">
        <v>52.792816670196714</v>
      </c>
      <c r="K26" s="6">
        <v>382.73318653544993</v>
      </c>
    </row>
    <row r="27" spans="1:11" x14ac:dyDescent="0.25">
      <c r="A27">
        <f t="shared" si="0"/>
        <v>26</v>
      </c>
      <c r="B27" t="s">
        <v>7</v>
      </c>
      <c r="C27" s="6">
        <v>243.29397573587266</v>
      </c>
      <c r="D27" s="6">
        <v>3.9968039870670151E-2</v>
      </c>
      <c r="E27" s="6">
        <v>6.7020643276582248E-2</v>
      </c>
      <c r="F27" s="6">
        <v>68.544777718406834</v>
      </c>
      <c r="G27" s="6">
        <v>383.92845304262119</v>
      </c>
      <c r="H27" s="6">
        <v>5.601133533758941</v>
      </c>
      <c r="I27" s="6">
        <v>9.9913482666015625</v>
      </c>
      <c r="J27" s="6">
        <v>67.816655718713037</v>
      </c>
      <c r="K27" s="6">
        <v>263.64076130804494</v>
      </c>
    </row>
    <row r="28" spans="1:11" x14ac:dyDescent="0.25">
      <c r="A28">
        <f t="shared" si="0"/>
        <v>27</v>
      </c>
      <c r="B28" t="s">
        <v>7</v>
      </c>
      <c r="C28" s="6">
        <v>259.88514504075459</v>
      </c>
      <c r="D28" s="6">
        <v>7.0685834705770348E-2</v>
      </c>
      <c r="E28" s="6">
        <v>6.9813170079773279E-3</v>
      </c>
      <c r="F28" s="6">
        <v>58.243807276028313</v>
      </c>
      <c r="G28" s="6">
        <v>465.08726503862937</v>
      </c>
      <c r="H28" s="6">
        <v>7.9851796575470022</v>
      </c>
      <c r="I28" s="6">
        <v>17.506837844848633</v>
      </c>
      <c r="J28" s="6">
        <v>56.340240790347849</v>
      </c>
      <c r="K28" s="6">
        <v>267.51744602835038</v>
      </c>
    </row>
    <row r="29" spans="1:11" x14ac:dyDescent="0.25">
      <c r="A29">
        <f t="shared" si="0"/>
        <v>28</v>
      </c>
      <c r="B29" t="s">
        <v>7</v>
      </c>
      <c r="C29" s="6">
        <v>250</v>
      </c>
      <c r="D29" s="6">
        <v>6.806784082777885E-2</v>
      </c>
      <c r="E29" s="6">
        <v>-1.5358897417550088E-2</v>
      </c>
      <c r="F29" s="6">
        <v>57.172431162272758</v>
      </c>
      <c r="G29" s="6">
        <v>652.90134936907555</v>
      </c>
      <c r="H29" s="6">
        <v>11.419863316918303</v>
      </c>
      <c r="I29" s="6">
        <v>17.776981353759766</v>
      </c>
      <c r="J29" s="6">
        <v>55.791269570009632</v>
      </c>
      <c r="K29" s="6">
        <v>278.30861515872283</v>
      </c>
    </row>
    <row r="30" spans="1:11" x14ac:dyDescent="0.25">
      <c r="A30">
        <f t="shared" si="0"/>
        <v>29</v>
      </c>
      <c r="B30" t="s">
        <v>7</v>
      </c>
      <c r="C30" s="6">
        <v>200</v>
      </c>
      <c r="D30" s="6">
        <v>3.7699111843077525E-2</v>
      </c>
      <c r="E30" s="6">
        <v>0.11728612573401884</v>
      </c>
      <c r="F30" s="6">
        <v>42.316675287495791</v>
      </c>
      <c r="G30" s="6">
        <v>220.8109066459823</v>
      </c>
      <c r="H30" s="6">
        <v>5.218058960109988</v>
      </c>
      <c r="I30" s="6">
        <v>10.675764083862305</v>
      </c>
      <c r="J30" s="6">
        <v>40.947882268468391</v>
      </c>
      <c r="K30" s="6">
        <v>218.03431309069128</v>
      </c>
    </row>
    <row r="31" spans="1:11" x14ac:dyDescent="0.25">
      <c r="A31">
        <f t="shared" si="0"/>
        <v>30</v>
      </c>
      <c r="B31" t="s">
        <v>7</v>
      </c>
      <c r="C31" s="6">
        <v>355</v>
      </c>
      <c r="D31" s="6">
        <v>6.4053583548191892E-2</v>
      </c>
      <c r="E31" s="6">
        <v>8.4473935796525568E-2</v>
      </c>
      <c r="F31" s="6">
        <v>89.558463454672221</v>
      </c>
      <c r="G31" s="6">
        <v>1033.8542450686134</v>
      </c>
      <c r="H31" s="6">
        <v>11.543903336303586</v>
      </c>
      <c r="I31" s="6">
        <v>27.562662124633789</v>
      </c>
      <c r="J31" s="6">
        <v>86.576561093467433</v>
      </c>
      <c r="K31" s="6">
        <v>372.03995659846345</v>
      </c>
    </row>
    <row r="32" spans="1:11" x14ac:dyDescent="0.25">
      <c r="A32">
        <f t="shared" si="0"/>
        <v>31</v>
      </c>
      <c r="B32" t="s">
        <v>7</v>
      </c>
      <c r="C32" s="6">
        <v>272</v>
      </c>
      <c r="D32" s="6">
        <v>9.1455252804502896E-2</v>
      </c>
      <c r="E32" s="6">
        <v>4.8869219055839852E-3</v>
      </c>
      <c r="F32" s="6">
        <v>63.789380312192172</v>
      </c>
      <c r="G32" s="6">
        <v>718.9463101980333</v>
      </c>
      <c r="H32" s="6">
        <v>11.270626970812881</v>
      </c>
      <c r="I32" s="6">
        <v>20.085556030273438</v>
      </c>
      <c r="J32" s="6">
        <v>60.690729118774811</v>
      </c>
      <c r="K32" s="6">
        <v>286.92022032399927</v>
      </c>
    </row>
    <row r="33" spans="1:11" x14ac:dyDescent="0.25">
      <c r="A33">
        <f t="shared" si="0"/>
        <v>32</v>
      </c>
      <c r="B33" t="s">
        <v>7</v>
      </c>
      <c r="C33" s="6">
        <v>341.62001310824894</v>
      </c>
      <c r="D33" s="6">
        <v>9.1978851580101148E-2</v>
      </c>
      <c r="E33" s="6">
        <v>7.4001960284559631E-2</v>
      </c>
      <c r="F33" s="6">
        <v>85.043028555804</v>
      </c>
      <c r="G33" s="6">
        <v>1370.8380678239382</v>
      </c>
      <c r="H33" s="6">
        <v>16.119346771903992</v>
      </c>
      <c r="I33" s="6">
        <v>29.028968811035156</v>
      </c>
      <c r="J33" s="6">
        <v>79.935196806982219</v>
      </c>
      <c r="K33" s="6">
        <v>385.13345984226692</v>
      </c>
    </row>
    <row r="34" spans="1:11" x14ac:dyDescent="0.25">
      <c r="A34">
        <f t="shared" si="0"/>
        <v>33</v>
      </c>
      <c r="B34" t="s">
        <v>7</v>
      </c>
      <c r="C34" s="6">
        <v>160.322452510402</v>
      </c>
      <c r="D34" s="6">
        <v>0.17697638615222502</v>
      </c>
      <c r="E34" s="6">
        <v>0.16336281798666918</v>
      </c>
      <c r="F34" s="6">
        <v>37.21712400050761</v>
      </c>
      <c r="G34" s="6">
        <v>341.8814622362637</v>
      </c>
      <c r="H34" s="6">
        <v>9.186133303357904</v>
      </c>
      <c r="I34" s="6">
        <v>30.889163970947266</v>
      </c>
      <c r="J34" s="6">
        <v>20.759910398037903</v>
      </c>
      <c r="K34" s="6">
        <v>187.56651824312087</v>
      </c>
    </row>
    <row r="35" spans="1:11" x14ac:dyDescent="0.25">
      <c r="A35">
        <f t="shared" si="0"/>
        <v>34</v>
      </c>
      <c r="B35" t="s">
        <v>7</v>
      </c>
      <c r="C35" s="6">
        <v>301.30439922908408</v>
      </c>
      <c r="D35" s="6">
        <v>0.10978120995044331</v>
      </c>
      <c r="E35" s="6">
        <v>3.5604716740684383E-2</v>
      </c>
      <c r="F35" s="6">
        <v>64.616199926085784</v>
      </c>
      <c r="G35" s="6">
        <v>942.77319063381606</v>
      </c>
      <c r="H35" s="6">
        <v>14.59035337442082</v>
      </c>
      <c r="I35" s="6">
        <v>29.045677185058594</v>
      </c>
      <c r="J35" s="6">
        <v>57.720030435469511</v>
      </c>
      <c r="K35" s="6">
        <v>335.7684587866014</v>
      </c>
    </row>
    <row r="36" spans="1:11" x14ac:dyDescent="0.25">
      <c r="A36">
        <f t="shared" si="0"/>
        <v>35</v>
      </c>
      <c r="B36" t="s">
        <v>7</v>
      </c>
      <c r="C36" s="6">
        <v>155</v>
      </c>
      <c r="D36" s="6">
        <v>0.17278759594743864</v>
      </c>
      <c r="E36" s="6">
        <v>0.11868238913561435</v>
      </c>
      <c r="F36" s="6">
        <v>38.940168405951802</v>
      </c>
      <c r="G36" s="6">
        <v>415.1116010234756</v>
      </c>
      <c r="H36" s="6">
        <v>10.660241545335175</v>
      </c>
      <c r="I36" s="6">
        <v>25.836502075195313</v>
      </c>
      <c r="J36" s="6">
        <v>29.134376178980276</v>
      </c>
      <c r="K36" s="6">
        <v>184.81704093676674</v>
      </c>
    </row>
    <row r="37" spans="1:11" x14ac:dyDescent="0.25">
      <c r="A37">
        <f t="shared" si="0"/>
        <v>36</v>
      </c>
      <c r="B37" t="s">
        <v>7</v>
      </c>
      <c r="C37" s="6">
        <v>144</v>
      </c>
      <c r="D37" s="6">
        <v>0.12060225131280812</v>
      </c>
      <c r="E37" s="6">
        <v>4.6076692252650486E-2</v>
      </c>
      <c r="F37" s="6">
        <v>19.647669522935566</v>
      </c>
      <c r="G37" s="6">
        <v>70.426238806735256</v>
      </c>
      <c r="H37" s="6">
        <v>3.5844576235631251</v>
      </c>
      <c r="I37" s="6">
        <v>18.131013870239258</v>
      </c>
      <c r="J37" s="6">
        <v>7.5694931169530832</v>
      </c>
      <c r="K37" s="6">
        <v>160.37377029283002</v>
      </c>
    </row>
    <row r="38" spans="1:11" x14ac:dyDescent="0.25">
      <c r="A38">
        <f t="shared" si="0"/>
        <v>37</v>
      </c>
      <c r="B38" t="s">
        <v>8</v>
      </c>
      <c r="C38" s="6">
        <v>178</v>
      </c>
      <c r="D38" s="6">
        <v>0.17086773377024486</v>
      </c>
      <c r="E38" s="6">
        <v>0.21293016874330828</v>
      </c>
      <c r="F38" s="6">
        <v>41.542166758481933</v>
      </c>
      <c r="G38" s="6">
        <v>489.44052047633102</v>
      </c>
      <c r="H38" s="6">
        <v>11.781776413393237</v>
      </c>
      <c r="I38" s="6">
        <v>35.747795104980469</v>
      </c>
      <c r="J38" s="6">
        <v>21.162393311768312</v>
      </c>
      <c r="K38" s="6">
        <v>215.90593417147724</v>
      </c>
    </row>
    <row r="39" spans="1:11" x14ac:dyDescent="0.25">
      <c r="A39">
        <f t="shared" si="0"/>
        <v>38</v>
      </c>
      <c r="B39" t="s">
        <v>8</v>
      </c>
      <c r="C39" s="6">
        <v>195</v>
      </c>
      <c r="D39" s="6">
        <v>0.13910274138394804</v>
      </c>
      <c r="E39" s="6">
        <v>0.20525072003453348</v>
      </c>
      <c r="F39" s="6">
        <v>37.462195623139095</v>
      </c>
      <c r="G39" s="6">
        <v>328.38405161899385</v>
      </c>
      <c r="H39" s="6">
        <v>8.7657449371750769</v>
      </c>
      <c r="I39" s="6">
        <v>35.023826599121094</v>
      </c>
      <c r="J39" s="6">
        <v>13.294650258734208</v>
      </c>
      <c r="K39" s="6">
        <v>232.58762767330845</v>
      </c>
    </row>
    <row r="40" spans="1:11" x14ac:dyDescent="0.25">
      <c r="A40">
        <f t="shared" si="0"/>
        <v>39</v>
      </c>
      <c r="B40" t="s">
        <v>8</v>
      </c>
      <c r="C40" s="6">
        <v>435.09316664805294</v>
      </c>
      <c r="D40" s="6">
        <v>7.6969020012949932E-2</v>
      </c>
      <c r="E40" s="6">
        <v>0.16126842288427595</v>
      </c>
      <c r="F40" s="6">
        <v>123.59753758888658</v>
      </c>
      <c r="G40" s="6">
        <v>1342.2776475808218</v>
      </c>
      <c r="H40" s="6">
        <v>10.860067876477778</v>
      </c>
      <c r="I40" s="6">
        <v>37.384723663330078</v>
      </c>
      <c r="J40" s="6">
        <v>117.80803793316176</v>
      </c>
      <c r="K40" s="6">
        <v>433.20232214343685</v>
      </c>
    </row>
    <row r="41" spans="1:11" x14ac:dyDescent="0.25">
      <c r="A41">
        <f t="shared" si="0"/>
        <v>40</v>
      </c>
      <c r="B41" t="s">
        <v>8</v>
      </c>
      <c r="C41" s="6">
        <v>250</v>
      </c>
      <c r="D41" s="6">
        <v>4.7123889803846887E-2</v>
      </c>
      <c r="E41" s="6">
        <v>1.3962634015954656E-2</v>
      </c>
      <c r="F41" s="6">
        <v>70.907040020695604</v>
      </c>
      <c r="G41" s="6">
        <v>224.14578734211784</v>
      </c>
      <c r="H41" s="6">
        <v>3.1611217627572175</v>
      </c>
      <c r="I41" s="6">
        <v>9.1021757125854492</v>
      </c>
      <c r="J41" s="6">
        <v>70.320400448993041</v>
      </c>
      <c r="K41" s="6">
        <v>232.27762881853371</v>
      </c>
    </row>
    <row r="42" spans="1:11" x14ac:dyDescent="0.25">
      <c r="A42">
        <f t="shared" si="0"/>
        <v>41</v>
      </c>
      <c r="B42" t="s">
        <v>8</v>
      </c>
      <c r="C42" s="6">
        <v>339.50854760957787</v>
      </c>
      <c r="D42" s="6">
        <v>4.5378560551852562E-2</v>
      </c>
      <c r="E42" s="6">
        <v>3.001966313430246E-2</v>
      </c>
      <c r="F42" s="6">
        <v>88.629809426224625</v>
      </c>
      <c r="G42" s="6">
        <v>331.08039043765319</v>
      </c>
      <c r="H42" s="6">
        <v>3.7355421678215861</v>
      </c>
      <c r="I42" s="6">
        <v>19.825580596923828</v>
      </c>
      <c r="J42" s="6">
        <v>87.621180435363271</v>
      </c>
      <c r="K42" s="6">
        <v>307.79319366316031</v>
      </c>
    </row>
    <row r="43" spans="1:11" x14ac:dyDescent="0.25">
      <c r="A43">
        <f t="shared" si="0"/>
        <v>42</v>
      </c>
      <c r="B43" t="s">
        <v>8</v>
      </c>
      <c r="C43" s="6">
        <v>236</v>
      </c>
      <c r="D43" s="6">
        <v>0.12461650859239515</v>
      </c>
      <c r="E43" s="6">
        <v>0.20176006153054438</v>
      </c>
      <c r="F43" s="6">
        <v>48.451129628536428</v>
      </c>
      <c r="G43" s="6">
        <v>236.88011146106413</v>
      </c>
      <c r="H43" s="6">
        <v>4.8890523972747175</v>
      </c>
      <c r="I43" s="6">
        <v>36.006622314453125</v>
      </c>
      <c r="J43" s="6">
        <v>32.419670259070415</v>
      </c>
      <c r="K43" s="6">
        <v>244.96515456016724</v>
      </c>
    </row>
    <row r="44" spans="1:11" x14ac:dyDescent="0.25">
      <c r="A44">
        <f t="shared" si="0"/>
        <v>43</v>
      </c>
      <c r="B44" t="s">
        <v>8</v>
      </c>
      <c r="C44" s="6">
        <v>481.46714933221051</v>
      </c>
      <c r="D44" s="6">
        <v>7.8539816339744828E-2</v>
      </c>
      <c r="E44" s="6">
        <v>1.6057029118347832E-2</v>
      </c>
      <c r="F44" s="6">
        <v>79.059161556452523</v>
      </c>
      <c r="G44" s="6">
        <v>1154.3382385593368</v>
      </c>
      <c r="H44" s="6">
        <v>14.600942077219941</v>
      </c>
      <c r="I44" s="6">
        <v>33.929130554199219</v>
      </c>
      <c r="J44" s="6">
        <v>71.408439192025867</v>
      </c>
      <c r="K44" s="6">
        <v>501.8933575843684</v>
      </c>
    </row>
    <row r="45" spans="1:11" x14ac:dyDescent="0.25">
      <c r="A45">
        <f t="shared" si="0"/>
        <v>44</v>
      </c>
      <c r="B45" t="s">
        <v>8</v>
      </c>
      <c r="C45" s="6">
        <v>252</v>
      </c>
      <c r="D45" s="6">
        <v>0.10611601852125525</v>
      </c>
      <c r="E45" s="6">
        <v>3.1415926535897865E-2</v>
      </c>
      <c r="F45" s="6">
        <v>38.544209527122923</v>
      </c>
      <c r="G45" s="6">
        <v>493.79042291542197</v>
      </c>
      <c r="H45" s="6">
        <v>12.811014390318467</v>
      </c>
      <c r="I45" s="6">
        <v>25.541145324707031</v>
      </c>
      <c r="J45" s="6">
        <v>28.867039658870539</v>
      </c>
      <c r="K45" s="6">
        <v>280.65829935000971</v>
      </c>
    </row>
    <row r="46" spans="1:11" x14ac:dyDescent="0.25">
      <c r="A46">
        <f t="shared" si="0"/>
        <v>45</v>
      </c>
      <c r="B46" t="s">
        <v>8</v>
      </c>
      <c r="C46" s="6">
        <v>172.51579725330251</v>
      </c>
      <c r="D46" s="6">
        <v>0.12723450247038665</v>
      </c>
      <c r="E46" s="6">
        <v>3.8397243543875081E-2</v>
      </c>
      <c r="F46" s="6">
        <v>37.543673224443168</v>
      </c>
      <c r="G46" s="6">
        <v>192.21814788544538</v>
      </c>
      <c r="H46" s="6">
        <v>5.1198545953756041</v>
      </c>
      <c r="I46" s="6">
        <v>19.322080612182617</v>
      </c>
      <c r="J46" s="6">
        <v>32.189820810493131</v>
      </c>
      <c r="K46" s="6">
        <v>174.93376995383633</v>
      </c>
    </row>
    <row r="47" spans="1:11" x14ac:dyDescent="0.25">
      <c r="A47">
        <f t="shared" si="0"/>
        <v>46</v>
      </c>
      <c r="B47" t="s">
        <v>8</v>
      </c>
      <c r="C47" s="6">
        <v>121</v>
      </c>
      <c r="D47" s="6">
        <v>0.17418385934903408</v>
      </c>
      <c r="E47" s="6">
        <v>9.0757121103705041E-2</v>
      </c>
      <c r="F47" s="6">
        <v>24.43718040811283</v>
      </c>
      <c r="G47" s="6">
        <v>144.46651320321536</v>
      </c>
      <c r="H47" s="6">
        <v>5.9117504880086056</v>
      </c>
      <c r="I47" s="6">
        <v>22.021080017089844</v>
      </c>
      <c r="J47" s="6">
        <v>10.59470820784567</v>
      </c>
      <c r="K47" s="6">
        <v>141.7661848938744</v>
      </c>
    </row>
    <row r="48" spans="1:11" x14ac:dyDescent="0.25">
      <c r="A48">
        <f t="shared" si="0"/>
        <v>47</v>
      </c>
      <c r="B48" t="s">
        <v>8</v>
      </c>
      <c r="C48" s="6">
        <v>196.36486432270689</v>
      </c>
      <c r="D48" s="6">
        <v>0.18291050560900571</v>
      </c>
      <c r="E48" s="6">
        <v>0.14241886696273731</v>
      </c>
      <c r="F48" s="6">
        <v>54.583080277029751</v>
      </c>
      <c r="G48" s="6">
        <v>843.26252748545676</v>
      </c>
      <c r="H48" s="6">
        <v>15.449156097559554</v>
      </c>
      <c r="I48" s="6">
        <v>34.1494140625</v>
      </c>
      <c r="J48" s="6">
        <v>42.580865346464122</v>
      </c>
      <c r="K48" s="6">
        <v>239.94407278503019</v>
      </c>
    </row>
    <row r="49" spans="1:11" x14ac:dyDescent="0.25">
      <c r="A49">
        <f t="shared" si="0"/>
        <v>48</v>
      </c>
      <c r="B49" t="s">
        <v>8</v>
      </c>
      <c r="C49" s="6">
        <v>370.39572469093139</v>
      </c>
      <c r="D49" s="6">
        <v>0.10471975511965978</v>
      </c>
      <c r="E49" s="6">
        <v>0</v>
      </c>
      <c r="F49" s="6">
        <v>115.92325311565921</v>
      </c>
      <c r="G49" s="6">
        <v>1308.1204304416701</v>
      </c>
      <c r="H49" s="6">
        <v>11.284366123995238</v>
      </c>
      <c r="I49" s="6">
        <v>31.367031097412109</v>
      </c>
      <c r="J49" s="6">
        <v>112.71510160101178</v>
      </c>
      <c r="K49" s="6">
        <v>365.97765126177097</v>
      </c>
    </row>
    <row r="50" spans="1:11" x14ac:dyDescent="0.25">
      <c r="A50">
        <f t="shared" si="0"/>
        <v>49</v>
      </c>
      <c r="B50" t="s">
        <v>8</v>
      </c>
      <c r="C50" s="6">
        <v>260.27752102548396</v>
      </c>
      <c r="D50" s="6">
        <v>7.9063415115343136E-2</v>
      </c>
      <c r="E50" s="6">
        <v>3.2812189937493241E-2</v>
      </c>
      <c r="F50" s="6">
        <v>58.817611407737772</v>
      </c>
      <c r="G50" s="6">
        <v>277.2590342852011</v>
      </c>
      <c r="H50" s="6">
        <v>4.7138778275638407</v>
      </c>
      <c r="I50" s="6">
        <v>17.868669509887695</v>
      </c>
      <c r="J50" s="6">
        <v>56.037684022714274</v>
      </c>
      <c r="K50" s="6">
        <v>248.62341224077375</v>
      </c>
    </row>
    <row r="51" spans="1:11" x14ac:dyDescent="0.25">
      <c r="A51">
        <f t="shared" si="0"/>
        <v>50</v>
      </c>
      <c r="B51" t="s">
        <v>8</v>
      </c>
      <c r="C51" s="6">
        <v>544.65434947291374</v>
      </c>
      <c r="D51" s="6">
        <v>6.370451769779302E-2</v>
      </c>
      <c r="E51" s="6">
        <v>2.0943951023932317E-3</v>
      </c>
      <c r="F51" s="6">
        <v>100.78808024932655</v>
      </c>
      <c r="G51" s="6">
        <v>1189.2902332860185</v>
      </c>
      <c r="H51" s="6">
        <v>11.799909576052919</v>
      </c>
      <c r="I51" s="6">
        <v>29.412221908569336</v>
      </c>
      <c r="J51" s="6">
        <v>96.580149981286013</v>
      </c>
      <c r="K51" s="6">
        <v>553.35820987673753</v>
      </c>
    </row>
    <row r="52" spans="1:11" x14ac:dyDescent="0.25">
      <c r="A52">
        <f t="shared" si="0"/>
        <v>51</v>
      </c>
      <c r="B52" t="s">
        <v>8</v>
      </c>
      <c r="C52" s="6">
        <v>310</v>
      </c>
      <c r="D52" s="6">
        <v>0.1747074581246324</v>
      </c>
      <c r="E52" s="6">
        <v>0.16545721308906236</v>
      </c>
      <c r="F52" s="6">
        <v>98.509961422875506</v>
      </c>
      <c r="G52" s="6">
        <v>2741.0320443757</v>
      </c>
      <c r="H52" s="6">
        <v>27.824922523410823</v>
      </c>
      <c r="I52" s="6">
        <v>49.327861785888672</v>
      </c>
      <c r="J52" s="6">
        <v>85.270009837961965</v>
      </c>
      <c r="K52" s="6">
        <v>388.97780836034292</v>
      </c>
    </row>
    <row r="53" spans="1:11" x14ac:dyDescent="0.25">
      <c r="A53">
        <f t="shared" si="0"/>
        <v>52</v>
      </c>
      <c r="B53" t="s">
        <v>8</v>
      </c>
      <c r="C53" s="6">
        <v>274.99339586001042</v>
      </c>
      <c r="D53" s="6">
        <v>0.14713125594312193</v>
      </c>
      <c r="E53" s="6">
        <v>0.13753194505715338</v>
      </c>
      <c r="F53" s="6">
        <v>66.457943041745196</v>
      </c>
      <c r="G53" s="6">
        <v>1217.4156510031253</v>
      </c>
      <c r="H53" s="6">
        <v>18.31858759514137</v>
      </c>
      <c r="I53" s="6">
        <v>40.849678039550781</v>
      </c>
      <c r="J53" s="6">
        <v>52.421007729649318</v>
      </c>
      <c r="K53" s="6">
        <v>327.55863870408319</v>
      </c>
    </row>
    <row r="54" spans="1:11" x14ac:dyDescent="0.25">
      <c r="A54">
        <f t="shared" si="0"/>
        <v>53</v>
      </c>
      <c r="B54" t="s">
        <v>8</v>
      </c>
      <c r="C54" s="6">
        <v>281.32326290768117</v>
      </c>
      <c r="D54" s="6">
        <v>0.23230332344044524</v>
      </c>
      <c r="E54" s="6">
        <v>0.43772857640017793</v>
      </c>
      <c r="F54" s="6">
        <v>157.88418118673636</v>
      </c>
      <c r="G54" s="6">
        <v>5305.1232060810926</v>
      </c>
      <c r="H54" s="6">
        <v>33.601359972893654</v>
      </c>
      <c r="I54" s="6">
        <v>46.384334564208984</v>
      </c>
      <c r="J54" s="6">
        <v>150.91689173585235</v>
      </c>
      <c r="K54" s="6">
        <v>398.89554884238146</v>
      </c>
    </row>
    <row r="55" spans="1:11" x14ac:dyDescent="0.25">
      <c r="A55">
        <f t="shared" si="0"/>
        <v>54</v>
      </c>
      <c r="B55" t="s">
        <v>8</v>
      </c>
      <c r="C55" s="6">
        <v>327</v>
      </c>
      <c r="D55" s="6">
        <v>0.14102260356114182</v>
      </c>
      <c r="E55" s="6">
        <v>8.4473935796525401E-2</v>
      </c>
      <c r="F55" s="6">
        <v>76.212868127728711</v>
      </c>
      <c r="G55" s="6">
        <v>1664.674076127606</v>
      </c>
      <c r="H55" s="6">
        <v>21.842427886819596</v>
      </c>
      <c r="I55" s="6">
        <v>43.221691131591797</v>
      </c>
      <c r="J55" s="6">
        <v>62.771702856658351</v>
      </c>
      <c r="K55" s="6">
        <v>379.26183862496043</v>
      </c>
    </row>
    <row r="56" spans="1:11" x14ac:dyDescent="0.25">
      <c r="A56">
        <f t="shared" si="0"/>
        <v>55</v>
      </c>
      <c r="B56" t="s">
        <v>9</v>
      </c>
      <c r="C56" s="6">
        <v>470.51642013660114</v>
      </c>
      <c r="D56" s="6">
        <v>0.12740903539558604</v>
      </c>
      <c r="E56" s="6">
        <v>6.6322511575784726E-2</v>
      </c>
      <c r="F56" s="6">
        <v>150.22402227826112</v>
      </c>
      <c r="G56" s="6">
        <v>2657.9103674885123</v>
      </c>
      <c r="H56" s="6">
        <v>17.692978307858407</v>
      </c>
      <c r="I56" s="6">
        <v>47.560630798339844</v>
      </c>
      <c r="J56" s="6">
        <v>142.49646797522144</v>
      </c>
      <c r="K56" s="6">
        <v>491.4724884651377</v>
      </c>
    </row>
    <row r="57" spans="1:11" x14ac:dyDescent="0.25">
      <c r="A57">
        <f t="shared" si="0"/>
        <v>56</v>
      </c>
      <c r="B57" t="s">
        <v>9</v>
      </c>
      <c r="C57" s="6">
        <v>223</v>
      </c>
      <c r="D57" s="6">
        <v>0.12409290981679683</v>
      </c>
      <c r="E57" s="6">
        <v>7.9587013890941583E-2</v>
      </c>
      <c r="F57" s="6">
        <v>33.096334978081252</v>
      </c>
      <c r="G57" s="6">
        <v>197.01254052914408</v>
      </c>
      <c r="H57" s="6">
        <v>5.952699616426405</v>
      </c>
      <c r="I57" s="6">
        <v>30.454874038696289</v>
      </c>
      <c r="J57" s="6">
        <v>12.956389661393189</v>
      </c>
      <c r="K57" s="6">
        <v>252.48334783646015</v>
      </c>
    </row>
    <row r="58" spans="1:11" x14ac:dyDescent="0.25">
      <c r="A58">
        <f t="shared" si="0"/>
        <v>57</v>
      </c>
      <c r="B58" t="s">
        <v>9</v>
      </c>
      <c r="C58" s="6">
        <v>152</v>
      </c>
      <c r="D58" s="6">
        <v>0.16580627893946129</v>
      </c>
      <c r="E58" s="6">
        <v>0.22759093446006085</v>
      </c>
      <c r="F58" s="6">
        <v>34.219550403859657</v>
      </c>
      <c r="G58" s="6">
        <v>94.35432795796369</v>
      </c>
      <c r="H58" s="6">
        <v>2.7573222571422615</v>
      </c>
      <c r="I58" s="6">
        <v>31.279277801513672</v>
      </c>
      <c r="J58" s="6">
        <v>13.877477729744385</v>
      </c>
      <c r="K58" s="6">
        <v>180.60955331862425</v>
      </c>
    </row>
    <row r="59" spans="1:11" x14ac:dyDescent="0.25">
      <c r="A59">
        <f t="shared" si="0"/>
        <v>58</v>
      </c>
      <c r="B59" t="s">
        <v>9</v>
      </c>
      <c r="C59" s="6">
        <v>303</v>
      </c>
      <c r="D59" s="6">
        <v>6.3355451847394176E-2</v>
      </c>
      <c r="E59" s="6">
        <v>3.979350694547068E-2</v>
      </c>
      <c r="F59" s="6">
        <v>22.567892704763523</v>
      </c>
      <c r="G59" s="6">
        <v>102.50030898967213</v>
      </c>
      <c r="H59" s="6">
        <v>4.541864423523994</v>
      </c>
      <c r="I59" s="6">
        <v>21.830841064453125</v>
      </c>
      <c r="J59" s="6">
        <v>5.7205006289335643</v>
      </c>
      <c r="K59" s="6">
        <v>321.64683736204637</v>
      </c>
    </row>
    <row r="60" spans="1:11" x14ac:dyDescent="0.25">
      <c r="A60">
        <f t="shared" si="0"/>
        <v>59</v>
      </c>
      <c r="B60" t="s">
        <v>9</v>
      </c>
      <c r="C60" s="6">
        <v>250</v>
      </c>
      <c r="D60" s="6">
        <v>8.7091929674517038E-2</v>
      </c>
      <c r="E60" s="6">
        <v>9.2851516206098272E-2</v>
      </c>
      <c r="F60" s="6">
        <v>29.63751028562832</v>
      </c>
      <c r="G60" s="6">
        <v>180.76124375750422</v>
      </c>
      <c r="H60" s="6">
        <v>6.0990697941708722</v>
      </c>
      <c r="I60" s="6">
        <v>26.142097473144531</v>
      </c>
      <c r="J60" s="6">
        <v>13.963263231861447</v>
      </c>
      <c r="K60" s="6">
        <v>280.12290642627005</v>
      </c>
    </row>
    <row r="61" spans="1:11" x14ac:dyDescent="0.25">
      <c r="A61">
        <f t="shared" si="0"/>
        <v>60</v>
      </c>
      <c r="B61" t="s">
        <v>9</v>
      </c>
      <c r="C61" s="6">
        <v>197</v>
      </c>
      <c r="D61" s="6">
        <v>0.13264502315156901</v>
      </c>
      <c r="E61" s="6">
        <v>7.400196028455952E-2</v>
      </c>
      <c r="F61" s="6">
        <v>33.460652967601789</v>
      </c>
      <c r="G61" s="6">
        <v>409.64714127144401</v>
      </c>
      <c r="H61" s="6">
        <v>12.242652337600347</v>
      </c>
      <c r="I61" s="6">
        <v>26.992807388305664</v>
      </c>
      <c r="J61" s="6">
        <v>19.773813190401711</v>
      </c>
      <c r="K61" s="6">
        <v>231.78378761425355</v>
      </c>
    </row>
    <row r="62" spans="1:11" x14ac:dyDescent="0.25">
      <c r="A62">
        <f t="shared" si="0"/>
        <v>61</v>
      </c>
      <c r="B62" t="s">
        <v>9</v>
      </c>
      <c r="C62" s="6">
        <v>197</v>
      </c>
      <c r="D62" s="6">
        <v>0.13264502315156901</v>
      </c>
      <c r="E62" s="6">
        <v>7.400196028455952E-2</v>
      </c>
      <c r="F62" s="6">
        <v>33.460652967601789</v>
      </c>
      <c r="G62" s="6">
        <v>409.64714127144401</v>
      </c>
      <c r="H62" s="6">
        <v>12.242652337600347</v>
      </c>
      <c r="I62" s="6">
        <v>26.992807388305664</v>
      </c>
      <c r="J62" s="6">
        <v>19.773813190401711</v>
      </c>
      <c r="K62" s="6">
        <v>231.78378761425355</v>
      </c>
    </row>
    <row r="63" spans="1:11" x14ac:dyDescent="0.25">
      <c r="A63">
        <f t="shared" si="0"/>
        <v>62</v>
      </c>
      <c r="B63" t="s">
        <v>9</v>
      </c>
      <c r="C63" s="6">
        <v>216.41325729418602</v>
      </c>
      <c r="D63" s="6">
        <v>0.11780972450961726</v>
      </c>
      <c r="E63" s="6">
        <v>6.8416906678177625E-2</v>
      </c>
      <c r="F63" s="6">
        <v>53.599600020862013</v>
      </c>
      <c r="G63" s="6">
        <v>280.44548647348728</v>
      </c>
      <c r="H63" s="6">
        <v>5.2322309562819944</v>
      </c>
      <c r="I63" s="6">
        <v>22.790534973144531</v>
      </c>
      <c r="J63" s="6">
        <v>48.512974014647057</v>
      </c>
      <c r="K63" s="6">
        <v>215.3729200694284</v>
      </c>
    </row>
    <row r="64" spans="1:11" x14ac:dyDescent="0.25">
      <c r="A64">
        <f t="shared" si="0"/>
        <v>63</v>
      </c>
      <c r="B64" t="s">
        <v>9</v>
      </c>
      <c r="C64" s="6">
        <v>178</v>
      </c>
      <c r="D64" s="6">
        <v>0.14957471689591409</v>
      </c>
      <c r="E64" s="6">
        <v>9.9134701513277856E-2</v>
      </c>
      <c r="F64" s="6">
        <v>40.290620975687965</v>
      </c>
      <c r="G64" s="6">
        <v>474.40469929956487</v>
      </c>
      <c r="H64" s="6">
        <v>11.774569063748821</v>
      </c>
      <c r="I64" s="6">
        <v>25.920827865600586</v>
      </c>
      <c r="J64" s="6">
        <v>30.845499265748742</v>
      </c>
      <c r="K64" s="6">
        <v>209.18073791306793</v>
      </c>
    </row>
    <row r="65" spans="1:11" x14ac:dyDescent="0.25">
      <c r="A65">
        <f t="shared" si="0"/>
        <v>64</v>
      </c>
      <c r="B65" t="s">
        <v>9</v>
      </c>
      <c r="C65" s="6">
        <v>185</v>
      </c>
      <c r="D65" s="6">
        <v>0.14974924982111351</v>
      </c>
      <c r="E65" s="6">
        <v>8.5172067497323312E-2</v>
      </c>
      <c r="F65" s="6">
        <v>39.891409224525503</v>
      </c>
      <c r="G65" s="6">
        <v>361.74798031602938</v>
      </c>
      <c r="H65" s="6">
        <v>9.0683178997252458</v>
      </c>
      <c r="I65" s="6">
        <v>26.860761642456055</v>
      </c>
      <c r="J65" s="6">
        <v>29.492779540320441</v>
      </c>
      <c r="K65" s="6">
        <v>210.17871881992934</v>
      </c>
    </row>
    <row r="66" spans="1:11" x14ac:dyDescent="0.25">
      <c r="A66">
        <f t="shared" si="0"/>
        <v>65</v>
      </c>
      <c r="B66" t="s">
        <v>9</v>
      </c>
      <c r="C66" s="6">
        <v>391</v>
      </c>
      <c r="D66" s="6">
        <v>5.8119464091411173E-2</v>
      </c>
      <c r="E66" s="6">
        <v>1.1170107212763736E-2</v>
      </c>
      <c r="F66" s="6">
        <v>35.780061343638465</v>
      </c>
      <c r="G66" s="6">
        <v>265.14978963212889</v>
      </c>
      <c r="H66" s="6">
        <v>7.4105459765867989</v>
      </c>
      <c r="I66" s="6">
        <v>22.131471633911133</v>
      </c>
      <c r="J66" s="6">
        <v>28.114244488177178</v>
      </c>
      <c r="K66" s="6">
        <v>400.9948178255749</v>
      </c>
    </row>
    <row r="67" spans="1:11" x14ac:dyDescent="0.25">
      <c r="A67">
        <f t="shared" si="0"/>
        <v>66</v>
      </c>
      <c r="B67" t="s">
        <v>9</v>
      </c>
      <c r="C67" s="6">
        <v>502</v>
      </c>
      <c r="D67" s="6">
        <v>6.527531402458793E-2</v>
      </c>
      <c r="E67" s="6">
        <v>2.7925268031909256E-2</v>
      </c>
      <c r="F67" s="6">
        <v>53.239432993171953</v>
      </c>
      <c r="G67" s="6">
        <v>834.27273054454747</v>
      </c>
      <c r="H67" s="6">
        <v>15.670203149074565</v>
      </c>
      <c r="I67" s="6">
        <v>33.331142425537109</v>
      </c>
      <c r="J67" s="6">
        <v>41.514722236488467</v>
      </c>
      <c r="K67" s="6">
        <v>544.03941447133411</v>
      </c>
    </row>
    <row r="68" spans="1:11" x14ac:dyDescent="0.25">
      <c r="A68">
        <f t="shared" ref="A68:A107" si="1">A67+1</f>
        <v>67</v>
      </c>
      <c r="B68" t="s">
        <v>9</v>
      </c>
      <c r="C68" s="6">
        <v>176</v>
      </c>
      <c r="D68" s="6">
        <v>8.9884456477707972E-2</v>
      </c>
      <c r="E68" s="6">
        <v>7.679448708775044E-2</v>
      </c>
      <c r="F68" s="6">
        <v>20.588524106802222</v>
      </c>
      <c r="G68" s="6">
        <v>79.705424583139788</v>
      </c>
      <c r="H68" s="6">
        <v>3.8713520293961232</v>
      </c>
      <c r="I68" s="6">
        <v>18.226491928100586</v>
      </c>
      <c r="J68" s="6">
        <v>9.5750878548192588</v>
      </c>
      <c r="K68" s="6">
        <v>191.99287851174691</v>
      </c>
    </row>
    <row r="69" spans="1:11" x14ac:dyDescent="0.25">
      <c r="A69">
        <f t="shared" si="1"/>
        <v>68</v>
      </c>
      <c r="B69" t="s">
        <v>9</v>
      </c>
      <c r="C69" s="6">
        <v>145</v>
      </c>
      <c r="D69" s="6">
        <v>0.11763519158441782</v>
      </c>
      <c r="E69" s="6">
        <v>0.11030480872604176</v>
      </c>
      <c r="F69" s="6">
        <v>21.218942128802247</v>
      </c>
      <c r="G69" s="6">
        <v>82.455561564760117</v>
      </c>
      <c r="H69" s="6">
        <v>3.885941205939587</v>
      </c>
      <c r="I69" s="6">
        <v>20.303081512451172</v>
      </c>
      <c r="J69" s="6">
        <v>6.1667151898809038</v>
      </c>
      <c r="K69" s="6">
        <v>162.51092721718882</v>
      </c>
    </row>
    <row r="70" spans="1:11" x14ac:dyDescent="0.25">
      <c r="A70">
        <f t="shared" si="1"/>
        <v>69</v>
      </c>
      <c r="B70" t="s">
        <v>9</v>
      </c>
      <c r="C70" s="6">
        <v>124.1287282354107</v>
      </c>
      <c r="D70" s="6">
        <v>0.13194689145077129</v>
      </c>
      <c r="E70" s="6">
        <v>0.10890854532444627</v>
      </c>
      <c r="F70" s="6">
        <v>20.592632944256323</v>
      </c>
      <c r="G70" s="6">
        <v>78.342793837809339</v>
      </c>
      <c r="H70" s="6">
        <v>3.8044087926920795</v>
      </c>
      <c r="I70" s="6">
        <v>18.462398529052734</v>
      </c>
      <c r="J70" s="6">
        <v>9.121205610931824</v>
      </c>
      <c r="K70" s="6">
        <v>134.89269698285739</v>
      </c>
    </row>
    <row r="71" spans="1:11" x14ac:dyDescent="0.25">
      <c r="A71">
        <f t="shared" si="1"/>
        <v>70</v>
      </c>
      <c r="B71" t="s">
        <v>9</v>
      </c>
      <c r="C71" s="6">
        <v>103</v>
      </c>
      <c r="D71" s="6">
        <v>0.15812683023068627</v>
      </c>
      <c r="E71" s="6">
        <v>0.29181905093345184</v>
      </c>
      <c r="F71" s="6">
        <v>23.754811343994387</v>
      </c>
      <c r="G71" s="6">
        <v>78.258473724903325</v>
      </c>
      <c r="H71" s="6">
        <v>3.2944262360849428</v>
      </c>
      <c r="I71" s="6">
        <v>22.323602676391602</v>
      </c>
      <c r="J71" s="6">
        <v>8.1208260290716652</v>
      </c>
      <c r="K71" s="6">
        <v>124.97856100532223</v>
      </c>
    </row>
    <row r="72" spans="1:11" x14ac:dyDescent="0.25">
      <c r="A72">
        <f t="shared" si="1"/>
        <v>71</v>
      </c>
      <c r="B72" t="s">
        <v>10</v>
      </c>
      <c r="C72" s="6">
        <v>1724.0898944486578</v>
      </c>
      <c r="D72" s="6">
        <v>5.2708943410228755E-2</v>
      </c>
      <c r="E72" s="6">
        <v>-2.0943951023931928E-2</v>
      </c>
      <c r="F72" s="6">
        <v>404.12620831884487</v>
      </c>
      <c r="G72" s="6">
        <v>3053.9668898368886</v>
      </c>
      <c r="H72" s="6">
        <v>7.5569632134013682</v>
      </c>
      <c r="I72" s="6">
        <v>71.427589416503906</v>
      </c>
      <c r="J72" s="6">
        <v>399.1942440827122</v>
      </c>
      <c r="K72" s="6">
        <v>1489.386712407925</v>
      </c>
    </row>
    <row r="73" spans="1:11" x14ac:dyDescent="0.25">
      <c r="A73">
        <f t="shared" si="1"/>
        <v>72</v>
      </c>
      <c r="B73" t="s">
        <v>10</v>
      </c>
      <c r="C73" s="6">
        <v>1385.6647213356291</v>
      </c>
      <c r="D73" s="6">
        <v>9.232791743050002E-2</v>
      </c>
      <c r="E73" s="6">
        <v>8.936085770210983E-2</v>
      </c>
      <c r="F73" s="6">
        <v>202.48004371699469</v>
      </c>
      <c r="G73" s="6">
        <v>8785.0287327512087</v>
      </c>
      <c r="H73" s="6">
        <v>43.387133721829883</v>
      </c>
      <c r="I73" s="6">
        <v>143.09219360351562</v>
      </c>
      <c r="J73" s="6">
        <v>143.25778001878575</v>
      </c>
      <c r="K73" s="6">
        <v>1524.6092039900509</v>
      </c>
    </row>
    <row r="74" spans="1:11" x14ac:dyDescent="0.25">
      <c r="A74">
        <f t="shared" si="1"/>
        <v>73</v>
      </c>
      <c r="B74" t="s">
        <v>10</v>
      </c>
      <c r="C74" s="6">
        <v>1084.2470372214843</v>
      </c>
      <c r="D74" s="6">
        <v>7.3478361508961254E-2</v>
      </c>
      <c r="E74" s="6">
        <v>0</v>
      </c>
      <c r="F74" s="6">
        <v>191.89795323267029</v>
      </c>
      <c r="G74" s="6">
        <v>2937.9715445225352</v>
      </c>
      <c r="H74" s="6">
        <v>15.31007233287338</v>
      </c>
      <c r="I74" s="6">
        <v>66.563629150390625</v>
      </c>
      <c r="J74" s="6">
        <v>179.98363134965507</v>
      </c>
      <c r="K74" s="6">
        <v>1064.1038276398706</v>
      </c>
    </row>
    <row r="75" spans="1:11" x14ac:dyDescent="0.25">
      <c r="A75">
        <f t="shared" si="1"/>
        <v>74</v>
      </c>
      <c r="B75" t="s">
        <v>10</v>
      </c>
      <c r="C75" s="6">
        <v>649.36939734785983</v>
      </c>
      <c r="D75" s="6">
        <v>0.1075122819228507</v>
      </c>
      <c r="E75" s="6">
        <v>1.8849555921538641E-2</v>
      </c>
      <c r="F75" s="6">
        <v>207.11169143364961</v>
      </c>
      <c r="G75" s="6">
        <v>3344.4326775019681</v>
      </c>
      <c r="H75" s="6">
        <v>16.147966608506948</v>
      </c>
      <c r="I75" s="6">
        <v>50.547470092773438</v>
      </c>
      <c r="J75" s="6">
        <v>200.84871446497772</v>
      </c>
      <c r="K75" s="6">
        <v>623.90881411116004</v>
      </c>
    </row>
    <row r="76" spans="1:11" x14ac:dyDescent="0.25">
      <c r="A76">
        <f t="shared" si="1"/>
        <v>75</v>
      </c>
      <c r="B76" t="s">
        <v>10</v>
      </c>
      <c r="C76" s="6">
        <v>1500</v>
      </c>
      <c r="D76" s="6">
        <v>5.6548667764616284E-2</v>
      </c>
      <c r="E76" s="6">
        <v>5.0265482457436672E-2</v>
      </c>
      <c r="F76" s="6">
        <v>375.09660328728921</v>
      </c>
      <c r="G76" s="6">
        <v>4759.454546387733</v>
      </c>
      <c r="H76" s="6">
        <v>12.688610093177603</v>
      </c>
      <c r="I76" s="6">
        <v>78.445976257324219</v>
      </c>
      <c r="J76" s="6">
        <v>366.80197789922067</v>
      </c>
      <c r="K76" s="6">
        <v>1336.1585337698398</v>
      </c>
    </row>
    <row r="77" spans="1:11" x14ac:dyDescent="0.25">
      <c r="A77">
        <f t="shared" si="1"/>
        <v>76</v>
      </c>
      <c r="B77" t="s">
        <v>10</v>
      </c>
      <c r="C77" s="6">
        <v>770</v>
      </c>
      <c r="D77" s="6">
        <v>4.1628330367178813E-2</v>
      </c>
      <c r="E77" s="6">
        <v>2.4345501243357992E-3</v>
      </c>
      <c r="F77" s="6">
        <v>175.0196843411693</v>
      </c>
      <c r="G77" s="6">
        <v>346.0913114676984</v>
      </c>
      <c r="H77" s="6">
        <v>1.97744221040335</v>
      </c>
      <c r="I77" s="6">
        <v>25.222330093383789</v>
      </c>
      <c r="J77" s="6">
        <v>173.19273656291068</v>
      </c>
      <c r="K77" s="6">
        <v>654.79841876608987</v>
      </c>
    </row>
    <row r="78" spans="1:11" x14ac:dyDescent="0.25">
      <c r="A78">
        <f t="shared" si="1"/>
        <v>77</v>
      </c>
      <c r="B78" t="s">
        <v>10</v>
      </c>
      <c r="C78" s="6">
        <v>650</v>
      </c>
      <c r="D78" s="6">
        <v>4.1015237421866739E-2</v>
      </c>
      <c r="E78" s="6">
        <v>0.1452113937659282</v>
      </c>
      <c r="F78" s="6">
        <v>216.81133044427321</v>
      </c>
      <c r="G78" s="6">
        <v>427.53406789030271</v>
      </c>
      <c r="H78" s="6">
        <v>1.9719175516068859</v>
      </c>
      <c r="I78" s="6">
        <v>33.765163421630859</v>
      </c>
      <c r="J78" s="6">
        <v>214.16597954539679</v>
      </c>
      <c r="K78" s="6">
        <v>528.69923325106197</v>
      </c>
    </row>
    <row r="79" spans="1:11" x14ac:dyDescent="0.25">
      <c r="A79">
        <f t="shared" si="1"/>
        <v>78</v>
      </c>
      <c r="B79" t="s">
        <v>10</v>
      </c>
      <c r="C79" s="6">
        <v>691.97203142846536</v>
      </c>
      <c r="D79" s="6">
        <v>2.6005405854715509E-2</v>
      </c>
      <c r="E79" s="6">
        <v>8.6568330898918688E-2</v>
      </c>
      <c r="F79" s="6">
        <v>190.67669189868414</v>
      </c>
      <c r="G79" s="6">
        <v>304.27071813128498</v>
      </c>
      <c r="H79" s="6">
        <v>1.5957415408326829</v>
      </c>
      <c r="I79" s="6">
        <v>23.975717544555664</v>
      </c>
      <c r="J79" s="6">
        <v>189.16333090243273</v>
      </c>
      <c r="K79" s="6">
        <v>594.31562555524681</v>
      </c>
    </row>
    <row r="80" spans="1:11" x14ac:dyDescent="0.25">
      <c r="A80">
        <f t="shared" si="1"/>
        <v>79</v>
      </c>
      <c r="B80" t="s">
        <v>10</v>
      </c>
      <c r="C80" s="6">
        <v>1461.7503424331367</v>
      </c>
      <c r="D80" s="6">
        <v>4.0840704496667317E-2</v>
      </c>
      <c r="E80" s="6">
        <v>4.9567350756638928E-2</v>
      </c>
      <c r="F80" s="6">
        <v>391.84602340080062</v>
      </c>
      <c r="G80" s="6">
        <v>5574.0028199660819</v>
      </c>
      <c r="H80" s="6">
        <v>14.224982485696174</v>
      </c>
      <c r="I80" s="6">
        <v>57.231479644775391</v>
      </c>
      <c r="J80" s="6">
        <v>387.64399085825812</v>
      </c>
      <c r="K80" s="6">
        <v>1428.8399755133669</v>
      </c>
    </row>
    <row r="81" spans="1:11" x14ac:dyDescent="0.25">
      <c r="A81">
        <f t="shared" si="1"/>
        <v>80</v>
      </c>
      <c r="B81" t="s">
        <v>10</v>
      </c>
      <c r="C81" s="6">
        <v>1496.7360544463122</v>
      </c>
      <c r="D81" s="6">
        <v>0.10384709049366259</v>
      </c>
      <c r="E81" s="6">
        <v>8.2379540694132447E-2</v>
      </c>
      <c r="F81" s="6">
        <v>640.27595039824746</v>
      </c>
      <c r="G81" s="6">
        <v>11071.99779766633</v>
      </c>
      <c r="H81" s="6">
        <v>17.292540490986145</v>
      </c>
      <c r="I81" s="6">
        <v>108.28691864013672</v>
      </c>
      <c r="J81" s="6">
        <v>631.0524821080445</v>
      </c>
      <c r="K81" s="6">
        <v>1178.2742775089662</v>
      </c>
    </row>
    <row r="82" spans="1:11" x14ac:dyDescent="0.25">
      <c r="A82">
        <f t="shared" si="1"/>
        <v>81</v>
      </c>
      <c r="B82" t="s">
        <v>10</v>
      </c>
      <c r="C82" s="6">
        <v>1111.8140678206446</v>
      </c>
      <c r="D82" s="6">
        <v>9.8785635662879054E-2</v>
      </c>
      <c r="E82" s="6">
        <v>7.1209433481368545E-2</v>
      </c>
      <c r="F82" s="6">
        <v>386.98709372422235</v>
      </c>
      <c r="G82" s="6">
        <v>7659.7421335883573</v>
      </c>
      <c r="H82" s="6">
        <v>19.793275429094543</v>
      </c>
      <c r="I82" s="6">
        <v>86.025123596191406</v>
      </c>
      <c r="J82" s="6">
        <v>377.30450418637452</v>
      </c>
      <c r="K82" s="6">
        <v>990.9789134419633</v>
      </c>
    </row>
    <row r="83" spans="1:11" x14ac:dyDescent="0.25">
      <c r="A83">
        <f t="shared" si="1"/>
        <v>82</v>
      </c>
      <c r="B83" t="s">
        <v>10</v>
      </c>
      <c r="C83" s="6">
        <v>1270.6667173341214</v>
      </c>
      <c r="D83" s="6">
        <v>7.88888821901437E-2</v>
      </c>
      <c r="E83" s="6">
        <v>6.562437987498676E-2</v>
      </c>
      <c r="F83" s="6">
        <v>555.35231815093846</v>
      </c>
      <c r="G83" s="6">
        <v>3612.9683325108481</v>
      </c>
      <c r="H83" s="6">
        <v>6.5057229697722887</v>
      </c>
      <c r="I83" s="6">
        <v>68.781669616699219</v>
      </c>
      <c r="J83" s="6">
        <v>551.07647340228561</v>
      </c>
      <c r="K83" s="6">
        <v>895.18744061088523</v>
      </c>
    </row>
    <row r="84" spans="1:11" x14ac:dyDescent="0.25">
      <c r="A84">
        <f t="shared" si="1"/>
        <v>83</v>
      </c>
      <c r="B84" t="s">
        <v>10</v>
      </c>
      <c r="C84" s="6">
        <v>1647.9398111586281</v>
      </c>
      <c r="D84" s="6">
        <v>8.098327729253689E-2</v>
      </c>
      <c r="E84" s="6">
        <v>8.6568330898918744E-2</v>
      </c>
      <c r="F84" s="6">
        <v>576.77037636850503</v>
      </c>
      <c r="G84" s="6">
        <v>11852.485063425504</v>
      </c>
      <c r="H84" s="6">
        <v>20.549746569946613</v>
      </c>
      <c r="I84" s="6">
        <v>111.4359130859375</v>
      </c>
      <c r="J84" s="6">
        <v>565.90291041833007</v>
      </c>
      <c r="K84" s="6">
        <v>1402.877737475804</v>
      </c>
    </row>
    <row r="85" spans="1:11" x14ac:dyDescent="0.25">
      <c r="A85">
        <f t="shared" si="1"/>
        <v>84</v>
      </c>
      <c r="B85" t="s">
        <v>10</v>
      </c>
      <c r="C85" s="6">
        <v>1535.8507395876754</v>
      </c>
      <c r="D85" s="6">
        <v>8.8488193076112526E-2</v>
      </c>
      <c r="E85" s="6">
        <v>4.1887902047862413E-3</v>
      </c>
      <c r="F85" s="6">
        <v>637.34967437138562</v>
      </c>
      <c r="G85" s="6">
        <v>10814.050168307534</v>
      </c>
      <c r="H85" s="6">
        <v>16.967216903300958</v>
      </c>
      <c r="I85" s="6">
        <v>96.610397338867188</v>
      </c>
      <c r="J85" s="6">
        <v>632.16511515781644</v>
      </c>
      <c r="K85" s="6">
        <v>1197.7621500368809</v>
      </c>
    </row>
    <row r="86" spans="1:11" x14ac:dyDescent="0.25">
      <c r="A86">
        <f t="shared" si="1"/>
        <v>85</v>
      </c>
      <c r="B86" t="s">
        <v>11</v>
      </c>
      <c r="C86" s="6">
        <v>2100</v>
      </c>
      <c r="D86" s="6">
        <v>6.1959188445798702E-2</v>
      </c>
      <c r="E86" s="6">
        <v>-4.5378560551852604E-2</v>
      </c>
      <c r="F86" s="6">
        <v>390.48250674411526</v>
      </c>
      <c r="G86" s="6">
        <v>16640.723619344317</v>
      </c>
      <c r="H86" s="6">
        <v>42.615797972862964</v>
      </c>
      <c r="I86" s="6">
        <v>125.90041351318359</v>
      </c>
      <c r="J86" s="6">
        <v>380.64470344599226</v>
      </c>
      <c r="K86" s="6">
        <v>2073.0286853635594</v>
      </c>
    </row>
    <row r="87" spans="1:11" x14ac:dyDescent="0.25">
      <c r="A87">
        <f t="shared" si="1"/>
        <v>86</v>
      </c>
      <c r="B87" t="s">
        <v>11</v>
      </c>
      <c r="C87" s="6">
        <v>1800</v>
      </c>
      <c r="D87" s="6">
        <v>3.4208453339088854E-2</v>
      </c>
      <c r="E87" s="6">
        <v>4.2586033748661656E-2</v>
      </c>
      <c r="F87" s="6">
        <v>301.06035089886944</v>
      </c>
      <c r="G87" s="6">
        <v>4406.1543313108559</v>
      </c>
      <c r="H87" s="6">
        <v>14.635452055229111</v>
      </c>
      <c r="I87" s="6">
        <v>67.625328063964844</v>
      </c>
      <c r="J87" s="6">
        <v>293.36692010648608</v>
      </c>
      <c r="K87" s="6">
        <v>1742.3757016886241</v>
      </c>
    </row>
    <row r="88" spans="1:11" x14ac:dyDescent="0.25">
      <c r="A88">
        <f t="shared" si="1"/>
        <v>87</v>
      </c>
      <c r="B88" t="s">
        <v>11</v>
      </c>
      <c r="C88" s="6">
        <v>2100</v>
      </c>
      <c r="D88" s="6">
        <v>0.12164944886400476</v>
      </c>
      <c r="E88" s="6">
        <v>0.37768925013157301</v>
      </c>
      <c r="F88" s="6">
        <v>450.55166681629123</v>
      </c>
      <c r="G88" s="6">
        <v>35671.606286703354</v>
      </c>
      <c r="H88" s="6">
        <v>79.173175717599023</v>
      </c>
      <c r="I88" s="6">
        <v>436.09963989257812</v>
      </c>
      <c r="J88" s="6">
        <v>113.19857011212844</v>
      </c>
      <c r="K88" s="6">
        <v>2461.4504966685899</v>
      </c>
    </row>
    <row r="89" spans="1:11" x14ac:dyDescent="0.25">
      <c r="A89">
        <f t="shared" si="1"/>
        <v>88</v>
      </c>
      <c r="B89" t="s">
        <v>11</v>
      </c>
      <c r="C89" s="6">
        <v>1666.1487855640839</v>
      </c>
      <c r="D89" s="6">
        <v>1.2391837689159739E-2</v>
      </c>
      <c r="E89" s="6">
        <v>5.8451473742309024E-2</v>
      </c>
      <c r="F89" s="6">
        <v>72.931050294280752</v>
      </c>
      <c r="G89" s="6">
        <v>1402.2316649583749</v>
      </c>
      <c r="H89" s="6">
        <v>19.226812987065099</v>
      </c>
      <c r="I89" s="6">
        <v>51.854766845703125</v>
      </c>
      <c r="J89" s="6">
        <v>58.595762950960534</v>
      </c>
      <c r="K89" s="6">
        <v>1746.5775035735142</v>
      </c>
    </row>
    <row r="90" spans="1:11" x14ac:dyDescent="0.25">
      <c r="A90">
        <f t="shared" si="1"/>
        <v>89</v>
      </c>
      <c r="B90" t="s">
        <v>11</v>
      </c>
      <c r="C90" s="6">
        <v>1700</v>
      </c>
      <c r="D90" s="6">
        <v>4.3982297150257109E-2</v>
      </c>
      <c r="E90" s="6">
        <v>0.10512680136933258</v>
      </c>
      <c r="F90" s="6">
        <v>120.65300963627145</v>
      </c>
      <c r="G90" s="6">
        <v>12331.103094374141</v>
      </c>
      <c r="H90" s="6">
        <v>102.20302942751532</v>
      </c>
      <c r="I90" s="6">
        <v>120.29731750488281</v>
      </c>
      <c r="J90" s="6">
        <v>-9.2576964639326889</v>
      </c>
      <c r="K90" s="6">
        <v>2212.1781964656434</v>
      </c>
    </row>
    <row r="91" spans="1:11" x14ac:dyDescent="0.25">
      <c r="A91">
        <f t="shared" si="1"/>
        <v>90</v>
      </c>
      <c r="B91" t="s">
        <v>11</v>
      </c>
      <c r="C91" s="6">
        <v>1949.1181546752612</v>
      </c>
      <c r="D91" s="6">
        <v>5.179831054518233E-2</v>
      </c>
      <c r="E91" s="6">
        <v>1.6500688962586191E-2</v>
      </c>
      <c r="F91" s="6">
        <v>170.33149485281933</v>
      </c>
      <c r="G91" s="6">
        <v>3212.0770546743393</v>
      </c>
      <c r="H91" s="6">
        <v>18.857798773208927</v>
      </c>
      <c r="I91" s="6">
        <v>101.45584869384766</v>
      </c>
      <c r="J91" s="6">
        <v>136.81932859248377</v>
      </c>
      <c r="K91" s="6">
        <v>1941.367383186333</v>
      </c>
    </row>
    <row r="92" spans="1:11" x14ac:dyDescent="0.25">
      <c r="A92">
        <f t="shared" si="1"/>
        <v>91</v>
      </c>
      <c r="B92" t="s">
        <v>11</v>
      </c>
      <c r="C92" s="6">
        <v>1850</v>
      </c>
      <c r="D92" s="6">
        <v>7.9149162531399864E-2</v>
      </c>
      <c r="E92" s="6">
        <v>6.9470180415546257E-2</v>
      </c>
      <c r="F92" s="6">
        <v>253.62145506063504</v>
      </c>
      <c r="G92" s="6">
        <v>13113.203094839158</v>
      </c>
      <c r="H92" s="6">
        <v>51.703839849448435</v>
      </c>
      <c r="I92" s="6">
        <v>160.06546020507812</v>
      </c>
      <c r="J92" s="6">
        <v>196.73049796407395</v>
      </c>
      <c r="K92" s="6">
        <v>1916.9853650896609</v>
      </c>
    </row>
    <row r="93" spans="1:11" x14ac:dyDescent="0.25">
      <c r="A93">
        <f t="shared" si="1"/>
        <v>92</v>
      </c>
      <c r="B93" t="s">
        <v>11</v>
      </c>
      <c r="C93" s="6">
        <v>2350</v>
      </c>
      <c r="D93" s="6">
        <v>8.1506876068135198E-2</v>
      </c>
      <c r="E93" s="6">
        <v>0.27157323161031766</v>
      </c>
      <c r="F93" s="6">
        <v>515.28947710245711</v>
      </c>
      <c r="G93" s="6">
        <v>27758.640261093533</v>
      </c>
      <c r="H93" s="6">
        <v>53.869992488851402</v>
      </c>
      <c r="I93" s="6">
        <v>289.56906127929687</v>
      </c>
      <c r="J93" s="6">
        <v>426.23115991755822</v>
      </c>
      <c r="K93" s="6">
        <v>2457.6767356259138</v>
      </c>
    </row>
    <row r="94" spans="1:11" x14ac:dyDescent="0.25">
      <c r="A94">
        <f t="shared" si="1"/>
        <v>93</v>
      </c>
      <c r="B94" t="s">
        <v>11</v>
      </c>
      <c r="C94" s="6">
        <v>1800</v>
      </c>
      <c r="D94" s="6">
        <v>9.1978851580101162E-2</v>
      </c>
      <c r="E94" s="6">
        <v>0.20525072003453315</v>
      </c>
      <c r="F94" s="6">
        <v>362.86332129912415</v>
      </c>
      <c r="G94" s="6">
        <v>15021.553888328814</v>
      </c>
      <c r="H94" s="6">
        <v>41.397278276979357</v>
      </c>
      <c r="I94" s="6">
        <v>217.83396911621094</v>
      </c>
      <c r="J94" s="6">
        <v>290.20364029006419</v>
      </c>
      <c r="K94" s="6">
        <v>1893.6637123932674</v>
      </c>
    </row>
    <row r="95" spans="1:11" x14ac:dyDescent="0.25">
      <c r="A95">
        <f t="shared" si="1"/>
        <v>94</v>
      </c>
      <c r="B95" t="s">
        <v>11</v>
      </c>
      <c r="C95" s="6">
        <v>1900</v>
      </c>
      <c r="D95" s="6">
        <v>5.445427266222308E-2</v>
      </c>
      <c r="E95" s="6">
        <v>0.11379546723003031</v>
      </c>
      <c r="F95" s="6">
        <v>272.6180288704935</v>
      </c>
      <c r="G95" s="6">
        <v>7481.5934698544279</v>
      </c>
      <c r="H95" s="6">
        <v>27.443502180879385</v>
      </c>
      <c r="I95" s="6">
        <v>138.35926818847656</v>
      </c>
      <c r="J95" s="6">
        <v>234.89849580664031</v>
      </c>
      <c r="K95" s="6">
        <v>1924.5178953496213</v>
      </c>
    </row>
    <row r="96" spans="1:11" x14ac:dyDescent="0.25">
      <c r="A96">
        <f t="shared" si="1"/>
        <v>95</v>
      </c>
      <c r="B96" t="s">
        <v>11</v>
      </c>
      <c r="C96" s="6">
        <v>1800</v>
      </c>
      <c r="D96" s="6">
        <v>6.9115038378975452E-2</v>
      </c>
      <c r="E96" s="6">
        <v>0.15707963267948977</v>
      </c>
      <c r="F96" s="6">
        <v>385.56470434898756</v>
      </c>
      <c r="G96" s="6">
        <v>13831.724888770688</v>
      </c>
      <c r="H96" s="6">
        <v>35.873939530136894</v>
      </c>
      <c r="I96" s="6">
        <v>157.57000732421875</v>
      </c>
      <c r="J96" s="6">
        <v>351.89747742770055</v>
      </c>
      <c r="K96" s="6">
        <v>1823.0323641656692</v>
      </c>
    </row>
    <row r="97" spans="1:11" x14ac:dyDescent="0.25">
      <c r="A97">
        <f t="shared" si="1"/>
        <v>96</v>
      </c>
      <c r="B97" t="s">
        <v>11</v>
      </c>
      <c r="C97" s="6">
        <v>1850</v>
      </c>
      <c r="D97" s="6">
        <v>7.3303828583761846E-2</v>
      </c>
      <c r="E97" s="6">
        <v>0.2254965393576675</v>
      </c>
      <c r="F97" s="6">
        <v>325.19154226418709</v>
      </c>
      <c r="G97" s="6">
        <v>8644.9842366383346</v>
      </c>
      <c r="H97" s="6">
        <v>26.584283762260675</v>
      </c>
      <c r="I97" s="6">
        <v>208.73997497558594</v>
      </c>
      <c r="J97" s="6">
        <v>249.35348625950292</v>
      </c>
      <c r="K97" s="6">
        <v>1908.1772386649541</v>
      </c>
    </row>
    <row r="98" spans="1:11" x14ac:dyDescent="0.25">
      <c r="A98">
        <f t="shared" si="1"/>
        <v>97</v>
      </c>
      <c r="B98" t="s">
        <v>11</v>
      </c>
      <c r="C98" s="6">
        <v>1650</v>
      </c>
      <c r="D98" s="6">
        <v>4.7647488579445181E-2</v>
      </c>
      <c r="E98" s="6">
        <v>4.3284165449459483E-2</v>
      </c>
      <c r="F98" s="6">
        <v>274.42617749617978</v>
      </c>
      <c r="G98" s="6">
        <v>5824.8951915780835</v>
      </c>
      <c r="H98" s="6">
        <v>21.225727241925274</v>
      </c>
      <c r="I98" s="6">
        <v>81.239570617675781</v>
      </c>
      <c r="J98" s="6">
        <v>262.12565587732274</v>
      </c>
      <c r="K98" s="6">
        <v>1603.0703476206766</v>
      </c>
    </row>
    <row r="99" spans="1:11" x14ac:dyDescent="0.25">
      <c r="A99">
        <f t="shared" si="1"/>
        <v>98</v>
      </c>
      <c r="B99" t="s">
        <v>11</v>
      </c>
      <c r="C99" s="6">
        <v>2800</v>
      </c>
      <c r="D99" s="6">
        <v>8.3077672394930094E-2</v>
      </c>
      <c r="E99" s="6">
        <v>0.18430676901060122</v>
      </c>
      <c r="F99" s="6">
        <v>583.25925748337409</v>
      </c>
      <c r="G99" s="6">
        <v>31388.6528822211</v>
      </c>
      <c r="H99" s="6">
        <v>53.8159531623308</v>
      </c>
      <c r="I99" s="6">
        <v>298.58297729492187</v>
      </c>
      <c r="J99" s="6">
        <v>501.0384943821532</v>
      </c>
      <c r="K99" s="6">
        <v>2896.5824833035313</v>
      </c>
    </row>
    <row r="100" spans="1:11" x14ac:dyDescent="0.25">
      <c r="A100">
        <f t="shared" si="1"/>
        <v>99</v>
      </c>
      <c r="B100" t="s">
        <v>11</v>
      </c>
      <c r="C100" s="6">
        <v>2329.8401379048864</v>
      </c>
      <c r="D100" s="6">
        <v>6.6147978650585096E-2</v>
      </c>
      <c r="E100" s="6">
        <v>0.35325464060365225</v>
      </c>
      <c r="F100" s="6">
        <v>377.25336779776842</v>
      </c>
      <c r="G100" s="6">
        <v>25369.039924638229</v>
      </c>
      <c r="H100" s="6">
        <v>67.246689069287868</v>
      </c>
      <c r="I100" s="6">
        <v>336.07516479492187</v>
      </c>
      <c r="J100" s="6">
        <v>171.38722677032456</v>
      </c>
      <c r="K100" s="6">
        <v>2686.4353462707454</v>
      </c>
    </row>
    <row r="101" spans="1:11" x14ac:dyDescent="0.25">
      <c r="A101">
        <f t="shared" si="1"/>
        <v>100</v>
      </c>
      <c r="B101" t="s">
        <v>11</v>
      </c>
      <c r="C101" s="6">
        <v>2400</v>
      </c>
      <c r="D101" s="6">
        <v>8.412486994612671E-2</v>
      </c>
      <c r="E101" s="6">
        <v>0.22060961745208324</v>
      </c>
      <c r="F101" s="6">
        <v>596.04195551135729</v>
      </c>
      <c r="G101" s="6">
        <v>37939.255570848298</v>
      </c>
      <c r="H101" s="6">
        <v>63.65198828713222</v>
      </c>
      <c r="I101" s="6">
        <v>261.34817504882812</v>
      </c>
      <c r="J101" s="6">
        <v>535.68940856870904</v>
      </c>
      <c r="K101" s="6">
        <v>2447.7723534764186</v>
      </c>
    </row>
    <row r="102" spans="1:11" x14ac:dyDescent="0.25">
      <c r="A102">
        <f t="shared" si="1"/>
        <v>101</v>
      </c>
      <c r="B102" t="s">
        <v>11</v>
      </c>
      <c r="C102" s="6">
        <v>2000</v>
      </c>
      <c r="D102" s="6">
        <v>6.719517620178167E-2</v>
      </c>
      <c r="E102" s="6">
        <v>0.1242674427419963</v>
      </c>
      <c r="F102" s="6">
        <v>330.27164563135028</v>
      </c>
      <c r="G102" s="6">
        <v>15381.097686560252</v>
      </c>
      <c r="H102" s="6">
        <v>46.571051102971936</v>
      </c>
      <c r="I102" s="6">
        <v>169.19798278808594</v>
      </c>
      <c r="J102" s="6">
        <v>283.63956437700995</v>
      </c>
      <c r="K102" s="6">
        <v>2063.0732120677112</v>
      </c>
    </row>
    <row r="103" spans="1:11" x14ac:dyDescent="0.25">
      <c r="A103">
        <f t="shared" si="1"/>
        <v>102</v>
      </c>
      <c r="B103" t="s">
        <v>11</v>
      </c>
      <c r="C103" s="6">
        <v>2000</v>
      </c>
      <c r="D103" s="6">
        <v>0.10698868314725238</v>
      </c>
      <c r="E103" s="6">
        <v>0.10541788682045761</v>
      </c>
      <c r="F103" s="6">
        <v>520.22264920515465</v>
      </c>
      <c r="G103" s="6">
        <v>40087.920983766468</v>
      </c>
      <c r="H103" s="6">
        <v>77.05916119764602</v>
      </c>
      <c r="I103" s="6">
        <v>204.09034729003906</v>
      </c>
      <c r="J103" s="6">
        <v>478.51722316150745</v>
      </c>
      <c r="K103" s="6">
        <v>2088.648870169277</v>
      </c>
    </row>
    <row r="104" spans="1:11" x14ac:dyDescent="0.25">
      <c r="A104">
        <f t="shared" si="1"/>
        <v>103</v>
      </c>
      <c r="B104" t="s">
        <v>11</v>
      </c>
      <c r="C104" s="6">
        <v>2600</v>
      </c>
      <c r="D104" s="6">
        <v>0.20053833105414848</v>
      </c>
      <c r="E104" s="6">
        <v>0.20804324683772402</v>
      </c>
      <c r="F104" s="6">
        <v>1063.4414274728215</v>
      </c>
      <c r="G104" s="6">
        <v>174480.47621793899</v>
      </c>
      <c r="H104" s="6">
        <v>164.07154330312019</v>
      </c>
      <c r="I104" s="6">
        <v>418.68728637695312</v>
      </c>
      <c r="J104" s="6">
        <v>977.55236724335236</v>
      </c>
      <c r="K104" s="6">
        <v>2664.5836230561613</v>
      </c>
    </row>
    <row r="105" spans="1:11" x14ac:dyDescent="0.25">
      <c r="A105">
        <f t="shared" si="1"/>
        <v>104</v>
      </c>
      <c r="B105" t="s">
        <v>11</v>
      </c>
      <c r="C105" s="6">
        <v>1600</v>
      </c>
      <c r="D105" s="6">
        <v>7.1907565182166372E-2</v>
      </c>
      <c r="E105" s="6">
        <v>-6.6322511575784504E-2</v>
      </c>
      <c r="F105" s="6">
        <v>436.94360303040634</v>
      </c>
      <c r="G105" s="6">
        <v>12655.342134564011</v>
      </c>
      <c r="H105" s="6">
        <v>28.96333084359938</v>
      </c>
      <c r="I105" s="6">
        <v>103.73270416259766</v>
      </c>
      <c r="J105" s="6">
        <v>432.12974894662284</v>
      </c>
      <c r="K105" s="6">
        <v>1475.3715337124897</v>
      </c>
    </row>
    <row r="106" spans="1:11" x14ac:dyDescent="0.25">
      <c r="A106">
        <f t="shared" si="1"/>
        <v>105</v>
      </c>
      <c r="B106" t="s">
        <v>11</v>
      </c>
      <c r="C106" s="6">
        <v>2300</v>
      </c>
      <c r="D106" s="6">
        <v>4.5029494701453711E-2</v>
      </c>
      <c r="E106" s="6">
        <v>0.13683381335635539</v>
      </c>
      <c r="F106" s="6">
        <v>185.44604371679995</v>
      </c>
      <c r="G106" s="6">
        <v>5086.2924971703433</v>
      </c>
      <c r="H106" s="6">
        <v>27.42734433816107</v>
      </c>
      <c r="I106" s="6">
        <v>178.69174194335937</v>
      </c>
      <c r="J106" s="6">
        <v>49.593290223959684</v>
      </c>
      <c r="K106" s="6">
        <v>2480.5921511319984</v>
      </c>
    </row>
    <row r="107" spans="1:11" x14ac:dyDescent="0.25">
      <c r="A107">
        <f t="shared" si="1"/>
        <v>106</v>
      </c>
      <c r="B107" t="s">
        <v>11</v>
      </c>
      <c r="C107" s="6">
        <v>2600</v>
      </c>
      <c r="D107" s="6">
        <v>6.9987703004972618E-2</v>
      </c>
      <c r="E107" s="6">
        <v>4.886921905584124E-2</v>
      </c>
      <c r="F107" s="6">
        <v>745.4743691926642</v>
      </c>
      <c r="G107" s="6">
        <v>39845.773697533194</v>
      </c>
      <c r="H107" s="6">
        <v>53.450226250817281</v>
      </c>
      <c r="I107" s="6">
        <v>154.12260437011719</v>
      </c>
      <c r="J107" s="6">
        <v>729.36839504292311</v>
      </c>
      <c r="K107" s="6">
        <v>2545.4197444546198</v>
      </c>
    </row>
  </sheetData>
  <phoneticPr fontId="0" type="noConversion"/>
  <pageMargins left="0.75" right="0.75" top="1" bottom="1" header="0.5" footer="0.5"/>
  <pageSetup paperSize="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Description</vt:lpstr>
      <vt:lpstr>Data</vt:lpstr>
    </vt:vector>
  </TitlesOfParts>
  <Company>FEUP / INEB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Jmsa</dc:creator>
  <cp:lastModifiedBy>Mathan</cp:lastModifiedBy>
  <dcterms:created xsi:type="dcterms:W3CDTF">2000-11-08T15:12:42Z</dcterms:created>
  <dcterms:modified xsi:type="dcterms:W3CDTF">2022-03-22T18:04:02Z</dcterms:modified>
</cp:coreProperties>
</file>