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reate-orders" sheetId="1" r:id="rId1"/>
    <sheet name="create-orders-messages" sheetId="7" r:id="rId2"/>
    <sheet name="create-orders-assets" sheetId="2" r:id="rId3"/>
  </sheets>
  <externalReferences>
    <externalReference r:id="rId4"/>
    <externalReference r:id="rId5"/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C3" i="2" l="1"/>
  <c r="C2" i="2"/>
  <c r="B3" i="2"/>
  <c r="A3" i="2"/>
  <c r="A2" i="2"/>
  <c r="C3" i="7"/>
  <c r="C2" i="7" l="1"/>
  <c r="C9" i="1"/>
  <c r="C7" i="1"/>
  <c r="C6" i="1"/>
  <c r="B5" i="1"/>
  <c r="B4" i="1"/>
  <c r="B3" i="1"/>
</calcChain>
</file>

<file path=xl/sharedStrings.xml><?xml version="1.0" encoding="utf-8"?>
<sst xmlns="http://schemas.openxmlformats.org/spreadsheetml/2006/main" count="81" uniqueCount="38">
  <si>
    <t>CREATE TABLE</t>
  </si>
  <si>
    <t>(</t>
  </si>
  <si>
    <t>SERIAL PRIMARY KEY,</t>
  </si>
  <si>
    <t>text</t>
  </si>
  <si>
    <t>NOT NULL,</t>
  </si>
  <si>
    <t>sigad</t>
  </si>
  <si>
    <t>);</t>
  </si>
  <si>
    <t>integer</t>
  </si>
  <si>
    <t>NOT NULL</t>
  </si>
  <si>
    <t>orders</t>
  </si>
  <si>
    <t>order_id</t>
  </si>
  <si>
    <t>status</t>
  </si>
  <si>
    <t>priority</t>
  </si>
  <si>
    <t>category</t>
  </si>
  <si>
    <t>parent</t>
  </si>
  <si>
    <t>completed</t>
  </si>
  <si>
    <t>request_text</t>
  </si>
  <si>
    <t>request_department</t>
  </si>
  <si>
    <t>request_person</t>
  </si>
  <si>
    <t>request_contact_name</t>
  </si>
  <si>
    <t>request_contact_phone</t>
  </si>
  <si>
    <t>request_contact_email</t>
  </si>
  <si>
    <t>request_title</t>
  </si>
  <si>
    <t>request_local</t>
  </si>
  <si>
    <t>ans_factor</t>
  </si>
  <si>
    <t>real</t>
  </si>
  <si>
    <t>date_limit</t>
  </si>
  <si>
    <t>timestamp</t>
  </si>
  <si>
    <t>date_start</t>
  </si>
  <si>
    <t>created_at</t>
  </si>
  <si>
    <t xml:space="preserve">   </t>
  </si>
  <si>
    <t xml:space="preserve">CREATE TABLE </t>
  </si>
  <si>
    <t>orders_messages</t>
  </si>
  <si>
    <t>person_id</t>
  </si>
  <si>
    <t>message</t>
  </si>
  <si>
    <t>updated_at</t>
  </si>
  <si>
    <t xml:space="preserve">  </t>
  </si>
  <si>
    <t>orders_assets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</si>
</sst>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stgreSQL-ass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stgreSQL-typ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stgreSQL-departmen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ostgreSQL-pers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0"/>
      <sheetName val="raw"/>
      <sheetName val="create-assets"/>
      <sheetName val="insert-assets"/>
    </sheetNames>
    <sheetDataSet>
      <sheetData sheetId="0"/>
      <sheetData sheetId="1"/>
      <sheetData sheetId="2">
        <row r="1">
          <cell r="B1" t="str">
            <v>assets</v>
          </cell>
        </row>
        <row r="2">
          <cell r="A2" t="str">
            <v>asset_id</v>
          </cell>
          <cell r="B2" t="str">
            <v>text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create"/>
    </sheetNames>
    <sheetDataSet>
      <sheetData sheetId="0">
        <row r="4">
          <cell r="A4" t="str">
            <v>order_status_type</v>
          </cell>
        </row>
        <row r="5">
          <cell r="A5" t="str">
            <v>order_priority_type</v>
          </cell>
        </row>
        <row r="6">
          <cell r="A6" t="str">
            <v>order_category_type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e-departments"/>
      <sheetName val="insert-departments"/>
    </sheetNames>
    <sheetDataSet>
      <sheetData sheetId="0">
        <row r="1">
          <cell r="B1" t="str">
            <v>departments</v>
          </cell>
        </row>
        <row r="2">
          <cell r="A2" t="str">
            <v>department_id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e-persons"/>
      <sheetName val="create-accounts"/>
    </sheetNames>
    <sheetDataSet>
      <sheetData sheetId="0">
        <row r="1">
          <cell r="B1" t="str">
            <v>persons</v>
          </cell>
        </row>
        <row r="2">
          <cell r="A2" t="str">
            <v>person_id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60" zoomScaleNormal="160" workbookViewId="0">
      <selection activeCell="B3" sqref="B3"/>
    </sheetView>
  </sheetViews>
  <sheetFormatPr defaultRowHeight="15" x14ac:dyDescent="0.25"/>
  <cols>
    <col min="1" max="1" width="23.140625" customWidth="1"/>
    <col min="2" max="2" width="24.42578125" customWidth="1"/>
    <col min="3" max="3" width="53" bestFit="1" customWidth="1"/>
  </cols>
  <sheetData>
    <row r="1" spans="1:3" x14ac:dyDescent="0.25">
      <c r="A1" s="1" t="s">
        <v>0</v>
      </c>
      <c r="B1" s="1" t="s">
        <v>9</v>
      </c>
      <c r="C1" s="1" t="s">
        <v>1</v>
      </c>
    </row>
    <row r="2" spans="1:3" x14ac:dyDescent="0.25">
      <c r="A2" s="1" t="s">
        <v>10</v>
      </c>
      <c r="B2" s="1" t="s">
        <v>2</v>
      </c>
      <c r="C2" s="1" t="s">
        <v>30</v>
      </c>
    </row>
    <row r="3" spans="1:3" x14ac:dyDescent="0.25">
      <c r="A3" s="1" t="s">
        <v>11</v>
      </c>
      <c r="B3" s="2" t="str">
        <f>[2]list!$A$4</f>
        <v>order_status_type</v>
      </c>
      <c r="C3" s="1" t="s">
        <v>4</v>
      </c>
    </row>
    <row r="4" spans="1:3" x14ac:dyDescent="0.25">
      <c r="A4" s="1" t="s">
        <v>12</v>
      </c>
      <c r="B4" s="2" t="str">
        <f>[2]list!$A$5</f>
        <v>order_priority_type</v>
      </c>
      <c r="C4" s="1" t="s">
        <v>4</v>
      </c>
    </row>
    <row r="5" spans="1:3" x14ac:dyDescent="0.25">
      <c r="A5" s="1" t="s">
        <v>13</v>
      </c>
      <c r="B5" s="2" t="str">
        <f>[2]list!$A$6</f>
        <v>order_category_type</v>
      </c>
      <c r="C5" s="1" t="s">
        <v>4</v>
      </c>
    </row>
    <row r="6" spans="1:3" x14ac:dyDescent="0.25">
      <c r="A6" s="1" t="s">
        <v>14</v>
      </c>
      <c r="B6" s="1" t="s">
        <v>7</v>
      </c>
      <c r="C6" s="2" t="str">
        <f>CONCATENATE("REFERENCES ",B1," (",A2,"),")</f>
        <v>REFERENCES orders (order_id),</v>
      </c>
    </row>
    <row r="7" spans="1:3" x14ac:dyDescent="0.25">
      <c r="A7" s="1" t="s">
        <v>15</v>
      </c>
      <c r="B7" s="1" t="s">
        <v>7</v>
      </c>
      <c r="C7" s="2" t="str">
        <f>CONCATENATE("NOT NULL CHECK (",A7," &gt;= 0"," AND ",A7," &lt;= 100),",)</f>
        <v>NOT NULL CHECK (completed &gt;= 0 AND completed &lt;= 100),</v>
      </c>
    </row>
    <row r="8" spans="1:3" x14ac:dyDescent="0.25">
      <c r="A8" s="1" t="s">
        <v>16</v>
      </c>
      <c r="B8" s="1" t="s">
        <v>3</v>
      </c>
      <c r="C8" s="1" t="s">
        <v>4</v>
      </c>
    </row>
    <row r="9" spans="1:3" x14ac:dyDescent="0.25">
      <c r="A9" s="1" t="s">
        <v>17</v>
      </c>
      <c r="B9" s="1" t="s">
        <v>3</v>
      </c>
      <c r="C9" s="2" t="str">
        <f>CONCATENATE("REFERENCES ",'[3]create-departments'!$B$1," (",'[3]create-departments'!$A$2,"),")</f>
        <v>REFERENCES departments (department_id),</v>
      </c>
    </row>
    <row r="10" spans="1:3" x14ac:dyDescent="0.25">
      <c r="A10" s="1" t="s">
        <v>18</v>
      </c>
      <c r="B10" s="1" t="s">
        <v>3</v>
      </c>
      <c r="C10" s="1" t="s">
        <v>4</v>
      </c>
    </row>
    <row r="11" spans="1:3" x14ac:dyDescent="0.25">
      <c r="A11" s="1" t="s">
        <v>19</v>
      </c>
      <c r="B11" s="1" t="s">
        <v>3</v>
      </c>
      <c r="C11" s="1" t="s">
        <v>4</v>
      </c>
    </row>
    <row r="12" spans="1:3" x14ac:dyDescent="0.25">
      <c r="A12" s="1" t="s">
        <v>20</v>
      </c>
      <c r="B12" s="1" t="s">
        <v>3</v>
      </c>
      <c r="C12" s="1" t="s">
        <v>4</v>
      </c>
    </row>
    <row r="13" spans="1:3" x14ac:dyDescent="0.25">
      <c r="A13" s="1" t="s">
        <v>21</v>
      </c>
      <c r="B13" s="1" t="s">
        <v>3</v>
      </c>
      <c r="C13" s="1" t="s">
        <v>4</v>
      </c>
    </row>
    <row r="14" spans="1:3" x14ac:dyDescent="0.25">
      <c r="A14" s="1" t="s">
        <v>22</v>
      </c>
      <c r="B14" s="1" t="s">
        <v>3</v>
      </c>
      <c r="C14" s="1" t="s">
        <v>4</v>
      </c>
    </row>
    <row r="15" spans="1:3" x14ac:dyDescent="0.25">
      <c r="A15" s="1" t="s">
        <v>23</v>
      </c>
      <c r="B15" s="1" t="s">
        <v>3</v>
      </c>
      <c r="C15" s="1" t="s">
        <v>4</v>
      </c>
    </row>
    <row r="16" spans="1:3" x14ac:dyDescent="0.25">
      <c r="A16" s="1" t="s">
        <v>24</v>
      </c>
      <c r="B16" s="1" t="s">
        <v>25</v>
      </c>
      <c r="C16" s="1" t="s">
        <v>4</v>
      </c>
    </row>
    <row r="17" spans="1:3" x14ac:dyDescent="0.25">
      <c r="A17" s="1" t="s">
        <v>5</v>
      </c>
      <c r="B17" s="1" t="s">
        <v>3</v>
      </c>
      <c r="C17" s="1" t="s">
        <v>4</v>
      </c>
    </row>
    <row r="18" spans="1:3" x14ac:dyDescent="0.25">
      <c r="A18" s="1" t="s">
        <v>26</v>
      </c>
      <c r="B18" s="1" t="s">
        <v>27</v>
      </c>
      <c r="C18" s="1" t="s">
        <v>4</v>
      </c>
    </row>
    <row r="19" spans="1:3" x14ac:dyDescent="0.25">
      <c r="A19" s="1" t="s">
        <v>28</v>
      </c>
      <c r="B19" s="1" t="s">
        <v>27</v>
      </c>
      <c r="C19" s="1" t="s">
        <v>4</v>
      </c>
    </row>
    <row r="20" spans="1:3" x14ac:dyDescent="0.25">
      <c r="A20" s="1" t="s">
        <v>29</v>
      </c>
      <c r="B20" s="1" t="s">
        <v>27</v>
      </c>
      <c r="C20" s="1" t="s">
        <v>8</v>
      </c>
    </row>
    <row r="21" spans="1:3" x14ac:dyDescent="0.25">
      <c r="A21" s="1" t="s">
        <v>6</v>
      </c>
      <c r="B21" s="1"/>
      <c r="C2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60" zoomScaleNormal="160" workbookViewId="0">
      <selection activeCell="C7" sqref="C7"/>
    </sheetView>
  </sheetViews>
  <sheetFormatPr defaultRowHeight="15" x14ac:dyDescent="0.25"/>
  <cols>
    <col min="1" max="1" width="19" customWidth="1"/>
    <col min="2" max="2" width="17.85546875" customWidth="1"/>
    <col min="3" max="3" width="38.140625" bestFit="1" customWidth="1"/>
  </cols>
  <sheetData>
    <row r="1" spans="1:3" x14ac:dyDescent="0.25">
      <c r="A1" s="1" t="s">
        <v>31</v>
      </c>
      <c r="B1" s="1" t="s">
        <v>32</v>
      </c>
      <c r="C1" s="1" t="s">
        <v>1</v>
      </c>
    </row>
    <row r="2" spans="1:3" x14ac:dyDescent="0.25">
      <c r="A2" s="1" t="s">
        <v>10</v>
      </c>
      <c r="B2" s="1" t="s">
        <v>7</v>
      </c>
      <c r="C2" s="2" t="str">
        <f>CONCATENATE("NOT NULL REFERENCES ",'create-orders'!B1," (",'create-orders'!A2,"),")</f>
        <v>NOT NULL REFERENCES orders (order_id),</v>
      </c>
    </row>
    <row r="3" spans="1:3" x14ac:dyDescent="0.25">
      <c r="A3" s="1" t="s">
        <v>33</v>
      </c>
      <c r="B3" s="1" t="s">
        <v>7</v>
      </c>
      <c r="C3" s="2" t="str">
        <f>CONCATENATE("NOT NULL REFERENCES ",'[4]create-persons'!$B$1," (",'[4]create-persons'!$A$2,"),")</f>
        <v>NOT NULL REFERENCES persons (person_id),</v>
      </c>
    </row>
    <row r="4" spans="1:3" x14ac:dyDescent="0.25">
      <c r="A4" s="1" t="s">
        <v>34</v>
      </c>
      <c r="B4" s="1" t="s">
        <v>3</v>
      </c>
      <c r="C4" s="1" t="s">
        <v>4</v>
      </c>
    </row>
    <row r="5" spans="1:3" x14ac:dyDescent="0.25">
      <c r="A5" s="1" t="s">
        <v>29</v>
      </c>
      <c r="B5" s="1" t="s">
        <v>27</v>
      </c>
      <c r="C5" s="1" t="s">
        <v>4</v>
      </c>
    </row>
    <row r="6" spans="1:3" x14ac:dyDescent="0.25">
      <c r="A6" s="1" t="s">
        <v>35</v>
      </c>
      <c r="B6" s="1" t="s">
        <v>27</v>
      </c>
      <c r="C6" s="1" t="s">
        <v>8</v>
      </c>
    </row>
    <row r="7" spans="1:3" x14ac:dyDescent="0.25">
      <c r="A7" s="1" t="s">
        <v>6</v>
      </c>
      <c r="B7" s="1" t="s">
        <v>36</v>
      </c>
      <c r="C7" s="1" t="s">
        <v>36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="175" zoomScaleNormal="175" workbookViewId="0">
      <selection activeCell="B6" sqref="B6"/>
    </sheetView>
  </sheetViews>
  <sheetFormatPr defaultRowHeight="15" x14ac:dyDescent="0.25"/>
  <cols>
    <col min="1" max="1" width="18" customWidth="1"/>
    <col min="2" max="2" width="15.85546875" customWidth="1"/>
    <col min="3" max="3" width="42.5703125" customWidth="1"/>
    <col min="4" max="4" width="18.5703125" customWidth="1"/>
  </cols>
  <sheetData>
    <row r="1" spans="1:3" x14ac:dyDescent="0.25">
      <c r="A1" s="1" t="s">
        <v>0</v>
      </c>
      <c r="B1" s="1" t="s">
        <v>37</v>
      </c>
      <c r="C1" s="1" t="s">
        <v>1</v>
      </c>
    </row>
    <row r="2" spans="1:3" x14ac:dyDescent="0.25">
      <c r="A2" s="2" t="str">
        <f>'create-orders'!A2</f>
        <v>order_id</v>
      </c>
      <c r="B2" s="1" t="s">
        <v>7</v>
      </c>
      <c r="C2" s="2" t="str">
        <f>CONCATENATE("NOT NULL REFERENCES ",'create-orders'!B1," (",'create-orders'!A2,"),")</f>
        <v>NOT NULL REFERENCES orders (order_id),</v>
      </c>
    </row>
    <row r="3" spans="1:3" x14ac:dyDescent="0.25">
      <c r="A3" s="2" t="str">
        <f>'[1]create-assets'!$A$2</f>
        <v>asset_id</v>
      </c>
      <c r="B3" s="2" t="str">
        <f>'[1]create-assets'!$B$2</f>
        <v>text</v>
      </c>
      <c r="C3" s="2" t="str">
        <f>CONCATENATE("NOT NULL REFERENCES ",'[1]create-assets'!$B$1," (",'[1]create-assets'!$A$2,")")</f>
        <v>NOT NULL REFERENCES assets (asset_id)</v>
      </c>
    </row>
    <row r="4" spans="1:3" x14ac:dyDescent="0.25">
      <c r="A4" s="1" t="s">
        <v>6</v>
      </c>
      <c r="B4" s="1" t="s">
        <v>36</v>
      </c>
      <c r="C4" s="1" t="s">
        <v>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create-orders</vt:lpstr>
      <vt:lpstr>create-orders-messages</vt:lpstr>
      <vt:lpstr>create-orders-assets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2019-08-28T19:16:01Z</dcterms:modified>
</cp:coreProperties>
</file>